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hubh\Downloads\"/>
    </mc:Choice>
  </mc:AlternateContent>
  <xr:revisionPtr revIDLastSave="0" documentId="13_ncr:1_{7BC23208-C389-428E-943A-B95B6378B517}" xr6:coauthVersionLast="47" xr6:coauthVersionMax="47" xr10:uidLastSave="{00000000-0000-0000-0000-000000000000}"/>
  <bookViews>
    <workbookView xWindow="-120" yWindow="-120" windowWidth="29040" windowHeight="16440" activeTab="4" xr2:uid="{00000000-000D-0000-FFFF-FFFF00000000}"/>
  </bookViews>
  <sheets>
    <sheet name="merged_data" sheetId="6" r:id="rId1"/>
    <sheet name="pivot_table" sheetId="7" r:id="rId2"/>
    <sheet name="retention" sheetId="8" r:id="rId3"/>
    <sheet name="pivot_table_2" sheetId="15" r:id="rId4"/>
    <sheet name="revenue" sheetId="16" r:id="rId5"/>
  </sheets>
  <definedNames>
    <definedName name="_xlcn.WorksheetConnection_final.xlsxMerge21" hidden="1">Merge2[]</definedName>
    <definedName name="ExternalData_3" localSheetId="0" hidden="1">merged_data!$A$1:$U$3645</definedName>
  </definedNames>
  <calcPr calcId="191029"/>
  <pivotCaches>
    <pivotCache cacheId="5" r:id="rId6"/>
    <pivotCache cacheId="62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erge2" name="Merge2" connection="WorksheetConnection_final.xlsx!Merge2"/>
        </x15:modelTables>
        <x15:extLst>
          <ext xmlns:x16="http://schemas.microsoft.com/office/spreadsheetml/2014/11/main" uri="{9835A34E-60A6-4A7C-AAB8-D5F71C897F49}">
            <x16:modelTimeGroupings>
              <x16:modelTimeGrouping tableName="Merge2" columnName="Cohorts (Groups)" columnId="Cohorts (Groups)">
                <x16:calculatedTimeColumn columnName="Cohorts (Groups) (Year)" columnId="Cohorts (Groups) (Year)" contentType="years" isSelected="1"/>
                <x16:calculatedTimeColumn columnName="Cohorts (Groups) (Quarter)" columnId="Cohorts (Groups) (Quarter)" contentType="quarters" isSelected="1"/>
                <x16:calculatedTimeColumn columnName="Cohorts (Groups) (Month Index)" columnId="Cohorts (Groups) (Month Index)" contentType="monthsindex" isSelected="1"/>
                <x16:calculatedTimeColumn columnName="Cohorts (Groups) (Month)" columnId="Cohorts (Groups)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5" i="16" l="1"/>
  <c r="F5" i="16"/>
  <c r="G5" i="16"/>
  <c r="H5" i="16"/>
  <c r="I5" i="16"/>
  <c r="J5" i="16"/>
  <c r="K5" i="16"/>
  <c r="L5" i="16"/>
  <c r="M5" i="16"/>
  <c r="N5" i="16"/>
  <c r="O5" i="16"/>
  <c r="P5" i="16"/>
  <c r="Q5" i="16"/>
  <c r="R5" i="16"/>
  <c r="S5" i="16"/>
  <c r="T5" i="16"/>
  <c r="U5" i="16"/>
  <c r="V5" i="16"/>
  <c r="W5" i="16"/>
  <c r="X5" i="16"/>
  <c r="Y5" i="16"/>
  <c r="Z5" i="16"/>
  <c r="AA5" i="16"/>
  <c r="AB5" i="16"/>
  <c r="AC5" i="16"/>
  <c r="AD5" i="16"/>
  <c r="AE5" i="16"/>
  <c r="AF5" i="16"/>
  <c r="AG5" i="16"/>
  <c r="AH5" i="16"/>
  <c r="AI5" i="16"/>
  <c r="AJ5" i="16"/>
  <c r="AK5" i="16"/>
  <c r="AL5" i="16"/>
  <c r="AM5" i="16"/>
  <c r="E6" i="16"/>
  <c r="F6" i="16"/>
  <c r="G6" i="16"/>
  <c r="H6" i="16"/>
  <c r="I6" i="16"/>
  <c r="J6" i="16"/>
  <c r="K6" i="16"/>
  <c r="L6" i="16"/>
  <c r="M6" i="16"/>
  <c r="N6" i="16"/>
  <c r="O6" i="16"/>
  <c r="P6" i="16"/>
  <c r="Q6" i="16"/>
  <c r="R6" i="16"/>
  <c r="S6" i="16"/>
  <c r="T6" i="16"/>
  <c r="U6" i="16"/>
  <c r="V6" i="16"/>
  <c r="W6" i="16"/>
  <c r="X6" i="16"/>
  <c r="Y6" i="16"/>
  <c r="Z6" i="16"/>
  <c r="AA6" i="16"/>
  <c r="AB6" i="16"/>
  <c r="AC6" i="16"/>
  <c r="AD6" i="16"/>
  <c r="AE6" i="16"/>
  <c r="AF6" i="16"/>
  <c r="AG6" i="16"/>
  <c r="AH6" i="16"/>
  <c r="AI6" i="16"/>
  <c r="AJ6" i="16"/>
  <c r="AK6" i="16"/>
  <c r="AL6" i="16"/>
  <c r="AM6" i="16"/>
  <c r="E7" i="16"/>
  <c r="F7" i="16"/>
  <c r="G7" i="16"/>
  <c r="H7" i="16"/>
  <c r="I7" i="16"/>
  <c r="J7" i="16"/>
  <c r="K7" i="16"/>
  <c r="L7" i="16"/>
  <c r="M7" i="16"/>
  <c r="N7" i="16"/>
  <c r="O7" i="16"/>
  <c r="P7" i="16"/>
  <c r="Q7" i="16"/>
  <c r="R7" i="16"/>
  <c r="S7" i="16"/>
  <c r="T7" i="16"/>
  <c r="U7" i="16"/>
  <c r="V7" i="16"/>
  <c r="W7" i="16"/>
  <c r="X7" i="16"/>
  <c r="Y7" i="16"/>
  <c r="Z7" i="16"/>
  <c r="AA7" i="16"/>
  <c r="AB7" i="16"/>
  <c r="AC7" i="16"/>
  <c r="AD7" i="16"/>
  <c r="AE7" i="16"/>
  <c r="AF7" i="16"/>
  <c r="AG7" i="16"/>
  <c r="AH7" i="16"/>
  <c r="AI7" i="16"/>
  <c r="AJ7" i="16"/>
  <c r="AK7" i="16"/>
  <c r="AL7" i="16"/>
  <c r="AM7" i="16"/>
  <c r="E8" i="16"/>
  <c r="F8" i="16"/>
  <c r="G8" i="16"/>
  <c r="H8" i="16"/>
  <c r="I8" i="16"/>
  <c r="J8" i="16"/>
  <c r="K8" i="16"/>
  <c r="L8" i="16"/>
  <c r="M8" i="16"/>
  <c r="N8" i="16"/>
  <c r="O8" i="16"/>
  <c r="P8" i="16"/>
  <c r="Q8" i="16"/>
  <c r="R8" i="16"/>
  <c r="S8" i="16"/>
  <c r="T8" i="16"/>
  <c r="U8" i="16"/>
  <c r="V8" i="16"/>
  <c r="W8" i="16"/>
  <c r="X8" i="16"/>
  <c r="Y8" i="16"/>
  <c r="Z8" i="16"/>
  <c r="AA8" i="16"/>
  <c r="AB8" i="16"/>
  <c r="AC8" i="16"/>
  <c r="AD8" i="16"/>
  <c r="AE8" i="16"/>
  <c r="AF8" i="16"/>
  <c r="AG8" i="16"/>
  <c r="AH8" i="16"/>
  <c r="AI8" i="16"/>
  <c r="AJ8" i="16"/>
  <c r="AK8" i="16"/>
  <c r="AL8" i="16"/>
  <c r="AM8" i="16"/>
  <c r="E9" i="16"/>
  <c r="F9" i="16"/>
  <c r="G9" i="16"/>
  <c r="H9" i="16"/>
  <c r="I9" i="16"/>
  <c r="J9" i="16"/>
  <c r="K9" i="16"/>
  <c r="L9" i="16"/>
  <c r="M9" i="16"/>
  <c r="N9" i="16"/>
  <c r="O9" i="16"/>
  <c r="P9" i="16"/>
  <c r="Q9" i="16"/>
  <c r="R9" i="16"/>
  <c r="S9" i="16"/>
  <c r="T9" i="16"/>
  <c r="U9" i="16"/>
  <c r="V9" i="16"/>
  <c r="W9" i="16"/>
  <c r="X9" i="16"/>
  <c r="Y9" i="16"/>
  <c r="Z9" i="16"/>
  <c r="AA9" i="16"/>
  <c r="AB9" i="16"/>
  <c r="AC9" i="16"/>
  <c r="AD9" i="16"/>
  <c r="AE9" i="16"/>
  <c r="AF9" i="16"/>
  <c r="AG9" i="16"/>
  <c r="AH9" i="16"/>
  <c r="AI9" i="16"/>
  <c r="AJ9" i="16"/>
  <c r="AK9" i="16"/>
  <c r="AL9" i="16"/>
  <c r="AM9" i="16"/>
  <c r="E10" i="16"/>
  <c r="F10" i="16"/>
  <c r="G10" i="16"/>
  <c r="H10" i="16"/>
  <c r="I10" i="16"/>
  <c r="J10" i="16"/>
  <c r="K10" i="16"/>
  <c r="L10" i="16"/>
  <c r="M10" i="16"/>
  <c r="N10" i="16"/>
  <c r="O10" i="16"/>
  <c r="P10" i="16"/>
  <c r="Q10" i="16"/>
  <c r="R10" i="16"/>
  <c r="S10" i="16"/>
  <c r="T10" i="16"/>
  <c r="U10" i="16"/>
  <c r="V10" i="16"/>
  <c r="W10" i="16"/>
  <c r="X10" i="16"/>
  <c r="Y10" i="16"/>
  <c r="Z10" i="16"/>
  <c r="AA10" i="16"/>
  <c r="AB10" i="16"/>
  <c r="AC10" i="16"/>
  <c r="AD10" i="16"/>
  <c r="AE10" i="16"/>
  <c r="AF10" i="16"/>
  <c r="AG10" i="16"/>
  <c r="AH10" i="16"/>
  <c r="AI10" i="16"/>
  <c r="AJ10" i="16"/>
  <c r="AK10" i="16"/>
  <c r="AL10" i="16"/>
  <c r="AM10" i="16"/>
  <c r="E11" i="16"/>
  <c r="F11" i="16"/>
  <c r="G11" i="16"/>
  <c r="H11" i="16"/>
  <c r="I11" i="16"/>
  <c r="J11" i="16"/>
  <c r="K11" i="16"/>
  <c r="L11" i="16"/>
  <c r="M11" i="16"/>
  <c r="N11" i="16"/>
  <c r="O11" i="16"/>
  <c r="P11" i="16"/>
  <c r="Q11" i="16"/>
  <c r="R11" i="16"/>
  <c r="S11" i="16"/>
  <c r="T11" i="16"/>
  <c r="U11" i="16"/>
  <c r="V11" i="16"/>
  <c r="W11" i="16"/>
  <c r="X11" i="16"/>
  <c r="Y11" i="16"/>
  <c r="Z11" i="16"/>
  <c r="AA11" i="16"/>
  <c r="AB11" i="16"/>
  <c r="AC11" i="16"/>
  <c r="AD11" i="16"/>
  <c r="AE11" i="16"/>
  <c r="AF11" i="16"/>
  <c r="AG11" i="16"/>
  <c r="AH11" i="16"/>
  <c r="AI11" i="16"/>
  <c r="AJ11" i="16"/>
  <c r="AK11" i="16"/>
  <c r="AL11" i="16"/>
  <c r="AM11" i="16"/>
  <c r="E12" i="16"/>
  <c r="F12" i="16"/>
  <c r="G12" i="16"/>
  <c r="H12" i="16"/>
  <c r="I12" i="16"/>
  <c r="J12" i="16"/>
  <c r="K12" i="16"/>
  <c r="L12" i="16"/>
  <c r="M12" i="16"/>
  <c r="N12" i="16"/>
  <c r="O12" i="16"/>
  <c r="P12" i="16"/>
  <c r="Q12" i="16"/>
  <c r="R12" i="16"/>
  <c r="S12" i="16"/>
  <c r="T12" i="16"/>
  <c r="U12" i="16"/>
  <c r="V12" i="16"/>
  <c r="W12" i="16"/>
  <c r="X12" i="16"/>
  <c r="Y12" i="16"/>
  <c r="Z12" i="16"/>
  <c r="AA12" i="16"/>
  <c r="AB12" i="16"/>
  <c r="AC12" i="16"/>
  <c r="AD12" i="16"/>
  <c r="AE12" i="16"/>
  <c r="AF12" i="16"/>
  <c r="AG12" i="16"/>
  <c r="AH12" i="16"/>
  <c r="AI12" i="16"/>
  <c r="AJ12" i="16"/>
  <c r="AK12" i="16"/>
  <c r="AL12" i="16"/>
  <c r="AM12" i="16"/>
  <c r="E13" i="16"/>
  <c r="F13" i="16"/>
  <c r="G13" i="16"/>
  <c r="H13" i="16"/>
  <c r="I13" i="16"/>
  <c r="J13" i="16"/>
  <c r="K13" i="16"/>
  <c r="L13" i="16"/>
  <c r="M13" i="16"/>
  <c r="N13" i="16"/>
  <c r="O13" i="16"/>
  <c r="P13" i="16"/>
  <c r="Q13" i="16"/>
  <c r="R13" i="16"/>
  <c r="S13" i="16"/>
  <c r="T13" i="16"/>
  <c r="U13" i="16"/>
  <c r="V13" i="16"/>
  <c r="W13" i="16"/>
  <c r="X13" i="16"/>
  <c r="Y13" i="16"/>
  <c r="Z13" i="16"/>
  <c r="AA13" i="16"/>
  <c r="AB13" i="16"/>
  <c r="AC13" i="16"/>
  <c r="AD13" i="16"/>
  <c r="AE13" i="16"/>
  <c r="AF13" i="16"/>
  <c r="AG13" i="16"/>
  <c r="AH13" i="16"/>
  <c r="AI13" i="16"/>
  <c r="AJ13" i="16"/>
  <c r="AK13" i="16"/>
  <c r="AL13" i="16"/>
  <c r="AM13" i="16"/>
  <c r="E14" i="16"/>
  <c r="F14" i="16"/>
  <c r="G14" i="16"/>
  <c r="H14" i="16"/>
  <c r="I14" i="16"/>
  <c r="J14" i="16"/>
  <c r="K14" i="16"/>
  <c r="L14" i="16"/>
  <c r="M14" i="16"/>
  <c r="N14" i="16"/>
  <c r="O14" i="16"/>
  <c r="P14" i="16"/>
  <c r="Q14" i="16"/>
  <c r="R14" i="16"/>
  <c r="S14" i="16"/>
  <c r="T14" i="16"/>
  <c r="U14" i="16"/>
  <c r="V14" i="16"/>
  <c r="W14" i="16"/>
  <c r="X14" i="16"/>
  <c r="Y14" i="16"/>
  <c r="Z14" i="16"/>
  <c r="AA14" i="16"/>
  <c r="AB14" i="16"/>
  <c r="AC14" i="16"/>
  <c r="AD14" i="16"/>
  <c r="AE14" i="16"/>
  <c r="AF14" i="16"/>
  <c r="AG14" i="16"/>
  <c r="AH14" i="16"/>
  <c r="AI14" i="16"/>
  <c r="AJ14" i="16"/>
  <c r="AK14" i="16"/>
  <c r="AL14" i="16"/>
  <c r="AM14" i="16"/>
  <c r="E15" i="16"/>
  <c r="F15" i="16"/>
  <c r="G15" i="16"/>
  <c r="H15" i="16"/>
  <c r="I15" i="16"/>
  <c r="J15" i="16"/>
  <c r="K15" i="16"/>
  <c r="L15" i="16"/>
  <c r="M15" i="16"/>
  <c r="N15" i="16"/>
  <c r="O15" i="16"/>
  <c r="P15" i="16"/>
  <c r="Q15" i="16"/>
  <c r="R15" i="16"/>
  <c r="S15" i="16"/>
  <c r="T15" i="16"/>
  <c r="U15" i="16"/>
  <c r="V15" i="16"/>
  <c r="W15" i="16"/>
  <c r="X15" i="16"/>
  <c r="Y15" i="16"/>
  <c r="Z15" i="16"/>
  <c r="AA15" i="16"/>
  <c r="AB15" i="16"/>
  <c r="AC15" i="16"/>
  <c r="AD15" i="16"/>
  <c r="AE15" i="16"/>
  <c r="AF15" i="16"/>
  <c r="AG15" i="16"/>
  <c r="AH15" i="16"/>
  <c r="AI15" i="16"/>
  <c r="AJ15" i="16"/>
  <c r="AK15" i="16"/>
  <c r="AL15" i="16"/>
  <c r="AM15" i="16"/>
  <c r="E16" i="16"/>
  <c r="F16" i="16"/>
  <c r="G16" i="16"/>
  <c r="H16" i="16"/>
  <c r="I16" i="16"/>
  <c r="J16" i="16"/>
  <c r="K16" i="16"/>
  <c r="L16" i="16"/>
  <c r="M16" i="16"/>
  <c r="N16" i="16"/>
  <c r="O16" i="16"/>
  <c r="P16" i="16"/>
  <c r="Q16" i="16"/>
  <c r="R16" i="16"/>
  <c r="S16" i="16"/>
  <c r="T16" i="16"/>
  <c r="U16" i="16"/>
  <c r="V16" i="16"/>
  <c r="W16" i="16"/>
  <c r="X16" i="16"/>
  <c r="Y16" i="16"/>
  <c r="Z16" i="16"/>
  <c r="AA16" i="16"/>
  <c r="AB16" i="16"/>
  <c r="AC16" i="16"/>
  <c r="AD16" i="16"/>
  <c r="AE16" i="16"/>
  <c r="AF16" i="16"/>
  <c r="AG16" i="16"/>
  <c r="AH16" i="16"/>
  <c r="AI16" i="16"/>
  <c r="AJ16" i="16"/>
  <c r="AK16" i="16"/>
  <c r="AL16" i="16"/>
  <c r="AM16" i="16"/>
  <c r="E17" i="16"/>
  <c r="F17" i="16"/>
  <c r="G17" i="16"/>
  <c r="H17" i="16"/>
  <c r="I17" i="16"/>
  <c r="J17" i="16"/>
  <c r="K17" i="16"/>
  <c r="L17" i="16"/>
  <c r="M17" i="16"/>
  <c r="N17" i="16"/>
  <c r="O17" i="16"/>
  <c r="P17" i="16"/>
  <c r="Q17" i="16"/>
  <c r="R17" i="16"/>
  <c r="S17" i="16"/>
  <c r="T17" i="16"/>
  <c r="U17" i="16"/>
  <c r="V17" i="16"/>
  <c r="W17" i="16"/>
  <c r="X17" i="16"/>
  <c r="Y17" i="16"/>
  <c r="Z17" i="16"/>
  <c r="AA17" i="16"/>
  <c r="AB17" i="16"/>
  <c r="AC17" i="16"/>
  <c r="AD17" i="16"/>
  <c r="AE17" i="16"/>
  <c r="AF17" i="16"/>
  <c r="AG17" i="16"/>
  <c r="AH17" i="16"/>
  <c r="AI17" i="16"/>
  <c r="AJ17" i="16"/>
  <c r="AK17" i="16"/>
  <c r="AL17" i="16"/>
  <c r="AM17" i="16"/>
  <c r="E18" i="16"/>
  <c r="F18" i="16"/>
  <c r="G18" i="16"/>
  <c r="H18" i="16"/>
  <c r="I18" i="16"/>
  <c r="J18" i="16"/>
  <c r="K18" i="16"/>
  <c r="L18" i="16"/>
  <c r="M18" i="16"/>
  <c r="N18" i="16"/>
  <c r="O18" i="16"/>
  <c r="P18" i="16"/>
  <c r="Q18" i="16"/>
  <c r="R18" i="16"/>
  <c r="S18" i="16"/>
  <c r="T18" i="16"/>
  <c r="U18" i="16"/>
  <c r="V18" i="16"/>
  <c r="W18" i="16"/>
  <c r="X18" i="16"/>
  <c r="Y18" i="16"/>
  <c r="Z18" i="16"/>
  <c r="AA18" i="16"/>
  <c r="AB18" i="16"/>
  <c r="AC18" i="16"/>
  <c r="AD18" i="16"/>
  <c r="AE18" i="16"/>
  <c r="AF18" i="16"/>
  <c r="AG18" i="16"/>
  <c r="AH18" i="16"/>
  <c r="AI18" i="16"/>
  <c r="AJ18" i="16"/>
  <c r="AK18" i="16"/>
  <c r="AL18" i="16"/>
  <c r="AM18" i="16"/>
  <c r="E19" i="16"/>
  <c r="F19" i="16"/>
  <c r="G19" i="16"/>
  <c r="H19" i="16"/>
  <c r="I19" i="16"/>
  <c r="J19" i="16"/>
  <c r="K19" i="16"/>
  <c r="L19" i="16"/>
  <c r="M19" i="16"/>
  <c r="N19" i="16"/>
  <c r="O19" i="16"/>
  <c r="P19" i="16"/>
  <c r="Q19" i="16"/>
  <c r="R19" i="16"/>
  <c r="S19" i="16"/>
  <c r="T19" i="16"/>
  <c r="U19" i="16"/>
  <c r="V19" i="16"/>
  <c r="W19" i="16"/>
  <c r="X19" i="16"/>
  <c r="Y19" i="16"/>
  <c r="Z19" i="16"/>
  <c r="AA19" i="16"/>
  <c r="AB19" i="16"/>
  <c r="AC19" i="16"/>
  <c r="AD19" i="16"/>
  <c r="AE19" i="16"/>
  <c r="AF19" i="16"/>
  <c r="AG19" i="16"/>
  <c r="AH19" i="16"/>
  <c r="AI19" i="16"/>
  <c r="AJ19" i="16"/>
  <c r="AK19" i="16"/>
  <c r="AL19" i="16"/>
  <c r="AM19" i="16"/>
  <c r="E20" i="16"/>
  <c r="F20" i="16"/>
  <c r="G20" i="16"/>
  <c r="H20" i="16"/>
  <c r="I20" i="16"/>
  <c r="J20" i="16"/>
  <c r="K20" i="16"/>
  <c r="L20" i="16"/>
  <c r="M20" i="16"/>
  <c r="N20" i="16"/>
  <c r="O20" i="16"/>
  <c r="P20" i="16"/>
  <c r="Q20" i="16"/>
  <c r="R20" i="16"/>
  <c r="S20" i="16"/>
  <c r="T20" i="16"/>
  <c r="U20" i="16"/>
  <c r="V20" i="16"/>
  <c r="W20" i="16"/>
  <c r="X20" i="16"/>
  <c r="Y20" i="16"/>
  <c r="Z20" i="16"/>
  <c r="AA20" i="16"/>
  <c r="AB20" i="16"/>
  <c r="AC20" i="16"/>
  <c r="AD20" i="16"/>
  <c r="AE20" i="16"/>
  <c r="AF20" i="16"/>
  <c r="AG20" i="16"/>
  <c r="AH20" i="16"/>
  <c r="AI20" i="16"/>
  <c r="AJ20" i="16"/>
  <c r="AK20" i="16"/>
  <c r="AL20" i="16"/>
  <c r="AM20" i="16"/>
  <c r="E21" i="16"/>
  <c r="F21" i="16"/>
  <c r="G21" i="16"/>
  <c r="H21" i="16"/>
  <c r="I21" i="16"/>
  <c r="J21" i="16"/>
  <c r="K21" i="16"/>
  <c r="L21" i="16"/>
  <c r="M21" i="16"/>
  <c r="N21" i="16"/>
  <c r="O21" i="16"/>
  <c r="P21" i="16"/>
  <c r="Q21" i="16"/>
  <c r="R21" i="16"/>
  <c r="S21" i="16"/>
  <c r="T21" i="16"/>
  <c r="U21" i="16"/>
  <c r="V21" i="16"/>
  <c r="W21" i="16"/>
  <c r="X21" i="16"/>
  <c r="Y21" i="16"/>
  <c r="Z21" i="16"/>
  <c r="AA21" i="16"/>
  <c r="AB21" i="16"/>
  <c r="AC21" i="16"/>
  <c r="AD21" i="16"/>
  <c r="AE21" i="16"/>
  <c r="AF21" i="16"/>
  <c r="AG21" i="16"/>
  <c r="AH21" i="16"/>
  <c r="AI21" i="16"/>
  <c r="AJ21" i="16"/>
  <c r="AK21" i="16"/>
  <c r="AL21" i="16"/>
  <c r="AM21" i="16"/>
  <c r="E22" i="16"/>
  <c r="F22" i="16"/>
  <c r="G22" i="16"/>
  <c r="H22" i="16"/>
  <c r="I22" i="16"/>
  <c r="J22" i="16"/>
  <c r="K22" i="16"/>
  <c r="L22" i="16"/>
  <c r="M22" i="16"/>
  <c r="N22" i="16"/>
  <c r="O22" i="16"/>
  <c r="P22" i="16"/>
  <c r="Q22" i="16"/>
  <c r="R22" i="16"/>
  <c r="S22" i="16"/>
  <c r="T22" i="16"/>
  <c r="U22" i="16"/>
  <c r="V22" i="16"/>
  <c r="W22" i="16"/>
  <c r="X22" i="16"/>
  <c r="Y22" i="16"/>
  <c r="Z22" i="16"/>
  <c r="AA22" i="16"/>
  <c r="AB22" i="16"/>
  <c r="AC22" i="16"/>
  <c r="AD22" i="16"/>
  <c r="AE22" i="16"/>
  <c r="AF22" i="16"/>
  <c r="AG22" i="16"/>
  <c r="AH22" i="16"/>
  <c r="AI22" i="16"/>
  <c r="AJ22" i="16"/>
  <c r="AK22" i="16"/>
  <c r="AL22" i="16"/>
  <c r="AM22" i="16"/>
  <c r="E23" i="16"/>
  <c r="F23" i="16"/>
  <c r="G23" i="16"/>
  <c r="H23" i="16"/>
  <c r="I23" i="16"/>
  <c r="J23" i="16"/>
  <c r="K23" i="16"/>
  <c r="L23" i="16"/>
  <c r="M23" i="16"/>
  <c r="N23" i="16"/>
  <c r="O23" i="16"/>
  <c r="P23" i="16"/>
  <c r="Q23" i="16"/>
  <c r="R23" i="16"/>
  <c r="S23" i="16"/>
  <c r="T23" i="16"/>
  <c r="U23" i="16"/>
  <c r="V23" i="16"/>
  <c r="W23" i="16"/>
  <c r="X23" i="16"/>
  <c r="Y23" i="16"/>
  <c r="Z23" i="16"/>
  <c r="AA23" i="16"/>
  <c r="AB23" i="16"/>
  <c r="AC23" i="16"/>
  <c r="AD23" i="16"/>
  <c r="AE23" i="16"/>
  <c r="AF23" i="16"/>
  <c r="AG23" i="16"/>
  <c r="AH23" i="16"/>
  <c r="AI23" i="16"/>
  <c r="AJ23" i="16"/>
  <c r="AK23" i="16"/>
  <c r="AL23" i="16"/>
  <c r="AM23" i="16"/>
  <c r="E24" i="16"/>
  <c r="F24" i="16"/>
  <c r="G24" i="16"/>
  <c r="H24" i="16"/>
  <c r="I24" i="16"/>
  <c r="J24" i="16"/>
  <c r="K24" i="16"/>
  <c r="L24" i="16"/>
  <c r="M24" i="16"/>
  <c r="N24" i="16"/>
  <c r="O24" i="16"/>
  <c r="P24" i="16"/>
  <c r="Q24" i="16"/>
  <c r="R24" i="16"/>
  <c r="S24" i="16"/>
  <c r="T24" i="16"/>
  <c r="U24" i="16"/>
  <c r="V24" i="16"/>
  <c r="W24" i="16"/>
  <c r="X24" i="16"/>
  <c r="Y24" i="16"/>
  <c r="Z24" i="16"/>
  <c r="AA24" i="16"/>
  <c r="AB24" i="16"/>
  <c r="AC24" i="16"/>
  <c r="AD24" i="16"/>
  <c r="AE24" i="16"/>
  <c r="AF24" i="16"/>
  <c r="AG24" i="16"/>
  <c r="AH24" i="16"/>
  <c r="AI24" i="16"/>
  <c r="AJ24" i="16"/>
  <c r="AK24" i="16"/>
  <c r="AL24" i="16"/>
  <c r="AM24" i="16"/>
  <c r="E25" i="16"/>
  <c r="F25" i="16"/>
  <c r="G25" i="16"/>
  <c r="H25" i="16"/>
  <c r="I25" i="16"/>
  <c r="J25" i="16"/>
  <c r="K25" i="16"/>
  <c r="L25" i="16"/>
  <c r="M25" i="16"/>
  <c r="N25" i="16"/>
  <c r="O25" i="16"/>
  <c r="P25" i="16"/>
  <c r="Q25" i="16"/>
  <c r="R25" i="16"/>
  <c r="S25" i="16"/>
  <c r="T25" i="16"/>
  <c r="U25" i="16"/>
  <c r="V25" i="16"/>
  <c r="W25" i="16"/>
  <c r="X25" i="16"/>
  <c r="Y25" i="16"/>
  <c r="Z25" i="16"/>
  <c r="AA25" i="16"/>
  <c r="AB25" i="16"/>
  <c r="AC25" i="16"/>
  <c r="AD25" i="16"/>
  <c r="AE25" i="16"/>
  <c r="AF25" i="16"/>
  <c r="AG25" i="16"/>
  <c r="AH25" i="16"/>
  <c r="AI25" i="16"/>
  <c r="AJ25" i="16"/>
  <c r="AK25" i="16"/>
  <c r="AL25" i="16"/>
  <c r="AM25" i="16"/>
  <c r="E26" i="16"/>
  <c r="F26" i="16"/>
  <c r="G26" i="16"/>
  <c r="H26" i="16"/>
  <c r="I26" i="16"/>
  <c r="J26" i="16"/>
  <c r="K26" i="16"/>
  <c r="L26" i="16"/>
  <c r="M26" i="16"/>
  <c r="N26" i="16"/>
  <c r="O26" i="16"/>
  <c r="P26" i="16"/>
  <c r="Q26" i="16"/>
  <c r="R26" i="16"/>
  <c r="S26" i="16"/>
  <c r="T26" i="16"/>
  <c r="U26" i="16"/>
  <c r="V26" i="16"/>
  <c r="W26" i="16"/>
  <c r="X26" i="16"/>
  <c r="Y26" i="16"/>
  <c r="Z26" i="16"/>
  <c r="AA26" i="16"/>
  <c r="AB26" i="16"/>
  <c r="AC26" i="16"/>
  <c r="AD26" i="16"/>
  <c r="AE26" i="16"/>
  <c r="AF26" i="16"/>
  <c r="AG26" i="16"/>
  <c r="AH26" i="16"/>
  <c r="AI26" i="16"/>
  <c r="AJ26" i="16"/>
  <c r="AK26" i="16"/>
  <c r="AL26" i="16"/>
  <c r="AM26" i="16"/>
  <c r="E27" i="16"/>
  <c r="F27" i="16"/>
  <c r="G27" i="16"/>
  <c r="H27" i="16"/>
  <c r="I27" i="16"/>
  <c r="J27" i="16"/>
  <c r="K27" i="16"/>
  <c r="L27" i="16"/>
  <c r="M27" i="16"/>
  <c r="N27" i="16"/>
  <c r="O27" i="16"/>
  <c r="P27" i="16"/>
  <c r="Q27" i="16"/>
  <c r="R27" i="16"/>
  <c r="S27" i="16"/>
  <c r="T27" i="16"/>
  <c r="U27" i="16"/>
  <c r="V27" i="16"/>
  <c r="W27" i="16"/>
  <c r="X27" i="16"/>
  <c r="Y27" i="16"/>
  <c r="Z27" i="16"/>
  <c r="AA27" i="16"/>
  <c r="AB27" i="16"/>
  <c r="AC27" i="16"/>
  <c r="AD27" i="16"/>
  <c r="AE27" i="16"/>
  <c r="AF27" i="16"/>
  <c r="AG27" i="16"/>
  <c r="AH27" i="16"/>
  <c r="AI27" i="16"/>
  <c r="AJ27" i="16"/>
  <c r="AK27" i="16"/>
  <c r="AL27" i="16"/>
  <c r="AM27" i="16"/>
  <c r="E28" i="16"/>
  <c r="F28" i="16"/>
  <c r="G28" i="16"/>
  <c r="H28" i="16"/>
  <c r="I28" i="16"/>
  <c r="J28" i="16"/>
  <c r="K28" i="16"/>
  <c r="L28" i="16"/>
  <c r="M28" i="16"/>
  <c r="N28" i="16"/>
  <c r="O28" i="16"/>
  <c r="P28" i="16"/>
  <c r="Q28" i="16"/>
  <c r="R28" i="16"/>
  <c r="S28" i="16"/>
  <c r="T28" i="16"/>
  <c r="U28" i="16"/>
  <c r="V28" i="16"/>
  <c r="W28" i="16"/>
  <c r="X28" i="16"/>
  <c r="Y28" i="16"/>
  <c r="Z28" i="16"/>
  <c r="AA28" i="16"/>
  <c r="AB28" i="16"/>
  <c r="AC28" i="16"/>
  <c r="AD28" i="16"/>
  <c r="AE28" i="16"/>
  <c r="AF28" i="16"/>
  <c r="AG28" i="16"/>
  <c r="AH28" i="16"/>
  <c r="AI28" i="16"/>
  <c r="AJ28" i="16"/>
  <c r="AK28" i="16"/>
  <c r="AL28" i="16"/>
  <c r="AM28" i="16"/>
  <c r="E29" i="16"/>
  <c r="F29" i="16"/>
  <c r="G29" i="16"/>
  <c r="H29" i="16"/>
  <c r="I29" i="16"/>
  <c r="J29" i="16"/>
  <c r="K29" i="16"/>
  <c r="L29" i="16"/>
  <c r="M29" i="16"/>
  <c r="N29" i="16"/>
  <c r="O29" i="16"/>
  <c r="P29" i="16"/>
  <c r="Q29" i="16"/>
  <c r="R29" i="16"/>
  <c r="S29" i="16"/>
  <c r="T29" i="16"/>
  <c r="U29" i="16"/>
  <c r="V29" i="16"/>
  <c r="W29" i="16"/>
  <c r="X29" i="16"/>
  <c r="Y29" i="16"/>
  <c r="Z29" i="16"/>
  <c r="AA29" i="16"/>
  <c r="AB29" i="16"/>
  <c r="AC29" i="16"/>
  <c r="AD29" i="16"/>
  <c r="AE29" i="16"/>
  <c r="AF29" i="16"/>
  <c r="AG29" i="16"/>
  <c r="AH29" i="16"/>
  <c r="AI29" i="16"/>
  <c r="AJ29" i="16"/>
  <c r="AK29" i="16"/>
  <c r="AL29" i="16"/>
  <c r="AM29" i="16"/>
  <c r="E30" i="16"/>
  <c r="F30" i="16"/>
  <c r="G30" i="16"/>
  <c r="H30" i="16"/>
  <c r="I30" i="16"/>
  <c r="J30" i="16"/>
  <c r="K30" i="16"/>
  <c r="L30" i="16"/>
  <c r="M30" i="16"/>
  <c r="N30" i="16"/>
  <c r="O30" i="16"/>
  <c r="P30" i="16"/>
  <c r="Q30" i="16"/>
  <c r="R30" i="16"/>
  <c r="S30" i="16"/>
  <c r="T30" i="16"/>
  <c r="U30" i="16"/>
  <c r="V30" i="16"/>
  <c r="W30" i="16"/>
  <c r="X30" i="16"/>
  <c r="Y30" i="16"/>
  <c r="Z30" i="16"/>
  <c r="AA30" i="16"/>
  <c r="AB30" i="16"/>
  <c r="AC30" i="16"/>
  <c r="AD30" i="16"/>
  <c r="AE30" i="16"/>
  <c r="AF30" i="16"/>
  <c r="AG30" i="16"/>
  <c r="AH30" i="16"/>
  <c r="AI30" i="16"/>
  <c r="AJ30" i="16"/>
  <c r="AK30" i="16"/>
  <c r="AL30" i="16"/>
  <c r="AM30" i="16"/>
  <c r="E31" i="16"/>
  <c r="F31" i="16"/>
  <c r="G31" i="16"/>
  <c r="H31" i="16"/>
  <c r="I31" i="16"/>
  <c r="J31" i="16"/>
  <c r="K31" i="16"/>
  <c r="L31" i="16"/>
  <c r="M31" i="16"/>
  <c r="N31" i="16"/>
  <c r="O31" i="16"/>
  <c r="P31" i="16"/>
  <c r="Q31" i="16"/>
  <c r="R31" i="16"/>
  <c r="S31" i="16"/>
  <c r="T31" i="16"/>
  <c r="U31" i="16"/>
  <c r="V31" i="16"/>
  <c r="W31" i="16"/>
  <c r="X31" i="16"/>
  <c r="Y31" i="16"/>
  <c r="Z31" i="16"/>
  <c r="AA31" i="16"/>
  <c r="AB31" i="16"/>
  <c r="AC31" i="16"/>
  <c r="AD31" i="16"/>
  <c r="AE31" i="16"/>
  <c r="AF31" i="16"/>
  <c r="AG31" i="16"/>
  <c r="AH31" i="16"/>
  <c r="AI31" i="16"/>
  <c r="AJ31" i="16"/>
  <c r="AK31" i="16"/>
  <c r="AL31" i="16"/>
  <c r="AM31" i="16"/>
  <c r="E32" i="16"/>
  <c r="F32" i="16"/>
  <c r="G32" i="16"/>
  <c r="H32" i="16"/>
  <c r="I32" i="16"/>
  <c r="J32" i="16"/>
  <c r="K32" i="16"/>
  <c r="L32" i="16"/>
  <c r="M32" i="16"/>
  <c r="N32" i="16"/>
  <c r="O32" i="16"/>
  <c r="P32" i="16"/>
  <c r="Q32" i="16"/>
  <c r="R32" i="16"/>
  <c r="S32" i="16"/>
  <c r="T32" i="16"/>
  <c r="U32" i="16"/>
  <c r="V32" i="16"/>
  <c r="W32" i="16"/>
  <c r="X32" i="16"/>
  <c r="Y32" i="16"/>
  <c r="Z32" i="16"/>
  <c r="AA32" i="16"/>
  <c r="AB32" i="16"/>
  <c r="AC32" i="16"/>
  <c r="AD32" i="16"/>
  <c r="AE32" i="16"/>
  <c r="AF32" i="16"/>
  <c r="AG32" i="16"/>
  <c r="AH32" i="16"/>
  <c r="AI32" i="16"/>
  <c r="AJ32" i="16"/>
  <c r="AK32" i="16"/>
  <c r="AL32" i="16"/>
  <c r="AM32" i="16"/>
  <c r="E33" i="16"/>
  <c r="F33" i="16"/>
  <c r="G33" i="16"/>
  <c r="H33" i="16"/>
  <c r="I33" i="16"/>
  <c r="J33" i="16"/>
  <c r="K33" i="16"/>
  <c r="L33" i="16"/>
  <c r="M33" i="16"/>
  <c r="N33" i="16"/>
  <c r="O33" i="16"/>
  <c r="P33" i="16"/>
  <c r="Q33" i="16"/>
  <c r="R33" i="16"/>
  <c r="S33" i="16"/>
  <c r="T33" i="16"/>
  <c r="U33" i="16"/>
  <c r="V33" i="16"/>
  <c r="W33" i="16"/>
  <c r="X33" i="16"/>
  <c r="Y33" i="16"/>
  <c r="Z33" i="16"/>
  <c r="AA33" i="16"/>
  <c r="AB33" i="16"/>
  <c r="AC33" i="16"/>
  <c r="AD33" i="16"/>
  <c r="AE33" i="16"/>
  <c r="AF33" i="16"/>
  <c r="AG33" i="16"/>
  <c r="AH33" i="16"/>
  <c r="AI33" i="16"/>
  <c r="AJ33" i="16"/>
  <c r="AK33" i="16"/>
  <c r="AL33" i="16"/>
  <c r="AM33" i="16"/>
  <c r="E34" i="16"/>
  <c r="F34" i="16"/>
  <c r="G34" i="16"/>
  <c r="H34" i="16"/>
  <c r="I34" i="16"/>
  <c r="J34" i="16"/>
  <c r="K34" i="16"/>
  <c r="L34" i="16"/>
  <c r="M34" i="16"/>
  <c r="N34" i="16"/>
  <c r="O34" i="16"/>
  <c r="P34" i="16"/>
  <c r="Q34" i="16"/>
  <c r="R34" i="16"/>
  <c r="S34" i="16"/>
  <c r="T34" i="16"/>
  <c r="U34" i="16"/>
  <c r="V34" i="16"/>
  <c r="W34" i="16"/>
  <c r="X34" i="16"/>
  <c r="Y34" i="16"/>
  <c r="Z34" i="16"/>
  <c r="AA34" i="16"/>
  <c r="AB34" i="16"/>
  <c r="AC34" i="16"/>
  <c r="AD34" i="16"/>
  <c r="AE34" i="16"/>
  <c r="AF34" i="16"/>
  <c r="AG34" i="16"/>
  <c r="AH34" i="16"/>
  <c r="AI34" i="16"/>
  <c r="AJ34" i="16"/>
  <c r="AK34" i="16"/>
  <c r="AL34" i="16"/>
  <c r="AM34" i="16"/>
  <c r="E35" i="16"/>
  <c r="F35" i="16"/>
  <c r="G35" i="16"/>
  <c r="H35" i="16"/>
  <c r="I35" i="16"/>
  <c r="J35" i="16"/>
  <c r="K35" i="16"/>
  <c r="L35" i="16"/>
  <c r="M35" i="16"/>
  <c r="N35" i="16"/>
  <c r="O35" i="16"/>
  <c r="P35" i="16"/>
  <c r="Q35" i="16"/>
  <c r="R35" i="16"/>
  <c r="S35" i="16"/>
  <c r="T35" i="16"/>
  <c r="U35" i="16"/>
  <c r="V35" i="16"/>
  <c r="W35" i="16"/>
  <c r="X35" i="16"/>
  <c r="Y35" i="16"/>
  <c r="Z35" i="16"/>
  <c r="AA35" i="16"/>
  <c r="AB35" i="16"/>
  <c r="AC35" i="16"/>
  <c r="AD35" i="16"/>
  <c r="AE35" i="16"/>
  <c r="AF35" i="16"/>
  <c r="AG35" i="16"/>
  <c r="AH35" i="16"/>
  <c r="AI35" i="16"/>
  <c r="AJ35" i="16"/>
  <c r="AK35" i="16"/>
  <c r="AL35" i="16"/>
  <c r="AM35" i="16"/>
  <c r="E36" i="16"/>
  <c r="F36" i="16"/>
  <c r="G36" i="16"/>
  <c r="H36" i="16"/>
  <c r="I36" i="16"/>
  <c r="J36" i="16"/>
  <c r="K36" i="16"/>
  <c r="L36" i="16"/>
  <c r="M36" i="16"/>
  <c r="N36" i="16"/>
  <c r="O36" i="16"/>
  <c r="P36" i="16"/>
  <c r="Q36" i="16"/>
  <c r="R36" i="16"/>
  <c r="S36" i="16"/>
  <c r="T36" i="16"/>
  <c r="U36" i="16"/>
  <c r="V36" i="16"/>
  <c r="W36" i="16"/>
  <c r="X36" i="16"/>
  <c r="Y36" i="16"/>
  <c r="Z36" i="16"/>
  <c r="AA36" i="16"/>
  <c r="AB36" i="16"/>
  <c r="AC36" i="16"/>
  <c r="AD36" i="16"/>
  <c r="AE36" i="16"/>
  <c r="AF36" i="16"/>
  <c r="AG36" i="16"/>
  <c r="AH36" i="16"/>
  <c r="AI36" i="16"/>
  <c r="AJ36" i="16"/>
  <c r="AK36" i="16"/>
  <c r="AL36" i="16"/>
  <c r="AM36" i="16"/>
  <c r="E37" i="16"/>
  <c r="F37" i="16"/>
  <c r="G37" i="16"/>
  <c r="H37" i="16"/>
  <c r="I37" i="16"/>
  <c r="J37" i="16"/>
  <c r="K37" i="16"/>
  <c r="L37" i="16"/>
  <c r="M37" i="16"/>
  <c r="N37" i="16"/>
  <c r="O37" i="16"/>
  <c r="P37" i="16"/>
  <c r="Q37" i="16"/>
  <c r="R37" i="16"/>
  <c r="S37" i="16"/>
  <c r="T37" i="16"/>
  <c r="U37" i="16"/>
  <c r="V37" i="16"/>
  <c r="W37" i="16"/>
  <c r="X37" i="16"/>
  <c r="Y37" i="16"/>
  <c r="Z37" i="16"/>
  <c r="AA37" i="16"/>
  <c r="AB37" i="16"/>
  <c r="AC37" i="16"/>
  <c r="AD37" i="16"/>
  <c r="AE37" i="16"/>
  <c r="AF37" i="16"/>
  <c r="AG37" i="16"/>
  <c r="AH37" i="16"/>
  <c r="AI37" i="16"/>
  <c r="AJ37" i="16"/>
  <c r="AK37" i="16"/>
  <c r="AL37" i="16"/>
  <c r="AM37" i="16"/>
  <c r="E38" i="16"/>
  <c r="F38" i="16"/>
  <c r="G38" i="16"/>
  <c r="H38" i="16"/>
  <c r="I38" i="16"/>
  <c r="J38" i="16"/>
  <c r="K38" i="16"/>
  <c r="L38" i="16"/>
  <c r="M38" i="16"/>
  <c r="N38" i="16"/>
  <c r="O38" i="16"/>
  <c r="P38" i="16"/>
  <c r="Q38" i="16"/>
  <c r="R38" i="16"/>
  <c r="S38" i="16"/>
  <c r="T38" i="16"/>
  <c r="U38" i="16"/>
  <c r="V38" i="16"/>
  <c r="W38" i="16"/>
  <c r="X38" i="16"/>
  <c r="Y38" i="16"/>
  <c r="Z38" i="16"/>
  <c r="AA38" i="16"/>
  <c r="AB38" i="16"/>
  <c r="AC38" i="16"/>
  <c r="AD38" i="16"/>
  <c r="AE38" i="16"/>
  <c r="AF38" i="16"/>
  <c r="AG38" i="16"/>
  <c r="AH38" i="16"/>
  <c r="AI38" i="16"/>
  <c r="AJ38" i="16"/>
  <c r="AK38" i="16"/>
  <c r="AL38" i="16"/>
  <c r="AM38" i="16"/>
  <c r="E39" i="16"/>
  <c r="F39" i="16"/>
  <c r="G39" i="16"/>
  <c r="H39" i="16"/>
  <c r="I39" i="16"/>
  <c r="J39" i="16"/>
  <c r="K39" i="16"/>
  <c r="L39" i="16"/>
  <c r="M39" i="16"/>
  <c r="N39" i="16"/>
  <c r="O39" i="16"/>
  <c r="P39" i="16"/>
  <c r="Q39" i="16"/>
  <c r="R39" i="16"/>
  <c r="S39" i="16"/>
  <c r="T39" i="16"/>
  <c r="U39" i="16"/>
  <c r="V39" i="16"/>
  <c r="W39" i="16"/>
  <c r="X39" i="16"/>
  <c r="Y39" i="16"/>
  <c r="Z39" i="16"/>
  <c r="AA39" i="16"/>
  <c r="AB39" i="16"/>
  <c r="AC39" i="16"/>
  <c r="AD39" i="16"/>
  <c r="AE39" i="16"/>
  <c r="AF39" i="16"/>
  <c r="AG39" i="16"/>
  <c r="AH39" i="16"/>
  <c r="AI39" i="16"/>
  <c r="AJ39" i="16"/>
  <c r="AK39" i="16"/>
  <c r="AL39" i="16"/>
  <c r="AM39" i="16"/>
  <c r="D6" i="16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5" i="16"/>
  <c r="F4" i="16"/>
  <c r="G4" i="16"/>
  <c r="H4" i="16"/>
  <c r="I4" i="16"/>
  <c r="J4" i="16"/>
  <c r="K4" i="16"/>
  <c r="L4" i="16"/>
  <c r="M4" i="16"/>
  <c r="N4" i="16"/>
  <c r="O4" i="16"/>
  <c r="P4" i="16"/>
  <c r="Q4" i="16"/>
  <c r="R4" i="16"/>
  <c r="S4" i="16"/>
  <c r="T4" i="16"/>
  <c r="U4" i="16"/>
  <c r="V4" i="16"/>
  <c r="W4" i="16"/>
  <c r="X4" i="16"/>
  <c r="Y4" i="16"/>
  <c r="Z4" i="16"/>
  <c r="AA4" i="16"/>
  <c r="AB4" i="16"/>
  <c r="AC4" i="16"/>
  <c r="AD4" i="16"/>
  <c r="AE4" i="16"/>
  <c r="AF4" i="16"/>
  <c r="AG4" i="16"/>
  <c r="AH4" i="16"/>
  <c r="AI4" i="16"/>
  <c r="AJ4" i="16"/>
  <c r="AK4" i="16"/>
  <c r="AL4" i="16"/>
  <c r="AM4" i="16"/>
  <c r="E4" i="16"/>
  <c r="C39" i="16"/>
  <c r="C38" i="16"/>
  <c r="C37" i="16"/>
  <c r="C36" i="16"/>
  <c r="C35" i="16"/>
  <c r="C34" i="16"/>
  <c r="C33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20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C7" i="16"/>
  <c r="C6" i="16"/>
  <c r="C5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E44" i="16"/>
  <c r="F44" i="16" s="1"/>
  <c r="G44" i="16" s="1"/>
  <c r="H44" i="16" s="1"/>
  <c r="I44" i="16" s="1"/>
  <c r="J44" i="16" s="1"/>
  <c r="K44" i="16" s="1"/>
  <c r="L44" i="16" s="1"/>
  <c r="M44" i="16" s="1"/>
  <c r="N44" i="16" s="1"/>
  <c r="O44" i="16" s="1"/>
  <c r="P44" i="16" s="1"/>
  <c r="Q44" i="16" s="1"/>
  <c r="R44" i="16" s="1"/>
  <c r="S44" i="16" s="1"/>
  <c r="T44" i="16" s="1"/>
  <c r="U44" i="16" s="1"/>
  <c r="V44" i="16" s="1"/>
  <c r="W44" i="16" s="1"/>
  <c r="X44" i="16" s="1"/>
  <c r="Y44" i="16" s="1"/>
  <c r="Z44" i="16" s="1"/>
  <c r="AA44" i="16" s="1"/>
  <c r="AB44" i="16" s="1"/>
  <c r="AC44" i="16" s="1"/>
  <c r="AD44" i="16" s="1"/>
  <c r="AE44" i="16" s="1"/>
  <c r="AF44" i="16" s="1"/>
  <c r="AG44" i="16" s="1"/>
  <c r="AH44" i="16" s="1"/>
  <c r="AI44" i="16" s="1"/>
  <c r="AJ44" i="16" s="1"/>
  <c r="AK44" i="16" s="1"/>
  <c r="AL44" i="16" s="1"/>
  <c r="AM44" i="16" s="1"/>
  <c r="E45" i="16"/>
  <c r="F45" i="16"/>
  <c r="G45" i="16"/>
  <c r="H45" i="16" s="1"/>
  <c r="I45" i="16" s="1"/>
  <c r="J45" i="16" s="1"/>
  <c r="K45" i="16" s="1"/>
  <c r="L45" i="16" s="1"/>
  <c r="M45" i="16" s="1"/>
  <c r="N45" i="16" s="1"/>
  <c r="O45" i="16" s="1"/>
  <c r="P45" i="16" s="1"/>
  <c r="Q45" i="16" s="1"/>
  <c r="R45" i="16" s="1"/>
  <c r="S45" i="16" s="1"/>
  <c r="T45" i="16" s="1"/>
  <c r="U45" i="16" s="1"/>
  <c r="V45" i="16" s="1"/>
  <c r="W45" i="16" s="1"/>
  <c r="X45" i="16" s="1"/>
  <c r="Y45" i="16" s="1"/>
  <c r="Z45" i="16" s="1"/>
  <c r="AA45" i="16" s="1"/>
  <c r="AB45" i="16" s="1"/>
  <c r="AC45" i="16" s="1"/>
  <c r="AD45" i="16" s="1"/>
  <c r="AE45" i="16" s="1"/>
  <c r="AF45" i="16" s="1"/>
  <c r="AG45" i="16" s="1"/>
  <c r="AH45" i="16" s="1"/>
  <c r="AI45" i="16" s="1"/>
  <c r="AJ45" i="16" s="1"/>
  <c r="AK45" i="16" s="1"/>
  <c r="AL45" i="16" s="1"/>
  <c r="AM45" i="16" s="1"/>
  <c r="E46" i="16"/>
  <c r="F46" i="16" s="1"/>
  <c r="G46" i="16" s="1"/>
  <c r="H46" i="16" s="1"/>
  <c r="I46" i="16" s="1"/>
  <c r="J46" i="16" s="1"/>
  <c r="K46" i="16" s="1"/>
  <c r="L46" i="16" s="1"/>
  <c r="M46" i="16" s="1"/>
  <c r="N46" i="16" s="1"/>
  <c r="O46" i="16" s="1"/>
  <c r="P46" i="16" s="1"/>
  <c r="Q46" i="16" s="1"/>
  <c r="R46" i="16" s="1"/>
  <c r="S46" i="16" s="1"/>
  <c r="T46" i="16" s="1"/>
  <c r="U46" i="16" s="1"/>
  <c r="V46" i="16" s="1"/>
  <c r="W46" i="16" s="1"/>
  <c r="X46" i="16" s="1"/>
  <c r="Y46" i="16"/>
  <c r="Z46" i="16"/>
  <c r="AA46" i="16" s="1"/>
  <c r="AB46" i="16" s="1"/>
  <c r="AC46" i="16" s="1"/>
  <c r="AD46" i="16" s="1"/>
  <c r="AE46" i="16" s="1"/>
  <c r="AF46" i="16" s="1"/>
  <c r="AG46" i="16" s="1"/>
  <c r="AH46" i="16" s="1"/>
  <c r="AI46" i="16" s="1"/>
  <c r="AJ46" i="16" s="1"/>
  <c r="AK46" i="16" s="1"/>
  <c r="AL46" i="16" s="1"/>
  <c r="AM46" i="16" s="1"/>
  <c r="E47" i="16"/>
  <c r="F47" i="16"/>
  <c r="G47" i="16" s="1"/>
  <c r="H47" i="16" s="1"/>
  <c r="I47" i="16" s="1"/>
  <c r="J47" i="16" s="1"/>
  <c r="K47" i="16" s="1"/>
  <c r="L47" i="16" s="1"/>
  <c r="M47" i="16" s="1"/>
  <c r="N47" i="16" s="1"/>
  <c r="O47" i="16" s="1"/>
  <c r="P47" i="16" s="1"/>
  <c r="Q47" i="16" s="1"/>
  <c r="R47" i="16" s="1"/>
  <c r="S47" i="16" s="1"/>
  <c r="T47" i="16" s="1"/>
  <c r="U47" i="16" s="1"/>
  <c r="V47" i="16" s="1"/>
  <c r="W47" i="16" s="1"/>
  <c r="X47" i="16" s="1"/>
  <c r="Y47" i="16" s="1"/>
  <c r="Z47" i="16" s="1"/>
  <c r="AA47" i="16" s="1"/>
  <c r="AB47" i="16" s="1"/>
  <c r="AC47" i="16" s="1"/>
  <c r="AD47" i="16" s="1"/>
  <c r="AE47" i="16" s="1"/>
  <c r="AF47" i="16" s="1"/>
  <c r="AG47" i="16" s="1"/>
  <c r="AH47" i="16" s="1"/>
  <c r="AI47" i="16" s="1"/>
  <c r="AJ47" i="16" s="1"/>
  <c r="AK47" i="16" s="1"/>
  <c r="AL47" i="16" s="1"/>
  <c r="AM47" i="16" s="1"/>
  <c r="E48" i="16"/>
  <c r="F48" i="16" s="1"/>
  <c r="G48" i="16" s="1"/>
  <c r="H48" i="16" s="1"/>
  <c r="I48" i="16" s="1"/>
  <c r="J48" i="16" s="1"/>
  <c r="K48" i="16" s="1"/>
  <c r="L48" i="16" s="1"/>
  <c r="M48" i="16" s="1"/>
  <c r="N48" i="16" s="1"/>
  <c r="O48" i="16" s="1"/>
  <c r="P48" i="16" s="1"/>
  <c r="Q48" i="16" s="1"/>
  <c r="R48" i="16" s="1"/>
  <c r="S48" i="16" s="1"/>
  <c r="T48" i="16" s="1"/>
  <c r="U48" i="16" s="1"/>
  <c r="V48" i="16" s="1"/>
  <c r="W48" i="16" s="1"/>
  <c r="X48" i="16" s="1"/>
  <c r="Y48" i="16" s="1"/>
  <c r="Z48" i="16" s="1"/>
  <c r="AA48" i="16" s="1"/>
  <c r="AB48" i="16" s="1"/>
  <c r="AC48" i="16" s="1"/>
  <c r="AD48" i="16" s="1"/>
  <c r="AE48" i="16" s="1"/>
  <c r="AF48" i="16" s="1"/>
  <c r="AG48" i="16" s="1"/>
  <c r="AH48" i="16" s="1"/>
  <c r="AI48" i="16" s="1"/>
  <c r="AJ48" i="16" s="1"/>
  <c r="AK48" i="16" s="1"/>
  <c r="AL48" i="16" s="1"/>
  <c r="AM48" i="16" s="1"/>
  <c r="E49" i="16"/>
  <c r="F49" i="16" s="1"/>
  <c r="G49" i="16" s="1"/>
  <c r="H49" i="16" s="1"/>
  <c r="I49" i="16" s="1"/>
  <c r="J49" i="16" s="1"/>
  <c r="K49" i="16" s="1"/>
  <c r="L49" i="16" s="1"/>
  <c r="M49" i="16" s="1"/>
  <c r="N49" i="16"/>
  <c r="O49" i="16" s="1"/>
  <c r="P49" i="16" s="1"/>
  <c r="Q49" i="16" s="1"/>
  <c r="R49" i="16" s="1"/>
  <c r="S49" i="16" s="1"/>
  <c r="T49" i="16" s="1"/>
  <c r="U49" i="16" s="1"/>
  <c r="V49" i="16" s="1"/>
  <c r="W49" i="16" s="1"/>
  <c r="X49" i="16" s="1"/>
  <c r="Y49" i="16" s="1"/>
  <c r="Z49" i="16" s="1"/>
  <c r="AA49" i="16" s="1"/>
  <c r="AB49" i="16" s="1"/>
  <c r="AC49" i="16" s="1"/>
  <c r="AD49" i="16" s="1"/>
  <c r="AE49" i="16" s="1"/>
  <c r="AF49" i="16" s="1"/>
  <c r="AG49" i="16" s="1"/>
  <c r="AH49" i="16" s="1"/>
  <c r="AI49" i="16" s="1"/>
  <c r="AJ49" i="16" s="1"/>
  <c r="AK49" i="16" s="1"/>
  <c r="AL49" i="16" s="1"/>
  <c r="AM49" i="16" s="1"/>
  <c r="E50" i="16"/>
  <c r="F50" i="16" s="1"/>
  <c r="G50" i="16" s="1"/>
  <c r="H50" i="16" s="1"/>
  <c r="I50" i="16" s="1"/>
  <c r="J50" i="16" s="1"/>
  <c r="K50" i="16" s="1"/>
  <c r="L50" i="16" s="1"/>
  <c r="M50" i="16" s="1"/>
  <c r="N50" i="16" s="1"/>
  <c r="O50" i="16" s="1"/>
  <c r="P50" i="16" s="1"/>
  <c r="Q50" i="16" s="1"/>
  <c r="R50" i="16" s="1"/>
  <c r="S50" i="16" s="1"/>
  <c r="T50" i="16" s="1"/>
  <c r="U50" i="16" s="1"/>
  <c r="V50" i="16" s="1"/>
  <c r="W50" i="16" s="1"/>
  <c r="X50" i="16" s="1"/>
  <c r="Y50" i="16" s="1"/>
  <c r="Z50" i="16" s="1"/>
  <c r="AA50" i="16" s="1"/>
  <c r="AB50" i="16" s="1"/>
  <c r="AC50" i="16" s="1"/>
  <c r="AD50" i="16" s="1"/>
  <c r="AE50" i="16" s="1"/>
  <c r="AF50" i="16" s="1"/>
  <c r="AG50" i="16" s="1"/>
  <c r="AH50" i="16" s="1"/>
  <c r="AI50" i="16" s="1"/>
  <c r="AJ50" i="16" s="1"/>
  <c r="AK50" i="16" s="1"/>
  <c r="AL50" i="16" s="1"/>
  <c r="AM50" i="16" s="1"/>
  <c r="E51" i="16"/>
  <c r="F51" i="16"/>
  <c r="G51" i="16" s="1"/>
  <c r="H51" i="16" s="1"/>
  <c r="I51" i="16" s="1"/>
  <c r="J51" i="16" s="1"/>
  <c r="K51" i="16" s="1"/>
  <c r="L51" i="16" s="1"/>
  <c r="M51" i="16" s="1"/>
  <c r="N51" i="16" s="1"/>
  <c r="O51" i="16" s="1"/>
  <c r="P51" i="16" s="1"/>
  <c r="Q51" i="16" s="1"/>
  <c r="R51" i="16" s="1"/>
  <c r="S51" i="16" s="1"/>
  <c r="T51" i="16" s="1"/>
  <c r="U51" i="16" s="1"/>
  <c r="V51" i="16" s="1"/>
  <c r="W51" i="16" s="1"/>
  <c r="X51" i="16" s="1"/>
  <c r="Y51" i="16" s="1"/>
  <c r="Z51" i="16" s="1"/>
  <c r="AA51" i="16" s="1"/>
  <c r="AB51" i="16"/>
  <c r="AC51" i="16" s="1"/>
  <c r="AD51" i="16" s="1"/>
  <c r="AE51" i="16" s="1"/>
  <c r="AF51" i="16" s="1"/>
  <c r="AG51" i="16" s="1"/>
  <c r="AH51" i="16" s="1"/>
  <c r="AI51" i="16" s="1"/>
  <c r="AJ51" i="16" s="1"/>
  <c r="AK51" i="16" s="1"/>
  <c r="AL51" i="16" s="1"/>
  <c r="AM51" i="16" s="1"/>
  <c r="E52" i="16"/>
  <c r="F52" i="16"/>
  <c r="G52" i="16"/>
  <c r="H52" i="16" s="1"/>
  <c r="I52" i="16" s="1"/>
  <c r="J52" i="16" s="1"/>
  <c r="K52" i="16" s="1"/>
  <c r="L52" i="16" s="1"/>
  <c r="M52" i="16" s="1"/>
  <c r="N52" i="16" s="1"/>
  <c r="O52" i="16" s="1"/>
  <c r="P52" i="16" s="1"/>
  <c r="Q52" i="16" s="1"/>
  <c r="R52" i="16" s="1"/>
  <c r="S52" i="16" s="1"/>
  <c r="T52" i="16" s="1"/>
  <c r="U52" i="16" s="1"/>
  <c r="V52" i="16" s="1"/>
  <c r="W52" i="16" s="1"/>
  <c r="X52" i="16" s="1"/>
  <c r="Y52" i="16" s="1"/>
  <c r="Z52" i="16" s="1"/>
  <c r="AA52" i="16" s="1"/>
  <c r="AB52" i="16" s="1"/>
  <c r="AC52" i="16" s="1"/>
  <c r="AD52" i="16" s="1"/>
  <c r="AE52" i="16" s="1"/>
  <c r="AF52" i="16" s="1"/>
  <c r="AG52" i="16" s="1"/>
  <c r="AH52" i="16" s="1"/>
  <c r="AI52" i="16" s="1"/>
  <c r="AJ52" i="16" s="1"/>
  <c r="AK52" i="16" s="1"/>
  <c r="AL52" i="16" s="1"/>
  <c r="AM52" i="16" s="1"/>
  <c r="E53" i="16"/>
  <c r="F53" i="16" s="1"/>
  <c r="G53" i="16" s="1"/>
  <c r="H53" i="16" s="1"/>
  <c r="I53" i="16" s="1"/>
  <c r="J53" i="16" s="1"/>
  <c r="K53" i="16" s="1"/>
  <c r="L53" i="16" s="1"/>
  <c r="M53" i="16" s="1"/>
  <c r="N53" i="16" s="1"/>
  <c r="O53" i="16" s="1"/>
  <c r="P53" i="16" s="1"/>
  <c r="Q53" i="16" s="1"/>
  <c r="R53" i="16" s="1"/>
  <c r="S53" i="16" s="1"/>
  <c r="T53" i="16" s="1"/>
  <c r="U53" i="16" s="1"/>
  <c r="V53" i="16" s="1"/>
  <c r="W53" i="16" s="1"/>
  <c r="X53" i="16" s="1"/>
  <c r="Y53" i="16" s="1"/>
  <c r="Z53" i="16" s="1"/>
  <c r="AA53" i="16" s="1"/>
  <c r="AB53" i="16" s="1"/>
  <c r="AC53" i="16" s="1"/>
  <c r="AD53" i="16" s="1"/>
  <c r="AE53" i="16" s="1"/>
  <c r="AF53" i="16" s="1"/>
  <c r="AG53" i="16" s="1"/>
  <c r="AH53" i="16" s="1"/>
  <c r="AI53" i="16" s="1"/>
  <c r="AJ53" i="16" s="1"/>
  <c r="AK53" i="16" s="1"/>
  <c r="AL53" i="16" s="1"/>
  <c r="AM53" i="16" s="1"/>
  <c r="E54" i="16"/>
  <c r="F54" i="16" s="1"/>
  <c r="G54" i="16" s="1"/>
  <c r="H54" i="16" s="1"/>
  <c r="I54" i="16" s="1"/>
  <c r="J54" i="16" s="1"/>
  <c r="K54" i="16" s="1"/>
  <c r="L54" i="16" s="1"/>
  <c r="M54" i="16" s="1"/>
  <c r="N54" i="16" s="1"/>
  <c r="O54" i="16" s="1"/>
  <c r="P54" i="16" s="1"/>
  <c r="Q54" i="16" s="1"/>
  <c r="R54" i="16" s="1"/>
  <c r="S54" i="16" s="1"/>
  <c r="T54" i="16" s="1"/>
  <c r="U54" i="16" s="1"/>
  <c r="V54" i="16" s="1"/>
  <c r="W54" i="16" s="1"/>
  <c r="X54" i="16" s="1"/>
  <c r="Y54" i="16" s="1"/>
  <c r="Z54" i="16" s="1"/>
  <c r="AA54" i="16" s="1"/>
  <c r="AB54" i="16" s="1"/>
  <c r="AC54" i="16" s="1"/>
  <c r="AD54" i="16" s="1"/>
  <c r="AE54" i="16" s="1"/>
  <c r="AF54" i="16" s="1"/>
  <c r="AG54" i="16" s="1"/>
  <c r="AH54" i="16" s="1"/>
  <c r="AI54" i="16" s="1"/>
  <c r="AJ54" i="16" s="1"/>
  <c r="AK54" i="16" s="1"/>
  <c r="AL54" i="16" s="1"/>
  <c r="AM54" i="16" s="1"/>
  <c r="E55" i="16"/>
  <c r="F55" i="16" s="1"/>
  <c r="G55" i="16" s="1"/>
  <c r="H55" i="16" s="1"/>
  <c r="I55" i="16" s="1"/>
  <c r="J55" i="16"/>
  <c r="K55" i="16" s="1"/>
  <c r="L55" i="16" s="1"/>
  <c r="M55" i="16" s="1"/>
  <c r="N55" i="16" s="1"/>
  <c r="O55" i="16" s="1"/>
  <c r="P55" i="16" s="1"/>
  <c r="Q55" i="16" s="1"/>
  <c r="R55" i="16" s="1"/>
  <c r="S55" i="16" s="1"/>
  <c r="T55" i="16" s="1"/>
  <c r="U55" i="16" s="1"/>
  <c r="V55" i="16" s="1"/>
  <c r="W55" i="16" s="1"/>
  <c r="X55" i="16" s="1"/>
  <c r="Y55" i="16" s="1"/>
  <c r="Z55" i="16" s="1"/>
  <c r="AA55" i="16" s="1"/>
  <c r="AB55" i="16" s="1"/>
  <c r="AC55" i="16" s="1"/>
  <c r="AD55" i="16" s="1"/>
  <c r="AE55" i="16" s="1"/>
  <c r="AF55" i="16" s="1"/>
  <c r="AG55" i="16" s="1"/>
  <c r="AH55" i="16" s="1"/>
  <c r="AI55" i="16" s="1"/>
  <c r="AJ55" i="16" s="1"/>
  <c r="AK55" i="16" s="1"/>
  <c r="AL55" i="16" s="1"/>
  <c r="AM55" i="16" s="1"/>
  <c r="E56" i="16"/>
  <c r="F56" i="16" s="1"/>
  <c r="G56" i="16" s="1"/>
  <c r="H56" i="16" s="1"/>
  <c r="I56" i="16" s="1"/>
  <c r="J56" i="16" s="1"/>
  <c r="K56" i="16" s="1"/>
  <c r="L56" i="16" s="1"/>
  <c r="M56" i="16" s="1"/>
  <c r="N56" i="16" s="1"/>
  <c r="O56" i="16" s="1"/>
  <c r="P56" i="16" s="1"/>
  <c r="Q56" i="16" s="1"/>
  <c r="R56" i="16" s="1"/>
  <c r="S56" i="16" s="1"/>
  <c r="T56" i="16" s="1"/>
  <c r="U56" i="16" s="1"/>
  <c r="V56" i="16" s="1"/>
  <c r="W56" i="16" s="1"/>
  <c r="X56" i="16" s="1"/>
  <c r="Y56" i="16" s="1"/>
  <c r="Z56" i="16" s="1"/>
  <c r="AA56" i="16" s="1"/>
  <c r="AB56" i="16" s="1"/>
  <c r="AC56" i="16" s="1"/>
  <c r="AD56" i="16" s="1"/>
  <c r="AE56" i="16" s="1"/>
  <c r="AF56" i="16" s="1"/>
  <c r="AG56" i="16" s="1"/>
  <c r="AH56" i="16" s="1"/>
  <c r="AI56" i="16" s="1"/>
  <c r="AJ56" i="16" s="1"/>
  <c r="AK56" i="16" s="1"/>
  <c r="AL56" i="16" s="1"/>
  <c r="AM56" i="16" s="1"/>
  <c r="E57" i="16"/>
  <c r="F57" i="16" s="1"/>
  <c r="G57" i="16" s="1"/>
  <c r="H57" i="16" s="1"/>
  <c r="I57" i="16" s="1"/>
  <c r="J57" i="16" s="1"/>
  <c r="K57" i="16" s="1"/>
  <c r="L57" i="16" s="1"/>
  <c r="M57" i="16" s="1"/>
  <c r="N57" i="16" s="1"/>
  <c r="O57" i="16" s="1"/>
  <c r="P57" i="16" s="1"/>
  <c r="Q57" i="16" s="1"/>
  <c r="R57" i="16" s="1"/>
  <c r="S57" i="16" s="1"/>
  <c r="T57" i="16" s="1"/>
  <c r="U57" i="16" s="1"/>
  <c r="V57" i="16" s="1"/>
  <c r="W57" i="16" s="1"/>
  <c r="X57" i="16" s="1"/>
  <c r="Y57" i="16" s="1"/>
  <c r="Z57" i="16" s="1"/>
  <c r="AA57" i="16" s="1"/>
  <c r="AB57" i="16" s="1"/>
  <c r="AC57" i="16" s="1"/>
  <c r="AD57" i="16" s="1"/>
  <c r="AE57" i="16" s="1"/>
  <c r="AF57" i="16" s="1"/>
  <c r="AG57" i="16" s="1"/>
  <c r="AH57" i="16" s="1"/>
  <c r="AI57" i="16" s="1"/>
  <c r="AJ57" i="16" s="1"/>
  <c r="AK57" i="16" s="1"/>
  <c r="AL57" i="16" s="1"/>
  <c r="AM57" i="16" s="1"/>
  <c r="E58" i="16"/>
  <c r="F58" i="16" s="1"/>
  <c r="G58" i="16" s="1"/>
  <c r="H58" i="16" s="1"/>
  <c r="I58" i="16" s="1"/>
  <c r="J58" i="16" s="1"/>
  <c r="K58" i="16" s="1"/>
  <c r="L58" i="16" s="1"/>
  <c r="M58" i="16" s="1"/>
  <c r="N58" i="16" s="1"/>
  <c r="O58" i="16" s="1"/>
  <c r="P58" i="16" s="1"/>
  <c r="Q58" i="16" s="1"/>
  <c r="R58" i="16" s="1"/>
  <c r="S58" i="16" s="1"/>
  <c r="T58" i="16" s="1"/>
  <c r="U58" i="16" s="1"/>
  <c r="V58" i="16" s="1"/>
  <c r="W58" i="16" s="1"/>
  <c r="X58" i="16" s="1"/>
  <c r="Y58" i="16" s="1"/>
  <c r="Z58" i="16" s="1"/>
  <c r="AA58" i="16" s="1"/>
  <c r="AB58" i="16" s="1"/>
  <c r="AC58" i="16" s="1"/>
  <c r="AD58" i="16" s="1"/>
  <c r="AE58" i="16" s="1"/>
  <c r="AF58" i="16" s="1"/>
  <c r="AG58" i="16" s="1"/>
  <c r="AH58" i="16" s="1"/>
  <c r="AI58" i="16" s="1"/>
  <c r="AJ58" i="16" s="1"/>
  <c r="AK58" i="16" s="1"/>
  <c r="AL58" i="16" s="1"/>
  <c r="AM58" i="16" s="1"/>
  <c r="E59" i="16"/>
  <c r="F59" i="16" s="1"/>
  <c r="G59" i="16" s="1"/>
  <c r="H59" i="16" s="1"/>
  <c r="I59" i="16" s="1"/>
  <c r="J59" i="16" s="1"/>
  <c r="K59" i="16" s="1"/>
  <c r="L59" i="16" s="1"/>
  <c r="M59" i="16" s="1"/>
  <c r="N59" i="16" s="1"/>
  <c r="O59" i="16" s="1"/>
  <c r="P59" i="16" s="1"/>
  <c r="Q59" i="16" s="1"/>
  <c r="R59" i="16" s="1"/>
  <c r="S59" i="16" s="1"/>
  <c r="T59" i="16" s="1"/>
  <c r="U59" i="16" s="1"/>
  <c r="V59" i="16" s="1"/>
  <c r="W59" i="16" s="1"/>
  <c r="X59" i="16" s="1"/>
  <c r="Y59" i="16" s="1"/>
  <c r="Z59" i="16" s="1"/>
  <c r="AA59" i="16" s="1"/>
  <c r="AB59" i="16" s="1"/>
  <c r="AC59" i="16" s="1"/>
  <c r="AD59" i="16" s="1"/>
  <c r="AE59" i="16" s="1"/>
  <c r="AF59" i="16" s="1"/>
  <c r="AG59" i="16" s="1"/>
  <c r="AH59" i="16" s="1"/>
  <c r="AI59" i="16" s="1"/>
  <c r="AJ59" i="16" s="1"/>
  <c r="AK59" i="16" s="1"/>
  <c r="AL59" i="16" s="1"/>
  <c r="AM59" i="16" s="1"/>
  <c r="E60" i="16"/>
  <c r="F60" i="16"/>
  <c r="G60" i="16" s="1"/>
  <c r="H60" i="16" s="1"/>
  <c r="I60" i="16" s="1"/>
  <c r="J60" i="16"/>
  <c r="K60" i="16" s="1"/>
  <c r="L60" i="16" s="1"/>
  <c r="M60" i="16" s="1"/>
  <c r="N60" i="16" s="1"/>
  <c r="O60" i="16" s="1"/>
  <c r="P60" i="16" s="1"/>
  <c r="Q60" i="16" s="1"/>
  <c r="R60" i="16" s="1"/>
  <c r="S60" i="16" s="1"/>
  <c r="T60" i="16" s="1"/>
  <c r="U60" i="16" s="1"/>
  <c r="V60" i="16" s="1"/>
  <c r="W60" i="16" s="1"/>
  <c r="X60" i="16" s="1"/>
  <c r="Y60" i="16" s="1"/>
  <c r="Z60" i="16" s="1"/>
  <c r="AA60" i="16" s="1"/>
  <c r="AB60" i="16" s="1"/>
  <c r="AC60" i="16" s="1"/>
  <c r="AD60" i="16" s="1"/>
  <c r="AE60" i="16" s="1"/>
  <c r="AF60" i="16" s="1"/>
  <c r="AG60" i="16" s="1"/>
  <c r="AH60" i="16" s="1"/>
  <c r="AI60" i="16" s="1"/>
  <c r="AJ60" i="16" s="1"/>
  <c r="AK60" i="16" s="1"/>
  <c r="AL60" i="16" s="1"/>
  <c r="AM60" i="16" s="1"/>
  <c r="E61" i="16"/>
  <c r="F61" i="16" s="1"/>
  <c r="G61" i="16" s="1"/>
  <c r="H61" i="16" s="1"/>
  <c r="I61" i="16" s="1"/>
  <c r="J61" i="16" s="1"/>
  <c r="K61" i="16" s="1"/>
  <c r="L61" i="16" s="1"/>
  <c r="M61" i="16" s="1"/>
  <c r="N61" i="16" s="1"/>
  <c r="O61" i="16" s="1"/>
  <c r="P61" i="16" s="1"/>
  <c r="Q61" i="16" s="1"/>
  <c r="R61" i="16" s="1"/>
  <c r="S61" i="16" s="1"/>
  <c r="T61" i="16" s="1"/>
  <c r="U61" i="16" s="1"/>
  <c r="V61" i="16" s="1"/>
  <c r="W61" i="16" s="1"/>
  <c r="X61" i="16" s="1"/>
  <c r="Y61" i="16" s="1"/>
  <c r="Z61" i="16" s="1"/>
  <c r="AA61" i="16" s="1"/>
  <c r="AB61" i="16" s="1"/>
  <c r="AC61" i="16" s="1"/>
  <c r="AD61" i="16" s="1"/>
  <c r="AE61" i="16" s="1"/>
  <c r="AF61" i="16" s="1"/>
  <c r="AG61" i="16" s="1"/>
  <c r="AH61" i="16" s="1"/>
  <c r="AI61" i="16" s="1"/>
  <c r="AJ61" i="16" s="1"/>
  <c r="AK61" i="16" s="1"/>
  <c r="AL61" i="16" s="1"/>
  <c r="AM61" i="16" s="1"/>
  <c r="E62" i="16"/>
  <c r="F62" i="16"/>
  <c r="G62" i="16" s="1"/>
  <c r="H62" i="16" s="1"/>
  <c r="I62" i="16"/>
  <c r="J62" i="16" s="1"/>
  <c r="K62" i="16" s="1"/>
  <c r="L62" i="16" s="1"/>
  <c r="M62" i="16" s="1"/>
  <c r="N62" i="16" s="1"/>
  <c r="O62" i="16" s="1"/>
  <c r="P62" i="16" s="1"/>
  <c r="Q62" i="16" s="1"/>
  <c r="R62" i="16" s="1"/>
  <c r="S62" i="16" s="1"/>
  <c r="T62" i="16" s="1"/>
  <c r="U62" i="16" s="1"/>
  <c r="V62" i="16" s="1"/>
  <c r="W62" i="16" s="1"/>
  <c r="X62" i="16" s="1"/>
  <c r="Y62" i="16" s="1"/>
  <c r="Z62" i="16" s="1"/>
  <c r="AA62" i="16" s="1"/>
  <c r="AB62" i="16" s="1"/>
  <c r="AC62" i="16" s="1"/>
  <c r="AD62" i="16" s="1"/>
  <c r="AE62" i="16" s="1"/>
  <c r="AF62" i="16" s="1"/>
  <c r="AG62" i="16" s="1"/>
  <c r="AH62" i="16" s="1"/>
  <c r="AI62" i="16" s="1"/>
  <c r="AJ62" i="16" s="1"/>
  <c r="AK62" i="16" s="1"/>
  <c r="AL62" i="16" s="1"/>
  <c r="AM62" i="16" s="1"/>
  <c r="E63" i="16"/>
  <c r="F63" i="16"/>
  <c r="G63" i="16" s="1"/>
  <c r="H63" i="16" s="1"/>
  <c r="I63" i="16" s="1"/>
  <c r="J63" i="16" s="1"/>
  <c r="K63" i="16" s="1"/>
  <c r="L63" i="16" s="1"/>
  <c r="M63" i="16" s="1"/>
  <c r="N63" i="16" s="1"/>
  <c r="O63" i="16" s="1"/>
  <c r="P63" i="16" s="1"/>
  <c r="Q63" i="16" s="1"/>
  <c r="R63" i="16" s="1"/>
  <c r="S63" i="16" s="1"/>
  <c r="T63" i="16" s="1"/>
  <c r="U63" i="16" s="1"/>
  <c r="V63" i="16" s="1"/>
  <c r="W63" i="16" s="1"/>
  <c r="X63" i="16" s="1"/>
  <c r="Y63" i="16" s="1"/>
  <c r="Z63" i="16" s="1"/>
  <c r="AA63" i="16" s="1"/>
  <c r="AB63" i="16" s="1"/>
  <c r="AC63" i="16" s="1"/>
  <c r="AD63" i="16" s="1"/>
  <c r="AE63" i="16" s="1"/>
  <c r="AF63" i="16" s="1"/>
  <c r="AG63" i="16" s="1"/>
  <c r="AH63" i="16" s="1"/>
  <c r="AI63" i="16" s="1"/>
  <c r="AJ63" i="16" s="1"/>
  <c r="AK63" i="16" s="1"/>
  <c r="AL63" i="16"/>
  <c r="AM63" i="16" s="1"/>
  <c r="E64" i="16"/>
  <c r="F64" i="16"/>
  <c r="G64" i="16"/>
  <c r="H64" i="16"/>
  <c r="I64" i="16" s="1"/>
  <c r="J64" i="16" s="1"/>
  <c r="K64" i="16" s="1"/>
  <c r="L64" i="16" s="1"/>
  <c r="M64" i="16" s="1"/>
  <c r="N64" i="16" s="1"/>
  <c r="O64" i="16" s="1"/>
  <c r="P64" i="16" s="1"/>
  <c r="Q64" i="16" s="1"/>
  <c r="R64" i="16" s="1"/>
  <c r="S64" i="16" s="1"/>
  <c r="T64" i="16" s="1"/>
  <c r="U64" i="16" s="1"/>
  <c r="V64" i="16" s="1"/>
  <c r="W64" i="16" s="1"/>
  <c r="X64" i="16" s="1"/>
  <c r="Y64" i="16" s="1"/>
  <c r="Z64" i="16" s="1"/>
  <c r="AA64" i="16" s="1"/>
  <c r="AB64" i="16" s="1"/>
  <c r="AC64" i="16" s="1"/>
  <c r="AD64" i="16" s="1"/>
  <c r="AE64" i="16" s="1"/>
  <c r="AF64" i="16" s="1"/>
  <c r="AG64" i="16" s="1"/>
  <c r="AH64" i="16" s="1"/>
  <c r="AI64" i="16" s="1"/>
  <c r="AJ64" i="16" s="1"/>
  <c r="AK64" i="16" s="1"/>
  <c r="AL64" i="16" s="1"/>
  <c r="AM64" i="16" s="1"/>
  <c r="E65" i="16"/>
  <c r="F65" i="16" s="1"/>
  <c r="G65" i="16" s="1"/>
  <c r="H65" i="16" s="1"/>
  <c r="I65" i="16" s="1"/>
  <c r="J65" i="16" s="1"/>
  <c r="K65" i="16" s="1"/>
  <c r="L65" i="16" s="1"/>
  <c r="M65" i="16" s="1"/>
  <c r="N65" i="16" s="1"/>
  <c r="O65" i="16" s="1"/>
  <c r="P65" i="16" s="1"/>
  <c r="Q65" i="16" s="1"/>
  <c r="R65" i="16" s="1"/>
  <c r="S65" i="16" s="1"/>
  <c r="T65" i="16" s="1"/>
  <c r="U65" i="16" s="1"/>
  <c r="V65" i="16" s="1"/>
  <c r="W65" i="16" s="1"/>
  <c r="X65" i="16" s="1"/>
  <c r="Y65" i="16" s="1"/>
  <c r="Z65" i="16" s="1"/>
  <c r="AA65" i="16" s="1"/>
  <c r="AB65" i="16" s="1"/>
  <c r="AC65" i="16" s="1"/>
  <c r="AD65" i="16" s="1"/>
  <c r="AE65" i="16" s="1"/>
  <c r="AF65" i="16" s="1"/>
  <c r="AG65" i="16" s="1"/>
  <c r="AH65" i="16" s="1"/>
  <c r="AI65" i="16" s="1"/>
  <c r="AJ65" i="16" s="1"/>
  <c r="AK65" i="16" s="1"/>
  <c r="AL65" i="16" s="1"/>
  <c r="AM65" i="16" s="1"/>
  <c r="E66" i="16"/>
  <c r="F66" i="16" s="1"/>
  <c r="G66" i="16" s="1"/>
  <c r="H66" i="16" s="1"/>
  <c r="I66" i="16" s="1"/>
  <c r="J66" i="16" s="1"/>
  <c r="K66" i="16" s="1"/>
  <c r="L66" i="16" s="1"/>
  <c r="M66" i="16" s="1"/>
  <c r="N66" i="16" s="1"/>
  <c r="O66" i="16" s="1"/>
  <c r="P66" i="16" s="1"/>
  <c r="Q66" i="16" s="1"/>
  <c r="R66" i="16" s="1"/>
  <c r="S66" i="16" s="1"/>
  <c r="T66" i="16" s="1"/>
  <c r="U66" i="16" s="1"/>
  <c r="V66" i="16" s="1"/>
  <c r="W66" i="16" s="1"/>
  <c r="X66" i="16" s="1"/>
  <c r="Y66" i="16" s="1"/>
  <c r="Z66" i="16" s="1"/>
  <c r="AA66" i="16" s="1"/>
  <c r="AB66" i="16" s="1"/>
  <c r="AC66" i="16" s="1"/>
  <c r="AD66" i="16" s="1"/>
  <c r="AE66" i="16" s="1"/>
  <c r="AF66" i="16" s="1"/>
  <c r="AG66" i="16" s="1"/>
  <c r="AH66" i="16" s="1"/>
  <c r="AI66" i="16" s="1"/>
  <c r="AJ66" i="16" s="1"/>
  <c r="AK66" i="16" s="1"/>
  <c r="AL66" i="16" s="1"/>
  <c r="AM66" i="16" s="1"/>
  <c r="E67" i="16"/>
  <c r="F67" i="16" s="1"/>
  <c r="G67" i="16" s="1"/>
  <c r="H67" i="16" s="1"/>
  <c r="I67" i="16" s="1"/>
  <c r="J67" i="16" s="1"/>
  <c r="K67" i="16" s="1"/>
  <c r="L67" i="16" s="1"/>
  <c r="M67" i="16" s="1"/>
  <c r="N67" i="16" s="1"/>
  <c r="O67" i="16" s="1"/>
  <c r="P67" i="16" s="1"/>
  <c r="Q67" i="16" s="1"/>
  <c r="R67" i="16" s="1"/>
  <c r="S67" i="16" s="1"/>
  <c r="T67" i="16" s="1"/>
  <c r="U67" i="16" s="1"/>
  <c r="V67" i="16" s="1"/>
  <c r="W67" i="16" s="1"/>
  <c r="X67" i="16" s="1"/>
  <c r="Y67" i="16" s="1"/>
  <c r="Z67" i="16" s="1"/>
  <c r="AA67" i="16" s="1"/>
  <c r="AB67" i="16" s="1"/>
  <c r="AC67" i="16" s="1"/>
  <c r="AD67" i="16" s="1"/>
  <c r="AE67" i="16" s="1"/>
  <c r="AF67" i="16" s="1"/>
  <c r="AG67" i="16" s="1"/>
  <c r="AH67" i="16" s="1"/>
  <c r="AI67" i="16" s="1"/>
  <c r="AJ67" i="16" s="1"/>
  <c r="AK67" i="16" s="1"/>
  <c r="AL67" i="16" s="1"/>
  <c r="AM67" i="16" s="1"/>
  <c r="E68" i="16"/>
  <c r="F68" i="16"/>
  <c r="G68" i="16" s="1"/>
  <c r="H68" i="16" s="1"/>
  <c r="I68" i="16" s="1"/>
  <c r="J68" i="16" s="1"/>
  <c r="K68" i="16" s="1"/>
  <c r="L68" i="16" s="1"/>
  <c r="M68" i="16" s="1"/>
  <c r="N68" i="16" s="1"/>
  <c r="O68" i="16" s="1"/>
  <c r="P68" i="16" s="1"/>
  <c r="Q68" i="16" s="1"/>
  <c r="R68" i="16" s="1"/>
  <c r="S68" i="16" s="1"/>
  <c r="T68" i="16" s="1"/>
  <c r="U68" i="16" s="1"/>
  <c r="V68" i="16" s="1"/>
  <c r="W68" i="16" s="1"/>
  <c r="X68" i="16" s="1"/>
  <c r="Y68" i="16" s="1"/>
  <c r="Z68" i="16" s="1"/>
  <c r="AA68" i="16" s="1"/>
  <c r="AB68" i="16" s="1"/>
  <c r="AC68" i="16" s="1"/>
  <c r="AD68" i="16" s="1"/>
  <c r="AE68" i="16" s="1"/>
  <c r="AF68" i="16" s="1"/>
  <c r="AG68" i="16" s="1"/>
  <c r="AH68" i="16" s="1"/>
  <c r="AI68" i="16" s="1"/>
  <c r="AJ68" i="16" s="1"/>
  <c r="AK68" i="16" s="1"/>
  <c r="AL68" i="16" s="1"/>
  <c r="AM68" i="16" s="1"/>
  <c r="E69" i="16"/>
  <c r="F69" i="16" s="1"/>
  <c r="G69" i="16" s="1"/>
  <c r="H69" i="16" s="1"/>
  <c r="I69" i="16" s="1"/>
  <c r="J69" i="16" s="1"/>
  <c r="K69" i="16" s="1"/>
  <c r="L69" i="16" s="1"/>
  <c r="M69" i="16" s="1"/>
  <c r="N69" i="16" s="1"/>
  <c r="O69" i="16" s="1"/>
  <c r="P69" i="16" s="1"/>
  <c r="Q69" i="16" s="1"/>
  <c r="R69" i="16" s="1"/>
  <c r="S69" i="16" s="1"/>
  <c r="T69" i="16" s="1"/>
  <c r="U69" i="16" s="1"/>
  <c r="V69" i="16" s="1"/>
  <c r="W69" i="16" s="1"/>
  <c r="X69" i="16" s="1"/>
  <c r="Y69" i="16" s="1"/>
  <c r="Z69" i="16" s="1"/>
  <c r="AA69" i="16" s="1"/>
  <c r="AB69" i="16" s="1"/>
  <c r="AC69" i="16" s="1"/>
  <c r="AD69" i="16" s="1"/>
  <c r="AE69" i="16" s="1"/>
  <c r="AF69" i="16" s="1"/>
  <c r="AG69" i="16" s="1"/>
  <c r="AH69" i="16" s="1"/>
  <c r="AI69" i="16" s="1"/>
  <c r="AJ69" i="16" s="1"/>
  <c r="AK69" i="16" s="1"/>
  <c r="AL69" i="16" s="1"/>
  <c r="AM69" i="16" s="1"/>
  <c r="E70" i="16"/>
  <c r="F70" i="16" s="1"/>
  <c r="G70" i="16" s="1"/>
  <c r="H70" i="16" s="1"/>
  <c r="I70" i="16" s="1"/>
  <c r="J70" i="16" s="1"/>
  <c r="K70" i="16" s="1"/>
  <c r="L70" i="16" s="1"/>
  <c r="M70" i="16" s="1"/>
  <c r="N70" i="16" s="1"/>
  <c r="O70" i="16" s="1"/>
  <c r="P70" i="16" s="1"/>
  <c r="Q70" i="16" s="1"/>
  <c r="R70" i="16" s="1"/>
  <c r="S70" i="16" s="1"/>
  <c r="T70" i="16" s="1"/>
  <c r="U70" i="16" s="1"/>
  <c r="V70" i="16" s="1"/>
  <c r="W70" i="16" s="1"/>
  <c r="X70" i="16" s="1"/>
  <c r="Y70" i="16" s="1"/>
  <c r="Z70" i="16" s="1"/>
  <c r="AA70" i="16" s="1"/>
  <c r="AB70" i="16" s="1"/>
  <c r="AC70" i="16" s="1"/>
  <c r="AD70" i="16" s="1"/>
  <c r="AE70" i="16" s="1"/>
  <c r="AF70" i="16" s="1"/>
  <c r="AG70" i="16" s="1"/>
  <c r="AH70" i="16" s="1"/>
  <c r="AI70" i="16" s="1"/>
  <c r="AJ70" i="16" s="1"/>
  <c r="AK70" i="16" s="1"/>
  <c r="AL70" i="16" s="1"/>
  <c r="AM70" i="16" s="1"/>
  <c r="E71" i="16"/>
  <c r="F71" i="16" s="1"/>
  <c r="G71" i="16" s="1"/>
  <c r="H71" i="16" s="1"/>
  <c r="I71" i="16" s="1"/>
  <c r="J71" i="16" s="1"/>
  <c r="K71" i="16" s="1"/>
  <c r="L71" i="16" s="1"/>
  <c r="M71" i="16" s="1"/>
  <c r="N71" i="16" s="1"/>
  <c r="O71" i="16" s="1"/>
  <c r="P71" i="16" s="1"/>
  <c r="Q71" i="16" s="1"/>
  <c r="R71" i="16" s="1"/>
  <c r="S71" i="16" s="1"/>
  <c r="T71" i="16" s="1"/>
  <c r="U71" i="16" s="1"/>
  <c r="V71" i="16" s="1"/>
  <c r="W71" i="16" s="1"/>
  <c r="X71" i="16" s="1"/>
  <c r="Y71" i="16" s="1"/>
  <c r="Z71" i="16" s="1"/>
  <c r="AA71" i="16" s="1"/>
  <c r="AB71" i="16" s="1"/>
  <c r="AC71" i="16" s="1"/>
  <c r="AD71" i="16" s="1"/>
  <c r="AE71" i="16" s="1"/>
  <c r="AF71" i="16" s="1"/>
  <c r="AG71" i="16" s="1"/>
  <c r="AH71" i="16" s="1"/>
  <c r="AI71" i="16" s="1"/>
  <c r="AJ71" i="16" s="1"/>
  <c r="AK71" i="16" s="1"/>
  <c r="AL71" i="16" s="1"/>
  <c r="AM71" i="16" s="1"/>
  <c r="E72" i="16"/>
  <c r="F72" i="16" s="1"/>
  <c r="G72" i="16" s="1"/>
  <c r="H72" i="16" s="1"/>
  <c r="I72" i="16" s="1"/>
  <c r="J72" i="16" s="1"/>
  <c r="K72" i="16" s="1"/>
  <c r="L72" i="16" s="1"/>
  <c r="M72" i="16" s="1"/>
  <c r="N72" i="16" s="1"/>
  <c r="O72" i="16" s="1"/>
  <c r="P72" i="16" s="1"/>
  <c r="Q72" i="16" s="1"/>
  <c r="R72" i="16" s="1"/>
  <c r="S72" i="16" s="1"/>
  <c r="T72" i="16" s="1"/>
  <c r="U72" i="16" s="1"/>
  <c r="V72" i="16" s="1"/>
  <c r="W72" i="16" s="1"/>
  <c r="X72" i="16" s="1"/>
  <c r="Y72" i="16" s="1"/>
  <c r="Z72" i="16" s="1"/>
  <c r="AA72" i="16" s="1"/>
  <c r="AB72" i="16" s="1"/>
  <c r="AC72" i="16" s="1"/>
  <c r="AD72" i="16" s="1"/>
  <c r="AE72" i="16" s="1"/>
  <c r="AF72" i="16" s="1"/>
  <c r="AG72" i="16" s="1"/>
  <c r="AH72" i="16" s="1"/>
  <c r="AI72" i="16" s="1"/>
  <c r="AJ72" i="16" s="1"/>
  <c r="AK72" i="16" s="1"/>
  <c r="AL72" i="16" s="1"/>
  <c r="AM72" i="16" s="1"/>
  <c r="E73" i="16"/>
  <c r="F73" i="16" s="1"/>
  <c r="G73" i="16" s="1"/>
  <c r="H73" i="16" s="1"/>
  <c r="I73" i="16"/>
  <c r="J73" i="16" s="1"/>
  <c r="K73" i="16" s="1"/>
  <c r="L73" i="16" s="1"/>
  <c r="M73" i="16" s="1"/>
  <c r="N73" i="16" s="1"/>
  <c r="O73" i="16" s="1"/>
  <c r="P73" i="16" s="1"/>
  <c r="Q73" i="16" s="1"/>
  <c r="R73" i="16" s="1"/>
  <c r="S73" i="16" s="1"/>
  <c r="T73" i="16" s="1"/>
  <c r="U73" i="16" s="1"/>
  <c r="V73" i="16" s="1"/>
  <c r="W73" i="16" s="1"/>
  <c r="X73" i="16" s="1"/>
  <c r="Y73" i="16" s="1"/>
  <c r="Z73" i="16" s="1"/>
  <c r="AA73" i="16" s="1"/>
  <c r="AB73" i="16" s="1"/>
  <c r="AC73" i="16" s="1"/>
  <c r="AD73" i="16" s="1"/>
  <c r="AE73" i="16" s="1"/>
  <c r="AF73" i="16" s="1"/>
  <c r="AG73" i="16" s="1"/>
  <c r="AH73" i="16" s="1"/>
  <c r="AI73" i="16" s="1"/>
  <c r="AJ73" i="16" s="1"/>
  <c r="AK73" i="16" s="1"/>
  <c r="AL73" i="16" s="1"/>
  <c r="AM73" i="16" s="1"/>
  <c r="E74" i="16"/>
  <c r="F74" i="16" s="1"/>
  <c r="G74" i="16" s="1"/>
  <c r="H74" i="16" s="1"/>
  <c r="I74" i="16" s="1"/>
  <c r="J74" i="16" s="1"/>
  <c r="K74" i="16" s="1"/>
  <c r="L74" i="16" s="1"/>
  <c r="M74" i="16" s="1"/>
  <c r="N74" i="16" s="1"/>
  <c r="O74" i="16" s="1"/>
  <c r="P74" i="16" s="1"/>
  <c r="Q74" i="16" s="1"/>
  <c r="R74" i="16" s="1"/>
  <c r="S74" i="16" s="1"/>
  <c r="T74" i="16" s="1"/>
  <c r="U74" i="16" s="1"/>
  <c r="V74" i="16" s="1"/>
  <c r="W74" i="16" s="1"/>
  <c r="X74" i="16" s="1"/>
  <c r="Y74" i="16" s="1"/>
  <c r="Z74" i="16" s="1"/>
  <c r="AA74" i="16" s="1"/>
  <c r="AB74" i="16" s="1"/>
  <c r="AC74" i="16" s="1"/>
  <c r="AD74" i="16" s="1"/>
  <c r="AE74" i="16" s="1"/>
  <c r="AF74" i="16" s="1"/>
  <c r="AG74" i="16" s="1"/>
  <c r="AH74" i="16" s="1"/>
  <c r="AI74" i="16" s="1"/>
  <c r="AJ74" i="16" s="1"/>
  <c r="AK74" i="16" s="1"/>
  <c r="AL74" i="16" s="1"/>
  <c r="AM74" i="16" s="1"/>
  <c r="E75" i="16"/>
  <c r="F75" i="16"/>
  <c r="G75" i="16" s="1"/>
  <c r="H75" i="16" s="1"/>
  <c r="I75" i="16" s="1"/>
  <c r="J75" i="16" s="1"/>
  <c r="K75" i="16" s="1"/>
  <c r="L75" i="16" s="1"/>
  <c r="M75" i="16" s="1"/>
  <c r="N75" i="16" s="1"/>
  <c r="O75" i="16" s="1"/>
  <c r="P75" i="16" s="1"/>
  <c r="Q75" i="16" s="1"/>
  <c r="R75" i="16" s="1"/>
  <c r="S75" i="16" s="1"/>
  <c r="T75" i="16" s="1"/>
  <c r="U75" i="16" s="1"/>
  <c r="V75" i="16" s="1"/>
  <c r="W75" i="16" s="1"/>
  <c r="X75" i="16" s="1"/>
  <c r="Y75" i="16" s="1"/>
  <c r="Z75" i="16" s="1"/>
  <c r="AA75" i="16" s="1"/>
  <c r="AB75" i="16" s="1"/>
  <c r="AC75" i="16" s="1"/>
  <c r="AD75" i="16" s="1"/>
  <c r="AE75" i="16" s="1"/>
  <c r="AF75" i="16" s="1"/>
  <c r="AG75" i="16" s="1"/>
  <c r="AH75" i="16" s="1"/>
  <c r="AI75" i="16" s="1"/>
  <c r="AJ75" i="16" s="1"/>
  <c r="AK75" i="16" s="1"/>
  <c r="AL75" i="16" s="1"/>
  <c r="AM75" i="16" s="1"/>
  <c r="E76" i="16"/>
  <c r="F76" i="16"/>
  <c r="G76" i="16" s="1"/>
  <c r="H76" i="16" s="1"/>
  <c r="I76" i="16" s="1"/>
  <c r="J76" i="16"/>
  <c r="K76" i="16"/>
  <c r="L76" i="16"/>
  <c r="M76" i="16"/>
  <c r="N76" i="16" s="1"/>
  <c r="O76" i="16" s="1"/>
  <c r="P76" i="16" s="1"/>
  <c r="Q76" i="16"/>
  <c r="R76" i="16" s="1"/>
  <c r="S76" i="16" s="1"/>
  <c r="T76" i="16" s="1"/>
  <c r="U76" i="16" s="1"/>
  <c r="V76" i="16" s="1"/>
  <c r="W76" i="16" s="1"/>
  <c r="X76" i="16" s="1"/>
  <c r="Y76" i="16" s="1"/>
  <c r="Z76" i="16" s="1"/>
  <c r="AA76" i="16" s="1"/>
  <c r="AB76" i="16" s="1"/>
  <c r="AC76" i="16" s="1"/>
  <c r="AD76" i="16" s="1"/>
  <c r="AE76" i="16" s="1"/>
  <c r="AF76" i="16" s="1"/>
  <c r="AG76" i="16" s="1"/>
  <c r="AH76" i="16" s="1"/>
  <c r="AI76" i="16" s="1"/>
  <c r="AJ76" i="16" s="1"/>
  <c r="AK76" i="16" s="1"/>
  <c r="AL76" i="16" s="1"/>
  <c r="AM76" i="16" s="1"/>
  <c r="E77" i="16"/>
  <c r="F77" i="16" s="1"/>
  <c r="G77" i="16" s="1"/>
  <c r="H77" i="16" s="1"/>
  <c r="I77" i="16" s="1"/>
  <c r="J77" i="16" s="1"/>
  <c r="K77" i="16" s="1"/>
  <c r="L77" i="16" s="1"/>
  <c r="M77" i="16" s="1"/>
  <c r="N77" i="16" s="1"/>
  <c r="O77" i="16" s="1"/>
  <c r="P77" i="16" s="1"/>
  <c r="Q77" i="16" s="1"/>
  <c r="R77" i="16" s="1"/>
  <c r="S77" i="16" s="1"/>
  <c r="T77" i="16" s="1"/>
  <c r="U77" i="16" s="1"/>
  <c r="V77" i="16" s="1"/>
  <c r="W77" i="16" s="1"/>
  <c r="X77" i="16" s="1"/>
  <c r="Y77" i="16" s="1"/>
  <c r="Z77" i="16" s="1"/>
  <c r="AA77" i="16" s="1"/>
  <c r="AB77" i="16" s="1"/>
  <c r="AC77" i="16" s="1"/>
  <c r="AD77" i="16" s="1"/>
  <c r="AE77" i="16" s="1"/>
  <c r="AF77" i="16" s="1"/>
  <c r="AG77" i="16" s="1"/>
  <c r="AH77" i="16" s="1"/>
  <c r="AI77" i="16" s="1"/>
  <c r="AJ77" i="16" s="1"/>
  <c r="AK77" i="16" s="1"/>
  <c r="AL77" i="16" s="1"/>
  <c r="AM77" i="16" s="1"/>
  <c r="E43" i="16"/>
  <c r="F43" i="16" s="1"/>
  <c r="G43" i="16" s="1"/>
  <c r="H43" i="16" s="1"/>
  <c r="I43" i="16" s="1"/>
  <c r="J43" i="16" s="1"/>
  <c r="K43" i="16" s="1"/>
  <c r="L43" i="16" s="1"/>
  <c r="M43" i="16" s="1"/>
  <c r="N43" i="16" s="1"/>
  <c r="O43" i="16" s="1"/>
  <c r="P43" i="16" s="1"/>
  <c r="Q43" i="16" s="1"/>
  <c r="R43" i="16" s="1"/>
  <c r="S43" i="16" s="1"/>
  <c r="T43" i="16" s="1"/>
  <c r="U43" i="16" s="1"/>
  <c r="V43" i="16" s="1"/>
  <c r="W43" i="16" s="1"/>
  <c r="X43" i="16" s="1"/>
  <c r="Y43" i="16" s="1"/>
  <c r="Z43" i="16" s="1"/>
  <c r="AA43" i="16" s="1"/>
  <c r="AB43" i="16" s="1"/>
  <c r="AC43" i="16" s="1"/>
  <c r="AD43" i="16" s="1"/>
  <c r="AE43" i="16" s="1"/>
  <c r="AF43" i="16" s="1"/>
  <c r="AG43" i="16" s="1"/>
  <c r="AH43" i="16" s="1"/>
  <c r="AI43" i="16" s="1"/>
  <c r="AJ43" i="16" s="1"/>
  <c r="AK43" i="16" s="1"/>
  <c r="AL43" i="16" s="1"/>
  <c r="AM43" i="16" s="1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C64" i="16"/>
  <c r="C63" i="16"/>
  <c r="C62" i="16"/>
  <c r="C61" i="16"/>
  <c r="C60" i="16"/>
  <c r="C59" i="16"/>
  <c r="C58" i="16"/>
  <c r="C57" i="16"/>
  <c r="C56" i="16"/>
  <c r="C55" i="16"/>
  <c r="C54" i="16"/>
  <c r="C53" i="16"/>
  <c r="C52" i="16"/>
  <c r="C51" i="16"/>
  <c r="C50" i="16"/>
  <c r="C49" i="16"/>
  <c r="C48" i="16"/>
  <c r="C47" i="16"/>
  <c r="C46" i="16"/>
  <c r="C45" i="16"/>
  <c r="C44" i="16"/>
  <c r="C43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V3284" i="6"/>
  <c r="V3283" i="6"/>
  <c r="V3269" i="6"/>
  <c r="V3225" i="6"/>
  <c r="V3224" i="6"/>
  <c r="V3080" i="6"/>
  <c r="V3077" i="6"/>
  <c r="V2806" i="6"/>
  <c r="V2805" i="6"/>
  <c r="V2662" i="6"/>
  <c r="V2661" i="6"/>
  <c r="V2660" i="6"/>
  <c r="V2659" i="6"/>
  <c r="V2614" i="6"/>
  <c r="V2611" i="6"/>
  <c r="V2405" i="6"/>
  <c r="V2132" i="6"/>
  <c r="V2103" i="6"/>
  <c r="V2102" i="6"/>
  <c r="V2101" i="6"/>
  <c r="V2100" i="6"/>
  <c r="V2004" i="6"/>
  <c r="V1999" i="6"/>
  <c r="V1941" i="6"/>
  <c r="V1940" i="6"/>
  <c r="V1913" i="6"/>
  <c r="V1912" i="6"/>
  <c r="V1911" i="6"/>
  <c r="V1910" i="6"/>
  <c r="V1885" i="6"/>
  <c r="V1733" i="6"/>
  <c r="V1732" i="6"/>
  <c r="V1705" i="6"/>
  <c r="V1704" i="6"/>
  <c r="V1656" i="6"/>
  <c r="V1655" i="6"/>
  <c r="V1654" i="6"/>
  <c r="V1558" i="6"/>
  <c r="V1557" i="6"/>
  <c r="V1556" i="6"/>
  <c r="V1555" i="6"/>
  <c r="V1509" i="6"/>
  <c r="V1508" i="6"/>
  <c r="V1507" i="6"/>
  <c r="V1493" i="6"/>
  <c r="V1366" i="6"/>
  <c r="V1350" i="6"/>
  <c r="V1322" i="6"/>
  <c r="V1306" i="6"/>
  <c r="V1305" i="6"/>
  <c r="V1304" i="6"/>
  <c r="V1183" i="6"/>
  <c r="V1158" i="6"/>
  <c r="V1157" i="6"/>
  <c r="V1156" i="6"/>
  <c r="V1155" i="6"/>
  <c r="V1141" i="6"/>
  <c r="V1139" i="6"/>
  <c r="V1137" i="6"/>
  <c r="V1092" i="6"/>
  <c r="V1091" i="6"/>
  <c r="V1048" i="6"/>
  <c r="V1047" i="6"/>
  <c r="V1027" i="6"/>
  <c r="V1013" i="6"/>
  <c r="V1012" i="6"/>
  <c r="V966" i="6"/>
  <c r="V965" i="6"/>
  <c r="V964" i="6"/>
  <c r="V963" i="6"/>
  <c r="V922" i="6"/>
  <c r="V921" i="6"/>
  <c r="V920" i="6"/>
  <c r="V919" i="6"/>
  <c r="V839" i="6"/>
  <c r="V838" i="6"/>
  <c r="V837" i="6"/>
  <c r="V836" i="6"/>
  <c r="V835" i="6"/>
  <c r="V794" i="6"/>
  <c r="V756" i="6"/>
  <c r="V755" i="6"/>
  <c r="V753" i="6"/>
  <c r="V728" i="6"/>
  <c r="V727" i="6"/>
  <c r="V726" i="6"/>
  <c r="V714" i="6"/>
  <c r="V713" i="6"/>
  <c r="V646" i="6"/>
  <c r="V645" i="6"/>
  <c r="V644" i="6"/>
  <c r="V643" i="6"/>
  <c r="V604" i="6"/>
  <c r="V544" i="6"/>
  <c r="V499" i="6"/>
  <c r="V492" i="6"/>
  <c r="V419" i="6"/>
  <c r="V415" i="6"/>
  <c r="V395" i="6"/>
  <c r="V394" i="6"/>
  <c r="V387" i="6"/>
  <c r="V371" i="6"/>
  <c r="V339" i="6"/>
  <c r="V336" i="6"/>
  <c r="V298" i="6"/>
  <c r="V291" i="6"/>
  <c r="V287" i="6"/>
  <c r="V211" i="6"/>
  <c r="V208" i="6"/>
  <c r="V187" i="6"/>
  <c r="V186" i="6"/>
  <c r="V163" i="6"/>
  <c r="V131" i="6"/>
  <c r="V115" i="6"/>
  <c r="V90" i="6"/>
  <c r="V83" i="6"/>
  <c r="V80" i="6"/>
  <c r="V35" i="6"/>
  <c r="V31" i="6"/>
  <c r="V16" i="6"/>
  <c r="V15" i="6"/>
  <c r="V12" i="6"/>
  <c r="E5" i="8"/>
  <c r="F5" i="8"/>
  <c r="H5" i="8"/>
  <c r="I5" i="8"/>
  <c r="J5" i="8"/>
  <c r="K5" i="8"/>
  <c r="L5" i="8"/>
  <c r="M5" i="8"/>
  <c r="N5" i="8"/>
  <c r="O5" i="8"/>
  <c r="P5" i="8"/>
  <c r="Q5" i="8"/>
  <c r="R5" i="8"/>
  <c r="S5" i="8"/>
  <c r="T5" i="8"/>
  <c r="U5" i="8"/>
  <c r="V5" i="8"/>
  <c r="X5" i="8"/>
  <c r="Y5" i="8"/>
  <c r="Z5" i="8"/>
  <c r="AA5" i="8"/>
  <c r="AB5" i="8"/>
  <c r="AC5" i="8"/>
  <c r="AD5" i="8"/>
  <c r="AE5" i="8"/>
  <c r="AF5" i="8"/>
  <c r="AG5" i="8"/>
  <c r="AH5" i="8"/>
  <c r="AI5" i="8"/>
  <c r="AJ5" i="8"/>
  <c r="AK5" i="8"/>
  <c r="AL5" i="8"/>
  <c r="E7" i="8"/>
  <c r="F7" i="8"/>
  <c r="G7" i="8"/>
  <c r="H7" i="8"/>
  <c r="I7" i="8"/>
  <c r="J7" i="8"/>
  <c r="K7" i="8"/>
  <c r="L7" i="8"/>
  <c r="M7" i="8"/>
  <c r="N7" i="8"/>
  <c r="O7" i="8"/>
  <c r="P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E7" i="8"/>
  <c r="AF7" i="8"/>
  <c r="AH7" i="8"/>
  <c r="AI7" i="8"/>
  <c r="AJ7" i="8"/>
  <c r="AK7" i="8"/>
  <c r="AL7" i="8"/>
  <c r="AM7" i="8"/>
  <c r="E8" i="8"/>
  <c r="F8" i="8"/>
  <c r="G8" i="8"/>
  <c r="H8" i="8"/>
  <c r="I8" i="8"/>
  <c r="J8" i="8"/>
  <c r="K8" i="8"/>
  <c r="L8" i="8"/>
  <c r="M8" i="8"/>
  <c r="R8" i="8"/>
  <c r="S8" i="8"/>
  <c r="T8" i="8"/>
  <c r="U8" i="8"/>
  <c r="V8" i="8"/>
  <c r="W8" i="8"/>
  <c r="X8" i="8"/>
  <c r="Y8" i="8"/>
  <c r="Z8" i="8"/>
  <c r="AA8" i="8"/>
  <c r="AB8" i="8"/>
  <c r="AC8" i="8"/>
  <c r="AH8" i="8"/>
  <c r="AI8" i="8"/>
  <c r="AJ8" i="8"/>
  <c r="AK8" i="8"/>
  <c r="AL8" i="8"/>
  <c r="AM8" i="8"/>
  <c r="E9" i="8"/>
  <c r="F9" i="8"/>
  <c r="G9" i="8"/>
  <c r="E10" i="8"/>
  <c r="F10" i="8"/>
  <c r="G10" i="8"/>
  <c r="M10" i="8"/>
  <c r="N10" i="8"/>
  <c r="O10" i="8"/>
  <c r="P10" i="8"/>
  <c r="Q10" i="8"/>
  <c r="R10" i="8"/>
  <c r="S10" i="8"/>
  <c r="T10" i="8"/>
  <c r="U10" i="8"/>
  <c r="V10" i="8"/>
  <c r="W10" i="8"/>
  <c r="AC10" i="8"/>
  <c r="AD10" i="8"/>
  <c r="AE10" i="8"/>
  <c r="AF10" i="8"/>
  <c r="AG10" i="8"/>
  <c r="AH10" i="8"/>
  <c r="AI10" i="8"/>
  <c r="AJ10" i="8"/>
  <c r="AK10" i="8"/>
  <c r="AL10" i="8"/>
  <c r="AM10" i="8"/>
  <c r="J11" i="8"/>
  <c r="K11" i="8"/>
  <c r="L11" i="8"/>
  <c r="M11" i="8"/>
  <c r="N11" i="8"/>
  <c r="O11" i="8"/>
  <c r="P11" i="8"/>
  <c r="Q11" i="8"/>
  <c r="R11" i="8"/>
  <c r="S11" i="8"/>
  <c r="T11" i="8"/>
  <c r="Z11" i="8"/>
  <c r="AA11" i="8"/>
  <c r="AB11" i="8"/>
  <c r="AC11" i="8"/>
  <c r="AD11" i="8"/>
  <c r="AE11" i="8"/>
  <c r="AF11" i="8"/>
  <c r="AG11" i="8"/>
  <c r="AH11" i="8"/>
  <c r="AI11" i="8"/>
  <c r="AJ11" i="8"/>
  <c r="E13" i="8"/>
  <c r="F13" i="8"/>
  <c r="E16" i="8"/>
  <c r="J16" i="8"/>
  <c r="K16" i="8"/>
  <c r="L16" i="8"/>
  <c r="M16" i="8"/>
  <c r="N16" i="8"/>
  <c r="O16" i="8"/>
  <c r="P16" i="8"/>
  <c r="Q16" i="8"/>
  <c r="R16" i="8"/>
  <c r="S16" i="8"/>
  <c r="T16" i="8"/>
  <c r="U16" i="8"/>
  <c r="Z16" i="8"/>
  <c r="AA16" i="8"/>
  <c r="AB16" i="8"/>
  <c r="AC16" i="8"/>
  <c r="AD16" i="8"/>
  <c r="AE16" i="8"/>
  <c r="AF16" i="8"/>
  <c r="AG16" i="8"/>
  <c r="AH16" i="8"/>
  <c r="AI16" i="8"/>
  <c r="AJ16" i="8"/>
  <c r="AK16" i="8"/>
  <c r="E18" i="8"/>
  <c r="F18" i="8"/>
  <c r="G18" i="8"/>
  <c r="E19" i="8"/>
  <c r="F19" i="8"/>
  <c r="G19" i="8"/>
  <c r="H19" i="8"/>
  <c r="I19" i="8"/>
  <c r="J19" i="8"/>
  <c r="E20" i="8"/>
  <c r="E21" i="8"/>
  <c r="F21" i="8"/>
  <c r="E24" i="8"/>
  <c r="F24" i="8"/>
  <c r="G24" i="8"/>
  <c r="H24" i="8"/>
  <c r="I24" i="8"/>
  <c r="J24" i="8"/>
  <c r="K24" i="8"/>
  <c r="L24" i="8"/>
  <c r="M24" i="8"/>
  <c r="S24" i="8"/>
  <c r="T24" i="8"/>
  <c r="U24" i="8"/>
  <c r="V24" i="8"/>
  <c r="W24" i="8"/>
  <c r="X24" i="8"/>
  <c r="Y24" i="8"/>
  <c r="Z24" i="8"/>
  <c r="I25" i="8"/>
  <c r="J25" i="8"/>
  <c r="E29" i="8"/>
  <c r="F29" i="8"/>
  <c r="G29" i="8"/>
  <c r="H29" i="8"/>
  <c r="I29" i="8"/>
  <c r="J29" i="8"/>
  <c r="K29" i="8"/>
  <c r="L29" i="8"/>
  <c r="M29" i="8"/>
  <c r="N29" i="8"/>
  <c r="S29" i="8"/>
  <c r="T29" i="8"/>
  <c r="U29" i="8"/>
  <c r="V29" i="8"/>
  <c r="W29" i="8"/>
  <c r="X29" i="8"/>
  <c r="Y29" i="8"/>
  <c r="Z29" i="8"/>
  <c r="AA29" i="8"/>
  <c r="AB29" i="8"/>
  <c r="AC29" i="8"/>
  <c r="AD29" i="8"/>
  <c r="AI29" i="8"/>
  <c r="AJ29" i="8"/>
  <c r="AK29" i="8"/>
  <c r="AL29" i="8"/>
  <c r="AM29" i="8"/>
  <c r="E30" i="8"/>
  <c r="E31" i="8"/>
  <c r="F31" i="8"/>
  <c r="G31" i="8"/>
  <c r="H31" i="8"/>
  <c r="N31" i="8"/>
  <c r="O31" i="8"/>
  <c r="P31" i="8"/>
  <c r="Q31" i="8"/>
  <c r="R31" i="8"/>
  <c r="S31" i="8"/>
  <c r="T31" i="8"/>
  <c r="U31" i="8"/>
  <c r="V31" i="8"/>
  <c r="W31" i="8"/>
  <c r="X31" i="8"/>
  <c r="AD31" i="8"/>
  <c r="AE31" i="8"/>
  <c r="AF31" i="8"/>
  <c r="AG31" i="8"/>
  <c r="AH31" i="8"/>
  <c r="AI31" i="8"/>
  <c r="AJ31" i="8"/>
  <c r="AK31" i="8"/>
  <c r="AL31" i="8"/>
  <c r="AM31" i="8"/>
  <c r="E35" i="8"/>
  <c r="F35" i="8"/>
  <c r="G35" i="8"/>
  <c r="H35" i="8"/>
  <c r="I35" i="8"/>
  <c r="J35" i="8"/>
  <c r="E37" i="8"/>
  <c r="F37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5" i="8"/>
  <c r="AM4" i="8"/>
  <c r="AL4" i="8"/>
  <c r="AK4" i="8"/>
  <c r="AJ4" i="8"/>
  <c r="AI4" i="8"/>
  <c r="AH4" i="8"/>
  <c r="AG4" i="8"/>
  <c r="AF4" i="8"/>
  <c r="AE4" i="8"/>
  <c r="AD4" i="8"/>
  <c r="AC4" i="8"/>
  <c r="AB4" i="8"/>
  <c r="AA4" i="8"/>
  <c r="Z4" i="8"/>
  <c r="Y4" i="8"/>
  <c r="X4" i="8"/>
  <c r="W4" i="8"/>
  <c r="V4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E45" i="8"/>
  <c r="E46" i="8"/>
  <c r="F46" i="8" s="1"/>
  <c r="G46" i="8" s="1"/>
  <c r="H46" i="8" s="1"/>
  <c r="I46" i="8" s="1"/>
  <c r="J46" i="8" s="1"/>
  <c r="K46" i="8" s="1"/>
  <c r="L46" i="8" s="1"/>
  <c r="M46" i="8" s="1"/>
  <c r="N46" i="8" s="1"/>
  <c r="O46" i="8" s="1"/>
  <c r="P46" i="8" s="1"/>
  <c r="Q46" i="8" s="1"/>
  <c r="R46" i="8" s="1"/>
  <c r="S46" i="8" s="1"/>
  <c r="T46" i="8" s="1"/>
  <c r="U46" i="8" s="1"/>
  <c r="V46" i="8" s="1"/>
  <c r="W46" i="8" s="1"/>
  <c r="X46" i="8" s="1"/>
  <c r="Y46" i="8" s="1"/>
  <c r="Z46" i="8" s="1"/>
  <c r="AA46" i="8" s="1"/>
  <c r="AB46" i="8" s="1"/>
  <c r="AC46" i="8" s="1"/>
  <c r="AD46" i="8" s="1"/>
  <c r="AE46" i="8" s="1"/>
  <c r="AF46" i="8" s="1"/>
  <c r="AG46" i="8" s="1"/>
  <c r="AH46" i="8" s="1"/>
  <c r="AI46" i="8" s="1"/>
  <c r="AJ46" i="8" s="1"/>
  <c r="AK46" i="8" s="1"/>
  <c r="AL46" i="8" s="1"/>
  <c r="AM46" i="8" s="1"/>
  <c r="E47" i="8"/>
  <c r="F47" i="8" s="1"/>
  <c r="G47" i="8" s="1"/>
  <c r="H47" i="8" s="1"/>
  <c r="I47" i="8" s="1"/>
  <c r="J47" i="8" s="1"/>
  <c r="K47" i="8" s="1"/>
  <c r="L47" i="8" s="1"/>
  <c r="M47" i="8" s="1"/>
  <c r="N47" i="8" s="1"/>
  <c r="O47" i="8" s="1"/>
  <c r="P47" i="8" s="1"/>
  <c r="Q47" i="8" s="1"/>
  <c r="R47" i="8" s="1"/>
  <c r="S47" i="8" s="1"/>
  <c r="T47" i="8" s="1"/>
  <c r="U47" i="8" s="1"/>
  <c r="V47" i="8" s="1"/>
  <c r="W47" i="8" s="1"/>
  <c r="X47" i="8" s="1"/>
  <c r="Y47" i="8" s="1"/>
  <c r="Z47" i="8" s="1"/>
  <c r="AA47" i="8" s="1"/>
  <c r="AB47" i="8" s="1"/>
  <c r="AC47" i="8" s="1"/>
  <c r="AD47" i="8" s="1"/>
  <c r="AE47" i="8" s="1"/>
  <c r="AF47" i="8" s="1"/>
  <c r="AG47" i="8" s="1"/>
  <c r="AH47" i="8" s="1"/>
  <c r="AI47" i="8" s="1"/>
  <c r="AJ47" i="8" s="1"/>
  <c r="AK47" i="8" s="1"/>
  <c r="AL47" i="8" s="1"/>
  <c r="AM47" i="8" s="1"/>
  <c r="E48" i="8"/>
  <c r="F48" i="8" s="1"/>
  <c r="G48" i="8" s="1"/>
  <c r="E49" i="8"/>
  <c r="F49" i="8" s="1"/>
  <c r="G49" i="8" s="1"/>
  <c r="H49" i="8" s="1"/>
  <c r="I49" i="8" s="1"/>
  <c r="J49" i="8" s="1"/>
  <c r="K49" i="8" s="1"/>
  <c r="L49" i="8" s="1"/>
  <c r="M49" i="8" s="1"/>
  <c r="N49" i="8" s="1"/>
  <c r="O49" i="8" s="1"/>
  <c r="P49" i="8" s="1"/>
  <c r="Q49" i="8" s="1"/>
  <c r="R49" i="8" s="1"/>
  <c r="S49" i="8" s="1"/>
  <c r="T49" i="8" s="1"/>
  <c r="U49" i="8" s="1"/>
  <c r="V49" i="8" s="1"/>
  <c r="W49" i="8" s="1"/>
  <c r="X49" i="8" s="1"/>
  <c r="Y49" i="8" s="1"/>
  <c r="Z49" i="8" s="1"/>
  <c r="AA49" i="8" s="1"/>
  <c r="AB49" i="8" s="1"/>
  <c r="AC49" i="8" s="1"/>
  <c r="AD49" i="8" s="1"/>
  <c r="AE49" i="8" s="1"/>
  <c r="AF49" i="8" s="1"/>
  <c r="AG49" i="8" s="1"/>
  <c r="AH49" i="8" s="1"/>
  <c r="AI49" i="8" s="1"/>
  <c r="AJ49" i="8" s="1"/>
  <c r="AK49" i="8" s="1"/>
  <c r="AL49" i="8" s="1"/>
  <c r="AM49" i="8" s="1"/>
  <c r="E50" i="8"/>
  <c r="F50" i="8" s="1"/>
  <c r="G50" i="8" s="1"/>
  <c r="H50" i="8" s="1"/>
  <c r="I50" i="8" s="1"/>
  <c r="J50" i="8" s="1"/>
  <c r="K50" i="8" s="1"/>
  <c r="L50" i="8" s="1"/>
  <c r="M50" i="8" s="1"/>
  <c r="N50" i="8" s="1"/>
  <c r="O50" i="8" s="1"/>
  <c r="P50" i="8" s="1"/>
  <c r="Q50" i="8" s="1"/>
  <c r="R50" i="8" s="1"/>
  <c r="S50" i="8" s="1"/>
  <c r="T50" i="8" s="1"/>
  <c r="U50" i="8" s="1"/>
  <c r="V50" i="8" s="1"/>
  <c r="W50" i="8" s="1"/>
  <c r="X50" i="8" s="1"/>
  <c r="Y50" i="8" s="1"/>
  <c r="Z50" i="8" s="1"/>
  <c r="AA50" i="8" s="1"/>
  <c r="AB50" i="8" s="1"/>
  <c r="AC50" i="8" s="1"/>
  <c r="AD50" i="8" s="1"/>
  <c r="AE50" i="8" s="1"/>
  <c r="AF50" i="8" s="1"/>
  <c r="AG50" i="8" s="1"/>
  <c r="AH50" i="8" s="1"/>
  <c r="AI50" i="8" s="1"/>
  <c r="AJ50" i="8" s="1"/>
  <c r="AK50" i="8" s="1"/>
  <c r="AL50" i="8" s="1"/>
  <c r="AM50" i="8" s="1"/>
  <c r="AM11" i="8" s="1"/>
  <c r="E51" i="8"/>
  <c r="E52" i="8"/>
  <c r="F52" i="8"/>
  <c r="G52" i="8"/>
  <c r="E53" i="8"/>
  <c r="F53" i="8" s="1"/>
  <c r="E54" i="8"/>
  <c r="E55" i="8"/>
  <c r="F55" i="8"/>
  <c r="G55" i="8" s="1"/>
  <c r="H55" i="8" s="1"/>
  <c r="I55" i="8" s="1"/>
  <c r="J55" i="8" s="1"/>
  <c r="K55" i="8" s="1"/>
  <c r="L55" i="8" s="1"/>
  <c r="M55" i="8" s="1"/>
  <c r="N55" i="8" s="1"/>
  <c r="O55" i="8" s="1"/>
  <c r="P55" i="8" s="1"/>
  <c r="Q55" i="8" s="1"/>
  <c r="R55" i="8" s="1"/>
  <c r="S55" i="8" s="1"/>
  <c r="T55" i="8" s="1"/>
  <c r="U55" i="8" s="1"/>
  <c r="V55" i="8" s="1"/>
  <c r="W55" i="8" s="1"/>
  <c r="X55" i="8" s="1"/>
  <c r="Y55" i="8" s="1"/>
  <c r="Z55" i="8" s="1"/>
  <c r="AA55" i="8" s="1"/>
  <c r="AB55" i="8" s="1"/>
  <c r="AC55" i="8" s="1"/>
  <c r="AD55" i="8" s="1"/>
  <c r="AE55" i="8" s="1"/>
  <c r="AF55" i="8" s="1"/>
  <c r="AG55" i="8" s="1"/>
  <c r="AH55" i="8" s="1"/>
  <c r="AI55" i="8" s="1"/>
  <c r="AJ55" i="8" s="1"/>
  <c r="AK55" i="8" s="1"/>
  <c r="AL55" i="8" s="1"/>
  <c r="AM55" i="8" s="1"/>
  <c r="AM16" i="8" s="1"/>
  <c r="E56" i="8"/>
  <c r="E17" i="8" s="1"/>
  <c r="E57" i="8"/>
  <c r="F57" i="8"/>
  <c r="G57" i="8"/>
  <c r="H57" i="8" s="1"/>
  <c r="E58" i="8"/>
  <c r="F58" i="8" s="1"/>
  <c r="G58" i="8" s="1"/>
  <c r="H58" i="8" s="1"/>
  <c r="I58" i="8" s="1"/>
  <c r="J58" i="8" s="1"/>
  <c r="K58" i="8" s="1"/>
  <c r="L58" i="8" s="1"/>
  <c r="M58" i="8" s="1"/>
  <c r="E59" i="8"/>
  <c r="F59" i="8" s="1"/>
  <c r="E60" i="8"/>
  <c r="F60" i="8" s="1"/>
  <c r="G60" i="8" s="1"/>
  <c r="E61" i="8"/>
  <c r="E62" i="8"/>
  <c r="E63" i="8"/>
  <c r="F63" i="8" s="1"/>
  <c r="G63" i="8" s="1"/>
  <c r="H63" i="8" s="1"/>
  <c r="I63" i="8" s="1"/>
  <c r="J63" i="8" s="1"/>
  <c r="K63" i="8" s="1"/>
  <c r="L63" i="8" s="1"/>
  <c r="M63" i="8" s="1"/>
  <c r="N63" i="8"/>
  <c r="O63" i="8" s="1"/>
  <c r="P63" i="8" s="1"/>
  <c r="Q63" i="8" s="1"/>
  <c r="Q24" i="8" s="1"/>
  <c r="R63" i="8"/>
  <c r="S63" i="8" s="1"/>
  <c r="T63" i="8" s="1"/>
  <c r="U63" i="8" s="1"/>
  <c r="V63" i="8" s="1"/>
  <c r="W63" i="8" s="1"/>
  <c r="X63" i="8" s="1"/>
  <c r="Y63" i="8" s="1"/>
  <c r="Z63" i="8" s="1"/>
  <c r="AA63" i="8" s="1"/>
  <c r="AB63" i="8" s="1"/>
  <c r="E64" i="8"/>
  <c r="F64" i="8" s="1"/>
  <c r="G64" i="8" s="1"/>
  <c r="H64" i="8" s="1"/>
  <c r="I64" i="8" s="1"/>
  <c r="J64" i="8" s="1"/>
  <c r="K64" i="8" s="1"/>
  <c r="E65" i="8"/>
  <c r="E26" i="8" s="1"/>
  <c r="F65" i="8"/>
  <c r="F26" i="8" s="1"/>
  <c r="G65" i="8"/>
  <c r="E66" i="8"/>
  <c r="E67" i="8"/>
  <c r="E68" i="8"/>
  <c r="F68" i="8" s="1"/>
  <c r="G68" i="8" s="1"/>
  <c r="H68" i="8" s="1"/>
  <c r="I68" i="8" s="1"/>
  <c r="J68" i="8" s="1"/>
  <c r="K68" i="8" s="1"/>
  <c r="L68" i="8" s="1"/>
  <c r="M68" i="8" s="1"/>
  <c r="N68" i="8" s="1"/>
  <c r="O68" i="8" s="1"/>
  <c r="P68" i="8" s="1"/>
  <c r="Q68" i="8" s="1"/>
  <c r="R68" i="8" s="1"/>
  <c r="S68" i="8" s="1"/>
  <c r="T68" i="8" s="1"/>
  <c r="U68" i="8" s="1"/>
  <c r="V68" i="8" s="1"/>
  <c r="W68" i="8" s="1"/>
  <c r="X68" i="8" s="1"/>
  <c r="Y68" i="8" s="1"/>
  <c r="Z68" i="8" s="1"/>
  <c r="AA68" i="8" s="1"/>
  <c r="AB68" i="8" s="1"/>
  <c r="AC68" i="8" s="1"/>
  <c r="AD68" i="8" s="1"/>
  <c r="AE68" i="8" s="1"/>
  <c r="AF68" i="8" s="1"/>
  <c r="AG68" i="8" s="1"/>
  <c r="AH68" i="8" s="1"/>
  <c r="AI68" i="8" s="1"/>
  <c r="AJ68" i="8" s="1"/>
  <c r="AK68" i="8" s="1"/>
  <c r="AL68" i="8" s="1"/>
  <c r="AM68" i="8" s="1"/>
  <c r="E69" i="8"/>
  <c r="F69" i="8" s="1"/>
  <c r="E70" i="8"/>
  <c r="F70" i="8" s="1"/>
  <c r="G70" i="8" s="1"/>
  <c r="H70" i="8" s="1"/>
  <c r="I70" i="8" s="1"/>
  <c r="J70" i="8" s="1"/>
  <c r="K70" i="8" s="1"/>
  <c r="L70" i="8" s="1"/>
  <c r="M70" i="8" s="1"/>
  <c r="N70" i="8" s="1"/>
  <c r="O70" i="8" s="1"/>
  <c r="P70" i="8" s="1"/>
  <c r="Q70" i="8" s="1"/>
  <c r="R70" i="8" s="1"/>
  <c r="S70" i="8" s="1"/>
  <c r="T70" i="8" s="1"/>
  <c r="U70" i="8" s="1"/>
  <c r="V70" i="8" s="1"/>
  <c r="W70" i="8" s="1"/>
  <c r="X70" i="8" s="1"/>
  <c r="Y70" i="8" s="1"/>
  <c r="Z70" i="8" s="1"/>
  <c r="AA70" i="8" s="1"/>
  <c r="AB70" i="8" s="1"/>
  <c r="AC70" i="8" s="1"/>
  <c r="AD70" i="8" s="1"/>
  <c r="AE70" i="8" s="1"/>
  <c r="AF70" i="8" s="1"/>
  <c r="AG70" i="8" s="1"/>
  <c r="AH70" i="8" s="1"/>
  <c r="AI70" i="8" s="1"/>
  <c r="AJ70" i="8" s="1"/>
  <c r="AK70" i="8" s="1"/>
  <c r="AL70" i="8" s="1"/>
  <c r="AM70" i="8" s="1"/>
  <c r="E71" i="8"/>
  <c r="E32" i="8" s="1"/>
  <c r="E72" i="8"/>
  <c r="E73" i="8"/>
  <c r="E74" i="8"/>
  <c r="F74" i="8" s="1"/>
  <c r="G74" i="8" s="1"/>
  <c r="H74" i="8" s="1"/>
  <c r="I74" i="8" s="1"/>
  <c r="J74" i="8" s="1"/>
  <c r="K74" i="8" s="1"/>
  <c r="L74" i="8" s="1"/>
  <c r="E75" i="8"/>
  <c r="E76" i="8"/>
  <c r="F76" i="8"/>
  <c r="G76" i="8" s="1"/>
  <c r="E77" i="8"/>
  <c r="E78" i="8"/>
  <c r="E44" i="8"/>
  <c r="F44" i="8" s="1"/>
  <c r="G44" i="8" s="1"/>
  <c r="H44" i="8" s="1"/>
  <c r="I44" i="8" s="1"/>
  <c r="J44" i="8" s="1"/>
  <c r="K44" i="8" s="1"/>
  <c r="L44" i="8" s="1"/>
  <c r="M44" i="8" s="1"/>
  <c r="N44" i="8" s="1"/>
  <c r="O44" i="8" s="1"/>
  <c r="P44" i="8" s="1"/>
  <c r="Q44" i="8" s="1"/>
  <c r="R44" i="8" s="1"/>
  <c r="S44" i="8" s="1"/>
  <c r="T44" i="8" s="1"/>
  <c r="U44" i="8" s="1"/>
  <c r="V44" i="8" s="1"/>
  <c r="W44" i="8" s="1"/>
  <c r="X44" i="8" s="1"/>
  <c r="Y44" i="8" s="1"/>
  <c r="Z44" i="8" s="1"/>
  <c r="AA44" i="8" s="1"/>
  <c r="AB44" i="8" s="1"/>
  <c r="AC44" i="8" s="1"/>
  <c r="AD44" i="8" s="1"/>
  <c r="AE44" i="8" s="1"/>
  <c r="AF44" i="8" s="1"/>
  <c r="AG44" i="8" s="1"/>
  <c r="AH44" i="8" s="1"/>
  <c r="AI44" i="8" s="1"/>
  <c r="AJ44" i="8" s="1"/>
  <c r="AK44" i="8" s="1"/>
  <c r="AL44" i="8" s="1"/>
  <c r="AM44" i="8" s="1"/>
  <c r="AM5" i="8" s="1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90" i="8"/>
  <c r="C82" i="8"/>
  <c r="C83" i="8"/>
  <c r="C84" i="8"/>
  <c r="C85" i="8"/>
  <c r="C86" i="8"/>
  <c r="C87" i="8"/>
  <c r="C88" i="8"/>
  <c r="C89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J3" i="6"/>
  <c r="V3" i="6" s="1"/>
  <c r="J4" i="6"/>
  <c r="V4" i="6" s="1"/>
  <c r="J5" i="6"/>
  <c r="V5" i="6" s="1"/>
  <c r="J6" i="6"/>
  <c r="V6" i="6" s="1"/>
  <c r="J7" i="6"/>
  <c r="V7" i="6" s="1"/>
  <c r="J8" i="6"/>
  <c r="V8" i="6" s="1"/>
  <c r="J9" i="6"/>
  <c r="V9" i="6" s="1"/>
  <c r="J10" i="6"/>
  <c r="V10" i="6" s="1"/>
  <c r="J11" i="6"/>
  <c r="V11" i="6" s="1"/>
  <c r="J12" i="6"/>
  <c r="J13" i="6"/>
  <c r="V13" i="6" s="1"/>
  <c r="J14" i="6"/>
  <c r="V14" i="6" s="1"/>
  <c r="J15" i="6"/>
  <c r="J16" i="6"/>
  <c r="J17" i="6"/>
  <c r="V17" i="6" s="1"/>
  <c r="J18" i="6"/>
  <c r="V18" i="6" s="1"/>
  <c r="J19" i="6"/>
  <c r="V19" i="6" s="1"/>
  <c r="J20" i="6"/>
  <c r="V20" i="6" s="1"/>
  <c r="J21" i="6"/>
  <c r="V21" i="6" s="1"/>
  <c r="J22" i="6"/>
  <c r="V22" i="6" s="1"/>
  <c r="J23" i="6"/>
  <c r="V23" i="6" s="1"/>
  <c r="J24" i="6"/>
  <c r="V24" i="6" s="1"/>
  <c r="J25" i="6"/>
  <c r="V25" i="6" s="1"/>
  <c r="J26" i="6"/>
  <c r="V26" i="6" s="1"/>
  <c r="J27" i="6"/>
  <c r="V27" i="6" s="1"/>
  <c r="J28" i="6"/>
  <c r="V28" i="6" s="1"/>
  <c r="J29" i="6"/>
  <c r="V29" i="6" s="1"/>
  <c r="J30" i="6"/>
  <c r="V30" i="6" s="1"/>
  <c r="J31" i="6"/>
  <c r="J32" i="6"/>
  <c r="V32" i="6" s="1"/>
  <c r="J33" i="6"/>
  <c r="V33" i="6" s="1"/>
  <c r="J34" i="6"/>
  <c r="V34" i="6" s="1"/>
  <c r="J35" i="6"/>
  <c r="J36" i="6"/>
  <c r="V36" i="6" s="1"/>
  <c r="J37" i="6"/>
  <c r="V37" i="6" s="1"/>
  <c r="J38" i="6"/>
  <c r="V38" i="6" s="1"/>
  <c r="J39" i="6"/>
  <c r="V39" i="6" s="1"/>
  <c r="J40" i="6"/>
  <c r="V40" i="6" s="1"/>
  <c r="J41" i="6"/>
  <c r="V41" i="6" s="1"/>
  <c r="J42" i="6"/>
  <c r="V42" i="6" s="1"/>
  <c r="J43" i="6"/>
  <c r="V43" i="6" s="1"/>
  <c r="J44" i="6"/>
  <c r="V44" i="6" s="1"/>
  <c r="J45" i="6"/>
  <c r="V45" i="6" s="1"/>
  <c r="J46" i="6"/>
  <c r="V46" i="6" s="1"/>
  <c r="J47" i="6"/>
  <c r="V47" i="6" s="1"/>
  <c r="J48" i="6"/>
  <c r="V48" i="6" s="1"/>
  <c r="J49" i="6"/>
  <c r="V49" i="6" s="1"/>
  <c r="J50" i="6"/>
  <c r="V50" i="6" s="1"/>
  <c r="J51" i="6"/>
  <c r="V51" i="6" s="1"/>
  <c r="J52" i="6"/>
  <c r="V52" i="6" s="1"/>
  <c r="J53" i="6"/>
  <c r="V53" i="6" s="1"/>
  <c r="J54" i="6"/>
  <c r="V54" i="6" s="1"/>
  <c r="J55" i="6"/>
  <c r="V55" i="6" s="1"/>
  <c r="J56" i="6"/>
  <c r="V56" i="6" s="1"/>
  <c r="J57" i="6"/>
  <c r="V57" i="6" s="1"/>
  <c r="J58" i="6"/>
  <c r="V58" i="6" s="1"/>
  <c r="J59" i="6"/>
  <c r="V59" i="6" s="1"/>
  <c r="J60" i="6"/>
  <c r="V60" i="6" s="1"/>
  <c r="J61" i="6"/>
  <c r="V61" i="6" s="1"/>
  <c r="J62" i="6"/>
  <c r="V62" i="6" s="1"/>
  <c r="J63" i="6"/>
  <c r="V63" i="6" s="1"/>
  <c r="J64" i="6"/>
  <c r="V64" i="6" s="1"/>
  <c r="J65" i="6"/>
  <c r="V65" i="6" s="1"/>
  <c r="J66" i="6"/>
  <c r="V66" i="6" s="1"/>
  <c r="J67" i="6"/>
  <c r="V67" i="6" s="1"/>
  <c r="J68" i="6"/>
  <c r="V68" i="6" s="1"/>
  <c r="J69" i="6"/>
  <c r="V69" i="6" s="1"/>
  <c r="J70" i="6"/>
  <c r="V70" i="6" s="1"/>
  <c r="J71" i="6"/>
  <c r="V71" i="6" s="1"/>
  <c r="J72" i="6"/>
  <c r="V72" i="6" s="1"/>
  <c r="J73" i="6"/>
  <c r="V73" i="6" s="1"/>
  <c r="J74" i="6"/>
  <c r="V74" i="6" s="1"/>
  <c r="J75" i="6"/>
  <c r="V75" i="6" s="1"/>
  <c r="J76" i="6"/>
  <c r="V76" i="6" s="1"/>
  <c r="J77" i="6"/>
  <c r="V77" i="6" s="1"/>
  <c r="J78" i="6"/>
  <c r="V78" i="6" s="1"/>
  <c r="J79" i="6"/>
  <c r="V79" i="6" s="1"/>
  <c r="J80" i="6"/>
  <c r="J81" i="6"/>
  <c r="V81" i="6" s="1"/>
  <c r="J82" i="6"/>
  <c r="V82" i="6" s="1"/>
  <c r="J83" i="6"/>
  <c r="J84" i="6"/>
  <c r="V84" i="6" s="1"/>
  <c r="J85" i="6"/>
  <c r="V85" i="6" s="1"/>
  <c r="J86" i="6"/>
  <c r="V86" i="6" s="1"/>
  <c r="J87" i="6"/>
  <c r="V87" i="6" s="1"/>
  <c r="J88" i="6"/>
  <c r="V88" i="6" s="1"/>
  <c r="J89" i="6"/>
  <c r="V89" i="6" s="1"/>
  <c r="J90" i="6"/>
  <c r="J91" i="6"/>
  <c r="V91" i="6" s="1"/>
  <c r="J92" i="6"/>
  <c r="V92" i="6" s="1"/>
  <c r="J93" i="6"/>
  <c r="V93" i="6" s="1"/>
  <c r="J94" i="6"/>
  <c r="V94" i="6" s="1"/>
  <c r="J95" i="6"/>
  <c r="V95" i="6" s="1"/>
  <c r="J96" i="6"/>
  <c r="V96" i="6" s="1"/>
  <c r="J97" i="6"/>
  <c r="V97" i="6" s="1"/>
  <c r="J98" i="6"/>
  <c r="V98" i="6" s="1"/>
  <c r="J99" i="6"/>
  <c r="V99" i="6" s="1"/>
  <c r="J100" i="6"/>
  <c r="V100" i="6" s="1"/>
  <c r="J101" i="6"/>
  <c r="V101" i="6" s="1"/>
  <c r="J102" i="6"/>
  <c r="V102" i="6" s="1"/>
  <c r="J103" i="6"/>
  <c r="V103" i="6" s="1"/>
  <c r="J104" i="6"/>
  <c r="V104" i="6" s="1"/>
  <c r="J105" i="6"/>
  <c r="V105" i="6" s="1"/>
  <c r="J106" i="6"/>
  <c r="V106" i="6" s="1"/>
  <c r="J107" i="6"/>
  <c r="V107" i="6" s="1"/>
  <c r="J108" i="6"/>
  <c r="V108" i="6" s="1"/>
  <c r="J109" i="6"/>
  <c r="V109" i="6" s="1"/>
  <c r="J110" i="6"/>
  <c r="V110" i="6" s="1"/>
  <c r="J111" i="6"/>
  <c r="V111" i="6" s="1"/>
  <c r="J112" i="6"/>
  <c r="V112" i="6" s="1"/>
  <c r="J113" i="6"/>
  <c r="V113" i="6" s="1"/>
  <c r="J114" i="6"/>
  <c r="V114" i="6" s="1"/>
  <c r="J115" i="6"/>
  <c r="J116" i="6"/>
  <c r="V116" i="6" s="1"/>
  <c r="J117" i="6"/>
  <c r="V117" i="6" s="1"/>
  <c r="J118" i="6"/>
  <c r="V118" i="6" s="1"/>
  <c r="J119" i="6"/>
  <c r="V119" i="6" s="1"/>
  <c r="J120" i="6"/>
  <c r="V120" i="6" s="1"/>
  <c r="J121" i="6"/>
  <c r="V121" i="6" s="1"/>
  <c r="J122" i="6"/>
  <c r="V122" i="6" s="1"/>
  <c r="J123" i="6"/>
  <c r="V123" i="6" s="1"/>
  <c r="J124" i="6"/>
  <c r="V124" i="6" s="1"/>
  <c r="J125" i="6"/>
  <c r="V125" i="6" s="1"/>
  <c r="J126" i="6"/>
  <c r="V126" i="6" s="1"/>
  <c r="J127" i="6"/>
  <c r="V127" i="6" s="1"/>
  <c r="J128" i="6"/>
  <c r="V128" i="6" s="1"/>
  <c r="J129" i="6"/>
  <c r="V129" i="6" s="1"/>
  <c r="J130" i="6"/>
  <c r="V130" i="6" s="1"/>
  <c r="J131" i="6"/>
  <c r="J132" i="6"/>
  <c r="V132" i="6" s="1"/>
  <c r="J133" i="6"/>
  <c r="V133" i="6" s="1"/>
  <c r="J134" i="6"/>
  <c r="V134" i="6" s="1"/>
  <c r="J135" i="6"/>
  <c r="V135" i="6" s="1"/>
  <c r="J136" i="6"/>
  <c r="V136" i="6" s="1"/>
  <c r="J137" i="6"/>
  <c r="V137" i="6" s="1"/>
  <c r="J138" i="6"/>
  <c r="V138" i="6" s="1"/>
  <c r="J139" i="6"/>
  <c r="V139" i="6" s="1"/>
  <c r="J140" i="6"/>
  <c r="V140" i="6" s="1"/>
  <c r="J141" i="6"/>
  <c r="V141" i="6" s="1"/>
  <c r="J142" i="6"/>
  <c r="V142" i="6" s="1"/>
  <c r="J143" i="6"/>
  <c r="V143" i="6" s="1"/>
  <c r="J144" i="6"/>
  <c r="V144" i="6" s="1"/>
  <c r="J145" i="6"/>
  <c r="V145" i="6" s="1"/>
  <c r="J146" i="6"/>
  <c r="V146" i="6" s="1"/>
  <c r="J147" i="6"/>
  <c r="V147" i="6" s="1"/>
  <c r="J148" i="6"/>
  <c r="V148" i="6" s="1"/>
  <c r="J149" i="6"/>
  <c r="V149" i="6" s="1"/>
  <c r="J150" i="6"/>
  <c r="V150" i="6" s="1"/>
  <c r="J151" i="6"/>
  <c r="V151" i="6" s="1"/>
  <c r="J152" i="6"/>
  <c r="V152" i="6" s="1"/>
  <c r="J153" i="6"/>
  <c r="V153" i="6" s="1"/>
  <c r="J154" i="6"/>
  <c r="V154" i="6" s="1"/>
  <c r="J155" i="6"/>
  <c r="V155" i="6" s="1"/>
  <c r="J156" i="6"/>
  <c r="V156" i="6" s="1"/>
  <c r="J157" i="6"/>
  <c r="V157" i="6" s="1"/>
  <c r="J158" i="6"/>
  <c r="V158" i="6" s="1"/>
  <c r="J159" i="6"/>
  <c r="V159" i="6" s="1"/>
  <c r="J160" i="6"/>
  <c r="V160" i="6" s="1"/>
  <c r="J161" i="6"/>
  <c r="V161" i="6" s="1"/>
  <c r="J162" i="6"/>
  <c r="V162" i="6" s="1"/>
  <c r="J163" i="6"/>
  <c r="J164" i="6"/>
  <c r="V164" i="6" s="1"/>
  <c r="J165" i="6"/>
  <c r="V165" i="6" s="1"/>
  <c r="J166" i="6"/>
  <c r="V166" i="6" s="1"/>
  <c r="J167" i="6"/>
  <c r="V167" i="6" s="1"/>
  <c r="J168" i="6"/>
  <c r="V168" i="6" s="1"/>
  <c r="J169" i="6"/>
  <c r="V169" i="6" s="1"/>
  <c r="J170" i="6"/>
  <c r="V170" i="6" s="1"/>
  <c r="J171" i="6"/>
  <c r="V171" i="6" s="1"/>
  <c r="J172" i="6"/>
  <c r="V172" i="6" s="1"/>
  <c r="J173" i="6"/>
  <c r="V173" i="6" s="1"/>
  <c r="J174" i="6"/>
  <c r="V174" i="6" s="1"/>
  <c r="J175" i="6"/>
  <c r="V175" i="6" s="1"/>
  <c r="J176" i="6"/>
  <c r="V176" i="6" s="1"/>
  <c r="J177" i="6"/>
  <c r="V177" i="6" s="1"/>
  <c r="J178" i="6"/>
  <c r="V178" i="6" s="1"/>
  <c r="J179" i="6"/>
  <c r="V179" i="6" s="1"/>
  <c r="J180" i="6"/>
  <c r="V180" i="6" s="1"/>
  <c r="J181" i="6"/>
  <c r="V181" i="6" s="1"/>
  <c r="J182" i="6"/>
  <c r="V182" i="6" s="1"/>
  <c r="J183" i="6"/>
  <c r="V183" i="6" s="1"/>
  <c r="J184" i="6"/>
  <c r="V184" i="6" s="1"/>
  <c r="J185" i="6"/>
  <c r="V185" i="6" s="1"/>
  <c r="J186" i="6"/>
  <c r="J187" i="6"/>
  <c r="J188" i="6"/>
  <c r="V188" i="6" s="1"/>
  <c r="J189" i="6"/>
  <c r="V189" i="6" s="1"/>
  <c r="J190" i="6"/>
  <c r="V190" i="6" s="1"/>
  <c r="J191" i="6"/>
  <c r="V191" i="6" s="1"/>
  <c r="J192" i="6"/>
  <c r="V192" i="6" s="1"/>
  <c r="J193" i="6"/>
  <c r="V193" i="6" s="1"/>
  <c r="J194" i="6"/>
  <c r="V194" i="6" s="1"/>
  <c r="J195" i="6"/>
  <c r="V195" i="6" s="1"/>
  <c r="J196" i="6"/>
  <c r="V196" i="6" s="1"/>
  <c r="J197" i="6"/>
  <c r="V197" i="6" s="1"/>
  <c r="J198" i="6"/>
  <c r="V198" i="6" s="1"/>
  <c r="J199" i="6"/>
  <c r="V199" i="6" s="1"/>
  <c r="J200" i="6"/>
  <c r="V200" i="6" s="1"/>
  <c r="J201" i="6"/>
  <c r="V201" i="6" s="1"/>
  <c r="J202" i="6"/>
  <c r="V202" i="6" s="1"/>
  <c r="J203" i="6"/>
  <c r="V203" i="6" s="1"/>
  <c r="J204" i="6"/>
  <c r="V204" i="6" s="1"/>
  <c r="J205" i="6"/>
  <c r="V205" i="6" s="1"/>
  <c r="J206" i="6"/>
  <c r="V206" i="6" s="1"/>
  <c r="J207" i="6"/>
  <c r="V207" i="6" s="1"/>
  <c r="J208" i="6"/>
  <c r="J209" i="6"/>
  <c r="V209" i="6" s="1"/>
  <c r="J210" i="6"/>
  <c r="V210" i="6" s="1"/>
  <c r="J211" i="6"/>
  <c r="J212" i="6"/>
  <c r="V212" i="6" s="1"/>
  <c r="J213" i="6"/>
  <c r="V213" i="6" s="1"/>
  <c r="J214" i="6"/>
  <c r="V214" i="6" s="1"/>
  <c r="J215" i="6"/>
  <c r="V215" i="6" s="1"/>
  <c r="J216" i="6"/>
  <c r="V216" i="6" s="1"/>
  <c r="J217" i="6"/>
  <c r="V217" i="6" s="1"/>
  <c r="J218" i="6"/>
  <c r="V218" i="6" s="1"/>
  <c r="J219" i="6"/>
  <c r="V219" i="6" s="1"/>
  <c r="J220" i="6"/>
  <c r="V220" i="6" s="1"/>
  <c r="J221" i="6"/>
  <c r="V221" i="6" s="1"/>
  <c r="J222" i="6"/>
  <c r="V222" i="6" s="1"/>
  <c r="J223" i="6"/>
  <c r="V223" i="6" s="1"/>
  <c r="J224" i="6"/>
  <c r="V224" i="6" s="1"/>
  <c r="J225" i="6"/>
  <c r="V225" i="6" s="1"/>
  <c r="J226" i="6"/>
  <c r="V226" i="6" s="1"/>
  <c r="J227" i="6"/>
  <c r="V227" i="6" s="1"/>
  <c r="J228" i="6"/>
  <c r="V228" i="6" s="1"/>
  <c r="J229" i="6"/>
  <c r="V229" i="6" s="1"/>
  <c r="J230" i="6"/>
  <c r="V230" i="6" s="1"/>
  <c r="J231" i="6"/>
  <c r="V231" i="6" s="1"/>
  <c r="J232" i="6"/>
  <c r="V232" i="6" s="1"/>
  <c r="J233" i="6"/>
  <c r="V233" i="6" s="1"/>
  <c r="J234" i="6"/>
  <c r="V234" i="6" s="1"/>
  <c r="J235" i="6"/>
  <c r="V235" i="6" s="1"/>
  <c r="J236" i="6"/>
  <c r="V236" i="6" s="1"/>
  <c r="J237" i="6"/>
  <c r="V237" i="6" s="1"/>
  <c r="J238" i="6"/>
  <c r="V238" i="6" s="1"/>
  <c r="J239" i="6"/>
  <c r="V239" i="6" s="1"/>
  <c r="J240" i="6"/>
  <c r="V240" i="6" s="1"/>
  <c r="J241" i="6"/>
  <c r="V241" i="6" s="1"/>
  <c r="J242" i="6"/>
  <c r="V242" i="6" s="1"/>
  <c r="J243" i="6"/>
  <c r="V243" i="6" s="1"/>
  <c r="J244" i="6"/>
  <c r="V244" i="6" s="1"/>
  <c r="J245" i="6"/>
  <c r="V245" i="6" s="1"/>
  <c r="J246" i="6"/>
  <c r="V246" i="6" s="1"/>
  <c r="J247" i="6"/>
  <c r="V247" i="6" s="1"/>
  <c r="J248" i="6"/>
  <c r="V248" i="6" s="1"/>
  <c r="J249" i="6"/>
  <c r="V249" i="6" s="1"/>
  <c r="J250" i="6"/>
  <c r="V250" i="6" s="1"/>
  <c r="J251" i="6"/>
  <c r="V251" i="6" s="1"/>
  <c r="J252" i="6"/>
  <c r="V252" i="6" s="1"/>
  <c r="J253" i="6"/>
  <c r="V253" i="6" s="1"/>
  <c r="J254" i="6"/>
  <c r="V254" i="6" s="1"/>
  <c r="J255" i="6"/>
  <c r="V255" i="6" s="1"/>
  <c r="J256" i="6"/>
  <c r="V256" i="6" s="1"/>
  <c r="J257" i="6"/>
  <c r="V257" i="6" s="1"/>
  <c r="J258" i="6"/>
  <c r="V258" i="6" s="1"/>
  <c r="J259" i="6"/>
  <c r="V259" i="6" s="1"/>
  <c r="J260" i="6"/>
  <c r="V260" i="6" s="1"/>
  <c r="J261" i="6"/>
  <c r="V261" i="6" s="1"/>
  <c r="J262" i="6"/>
  <c r="V262" i="6" s="1"/>
  <c r="J263" i="6"/>
  <c r="V263" i="6" s="1"/>
  <c r="J264" i="6"/>
  <c r="V264" i="6" s="1"/>
  <c r="J265" i="6"/>
  <c r="V265" i="6" s="1"/>
  <c r="J266" i="6"/>
  <c r="V266" i="6" s="1"/>
  <c r="J267" i="6"/>
  <c r="V267" i="6" s="1"/>
  <c r="J268" i="6"/>
  <c r="V268" i="6" s="1"/>
  <c r="J269" i="6"/>
  <c r="V269" i="6" s="1"/>
  <c r="J270" i="6"/>
  <c r="V270" i="6" s="1"/>
  <c r="J271" i="6"/>
  <c r="V271" i="6" s="1"/>
  <c r="J272" i="6"/>
  <c r="V272" i="6" s="1"/>
  <c r="J273" i="6"/>
  <c r="V273" i="6" s="1"/>
  <c r="J274" i="6"/>
  <c r="V274" i="6" s="1"/>
  <c r="J275" i="6"/>
  <c r="V275" i="6" s="1"/>
  <c r="J276" i="6"/>
  <c r="V276" i="6" s="1"/>
  <c r="J277" i="6"/>
  <c r="V277" i="6" s="1"/>
  <c r="J278" i="6"/>
  <c r="V278" i="6" s="1"/>
  <c r="J279" i="6"/>
  <c r="V279" i="6" s="1"/>
  <c r="J280" i="6"/>
  <c r="V280" i="6" s="1"/>
  <c r="J281" i="6"/>
  <c r="V281" i="6" s="1"/>
  <c r="J282" i="6"/>
  <c r="V282" i="6" s="1"/>
  <c r="J283" i="6"/>
  <c r="V283" i="6" s="1"/>
  <c r="J284" i="6"/>
  <c r="V284" i="6" s="1"/>
  <c r="J285" i="6"/>
  <c r="V285" i="6" s="1"/>
  <c r="J286" i="6"/>
  <c r="V286" i="6" s="1"/>
  <c r="J287" i="6"/>
  <c r="J288" i="6"/>
  <c r="V288" i="6" s="1"/>
  <c r="J289" i="6"/>
  <c r="V289" i="6" s="1"/>
  <c r="J290" i="6"/>
  <c r="V290" i="6" s="1"/>
  <c r="J291" i="6"/>
  <c r="J292" i="6"/>
  <c r="V292" i="6" s="1"/>
  <c r="J293" i="6"/>
  <c r="V293" i="6" s="1"/>
  <c r="J294" i="6"/>
  <c r="V294" i="6" s="1"/>
  <c r="J295" i="6"/>
  <c r="V295" i="6" s="1"/>
  <c r="J296" i="6"/>
  <c r="V296" i="6" s="1"/>
  <c r="J297" i="6"/>
  <c r="V297" i="6" s="1"/>
  <c r="J298" i="6"/>
  <c r="J299" i="6"/>
  <c r="V299" i="6" s="1"/>
  <c r="J300" i="6"/>
  <c r="V300" i="6" s="1"/>
  <c r="J301" i="6"/>
  <c r="V301" i="6" s="1"/>
  <c r="J302" i="6"/>
  <c r="V302" i="6" s="1"/>
  <c r="J303" i="6"/>
  <c r="V303" i="6" s="1"/>
  <c r="J304" i="6"/>
  <c r="V304" i="6" s="1"/>
  <c r="J305" i="6"/>
  <c r="V305" i="6" s="1"/>
  <c r="J306" i="6"/>
  <c r="V306" i="6" s="1"/>
  <c r="J307" i="6"/>
  <c r="V307" i="6" s="1"/>
  <c r="J308" i="6"/>
  <c r="V308" i="6" s="1"/>
  <c r="J309" i="6"/>
  <c r="V309" i="6" s="1"/>
  <c r="J310" i="6"/>
  <c r="V310" i="6" s="1"/>
  <c r="J311" i="6"/>
  <c r="V311" i="6" s="1"/>
  <c r="J312" i="6"/>
  <c r="V312" i="6" s="1"/>
  <c r="J313" i="6"/>
  <c r="V313" i="6" s="1"/>
  <c r="J314" i="6"/>
  <c r="V314" i="6" s="1"/>
  <c r="J315" i="6"/>
  <c r="V315" i="6" s="1"/>
  <c r="J316" i="6"/>
  <c r="V316" i="6" s="1"/>
  <c r="J317" i="6"/>
  <c r="V317" i="6" s="1"/>
  <c r="J318" i="6"/>
  <c r="V318" i="6" s="1"/>
  <c r="J319" i="6"/>
  <c r="V319" i="6" s="1"/>
  <c r="J320" i="6"/>
  <c r="V320" i="6" s="1"/>
  <c r="J321" i="6"/>
  <c r="V321" i="6" s="1"/>
  <c r="J322" i="6"/>
  <c r="V322" i="6" s="1"/>
  <c r="J323" i="6"/>
  <c r="V323" i="6" s="1"/>
  <c r="J324" i="6"/>
  <c r="V324" i="6" s="1"/>
  <c r="J325" i="6"/>
  <c r="V325" i="6" s="1"/>
  <c r="J326" i="6"/>
  <c r="V326" i="6" s="1"/>
  <c r="J327" i="6"/>
  <c r="V327" i="6" s="1"/>
  <c r="J328" i="6"/>
  <c r="V328" i="6" s="1"/>
  <c r="J329" i="6"/>
  <c r="V329" i="6" s="1"/>
  <c r="J330" i="6"/>
  <c r="V330" i="6" s="1"/>
  <c r="J331" i="6"/>
  <c r="V331" i="6" s="1"/>
  <c r="J332" i="6"/>
  <c r="V332" i="6" s="1"/>
  <c r="J333" i="6"/>
  <c r="V333" i="6" s="1"/>
  <c r="J334" i="6"/>
  <c r="V334" i="6" s="1"/>
  <c r="J335" i="6"/>
  <c r="V335" i="6" s="1"/>
  <c r="J336" i="6"/>
  <c r="J337" i="6"/>
  <c r="V337" i="6" s="1"/>
  <c r="J338" i="6"/>
  <c r="V338" i="6" s="1"/>
  <c r="J339" i="6"/>
  <c r="J340" i="6"/>
  <c r="V340" i="6" s="1"/>
  <c r="J341" i="6"/>
  <c r="V341" i="6" s="1"/>
  <c r="J342" i="6"/>
  <c r="V342" i="6" s="1"/>
  <c r="J343" i="6"/>
  <c r="V343" i="6" s="1"/>
  <c r="J344" i="6"/>
  <c r="V344" i="6" s="1"/>
  <c r="J345" i="6"/>
  <c r="V345" i="6" s="1"/>
  <c r="J346" i="6"/>
  <c r="V346" i="6" s="1"/>
  <c r="J347" i="6"/>
  <c r="V347" i="6" s="1"/>
  <c r="J348" i="6"/>
  <c r="V348" i="6" s="1"/>
  <c r="J349" i="6"/>
  <c r="V349" i="6" s="1"/>
  <c r="J350" i="6"/>
  <c r="V350" i="6" s="1"/>
  <c r="J351" i="6"/>
  <c r="V351" i="6" s="1"/>
  <c r="J352" i="6"/>
  <c r="V352" i="6" s="1"/>
  <c r="J353" i="6"/>
  <c r="V353" i="6" s="1"/>
  <c r="J354" i="6"/>
  <c r="V354" i="6" s="1"/>
  <c r="J355" i="6"/>
  <c r="V355" i="6" s="1"/>
  <c r="J356" i="6"/>
  <c r="V356" i="6" s="1"/>
  <c r="J357" i="6"/>
  <c r="V357" i="6" s="1"/>
  <c r="J358" i="6"/>
  <c r="V358" i="6" s="1"/>
  <c r="J359" i="6"/>
  <c r="V359" i="6" s="1"/>
  <c r="J360" i="6"/>
  <c r="V360" i="6" s="1"/>
  <c r="J361" i="6"/>
  <c r="V361" i="6" s="1"/>
  <c r="J362" i="6"/>
  <c r="V362" i="6" s="1"/>
  <c r="J363" i="6"/>
  <c r="V363" i="6" s="1"/>
  <c r="J364" i="6"/>
  <c r="V364" i="6" s="1"/>
  <c r="J365" i="6"/>
  <c r="V365" i="6" s="1"/>
  <c r="J366" i="6"/>
  <c r="V366" i="6" s="1"/>
  <c r="J367" i="6"/>
  <c r="V367" i="6" s="1"/>
  <c r="J368" i="6"/>
  <c r="V368" i="6" s="1"/>
  <c r="J369" i="6"/>
  <c r="V369" i="6" s="1"/>
  <c r="J370" i="6"/>
  <c r="V370" i="6" s="1"/>
  <c r="J371" i="6"/>
  <c r="J372" i="6"/>
  <c r="V372" i="6" s="1"/>
  <c r="J373" i="6"/>
  <c r="V373" i="6" s="1"/>
  <c r="J374" i="6"/>
  <c r="V374" i="6" s="1"/>
  <c r="J375" i="6"/>
  <c r="V375" i="6" s="1"/>
  <c r="J376" i="6"/>
  <c r="V376" i="6" s="1"/>
  <c r="J377" i="6"/>
  <c r="V377" i="6" s="1"/>
  <c r="J378" i="6"/>
  <c r="V378" i="6" s="1"/>
  <c r="J379" i="6"/>
  <c r="V379" i="6" s="1"/>
  <c r="J380" i="6"/>
  <c r="V380" i="6" s="1"/>
  <c r="J381" i="6"/>
  <c r="V381" i="6" s="1"/>
  <c r="J382" i="6"/>
  <c r="V382" i="6" s="1"/>
  <c r="J383" i="6"/>
  <c r="V383" i="6" s="1"/>
  <c r="J384" i="6"/>
  <c r="V384" i="6" s="1"/>
  <c r="J385" i="6"/>
  <c r="V385" i="6" s="1"/>
  <c r="J386" i="6"/>
  <c r="V386" i="6" s="1"/>
  <c r="J387" i="6"/>
  <c r="J388" i="6"/>
  <c r="V388" i="6" s="1"/>
  <c r="J389" i="6"/>
  <c r="V389" i="6" s="1"/>
  <c r="J390" i="6"/>
  <c r="V390" i="6" s="1"/>
  <c r="J391" i="6"/>
  <c r="V391" i="6" s="1"/>
  <c r="J392" i="6"/>
  <c r="V392" i="6" s="1"/>
  <c r="J393" i="6"/>
  <c r="V393" i="6" s="1"/>
  <c r="J394" i="6"/>
  <c r="J395" i="6"/>
  <c r="J396" i="6"/>
  <c r="V396" i="6" s="1"/>
  <c r="J397" i="6"/>
  <c r="V397" i="6" s="1"/>
  <c r="J398" i="6"/>
  <c r="V398" i="6" s="1"/>
  <c r="J399" i="6"/>
  <c r="V399" i="6" s="1"/>
  <c r="J400" i="6"/>
  <c r="V400" i="6" s="1"/>
  <c r="J401" i="6"/>
  <c r="V401" i="6" s="1"/>
  <c r="J402" i="6"/>
  <c r="V402" i="6" s="1"/>
  <c r="J403" i="6"/>
  <c r="V403" i="6" s="1"/>
  <c r="J404" i="6"/>
  <c r="V404" i="6" s="1"/>
  <c r="J405" i="6"/>
  <c r="V405" i="6" s="1"/>
  <c r="J406" i="6"/>
  <c r="V406" i="6" s="1"/>
  <c r="J407" i="6"/>
  <c r="V407" i="6" s="1"/>
  <c r="J408" i="6"/>
  <c r="V408" i="6" s="1"/>
  <c r="J409" i="6"/>
  <c r="V409" i="6" s="1"/>
  <c r="J410" i="6"/>
  <c r="V410" i="6" s="1"/>
  <c r="J411" i="6"/>
  <c r="V411" i="6" s="1"/>
  <c r="J412" i="6"/>
  <c r="V412" i="6" s="1"/>
  <c r="J413" i="6"/>
  <c r="V413" i="6" s="1"/>
  <c r="J414" i="6"/>
  <c r="V414" i="6" s="1"/>
  <c r="J415" i="6"/>
  <c r="J416" i="6"/>
  <c r="V416" i="6" s="1"/>
  <c r="J417" i="6"/>
  <c r="V417" i="6" s="1"/>
  <c r="J418" i="6"/>
  <c r="V418" i="6" s="1"/>
  <c r="J419" i="6"/>
  <c r="J420" i="6"/>
  <c r="V420" i="6" s="1"/>
  <c r="J421" i="6"/>
  <c r="V421" i="6" s="1"/>
  <c r="J422" i="6"/>
  <c r="V422" i="6" s="1"/>
  <c r="J423" i="6"/>
  <c r="V423" i="6" s="1"/>
  <c r="J424" i="6"/>
  <c r="V424" i="6" s="1"/>
  <c r="J425" i="6"/>
  <c r="V425" i="6" s="1"/>
  <c r="J426" i="6"/>
  <c r="V426" i="6" s="1"/>
  <c r="J427" i="6"/>
  <c r="V427" i="6" s="1"/>
  <c r="J428" i="6"/>
  <c r="V428" i="6" s="1"/>
  <c r="J429" i="6"/>
  <c r="V429" i="6" s="1"/>
  <c r="J430" i="6"/>
  <c r="V430" i="6" s="1"/>
  <c r="J431" i="6"/>
  <c r="V431" i="6" s="1"/>
  <c r="J432" i="6"/>
  <c r="V432" i="6" s="1"/>
  <c r="J433" i="6"/>
  <c r="V433" i="6" s="1"/>
  <c r="J434" i="6"/>
  <c r="V434" i="6" s="1"/>
  <c r="J435" i="6"/>
  <c r="V435" i="6" s="1"/>
  <c r="J436" i="6"/>
  <c r="V436" i="6" s="1"/>
  <c r="J437" i="6"/>
  <c r="V437" i="6" s="1"/>
  <c r="J438" i="6"/>
  <c r="V438" i="6" s="1"/>
  <c r="J439" i="6"/>
  <c r="V439" i="6" s="1"/>
  <c r="J440" i="6"/>
  <c r="V440" i="6" s="1"/>
  <c r="J441" i="6"/>
  <c r="V441" i="6" s="1"/>
  <c r="J442" i="6"/>
  <c r="V442" i="6" s="1"/>
  <c r="J443" i="6"/>
  <c r="V443" i="6" s="1"/>
  <c r="J444" i="6"/>
  <c r="V444" i="6" s="1"/>
  <c r="J445" i="6"/>
  <c r="V445" i="6" s="1"/>
  <c r="J446" i="6"/>
  <c r="V446" i="6" s="1"/>
  <c r="J447" i="6"/>
  <c r="V447" i="6" s="1"/>
  <c r="J448" i="6"/>
  <c r="V448" i="6" s="1"/>
  <c r="J449" i="6"/>
  <c r="V449" i="6" s="1"/>
  <c r="J450" i="6"/>
  <c r="V450" i="6" s="1"/>
  <c r="J451" i="6"/>
  <c r="V451" i="6" s="1"/>
  <c r="J452" i="6"/>
  <c r="V452" i="6" s="1"/>
  <c r="J453" i="6"/>
  <c r="V453" i="6" s="1"/>
  <c r="J454" i="6"/>
  <c r="V454" i="6" s="1"/>
  <c r="J455" i="6"/>
  <c r="V455" i="6" s="1"/>
  <c r="J456" i="6"/>
  <c r="V456" i="6" s="1"/>
  <c r="J457" i="6"/>
  <c r="V457" i="6" s="1"/>
  <c r="J458" i="6"/>
  <c r="V458" i="6" s="1"/>
  <c r="J459" i="6"/>
  <c r="V459" i="6" s="1"/>
  <c r="J460" i="6"/>
  <c r="V460" i="6" s="1"/>
  <c r="J461" i="6"/>
  <c r="V461" i="6" s="1"/>
  <c r="J462" i="6"/>
  <c r="V462" i="6" s="1"/>
  <c r="J463" i="6"/>
  <c r="V463" i="6" s="1"/>
  <c r="J464" i="6"/>
  <c r="V464" i="6" s="1"/>
  <c r="J465" i="6"/>
  <c r="V465" i="6" s="1"/>
  <c r="J466" i="6"/>
  <c r="V466" i="6" s="1"/>
  <c r="J467" i="6"/>
  <c r="V467" i="6" s="1"/>
  <c r="J468" i="6"/>
  <c r="V468" i="6" s="1"/>
  <c r="J469" i="6"/>
  <c r="V469" i="6" s="1"/>
  <c r="J470" i="6"/>
  <c r="V470" i="6" s="1"/>
  <c r="J471" i="6"/>
  <c r="V471" i="6" s="1"/>
  <c r="J472" i="6"/>
  <c r="V472" i="6" s="1"/>
  <c r="J473" i="6"/>
  <c r="V473" i="6" s="1"/>
  <c r="J474" i="6"/>
  <c r="V474" i="6" s="1"/>
  <c r="J475" i="6"/>
  <c r="V475" i="6" s="1"/>
  <c r="J476" i="6"/>
  <c r="V476" i="6" s="1"/>
  <c r="J477" i="6"/>
  <c r="V477" i="6" s="1"/>
  <c r="J478" i="6"/>
  <c r="V478" i="6" s="1"/>
  <c r="J479" i="6"/>
  <c r="V479" i="6" s="1"/>
  <c r="J480" i="6"/>
  <c r="V480" i="6" s="1"/>
  <c r="J481" i="6"/>
  <c r="V481" i="6" s="1"/>
  <c r="J482" i="6"/>
  <c r="V482" i="6" s="1"/>
  <c r="J483" i="6"/>
  <c r="V483" i="6" s="1"/>
  <c r="J484" i="6"/>
  <c r="V484" i="6" s="1"/>
  <c r="J485" i="6"/>
  <c r="V485" i="6" s="1"/>
  <c r="J486" i="6"/>
  <c r="V486" i="6" s="1"/>
  <c r="J487" i="6"/>
  <c r="V487" i="6" s="1"/>
  <c r="J488" i="6"/>
  <c r="V488" i="6" s="1"/>
  <c r="J489" i="6"/>
  <c r="V489" i="6" s="1"/>
  <c r="J490" i="6"/>
  <c r="V490" i="6" s="1"/>
  <c r="J491" i="6"/>
  <c r="V491" i="6" s="1"/>
  <c r="J492" i="6"/>
  <c r="J493" i="6"/>
  <c r="V493" i="6" s="1"/>
  <c r="J494" i="6"/>
  <c r="V494" i="6" s="1"/>
  <c r="J495" i="6"/>
  <c r="V495" i="6" s="1"/>
  <c r="J496" i="6"/>
  <c r="V496" i="6" s="1"/>
  <c r="J497" i="6"/>
  <c r="V497" i="6" s="1"/>
  <c r="J498" i="6"/>
  <c r="V498" i="6" s="1"/>
  <c r="J499" i="6"/>
  <c r="J500" i="6"/>
  <c r="V500" i="6" s="1"/>
  <c r="J501" i="6"/>
  <c r="V501" i="6" s="1"/>
  <c r="J502" i="6"/>
  <c r="V502" i="6" s="1"/>
  <c r="J503" i="6"/>
  <c r="V503" i="6" s="1"/>
  <c r="J504" i="6"/>
  <c r="V504" i="6" s="1"/>
  <c r="J505" i="6"/>
  <c r="V505" i="6" s="1"/>
  <c r="J506" i="6"/>
  <c r="V506" i="6" s="1"/>
  <c r="J507" i="6"/>
  <c r="V507" i="6" s="1"/>
  <c r="J508" i="6"/>
  <c r="V508" i="6" s="1"/>
  <c r="J509" i="6"/>
  <c r="V509" i="6" s="1"/>
  <c r="J510" i="6"/>
  <c r="V510" i="6" s="1"/>
  <c r="J511" i="6"/>
  <c r="V511" i="6" s="1"/>
  <c r="J512" i="6"/>
  <c r="V512" i="6" s="1"/>
  <c r="J513" i="6"/>
  <c r="V513" i="6" s="1"/>
  <c r="J514" i="6"/>
  <c r="V514" i="6" s="1"/>
  <c r="J515" i="6"/>
  <c r="V515" i="6" s="1"/>
  <c r="J516" i="6"/>
  <c r="V516" i="6" s="1"/>
  <c r="J517" i="6"/>
  <c r="V517" i="6" s="1"/>
  <c r="J518" i="6"/>
  <c r="V518" i="6" s="1"/>
  <c r="J519" i="6"/>
  <c r="V519" i="6" s="1"/>
  <c r="J520" i="6"/>
  <c r="V520" i="6" s="1"/>
  <c r="J521" i="6"/>
  <c r="V521" i="6" s="1"/>
  <c r="J522" i="6"/>
  <c r="V522" i="6" s="1"/>
  <c r="J523" i="6"/>
  <c r="V523" i="6" s="1"/>
  <c r="J524" i="6"/>
  <c r="V524" i="6" s="1"/>
  <c r="J525" i="6"/>
  <c r="V525" i="6" s="1"/>
  <c r="J526" i="6"/>
  <c r="V526" i="6" s="1"/>
  <c r="J527" i="6"/>
  <c r="V527" i="6" s="1"/>
  <c r="J528" i="6"/>
  <c r="V528" i="6" s="1"/>
  <c r="J529" i="6"/>
  <c r="V529" i="6" s="1"/>
  <c r="J530" i="6"/>
  <c r="V530" i="6" s="1"/>
  <c r="J531" i="6"/>
  <c r="V531" i="6" s="1"/>
  <c r="J532" i="6"/>
  <c r="V532" i="6" s="1"/>
  <c r="J533" i="6"/>
  <c r="V533" i="6" s="1"/>
  <c r="J534" i="6"/>
  <c r="V534" i="6" s="1"/>
  <c r="J535" i="6"/>
  <c r="V535" i="6" s="1"/>
  <c r="J536" i="6"/>
  <c r="V536" i="6" s="1"/>
  <c r="J537" i="6"/>
  <c r="V537" i="6" s="1"/>
  <c r="J538" i="6"/>
  <c r="V538" i="6" s="1"/>
  <c r="J539" i="6"/>
  <c r="V539" i="6" s="1"/>
  <c r="J540" i="6"/>
  <c r="V540" i="6" s="1"/>
  <c r="J541" i="6"/>
  <c r="V541" i="6" s="1"/>
  <c r="J542" i="6"/>
  <c r="V542" i="6" s="1"/>
  <c r="J543" i="6"/>
  <c r="V543" i="6" s="1"/>
  <c r="J544" i="6"/>
  <c r="J545" i="6"/>
  <c r="V545" i="6" s="1"/>
  <c r="J546" i="6"/>
  <c r="V546" i="6" s="1"/>
  <c r="J547" i="6"/>
  <c r="V547" i="6" s="1"/>
  <c r="J548" i="6"/>
  <c r="V548" i="6" s="1"/>
  <c r="J549" i="6"/>
  <c r="V549" i="6" s="1"/>
  <c r="J550" i="6"/>
  <c r="V550" i="6" s="1"/>
  <c r="J551" i="6"/>
  <c r="V551" i="6" s="1"/>
  <c r="J552" i="6"/>
  <c r="V552" i="6" s="1"/>
  <c r="J553" i="6"/>
  <c r="V553" i="6" s="1"/>
  <c r="J554" i="6"/>
  <c r="V554" i="6" s="1"/>
  <c r="J555" i="6"/>
  <c r="V555" i="6" s="1"/>
  <c r="J556" i="6"/>
  <c r="V556" i="6" s="1"/>
  <c r="J557" i="6"/>
  <c r="V557" i="6" s="1"/>
  <c r="J558" i="6"/>
  <c r="V558" i="6" s="1"/>
  <c r="J559" i="6"/>
  <c r="V559" i="6" s="1"/>
  <c r="J560" i="6"/>
  <c r="V560" i="6" s="1"/>
  <c r="J561" i="6"/>
  <c r="V561" i="6" s="1"/>
  <c r="J562" i="6"/>
  <c r="V562" i="6" s="1"/>
  <c r="J563" i="6"/>
  <c r="V563" i="6" s="1"/>
  <c r="J564" i="6"/>
  <c r="V564" i="6" s="1"/>
  <c r="J565" i="6"/>
  <c r="V565" i="6" s="1"/>
  <c r="J566" i="6"/>
  <c r="V566" i="6" s="1"/>
  <c r="J567" i="6"/>
  <c r="V567" i="6" s="1"/>
  <c r="J568" i="6"/>
  <c r="V568" i="6" s="1"/>
  <c r="J569" i="6"/>
  <c r="V569" i="6" s="1"/>
  <c r="J570" i="6"/>
  <c r="V570" i="6" s="1"/>
  <c r="J571" i="6"/>
  <c r="V571" i="6" s="1"/>
  <c r="J572" i="6"/>
  <c r="V572" i="6" s="1"/>
  <c r="J573" i="6"/>
  <c r="V573" i="6" s="1"/>
  <c r="J574" i="6"/>
  <c r="V574" i="6" s="1"/>
  <c r="J575" i="6"/>
  <c r="V575" i="6" s="1"/>
  <c r="J576" i="6"/>
  <c r="V576" i="6" s="1"/>
  <c r="J577" i="6"/>
  <c r="V577" i="6" s="1"/>
  <c r="J578" i="6"/>
  <c r="V578" i="6" s="1"/>
  <c r="J579" i="6"/>
  <c r="V579" i="6" s="1"/>
  <c r="J580" i="6"/>
  <c r="V580" i="6" s="1"/>
  <c r="J581" i="6"/>
  <c r="V581" i="6" s="1"/>
  <c r="J582" i="6"/>
  <c r="V582" i="6" s="1"/>
  <c r="J583" i="6"/>
  <c r="V583" i="6" s="1"/>
  <c r="J584" i="6"/>
  <c r="V584" i="6" s="1"/>
  <c r="J585" i="6"/>
  <c r="V585" i="6" s="1"/>
  <c r="J586" i="6"/>
  <c r="V586" i="6" s="1"/>
  <c r="J587" i="6"/>
  <c r="V587" i="6" s="1"/>
  <c r="J588" i="6"/>
  <c r="V588" i="6" s="1"/>
  <c r="J589" i="6"/>
  <c r="V589" i="6" s="1"/>
  <c r="J590" i="6"/>
  <c r="V590" i="6" s="1"/>
  <c r="J591" i="6"/>
  <c r="V591" i="6" s="1"/>
  <c r="J592" i="6"/>
  <c r="V592" i="6" s="1"/>
  <c r="J593" i="6"/>
  <c r="V593" i="6" s="1"/>
  <c r="J594" i="6"/>
  <c r="V594" i="6" s="1"/>
  <c r="J595" i="6"/>
  <c r="V595" i="6" s="1"/>
  <c r="J596" i="6"/>
  <c r="V596" i="6" s="1"/>
  <c r="J597" i="6"/>
  <c r="V597" i="6" s="1"/>
  <c r="J598" i="6"/>
  <c r="V598" i="6" s="1"/>
  <c r="J599" i="6"/>
  <c r="V599" i="6" s="1"/>
  <c r="J600" i="6"/>
  <c r="V600" i="6" s="1"/>
  <c r="J601" i="6"/>
  <c r="V601" i="6" s="1"/>
  <c r="J602" i="6"/>
  <c r="V602" i="6" s="1"/>
  <c r="J603" i="6"/>
  <c r="V603" i="6" s="1"/>
  <c r="J604" i="6"/>
  <c r="J605" i="6"/>
  <c r="V605" i="6" s="1"/>
  <c r="J606" i="6"/>
  <c r="V606" i="6" s="1"/>
  <c r="J607" i="6"/>
  <c r="V607" i="6" s="1"/>
  <c r="J608" i="6"/>
  <c r="V608" i="6" s="1"/>
  <c r="J609" i="6"/>
  <c r="V609" i="6" s="1"/>
  <c r="J610" i="6"/>
  <c r="V610" i="6" s="1"/>
  <c r="J611" i="6"/>
  <c r="V611" i="6" s="1"/>
  <c r="J612" i="6"/>
  <c r="V612" i="6" s="1"/>
  <c r="J613" i="6"/>
  <c r="V613" i="6" s="1"/>
  <c r="J614" i="6"/>
  <c r="V614" i="6" s="1"/>
  <c r="J615" i="6"/>
  <c r="V615" i="6" s="1"/>
  <c r="J616" i="6"/>
  <c r="V616" i="6" s="1"/>
  <c r="J617" i="6"/>
  <c r="V617" i="6" s="1"/>
  <c r="J618" i="6"/>
  <c r="V618" i="6" s="1"/>
  <c r="J619" i="6"/>
  <c r="V619" i="6" s="1"/>
  <c r="J620" i="6"/>
  <c r="V620" i="6" s="1"/>
  <c r="J621" i="6"/>
  <c r="V621" i="6" s="1"/>
  <c r="J622" i="6"/>
  <c r="V622" i="6" s="1"/>
  <c r="J623" i="6"/>
  <c r="V623" i="6" s="1"/>
  <c r="J624" i="6"/>
  <c r="V624" i="6" s="1"/>
  <c r="J625" i="6"/>
  <c r="V625" i="6" s="1"/>
  <c r="J626" i="6"/>
  <c r="V626" i="6" s="1"/>
  <c r="J627" i="6"/>
  <c r="V627" i="6" s="1"/>
  <c r="J628" i="6"/>
  <c r="V628" i="6" s="1"/>
  <c r="J629" i="6"/>
  <c r="V629" i="6" s="1"/>
  <c r="J630" i="6"/>
  <c r="V630" i="6" s="1"/>
  <c r="J631" i="6"/>
  <c r="V631" i="6" s="1"/>
  <c r="J632" i="6"/>
  <c r="V632" i="6" s="1"/>
  <c r="J633" i="6"/>
  <c r="V633" i="6" s="1"/>
  <c r="J634" i="6"/>
  <c r="V634" i="6" s="1"/>
  <c r="J635" i="6"/>
  <c r="V635" i="6" s="1"/>
  <c r="J636" i="6"/>
  <c r="V636" i="6" s="1"/>
  <c r="J637" i="6"/>
  <c r="V637" i="6" s="1"/>
  <c r="J638" i="6"/>
  <c r="V638" i="6" s="1"/>
  <c r="J639" i="6"/>
  <c r="V639" i="6" s="1"/>
  <c r="J640" i="6"/>
  <c r="V640" i="6" s="1"/>
  <c r="J641" i="6"/>
  <c r="V641" i="6" s="1"/>
  <c r="J642" i="6"/>
  <c r="V642" i="6" s="1"/>
  <c r="J643" i="6"/>
  <c r="J644" i="6"/>
  <c r="J645" i="6"/>
  <c r="J646" i="6"/>
  <c r="J647" i="6"/>
  <c r="V647" i="6" s="1"/>
  <c r="J648" i="6"/>
  <c r="V648" i="6" s="1"/>
  <c r="J649" i="6"/>
  <c r="V649" i="6" s="1"/>
  <c r="J650" i="6"/>
  <c r="V650" i="6" s="1"/>
  <c r="J651" i="6"/>
  <c r="V651" i="6" s="1"/>
  <c r="J652" i="6"/>
  <c r="V652" i="6" s="1"/>
  <c r="J653" i="6"/>
  <c r="V653" i="6" s="1"/>
  <c r="J654" i="6"/>
  <c r="V654" i="6" s="1"/>
  <c r="J655" i="6"/>
  <c r="V655" i="6" s="1"/>
  <c r="J656" i="6"/>
  <c r="V656" i="6" s="1"/>
  <c r="J657" i="6"/>
  <c r="V657" i="6" s="1"/>
  <c r="J658" i="6"/>
  <c r="V658" i="6" s="1"/>
  <c r="J659" i="6"/>
  <c r="V659" i="6" s="1"/>
  <c r="J660" i="6"/>
  <c r="V660" i="6" s="1"/>
  <c r="J661" i="6"/>
  <c r="V661" i="6" s="1"/>
  <c r="J662" i="6"/>
  <c r="V662" i="6" s="1"/>
  <c r="J663" i="6"/>
  <c r="V663" i="6" s="1"/>
  <c r="J664" i="6"/>
  <c r="V664" i="6" s="1"/>
  <c r="J665" i="6"/>
  <c r="V665" i="6" s="1"/>
  <c r="J666" i="6"/>
  <c r="V666" i="6" s="1"/>
  <c r="J667" i="6"/>
  <c r="V667" i="6" s="1"/>
  <c r="J668" i="6"/>
  <c r="V668" i="6" s="1"/>
  <c r="J669" i="6"/>
  <c r="V669" i="6" s="1"/>
  <c r="J670" i="6"/>
  <c r="V670" i="6" s="1"/>
  <c r="J671" i="6"/>
  <c r="V671" i="6" s="1"/>
  <c r="J672" i="6"/>
  <c r="V672" i="6" s="1"/>
  <c r="J673" i="6"/>
  <c r="V673" i="6" s="1"/>
  <c r="J674" i="6"/>
  <c r="V674" i="6" s="1"/>
  <c r="J675" i="6"/>
  <c r="V675" i="6" s="1"/>
  <c r="J676" i="6"/>
  <c r="V676" i="6" s="1"/>
  <c r="J677" i="6"/>
  <c r="V677" i="6" s="1"/>
  <c r="J678" i="6"/>
  <c r="V678" i="6" s="1"/>
  <c r="J679" i="6"/>
  <c r="V679" i="6" s="1"/>
  <c r="J680" i="6"/>
  <c r="V680" i="6" s="1"/>
  <c r="J681" i="6"/>
  <c r="V681" i="6" s="1"/>
  <c r="J682" i="6"/>
  <c r="V682" i="6" s="1"/>
  <c r="J683" i="6"/>
  <c r="V683" i="6" s="1"/>
  <c r="J684" i="6"/>
  <c r="V684" i="6" s="1"/>
  <c r="J685" i="6"/>
  <c r="V685" i="6" s="1"/>
  <c r="J686" i="6"/>
  <c r="V686" i="6" s="1"/>
  <c r="J687" i="6"/>
  <c r="V687" i="6" s="1"/>
  <c r="J688" i="6"/>
  <c r="V688" i="6" s="1"/>
  <c r="J689" i="6"/>
  <c r="V689" i="6" s="1"/>
  <c r="J690" i="6"/>
  <c r="V690" i="6" s="1"/>
  <c r="J691" i="6"/>
  <c r="V691" i="6" s="1"/>
  <c r="J692" i="6"/>
  <c r="V692" i="6" s="1"/>
  <c r="J693" i="6"/>
  <c r="V693" i="6" s="1"/>
  <c r="J694" i="6"/>
  <c r="V694" i="6" s="1"/>
  <c r="J695" i="6"/>
  <c r="V695" i="6" s="1"/>
  <c r="J696" i="6"/>
  <c r="V696" i="6" s="1"/>
  <c r="J697" i="6"/>
  <c r="V697" i="6" s="1"/>
  <c r="J698" i="6"/>
  <c r="V698" i="6" s="1"/>
  <c r="J699" i="6"/>
  <c r="V699" i="6" s="1"/>
  <c r="J700" i="6"/>
  <c r="V700" i="6" s="1"/>
  <c r="J701" i="6"/>
  <c r="V701" i="6" s="1"/>
  <c r="J702" i="6"/>
  <c r="V702" i="6" s="1"/>
  <c r="J703" i="6"/>
  <c r="V703" i="6" s="1"/>
  <c r="J704" i="6"/>
  <c r="V704" i="6" s="1"/>
  <c r="J705" i="6"/>
  <c r="V705" i="6" s="1"/>
  <c r="J706" i="6"/>
  <c r="V706" i="6" s="1"/>
  <c r="J707" i="6"/>
  <c r="V707" i="6" s="1"/>
  <c r="J708" i="6"/>
  <c r="V708" i="6" s="1"/>
  <c r="J709" i="6"/>
  <c r="V709" i="6" s="1"/>
  <c r="J710" i="6"/>
  <c r="V710" i="6" s="1"/>
  <c r="J711" i="6"/>
  <c r="V711" i="6" s="1"/>
  <c r="J712" i="6"/>
  <c r="V712" i="6" s="1"/>
  <c r="J713" i="6"/>
  <c r="J714" i="6"/>
  <c r="J715" i="6"/>
  <c r="V715" i="6" s="1"/>
  <c r="J716" i="6"/>
  <c r="V716" i="6" s="1"/>
  <c r="J717" i="6"/>
  <c r="V717" i="6" s="1"/>
  <c r="J718" i="6"/>
  <c r="V718" i="6" s="1"/>
  <c r="J719" i="6"/>
  <c r="V719" i="6" s="1"/>
  <c r="J720" i="6"/>
  <c r="V720" i="6" s="1"/>
  <c r="J721" i="6"/>
  <c r="V721" i="6" s="1"/>
  <c r="J722" i="6"/>
  <c r="V722" i="6" s="1"/>
  <c r="J723" i="6"/>
  <c r="V723" i="6" s="1"/>
  <c r="J724" i="6"/>
  <c r="V724" i="6" s="1"/>
  <c r="J725" i="6"/>
  <c r="V725" i="6" s="1"/>
  <c r="J726" i="6"/>
  <c r="J727" i="6"/>
  <c r="J728" i="6"/>
  <c r="J729" i="6"/>
  <c r="V729" i="6" s="1"/>
  <c r="J730" i="6"/>
  <c r="V730" i="6" s="1"/>
  <c r="J731" i="6"/>
  <c r="V731" i="6" s="1"/>
  <c r="J732" i="6"/>
  <c r="V732" i="6" s="1"/>
  <c r="J733" i="6"/>
  <c r="V733" i="6" s="1"/>
  <c r="J734" i="6"/>
  <c r="V734" i="6" s="1"/>
  <c r="J735" i="6"/>
  <c r="V735" i="6" s="1"/>
  <c r="J736" i="6"/>
  <c r="V736" i="6" s="1"/>
  <c r="J737" i="6"/>
  <c r="V737" i="6" s="1"/>
  <c r="J738" i="6"/>
  <c r="V738" i="6" s="1"/>
  <c r="J739" i="6"/>
  <c r="V739" i="6" s="1"/>
  <c r="J740" i="6"/>
  <c r="V740" i="6" s="1"/>
  <c r="J741" i="6"/>
  <c r="V741" i="6" s="1"/>
  <c r="J742" i="6"/>
  <c r="V742" i="6" s="1"/>
  <c r="J743" i="6"/>
  <c r="V743" i="6" s="1"/>
  <c r="J744" i="6"/>
  <c r="V744" i="6" s="1"/>
  <c r="J745" i="6"/>
  <c r="V745" i="6" s="1"/>
  <c r="J746" i="6"/>
  <c r="V746" i="6" s="1"/>
  <c r="J747" i="6"/>
  <c r="V747" i="6" s="1"/>
  <c r="J748" i="6"/>
  <c r="V748" i="6" s="1"/>
  <c r="J749" i="6"/>
  <c r="V749" i="6" s="1"/>
  <c r="J750" i="6"/>
  <c r="V750" i="6" s="1"/>
  <c r="J751" i="6"/>
  <c r="V751" i="6" s="1"/>
  <c r="J752" i="6"/>
  <c r="V752" i="6" s="1"/>
  <c r="J753" i="6"/>
  <c r="J754" i="6"/>
  <c r="V754" i="6" s="1"/>
  <c r="J755" i="6"/>
  <c r="J756" i="6"/>
  <c r="J757" i="6"/>
  <c r="V757" i="6" s="1"/>
  <c r="J758" i="6"/>
  <c r="V758" i="6" s="1"/>
  <c r="J759" i="6"/>
  <c r="V759" i="6" s="1"/>
  <c r="J760" i="6"/>
  <c r="V760" i="6" s="1"/>
  <c r="J761" i="6"/>
  <c r="V761" i="6" s="1"/>
  <c r="J762" i="6"/>
  <c r="V762" i="6" s="1"/>
  <c r="J763" i="6"/>
  <c r="V763" i="6" s="1"/>
  <c r="J764" i="6"/>
  <c r="V764" i="6" s="1"/>
  <c r="J765" i="6"/>
  <c r="V765" i="6" s="1"/>
  <c r="J766" i="6"/>
  <c r="V766" i="6" s="1"/>
  <c r="J767" i="6"/>
  <c r="V767" i="6" s="1"/>
  <c r="J768" i="6"/>
  <c r="V768" i="6" s="1"/>
  <c r="J769" i="6"/>
  <c r="V769" i="6" s="1"/>
  <c r="J770" i="6"/>
  <c r="V770" i="6" s="1"/>
  <c r="J771" i="6"/>
  <c r="V771" i="6" s="1"/>
  <c r="J772" i="6"/>
  <c r="V772" i="6" s="1"/>
  <c r="J773" i="6"/>
  <c r="V773" i="6" s="1"/>
  <c r="J774" i="6"/>
  <c r="V774" i="6" s="1"/>
  <c r="J775" i="6"/>
  <c r="V775" i="6" s="1"/>
  <c r="J776" i="6"/>
  <c r="V776" i="6" s="1"/>
  <c r="J777" i="6"/>
  <c r="V777" i="6" s="1"/>
  <c r="J778" i="6"/>
  <c r="V778" i="6" s="1"/>
  <c r="J779" i="6"/>
  <c r="V779" i="6" s="1"/>
  <c r="J780" i="6"/>
  <c r="V780" i="6" s="1"/>
  <c r="J781" i="6"/>
  <c r="V781" i="6" s="1"/>
  <c r="J782" i="6"/>
  <c r="V782" i="6" s="1"/>
  <c r="J783" i="6"/>
  <c r="V783" i="6" s="1"/>
  <c r="J784" i="6"/>
  <c r="V784" i="6" s="1"/>
  <c r="J785" i="6"/>
  <c r="V785" i="6" s="1"/>
  <c r="J786" i="6"/>
  <c r="V786" i="6" s="1"/>
  <c r="J787" i="6"/>
  <c r="V787" i="6" s="1"/>
  <c r="J788" i="6"/>
  <c r="V788" i="6" s="1"/>
  <c r="J789" i="6"/>
  <c r="V789" i="6" s="1"/>
  <c r="J790" i="6"/>
  <c r="V790" i="6" s="1"/>
  <c r="J791" i="6"/>
  <c r="V791" i="6" s="1"/>
  <c r="J792" i="6"/>
  <c r="V792" i="6" s="1"/>
  <c r="J793" i="6"/>
  <c r="V793" i="6" s="1"/>
  <c r="J794" i="6"/>
  <c r="J795" i="6"/>
  <c r="V795" i="6" s="1"/>
  <c r="J796" i="6"/>
  <c r="V796" i="6" s="1"/>
  <c r="J797" i="6"/>
  <c r="V797" i="6" s="1"/>
  <c r="J798" i="6"/>
  <c r="V798" i="6" s="1"/>
  <c r="J799" i="6"/>
  <c r="V799" i="6" s="1"/>
  <c r="J800" i="6"/>
  <c r="V800" i="6" s="1"/>
  <c r="J801" i="6"/>
  <c r="V801" i="6" s="1"/>
  <c r="J802" i="6"/>
  <c r="V802" i="6" s="1"/>
  <c r="J803" i="6"/>
  <c r="V803" i="6" s="1"/>
  <c r="J804" i="6"/>
  <c r="V804" i="6" s="1"/>
  <c r="J805" i="6"/>
  <c r="V805" i="6" s="1"/>
  <c r="J806" i="6"/>
  <c r="V806" i="6" s="1"/>
  <c r="J807" i="6"/>
  <c r="V807" i="6" s="1"/>
  <c r="J808" i="6"/>
  <c r="V808" i="6" s="1"/>
  <c r="J809" i="6"/>
  <c r="V809" i="6" s="1"/>
  <c r="J810" i="6"/>
  <c r="V810" i="6" s="1"/>
  <c r="J811" i="6"/>
  <c r="V811" i="6" s="1"/>
  <c r="J812" i="6"/>
  <c r="V812" i="6" s="1"/>
  <c r="J813" i="6"/>
  <c r="V813" i="6" s="1"/>
  <c r="J814" i="6"/>
  <c r="V814" i="6" s="1"/>
  <c r="J815" i="6"/>
  <c r="V815" i="6" s="1"/>
  <c r="J816" i="6"/>
  <c r="V816" i="6" s="1"/>
  <c r="J817" i="6"/>
  <c r="V817" i="6" s="1"/>
  <c r="J818" i="6"/>
  <c r="V818" i="6" s="1"/>
  <c r="J819" i="6"/>
  <c r="V819" i="6" s="1"/>
  <c r="J820" i="6"/>
  <c r="V820" i="6" s="1"/>
  <c r="J821" i="6"/>
  <c r="V821" i="6" s="1"/>
  <c r="J822" i="6"/>
  <c r="V822" i="6" s="1"/>
  <c r="J823" i="6"/>
  <c r="V823" i="6" s="1"/>
  <c r="J824" i="6"/>
  <c r="V824" i="6" s="1"/>
  <c r="J825" i="6"/>
  <c r="V825" i="6" s="1"/>
  <c r="J826" i="6"/>
  <c r="V826" i="6" s="1"/>
  <c r="J827" i="6"/>
  <c r="V827" i="6" s="1"/>
  <c r="J828" i="6"/>
  <c r="V828" i="6" s="1"/>
  <c r="J829" i="6"/>
  <c r="V829" i="6" s="1"/>
  <c r="J830" i="6"/>
  <c r="V830" i="6" s="1"/>
  <c r="J831" i="6"/>
  <c r="V831" i="6" s="1"/>
  <c r="J832" i="6"/>
  <c r="V832" i="6" s="1"/>
  <c r="J833" i="6"/>
  <c r="V833" i="6" s="1"/>
  <c r="J834" i="6"/>
  <c r="V834" i="6" s="1"/>
  <c r="J835" i="6"/>
  <c r="J836" i="6"/>
  <c r="J837" i="6"/>
  <c r="J838" i="6"/>
  <c r="J839" i="6"/>
  <c r="J840" i="6"/>
  <c r="V840" i="6" s="1"/>
  <c r="J841" i="6"/>
  <c r="V841" i="6" s="1"/>
  <c r="J842" i="6"/>
  <c r="V842" i="6" s="1"/>
  <c r="J843" i="6"/>
  <c r="V843" i="6" s="1"/>
  <c r="J844" i="6"/>
  <c r="V844" i="6" s="1"/>
  <c r="J845" i="6"/>
  <c r="V845" i="6" s="1"/>
  <c r="J846" i="6"/>
  <c r="V846" i="6" s="1"/>
  <c r="J847" i="6"/>
  <c r="V847" i="6" s="1"/>
  <c r="J848" i="6"/>
  <c r="V848" i="6" s="1"/>
  <c r="J849" i="6"/>
  <c r="V849" i="6" s="1"/>
  <c r="J850" i="6"/>
  <c r="V850" i="6" s="1"/>
  <c r="J851" i="6"/>
  <c r="V851" i="6" s="1"/>
  <c r="J852" i="6"/>
  <c r="V852" i="6" s="1"/>
  <c r="J853" i="6"/>
  <c r="V853" i="6" s="1"/>
  <c r="J854" i="6"/>
  <c r="V854" i="6" s="1"/>
  <c r="J855" i="6"/>
  <c r="V855" i="6" s="1"/>
  <c r="J856" i="6"/>
  <c r="V856" i="6" s="1"/>
  <c r="J857" i="6"/>
  <c r="V857" i="6" s="1"/>
  <c r="J858" i="6"/>
  <c r="V858" i="6" s="1"/>
  <c r="J859" i="6"/>
  <c r="V859" i="6" s="1"/>
  <c r="J860" i="6"/>
  <c r="V860" i="6" s="1"/>
  <c r="J861" i="6"/>
  <c r="V861" i="6" s="1"/>
  <c r="J862" i="6"/>
  <c r="V862" i="6" s="1"/>
  <c r="J863" i="6"/>
  <c r="V863" i="6" s="1"/>
  <c r="J864" i="6"/>
  <c r="V864" i="6" s="1"/>
  <c r="J865" i="6"/>
  <c r="V865" i="6" s="1"/>
  <c r="J866" i="6"/>
  <c r="V866" i="6" s="1"/>
  <c r="J867" i="6"/>
  <c r="V867" i="6" s="1"/>
  <c r="J868" i="6"/>
  <c r="V868" i="6" s="1"/>
  <c r="J869" i="6"/>
  <c r="V869" i="6" s="1"/>
  <c r="J870" i="6"/>
  <c r="V870" i="6" s="1"/>
  <c r="J871" i="6"/>
  <c r="V871" i="6" s="1"/>
  <c r="J872" i="6"/>
  <c r="V872" i="6" s="1"/>
  <c r="J873" i="6"/>
  <c r="V873" i="6" s="1"/>
  <c r="J874" i="6"/>
  <c r="V874" i="6" s="1"/>
  <c r="J875" i="6"/>
  <c r="V875" i="6" s="1"/>
  <c r="J876" i="6"/>
  <c r="V876" i="6" s="1"/>
  <c r="J877" i="6"/>
  <c r="V877" i="6" s="1"/>
  <c r="J878" i="6"/>
  <c r="V878" i="6" s="1"/>
  <c r="J879" i="6"/>
  <c r="V879" i="6" s="1"/>
  <c r="J880" i="6"/>
  <c r="V880" i="6" s="1"/>
  <c r="J881" i="6"/>
  <c r="V881" i="6" s="1"/>
  <c r="J882" i="6"/>
  <c r="V882" i="6" s="1"/>
  <c r="J883" i="6"/>
  <c r="V883" i="6" s="1"/>
  <c r="J884" i="6"/>
  <c r="V884" i="6" s="1"/>
  <c r="J885" i="6"/>
  <c r="V885" i="6" s="1"/>
  <c r="J886" i="6"/>
  <c r="V886" i="6" s="1"/>
  <c r="J887" i="6"/>
  <c r="V887" i="6" s="1"/>
  <c r="J888" i="6"/>
  <c r="V888" i="6" s="1"/>
  <c r="J889" i="6"/>
  <c r="V889" i="6" s="1"/>
  <c r="J890" i="6"/>
  <c r="V890" i="6" s="1"/>
  <c r="J891" i="6"/>
  <c r="V891" i="6" s="1"/>
  <c r="J892" i="6"/>
  <c r="V892" i="6" s="1"/>
  <c r="J893" i="6"/>
  <c r="V893" i="6" s="1"/>
  <c r="J894" i="6"/>
  <c r="V894" i="6" s="1"/>
  <c r="J895" i="6"/>
  <c r="V895" i="6" s="1"/>
  <c r="J896" i="6"/>
  <c r="V896" i="6" s="1"/>
  <c r="J897" i="6"/>
  <c r="V897" i="6" s="1"/>
  <c r="J898" i="6"/>
  <c r="V898" i="6" s="1"/>
  <c r="J899" i="6"/>
  <c r="V899" i="6" s="1"/>
  <c r="J900" i="6"/>
  <c r="V900" i="6" s="1"/>
  <c r="J901" i="6"/>
  <c r="V901" i="6" s="1"/>
  <c r="J902" i="6"/>
  <c r="V902" i="6" s="1"/>
  <c r="J903" i="6"/>
  <c r="V903" i="6" s="1"/>
  <c r="J904" i="6"/>
  <c r="V904" i="6" s="1"/>
  <c r="J905" i="6"/>
  <c r="V905" i="6" s="1"/>
  <c r="J906" i="6"/>
  <c r="V906" i="6" s="1"/>
  <c r="J907" i="6"/>
  <c r="V907" i="6" s="1"/>
  <c r="J908" i="6"/>
  <c r="V908" i="6" s="1"/>
  <c r="J909" i="6"/>
  <c r="V909" i="6" s="1"/>
  <c r="J910" i="6"/>
  <c r="V910" i="6" s="1"/>
  <c r="J911" i="6"/>
  <c r="V911" i="6" s="1"/>
  <c r="J912" i="6"/>
  <c r="V912" i="6" s="1"/>
  <c r="J913" i="6"/>
  <c r="V913" i="6" s="1"/>
  <c r="J914" i="6"/>
  <c r="V914" i="6" s="1"/>
  <c r="J915" i="6"/>
  <c r="V915" i="6" s="1"/>
  <c r="J916" i="6"/>
  <c r="V916" i="6" s="1"/>
  <c r="J917" i="6"/>
  <c r="V917" i="6" s="1"/>
  <c r="J918" i="6"/>
  <c r="V918" i="6" s="1"/>
  <c r="J919" i="6"/>
  <c r="J920" i="6"/>
  <c r="J921" i="6"/>
  <c r="J922" i="6"/>
  <c r="J923" i="6"/>
  <c r="V923" i="6" s="1"/>
  <c r="J924" i="6"/>
  <c r="V924" i="6" s="1"/>
  <c r="J925" i="6"/>
  <c r="V925" i="6" s="1"/>
  <c r="J926" i="6"/>
  <c r="V926" i="6" s="1"/>
  <c r="J927" i="6"/>
  <c r="V927" i="6" s="1"/>
  <c r="J928" i="6"/>
  <c r="V928" i="6" s="1"/>
  <c r="J929" i="6"/>
  <c r="V929" i="6" s="1"/>
  <c r="J930" i="6"/>
  <c r="V930" i="6" s="1"/>
  <c r="J931" i="6"/>
  <c r="V931" i="6" s="1"/>
  <c r="J932" i="6"/>
  <c r="V932" i="6" s="1"/>
  <c r="J933" i="6"/>
  <c r="V933" i="6" s="1"/>
  <c r="J934" i="6"/>
  <c r="V934" i="6" s="1"/>
  <c r="J935" i="6"/>
  <c r="V935" i="6" s="1"/>
  <c r="J936" i="6"/>
  <c r="V936" i="6" s="1"/>
  <c r="J937" i="6"/>
  <c r="V937" i="6" s="1"/>
  <c r="J938" i="6"/>
  <c r="V938" i="6" s="1"/>
  <c r="J939" i="6"/>
  <c r="V939" i="6" s="1"/>
  <c r="J940" i="6"/>
  <c r="V940" i="6" s="1"/>
  <c r="J941" i="6"/>
  <c r="V941" i="6" s="1"/>
  <c r="J942" i="6"/>
  <c r="V942" i="6" s="1"/>
  <c r="J943" i="6"/>
  <c r="V943" i="6" s="1"/>
  <c r="J944" i="6"/>
  <c r="V944" i="6" s="1"/>
  <c r="J945" i="6"/>
  <c r="V945" i="6" s="1"/>
  <c r="J946" i="6"/>
  <c r="V946" i="6" s="1"/>
  <c r="J947" i="6"/>
  <c r="V947" i="6" s="1"/>
  <c r="J948" i="6"/>
  <c r="V948" i="6" s="1"/>
  <c r="J949" i="6"/>
  <c r="V949" i="6" s="1"/>
  <c r="J950" i="6"/>
  <c r="V950" i="6" s="1"/>
  <c r="J951" i="6"/>
  <c r="V951" i="6" s="1"/>
  <c r="J952" i="6"/>
  <c r="V952" i="6" s="1"/>
  <c r="J953" i="6"/>
  <c r="V953" i="6" s="1"/>
  <c r="J954" i="6"/>
  <c r="V954" i="6" s="1"/>
  <c r="J955" i="6"/>
  <c r="V955" i="6" s="1"/>
  <c r="J956" i="6"/>
  <c r="V956" i="6" s="1"/>
  <c r="J957" i="6"/>
  <c r="V957" i="6" s="1"/>
  <c r="J958" i="6"/>
  <c r="V958" i="6" s="1"/>
  <c r="J959" i="6"/>
  <c r="V959" i="6" s="1"/>
  <c r="J960" i="6"/>
  <c r="V960" i="6" s="1"/>
  <c r="J961" i="6"/>
  <c r="V961" i="6" s="1"/>
  <c r="J962" i="6"/>
  <c r="V962" i="6" s="1"/>
  <c r="J963" i="6"/>
  <c r="J964" i="6"/>
  <c r="J965" i="6"/>
  <c r="J966" i="6"/>
  <c r="J967" i="6"/>
  <c r="V967" i="6" s="1"/>
  <c r="J968" i="6"/>
  <c r="V968" i="6" s="1"/>
  <c r="J969" i="6"/>
  <c r="V969" i="6" s="1"/>
  <c r="J970" i="6"/>
  <c r="V970" i="6" s="1"/>
  <c r="J971" i="6"/>
  <c r="V971" i="6" s="1"/>
  <c r="J972" i="6"/>
  <c r="V972" i="6" s="1"/>
  <c r="J973" i="6"/>
  <c r="V973" i="6" s="1"/>
  <c r="J974" i="6"/>
  <c r="V974" i="6" s="1"/>
  <c r="J975" i="6"/>
  <c r="V975" i="6" s="1"/>
  <c r="J976" i="6"/>
  <c r="V976" i="6" s="1"/>
  <c r="J977" i="6"/>
  <c r="V977" i="6" s="1"/>
  <c r="J978" i="6"/>
  <c r="V978" i="6" s="1"/>
  <c r="J979" i="6"/>
  <c r="V979" i="6" s="1"/>
  <c r="J980" i="6"/>
  <c r="V980" i="6" s="1"/>
  <c r="J981" i="6"/>
  <c r="V981" i="6" s="1"/>
  <c r="J982" i="6"/>
  <c r="V982" i="6" s="1"/>
  <c r="J983" i="6"/>
  <c r="V983" i="6" s="1"/>
  <c r="J984" i="6"/>
  <c r="V984" i="6" s="1"/>
  <c r="J985" i="6"/>
  <c r="V985" i="6" s="1"/>
  <c r="J986" i="6"/>
  <c r="V986" i="6" s="1"/>
  <c r="J987" i="6"/>
  <c r="V987" i="6" s="1"/>
  <c r="J988" i="6"/>
  <c r="V988" i="6" s="1"/>
  <c r="J989" i="6"/>
  <c r="V989" i="6" s="1"/>
  <c r="J990" i="6"/>
  <c r="V990" i="6" s="1"/>
  <c r="J991" i="6"/>
  <c r="V991" i="6" s="1"/>
  <c r="J992" i="6"/>
  <c r="V992" i="6" s="1"/>
  <c r="J993" i="6"/>
  <c r="V993" i="6" s="1"/>
  <c r="J994" i="6"/>
  <c r="V994" i="6" s="1"/>
  <c r="J995" i="6"/>
  <c r="V995" i="6" s="1"/>
  <c r="J996" i="6"/>
  <c r="V996" i="6" s="1"/>
  <c r="J997" i="6"/>
  <c r="V997" i="6" s="1"/>
  <c r="J998" i="6"/>
  <c r="V998" i="6" s="1"/>
  <c r="J999" i="6"/>
  <c r="V999" i="6" s="1"/>
  <c r="J1000" i="6"/>
  <c r="V1000" i="6" s="1"/>
  <c r="J1001" i="6"/>
  <c r="V1001" i="6" s="1"/>
  <c r="J1002" i="6"/>
  <c r="V1002" i="6" s="1"/>
  <c r="J1003" i="6"/>
  <c r="V1003" i="6" s="1"/>
  <c r="J1004" i="6"/>
  <c r="V1004" i="6" s="1"/>
  <c r="J1005" i="6"/>
  <c r="V1005" i="6" s="1"/>
  <c r="J1006" i="6"/>
  <c r="V1006" i="6" s="1"/>
  <c r="J1007" i="6"/>
  <c r="V1007" i="6" s="1"/>
  <c r="J1008" i="6"/>
  <c r="V1008" i="6" s="1"/>
  <c r="J1009" i="6"/>
  <c r="V1009" i="6" s="1"/>
  <c r="J1010" i="6"/>
  <c r="V1010" i="6" s="1"/>
  <c r="J1011" i="6"/>
  <c r="V1011" i="6" s="1"/>
  <c r="J1012" i="6"/>
  <c r="J1013" i="6"/>
  <c r="J1014" i="6"/>
  <c r="V1014" i="6" s="1"/>
  <c r="J1015" i="6"/>
  <c r="V1015" i="6" s="1"/>
  <c r="J1016" i="6"/>
  <c r="V1016" i="6" s="1"/>
  <c r="J1017" i="6"/>
  <c r="V1017" i="6" s="1"/>
  <c r="J1018" i="6"/>
  <c r="V1018" i="6" s="1"/>
  <c r="J1019" i="6"/>
  <c r="V1019" i="6" s="1"/>
  <c r="J1020" i="6"/>
  <c r="V1020" i="6" s="1"/>
  <c r="J1021" i="6"/>
  <c r="V1021" i="6" s="1"/>
  <c r="J1022" i="6"/>
  <c r="V1022" i="6" s="1"/>
  <c r="J1023" i="6"/>
  <c r="V1023" i="6" s="1"/>
  <c r="J1024" i="6"/>
  <c r="V1024" i="6" s="1"/>
  <c r="J1025" i="6"/>
  <c r="V1025" i="6" s="1"/>
  <c r="J1026" i="6"/>
  <c r="V1026" i="6" s="1"/>
  <c r="J1027" i="6"/>
  <c r="J1028" i="6"/>
  <c r="V1028" i="6" s="1"/>
  <c r="J1029" i="6"/>
  <c r="V1029" i="6" s="1"/>
  <c r="J1030" i="6"/>
  <c r="V1030" i="6" s="1"/>
  <c r="J1031" i="6"/>
  <c r="V1031" i="6" s="1"/>
  <c r="J1032" i="6"/>
  <c r="V1032" i="6" s="1"/>
  <c r="J1033" i="6"/>
  <c r="V1033" i="6" s="1"/>
  <c r="J1034" i="6"/>
  <c r="V1034" i="6" s="1"/>
  <c r="J1035" i="6"/>
  <c r="V1035" i="6" s="1"/>
  <c r="J1036" i="6"/>
  <c r="V1036" i="6" s="1"/>
  <c r="J1037" i="6"/>
  <c r="V1037" i="6" s="1"/>
  <c r="J1038" i="6"/>
  <c r="V1038" i="6" s="1"/>
  <c r="J1039" i="6"/>
  <c r="V1039" i="6" s="1"/>
  <c r="J1040" i="6"/>
  <c r="V1040" i="6" s="1"/>
  <c r="J1041" i="6"/>
  <c r="V1041" i="6" s="1"/>
  <c r="J1042" i="6"/>
  <c r="V1042" i="6" s="1"/>
  <c r="J1043" i="6"/>
  <c r="V1043" i="6" s="1"/>
  <c r="J1044" i="6"/>
  <c r="V1044" i="6" s="1"/>
  <c r="J1045" i="6"/>
  <c r="V1045" i="6" s="1"/>
  <c r="J1046" i="6"/>
  <c r="V1046" i="6" s="1"/>
  <c r="J1047" i="6"/>
  <c r="J1048" i="6"/>
  <c r="J1049" i="6"/>
  <c r="V1049" i="6" s="1"/>
  <c r="J1050" i="6"/>
  <c r="V1050" i="6" s="1"/>
  <c r="J1051" i="6"/>
  <c r="V1051" i="6" s="1"/>
  <c r="J1052" i="6"/>
  <c r="V1052" i="6" s="1"/>
  <c r="J1053" i="6"/>
  <c r="V1053" i="6" s="1"/>
  <c r="J1054" i="6"/>
  <c r="V1054" i="6" s="1"/>
  <c r="J1055" i="6"/>
  <c r="V1055" i="6" s="1"/>
  <c r="J1056" i="6"/>
  <c r="V1056" i="6" s="1"/>
  <c r="J1057" i="6"/>
  <c r="V1057" i="6" s="1"/>
  <c r="J1058" i="6"/>
  <c r="V1058" i="6" s="1"/>
  <c r="J1059" i="6"/>
  <c r="V1059" i="6" s="1"/>
  <c r="J1060" i="6"/>
  <c r="V1060" i="6" s="1"/>
  <c r="J1061" i="6"/>
  <c r="V1061" i="6" s="1"/>
  <c r="J1062" i="6"/>
  <c r="V1062" i="6" s="1"/>
  <c r="J1063" i="6"/>
  <c r="V1063" i="6" s="1"/>
  <c r="J1064" i="6"/>
  <c r="V1064" i="6" s="1"/>
  <c r="J1065" i="6"/>
  <c r="V1065" i="6" s="1"/>
  <c r="J1066" i="6"/>
  <c r="V1066" i="6" s="1"/>
  <c r="J1067" i="6"/>
  <c r="V1067" i="6" s="1"/>
  <c r="J1068" i="6"/>
  <c r="V1068" i="6" s="1"/>
  <c r="J1069" i="6"/>
  <c r="V1069" i="6" s="1"/>
  <c r="J1070" i="6"/>
  <c r="V1070" i="6" s="1"/>
  <c r="J1071" i="6"/>
  <c r="V1071" i="6" s="1"/>
  <c r="J1072" i="6"/>
  <c r="V1072" i="6" s="1"/>
  <c r="J1073" i="6"/>
  <c r="V1073" i="6" s="1"/>
  <c r="J1074" i="6"/>
  <c r="V1074" i="6" s="1"/>
  <c r="J1075" i="6"/>
  <c r="V1075" i="6" s="1"/>
  <c r="J1076" i="6"/>
  <c r="V1076" i="6" s="1"/>
  <c r="J1077" i="6"/>
  <c r="V1077" i="6" s="1"/>
  <c r="J1078" i="6"/>
  <c r="V1078" i="6" s="1"/>
  <c r="J1079" i="6"/>
  <c r="V1079" i="6" s="1"/>
  <c r="J1080" i="6"/>
  <c r="V1080" i="6" s="1"/>
  <c r="J1081" i="6"/>
  <c r="V1081" i="6" s="1"/>
  <c r="J1082" i="6"/>
  <c r="V1082" i="6" s="1"/>
  <c r="J1083" i="6"/>
  <c r="V1083" i="6" s="1"/>
  <c r="J1084" i="6"/>
  <c r="V1084" i="6" s="1"/>
  <c r="J1085" i="6"/>
  <c r="V1085" i="6" s="1"/>
  <c r="J1086" i="6"/>
  <c r="V1086" i="6" s="1"/>
  <c r="J1087" i="6"/>
  <c r="V1087" i="6" s="1"/>
  <c r="J1088" i="6"/>
  <c r="V1088" i="6" s="1"/>
  <c r="J1089" i="6"/>
  <c r="V1089" i="6" s="1"/>
  <c r="J1090" i="6"/>
  <c r="V1090" i="6" s="1"/>
  <c r="J1091" i="6"/>
  <c r="J1092" i="6"/>
  <c r="J1093" i="6"/>
  <c r="V1093" i="6" s="1"/>
  <c r="J1094" i="6"/>
  <c r="V1094" i="6" s="1"/>
  <c r="J1095" i="6"/>
  <c r="V1095" i="6" s="1"/>
  <c r="J1096" i="6"/>
  <c r="V1096" i="6" s="1"/>
  <c r="J1097" i="6"/>
  <c r="V1097" i="6" s="1"/>
  <c r="J1098" i="6"/>
  <c r="V1098" i="6" s="1"/>
  <c r="J1099" i="6"/>
  <c r="V1099" i="6" s="1"/>
  <c r="J1100" i="6"/>
  <c r="V1100" i="6" s="1"/>
  <c r="J1101" i="6"/>
  <c r="V1101" i="6" s="1"/>
  <c r="J1102" i="6"/>
  <c r="V1102" i="6" s="1"/>
  <c r="J1103" i="6"/>
  <c r="V1103" i="6" s="1"/>
  <c r="J1104" i="6"/>
  <c r="V1104" i="6" s="1"/>
  <c r="J1105" i="6"/>
  <c r="V1105" i="6" s="1"/>
  <c r="J1106" i="6"/>
  <c r="V1106" i="6" s="1"/>
  <c r="J1107" i="6"/>
  <c r="V1107" i="6" s="1"/>
  <c r="J1108" i="6"/>
  <c r="V1108" i="6" s="1"/>
  <c r="J1109" i="6"/>
  <c r="V1109" i="6" s="1"/>
  <c r="J1110" i="6"/>
  <c r="V1110" i="6" s="1"/>
  <c r="J1111" i="6"/>
  <c r="V1111" i="6" s="1"/>
  <c r="J1112" i="6"/>
  <c r="V1112" i="6" s="1"/>
  <c r="J1113" i="6"/>
  <c r="V1113" i="6" s="1"/>
  <c r="J1114" i="6"/>
  <c r="V1114" i="6" s="1"/>
  <c r="J1115" i="6"/>
  <c r="V1115" i="6" s="1"/>
  <c r="J1116" i="6"/>
  <c r="V1116" i="6" s="1"/>
  <c r="J1117" i="6"/>
  <c r="V1117" i="6" s="1"/>
  <c r="J1118" i="6"/>
  <c r="V1118" i="6" s="1"/>
  <c r="J1119" i="6"/>
  <c r="V1119" i="6" s="1"/>
  <c r="J1120" i="6"/>
  <c r="V1120" i="6" s="1"/>
  <c r="J1121" i="6"/>
  <c r="V1121" i="6" s="1"/>
  <c r="J1122" i="6"/>
  <c r="V1122" i="6" s="1"/>
  <c r="J1123" i="6"/>
  <c r="V1123" i="6" s="1"/>
  <c r="J1124" i="6"/>
  <c r="V1124" i="6" s="1"/>
  <c r="J1125" i="6"/>
  <c r="V1125" i="6" s="1"/>
  <c r="J1126" i="6"/>
  <c r="V1126" i="6" s="1"/>
  <c r="J1127" i="6"/>
  <c r="V1127" i="6" s="1"/>
  <c r="J1128" i="6"/>
  <c r="V1128" i="6" s="1"/>
  <c r="J1129" i="6"/>
  <c r="V1129" i="6" s="1"/>
  <c r="J1130" i="6"/>
  <c r="V1130" i="6" s="1"/>
  <c r="J1131" i="6"/>
  <c r="V1131" i="6" s="1"/>
  <c r="J1132" i="6"/>
  <c r="V1132" i="6" s="1"/>
  <c r="J1133" i="6"/>
  <c r="V1133" i="6" s="1"/>
  <c r="J1134" i="6"/>
  <c r="V1134" i="6" s="1"/>
  <c r="J1135" i="6"/>
  <c r="V1135" i="6" s="1"/>
  <c r="J1136" i="6"/>
  <c r="V1136" i="6" s="1"/>
  <c r="J1137" i="6"/>
  <c r="J1138" i="6"/>
  <c r="V1138" i="6" s="1"/>
  <c r="J1139" i="6"/>
  <c r="J1140" i="6"/>
  <c r="V1140" i="6" s="1"/>
  <c r="J1141" i="6"/>
  <c r="J1142" i="6"/>
  <c r="V1142" i="6" s="1"/>
  <c r="J1143" i="6"/>
  <c r="V1143" i="6" s="1"/>
  <c r="J1144" i="6"/>
  <c r="V1144" i="6" s="1"/>
  <c r="J1145" i="6"/>
  <c r="V1145" i="6" s="1"/>
  <c r="J1146" i="6"/>
  <c r="V1146" i="6" s="1"/>
  <c r="J1147" i="6"/>
  <c r="V1147" i="6" s="1"/>
  <c r="J1148" i="6"/>
  <c r="V1148" i="6" s="1"/>
  <c r="J1149" i="6"/>
  <c r="V1149" i="6" s="1"/>
  <c r="J1150" i="6"/>
  <c r="V1150" i="6" s="1"/>
  <c r="J1151" i="6"/>
  <c r="V1151" i="6" s="1"/>
  <c r="J1152" i="6"/>
  <c r="V1152" i="6" s="1"/>
  <c r="J1153" i="6"/>
  <c r="V1153" i="6" s="1"/>
  <c r="J1154" i="6"/>
  <c r="V1154" i="6" s="1"/>
  <c r="J1155" i="6"/>
  <c r="J1156" i="6"/>
  <c r="J1157" i="6"/>
  <c r="J1158" i="6"/>
  <c r="J1159" i="6"/>
  <c r="V1159" i="6" s="1"/>
  <c r="J1160" i="6"/>
  <c r="V1160" i="6" s="1"/>
  <c r="J1161" i="6"/>
  <c r="V1161" i="6" s="1"/>
  <c r="J1162" i="6"/>
  <c r="V1162" i="6" s="1"/>
  <c r="J1163" i="6"/>
  <c r="V1163" i="6" s="1"/>
  <c r="J1164" i="6"/>
  <c r="V1164" i="6" s="1"/>
  <c r="J1165" i="6"/>
  <c r="V1165" i="6" s="1"/>
  <c r="J1166" i="6"/>
  <c r="V1166" i="6" s="1"/>
  <c r="J1167" i="6"/>
  <c r="V1167" i="6" s="1"/>
  <c r="J1168" i="6"/>
  <c r="V1168" i="6" s="1"/>
  <c r="J1169" i="6"/>
  <c r="V1169" i="6" s="1"/>
  <c r="J1170" i="6"/>
  <c r="V1170" i="6" s="1"/>
  <c r="J1171" i="6"/>
  <c r="V1171" i="6" s="1"/>
  <c r="J1172" i="6"/>
  <c r="V1172" i="6" s="1"/>
  <c r="J1173" i="6"/>
  <c r="V1173" i="6" s="1"/>
  <c r="J1174" i="6"/>
  <c r="V1174" i="6" s="1"/>
  <c r="J1175" i="6"/>
  <c r="V1175" i="6" s="1"/>
  <c r="J1176" i="6"/>
  <c r="V1176" i="6" s="1"/>
  <c r="J1177" i="6"/>
  <c r="V1177" i="6" s="1"/>
  <c r="J1178" i="6"/>
  <c r="V1178" i="6" s="1"/>
  <c r="J1179" i="6"/>
  <c r="V1179" i="6" s="1"/>
  <c r="J1180" i="6"/>
  <c r="V1180" i="6" s="1"/>
  <c r="J1181" i="6"/>
  <c r="V1181" i="6" s="1"/>
  <c r="J1182" i="6"/>
  <c r="V1182" i="6" s="1"/>
  <c r="J1183" i="6"/>
  <c r="J1184" i="6"/>
  <c r="V1184" i="6" s="1"/>
  <c r="J1185" i="6"/>
  <c r="V1185" i="6" s="1"/>
  <c r="J1186" i="6"/>
  <c r="V1186" i="6" s="1"/>
  <c r="J1187" i="6"/>
  <c r="V1187" i="6" s="1"/>
  <c r="J1188" i="6"/>
  <c r="V1188" i="6" s="1"/>
  <c r="J1189" i="6"/>
  <c r="V1189" i="6" s="1"/>
  <c r="J1190" i="6"/>
  <c r="V1190" i="6" s="1"/>
  <c r="J1191" i="6"/>
  <c r="V1191" i="6" s="1"/>
  <c r="J1192" i="6"/>
  <c r="V1192" i="6" s="1"/>
  <c r="J1193" i="6"/>
  <c r="V1193" i="6" s="1"/>
  <c r="J1194" i="6"/>
  <c r="V1194" i="6" s="1"/>
  <c r="J1195" i="6"/>
  <c r="V1195" i="6" s="1"/>
  <c r="J1196" i="6"/>
  <c r="V1196" i="6" s="1"/>
  <c r="J1197" i="6"/>
  <c r="V1197" i="6" s="1"/>
  <c r="J1198" i="6"/>
  <c r="V1198" i="6" s="1"/>
  <c r="J1199" i="6"/>
  <c r="V1199" i="6" s="1"/>
  <c r="J1200" i="6"/>
  <c r="V1200" i="6" s="1"/>
  <c r="J1201" i="6"/>
  <c r="V1201" i="6" s="1"/>
  <c r="J1202" i="6"/>
  <c r="V1202" i="6" s="1"/>
  <c r="J1203" i="6"/>
  <c r="V1203" i="6" s="1"/>
  <c r="J1204" i="6"/>
  <c r="V1204" i="6" s="1"/>
  <c r="J1205" i="6"/>
  <c r="V1205" i="6" s="1"/>
  <c r="J1206" i="6"/>
  <c r="V1206" i="6" s="1"/>
  <c r="J1207" i="6"/>
  <c r="V1207" i="6" s="1"/>
  <c r="J1208" i="6"/>
  <c r="V1208" i="6" s="1"/>
  <c r="J1209" i="6"/>
  <c r="V1209" i="6" s="1"/>
  <c r="J1210" i="6"/>
  <c r="V1210" i="6" s="1"/>
  <c r="J1211" i="6"/>
  <c r="V1211" i="6" s="1"/>
  <c r="J1212" i="6"/>
  <c r="V1212" i="6" s="1"/>
  <c r="J1213" i="6"/>
  <c r="V1213" i="6" s="1"/>
  <c r="J1214" i="6"/>
  <c r="V1214" i="6" s="1"/>
  <c r="J1215" i="6"/>
  <c r="V1215" i="6" s="1"/>
  <c r="J1216" i="6"/>
  <c r="V1216" i="6" s="1"/>
  <c r="J1217" i="6"/>
  <c r="V1217" i="6" s="1"/>
  <c r="J1218" i="6"/>
  <c r="V1218" i="6" s="1"/>
  <c r="J1219" i="6"/>
  <c r="V1219" i="6" s="1"/>
  <c r="J1220" i="6"/>
  <c r="V1220" i="6" s="1"/>
  <c r="J1221" i="6"/>
  <c r="V1221" i="6" s="1"/>
  <c r="J1222" i="6"/>
  <c r="V1222" i="6" s="1"/>
  <c r="J1223" i="6"/>
  <c r="V1223" i="6" s="1"/>
  <c r="J1224" i="6"/>
  <c r="V1224" i="6" s="1"/>
  <c r="J1225" i="6"/>
  <c r="V1225" i="6" s="1"/>
  <c r="J1226" i="6"/>
  <c r="V1226" i="6" s="1"/>
  <c r="J1227" i="6"/>
  <c r="V1227" i="6" s="1"/>
  <c r="J1228" i="6"/>
  <c r="V1228" i="6" s="1"/>
  <c r="J1229" i="6"/>
  <c r="V1229" i="6" s="1"/>
  <c r="J1230" i="6"/>
  <c r="V1230" i="6" s="1"/>
  <c r="J1231" i="6"/>
  <c r="V1231" i="6" s="1"/>
  <c r="J1232" i="6"/>
  <c r="V1232" i="6" s="1"/>
  <c r="J1233" i="6"/>
  <c r="V1233" i="6" s="1"/>
  <c r="J1234" i="6"/>
  <c r="V1234" i="6" s="1"/>
  <c r="J1235" i="6"/>
  <c r="V1235" i="6" s="1"/>
  <c r="J1236" i="6"/>
  <c r="V1236" i="6" s="1"/>
  <c r="J1237" i="6"/>
  <c r="V1237" i="6" s="1"/>
  <c r="J1238" i="6"/>
  <c r="V1238" i="6" s="1"/>
  <c r="J1239" i="6"/>
  <c r="V1239" i="6" s="1"/>
  <c r="J1240" i="6"/>
  <c r="V1240" i="6" s="1"/>
  <c r="J1241" i="6"/>
  <c r="V1241" i="6" s="1"/>
  <c r="J1242" i="6"/>
  <c r="V1242" i="6" s="1"/>
  <c r="J1243" i="6"/>
  <c r="V1243" i="6" s="1"/>
  <c r="J1244" i="6"/>
  <c r="V1244" i="6" s="1"/>
  <c r="J1245" i="6"/>
  <c r="V1245" i="6" s="1"/>
  <c r="J1246" i="6"/>
  <c r="V1246" i="6" s="1"/>
  <c r="J1247" i="6"/>
  <c r="V1247" i="6" s="1"/>
  <c r="J1248" i="6"/>
  <c r="V1248" i="6" s="1"/>
  <c r="J1249" i="6"/>
  <c r="V1249" i="6" s="1"/>
  <c r="J1250" i="6"/>
  <c r="V1250" i="6" s="1"/>
  <c r="J1251" i="6"/>
  <c r="V1251" i="6" s="1"/>
  <c r="J1252" i="6"/>
  <c r="V1252" i="6" s="1"/>
  <c r="J1253" i="6"/>
  <c r="V1253" i="6" s="1"/>
  <c r="J1254" i="6"/>
  <c r="V1254" i="6" s="1"/>
  <c r="J1255" i="6"/>
  <c r="V1255" i="6" s="1"/>
  <c r="J1256" i="6"/>
  <c r="V1256" i="6" s="1"/>
  <c r="J1257" i="6"/>
  <c r="V1257" i="6" s="1"/>
  <c r="J1258" i="6"/>
  <c r="V1258" i="6" s="1"/>
  <c r="J1259" i="6"/>
  <c r="V1259" i="6" s="1"/>
  <c r="J1260" i="6"/>
  <c r="V1260" i="6" s="1"/>
  <c r="J1261" i="6"/>
  <c r="V1261" i="6" s="1"/>
  <c r="J1262" i="6"/>
  <c r="V1262" i="6" s="1"/>
  <c r="J1263" i="6"/>
  <c r="V1263" i="6" s="1"/>
  <c r="J1264" i="6"/>
  <c r="V1264" i="6" s="1"/>
  <c r="J1265" i="6"/>
  <c r="V1265" i="6" s="1"/>
  <c r="J1266" i="6"/>
  <c r="V1266" i="6" s="1"/>
  <c r="J1267" i="6"/>
  <c r="V1267" i="6" s="1"/>
  <c r="J1268" i="6"/>
  <c r="V1268" i="6" s="1"/>
  <c r="J1269" i="6"/>
  <c r="V1269" i="6" s="1"/>
  <c r="J1270" i="6"/>
  <c r="V1270" i="6" s="1"/>
  <c r="J1271" i="6"/>
  <c r="V1271" i="6" s="1"/>
  <c r="J1272" i="6"/>
  <c r="V1272" i="6" s="1"/>
  <c r="J1273" i="6"/>
  <c r="V1273" i="6" s="1"/>
  <c r="J1274" i="6"/>
  <c r="V1274" i="6" s="1"/>
  <c r="J1275" i="6"/>
  <c r="V1275" i="6" s="1"/>
  <c r="J1276" i="6"/>
  <c r="V1276" i="6" s="1"/>
  <c r="J1277" i="6"/>
  <c r="V1277" i="6" s="1"/>
  <c r="J1278" i="6"/>
  <c r="V1278" i="6" s="1"/>
  <c r="J1279" i="6"/>
  <c r="V1279" i="6" s="1"/>
  <c r="J1280" i="6"/>
  <c r="V1280" i="6" s="1"/>
  <c r="J1281" i="6"/>
  <c r="V1281" i="6" s="1"/>
  <c r="J1282" i="6"/>
  <c r="V1282" i="6" s="1"/>
  <c r="J1283" i="6"/>
  <c r="V1283" i="6" s="1"/>
  <c r="J1284" i="6"/>
  <c r="V1284" i="6" s="1"/>
  <c r="J1285" i="6"/>
  <c r="V1285" i="6" s="1"/>
  <c r="J1286" i="6"/>
  <c r="V1286" i="6" s="1"/>
  <c r="J1287" i="6"/>
  <c r="V1287" i="6" s="1"/>
  <c r="J1288" i="6"/>
  <c r="V1288" i="6" s="1"/>
  <c r="J1289" i="6"/>
  <c r="V1289" i="6" s="1"/>
  <c r="J1290" i="6"/>
  <c r="V1290" i="6" s="1"/>
  <c r="J1291" i="6"/>
  <c r="V1291" i="6" s="1"/>
  <c r="J1292" i="6"/>
  <c r="V1292" i="6" s="1"/>
  <c r="J1293" i="6"/>
  <c r="V1293" i="6" s="1"/>
  <c r="J1294" i="6"/>
  <c r="V1294" i="6" s="1"/>
  <c r="J1295" i="6"/>
  <c r="V1295" i="6" s="1"/>
  <c r="J1296" i="6"/>
  <c r="V1296" i="6" s="1"/>
  <c r="J1297" i="6"/>
  <c r="V1297" i="6" s="1"/>
  <c r="J1298" i="6"/>
  <c r="V1298" i="6" s="1"/>
  <c r="J1299" i="6"/>
  <c r="V1299" i="6" s="1"/>
  <c r="J1300" i="6"/>
  <c r="V1300" i="6" s="1"/>
  <c r="J1301" i="6"/>
  <c r="V1301" i="6" s="1"/>
  <c r="J1302" i="6"/>
  <c r="V1302" i="6" s="1"/>
  <c r="J1303" i="6"/>
  <c r="V1303" i="6" s="1"/>
  <c r="J1304" i="6"/>
  <c r="J1305" i="6"/>
  <c r="J1306" i="6"/>
  <c r="J1307" i="6"/>
  <c r="V1307" i="6" s="1"/>
  <c r="J1308" i="6"/>
  <c r="V1308" i="6" s="1"/>
  <c r="J1309" i="6"/>
  <c r="V1309" i="6" s="1"/>
  <c r="J1310" i="6"/>
  <c r="V1310" i="6" s="1"/>
  <c r="J1311" i="6"/>
  <c r="V1311" i="6" s="1"/>
  <c r="J1312" i="6"/>
  <c r="V1312" i="6" s="1"/>
  <c r="J1313" i="6"/>
  <c r="V1313" i="6" s="1"/>
  <c r="J1314" i="6"/>
  <c r="V1314" i="6" s="1"/>
  <c r="J1315" i="6"/>
  <c r="V1315" i="6" s="1"/>
  <c r="J1316" i="6"/>
  <c r="V1316" i="6" s="1"/>
  <c r="J1317" i="6"/>
  <c r="V1317" i="6" s="1"/>
  <c r="J1318" i="6"/>
  <c r="V1318" i="6" s="1"/>
  <c r="J1319" i="6"/>
  <c r="V1319" i="6" s="1"/>
  <c r="J1320" i="6"/>
  <c r="V1320" i="6" s="1"/>
  <c r="J1321" i="6"/>
  <c r="V1321" i="6" s="1"/>
  <c r="J1322" i="6"/>
  <c r="J1323" i="6"/>
  <c r="V1323" i="6" s="1"/>
  <c r="J1324" i="6"/>
  <c r="V1324" i="6" s="1"/>
  <c r="J1325" i="6"/>
  <c r="V1325" i="6" s="1"/>
  <c r="J1326" i="6"/>
  <c r="V1326" i="6" s="1"/>
  <c r="J1327" i="6"/>
  <c r="V1327" i="6" s="1"/>
  <c r="J1328" i="6"/>
  <c r="V1328" i="6" s="1"/>
  <c r="J1329" i="6"/>
  <c r="V1329" i="6" s="1"/>
  <c r="J1330" i="6"/>
  <c r="V1330" i="6" s="1"/>
  <c r="J1331" i="6"/>
  <c r="V1331" i="6" s="1"/>
  <c r="J1332" i="6"/>
  <c r="V1332" i="6" s="1"/>
  <c r="J1333" i="6"/>
  <c r="V1333" i="6" s="1"/>
  <c r="J1334" i="6"/>
  <c r="V1334" i="6" s="1"/>
  <c r="J1335" i="6"/>
  <c r="V1335" i="6" s="1"/>
  <c r="J1336" i="6"/>
  <c r="V1336" i="6" s="1"/>
  <c r="J1337" i="6"/>
  <c r="V1337" i="6" s="1"/>
  <c r="J1338" i="6"/>
  <c r="V1338" i="6" s="1"/>
  <c r="J1339" i="6"/>
  <c r="V1339" i="6" s="1"/>
  <c r="J1340" i="6"/>
  <c r="V1340" i="6" s="1"/>
  <c r="J1341" i="6"/>
  <c r="V1341" i="6" s="1"/>
  <c r="J1342" i="6"/>
  <c r="V1342" i="6" s="1"/>
  <c r="J1343" i="6"/>
  <c r="V1343" i="6" s="1"/>
  <c r="J1344" i="6"/>
  <c r="V1344" i="6" s="1"/>
  <c r="J1345" i="6"/>
  <c r="V1345" i="6" s="1"/>
  <c r="J1346" i="6"/>
  <c r="V1346" i="6" s="1"/>
  <c r="J1347" i="6"/>
  <c r="V1347" i="6" s="1"/>
  <c r="J1348" i="6"/>
  <c r="V1348" i="6" s="1"/>
  <c r="J1349" i="6"/>
  <c r="V1349" i="6" s="1"/>
  <c r="J1350" i="6"/>
  <c r="J1351" i="6"/>
  <c r="V1351" i="6" s="1"/>
  <c r="J1352" i="6"/>
  <c r="V1352" i="6" s="1"/>
  <c r="J1353" i="6"/>
  <c r="V1353" i="6" s="1"/>
  <c r="J1354" i="6"/>
  <c r="V1354" i="6" s="1"/>
  <c r="J1355" i="6"/>
  <c r="V1355" i="6" s="1"/>
  <c r="J1356" i="6"/>
  <c r="V1356" i="6" s="1"/>
  <c r="J1357" i="6"/>
  <c r="V1357" i="6" s="1"/>
  <c r="J1358" i="6"/>
  <c r="V1358" i="6" s="1"/>
  <c r="J1359" i="6"/>
  <c r="V1359" i="6" s="1"/>
  <c r="J1360" i="6"/>
  <c r="V1360" i="6" s="1"/>
  <c r="J1361" i="6"/>
  <c r="V1361" i="6" s="1"/>
  <c r="J1362" i="6"/>
  <c r="V1362" i="6" s="1"/>
  <c r="J1363" i="6"/>
  <c r="V1363" i="6" s="1"/>
  <c r="J1364" i="6"/>
  <c r="V1364" i="6" s="1"/>
  <c r="J1365" i="6"/>
  <c r="V1365" i="6" s="1"/>
  <c r="J1366" i="6"/>
  <c r="J1367" i="6"/>
  <c r="V1367" i="6" s="1"/>
  <c r="J1368" i="6"/>
  <c r="V1368" i="6" s="1"/>
  <c r="J1369" i="6"/>
  <c r="V1369" i="6" s="1"/>
  <c r="J1370" i="6"/>
  <c r="V1370" i="6" s="1"/>
  <c r="J1371" i="6"/>
  <c r="V1371" i="6" s="1"/>
  <c r="J1372" i="6"/>
  <c r="V1372" i="6" s="1"/>
  <c r="J1373" i="6"/>
  <c r="V1373" i="6" s="1"/>
  <c r="J1374" i="6"/>
  <c r="V1374" i="6" s="1"/>
  <c r="J1375" i="6"/>
  <c r="V1375" i="6" s="1"/>
  <c r="J1376" i="6"/>
  <c r="V1376" i="6" s="1"/>
  <c r="J1377" i="6"/>
  <c r="V1377" i="6" s="1"/>
  <c r="J1378" i="6"/>
  <c r="V1378" i="6" s="1"/>
  <c r="J1379" i="6"/>
  <c r="V1379" i="6" s="1"/>
  <c r="J1380" i="6"/>
  <c r="V1380" i="6" s="1"/>
  <c r="J1381" i="6"/>
  <c r="V1381" i="6" s="1"/>
  <c r="J1382" i="6"/>
  <c r="V1382" i="6" s="1"/>
  <c r="J1383" i="6"/>
  <c r="V1383" i="6" s="1"/>
  <c r="J1384" i="6"/>
  <c r="V1384" i="6" s="1"/>
  <c r="J1385" i="6"/>
  <c r="V1385" i="6" s="1"/>
  <c r="J1386" i="6"/>
  <c r="V1386" i="6" s="1"/>
  <c r="J1387" i="6"/>
  <c r="V1387" i="6" s="1"/>
  <c r="J1388" i="6"/>
  <c r="V1388" i="6" s="1"/>
  <c r="J1389" i="6"/>
  <c r="V1389" i="6" s="1"/>
  <c r="J1390" i="6"/>
  <c r="V1390" i="6" s="1"/>
  <c r="J1391" i="6"/>
  <c r="V1391" i="6" s="1"/>
  <c r="J1392" i="6"/>
  <c r="V1392" i="6" s="1"/>
  <c r="J1393" i="6"/>
  <c r="V1393" i="6" s="1"/>
  <c r="J1394" i="6"/>
  <c r="V1394" i="6" s="1"/>
  <c r="J1395" i="6"/>
  <c r="V1395" i="6" s="1"/>
  <c r="J1396" i="6"/>
  <c r="V1396" i="6" s="1"/>
  <c r="J1397" i="6"/>
  <c r="V1397" i="6" s="1"/>
  <c r="J1398" i="6"/>
  <c r="V1398" i="6" s="1"/>
  <c r="J1399" i="6"/>
  <c r="V1399" i="6" s="1"/>
  <c r="J1400" i="6"/>
  <c r="V1400" i="6" s="1"/>
  <c r="J1401" i="6"/>
  <c r="V1401" i="6" s="1"/>
  <c r="J1402" i="6"/>
  <c r="V1402" i="6" s="1"/>
  <c r="J1403" i="6"/>
  <c r="V1403" i="6" s="1"/>
  <c r="J1404" i="6"/>
  <c r="V1404" i="6" s="1"/>
  <c r="J1405" i="6"/>
  <c r="V1405" i="6" s="1"/>
  <c r="J1406" i="6"/>
  <c r="V1406" i="6" s="1"/>
  <c r="J1407" i="6"/>
  <c r="V1407" i="6" s="1"/>
  <c r="J1408" i="6"/>
  <c r="V1408" i="6" s="1"/>
  <c r="J1409" i="6"/>
  <c r="V1409" i="6" s="1"/>
  <c r="J1410" i="6"/>
  <c r="V1410" i="6" s="1"/>
  <c r="J1411" i="6"/>
  <c r="V1411" i="6" s="1"/>
  <c r="J1412" i="6"/>
  <c r="V1412" i="6" s="1"/>
  <c r="J1413" i="6"/>
  <c r="V1413" i="6" s="1"/>
  <c r="J1414" i="6"/>
  <c r="V1414" i="6" s="1"/>
  <c r="J1415" i="6"/>
  <c r="V1415" i="6" s="1"/>
  <c r="J1416" i="6"/>
  <c r="V1416" i="6" s="1"/>
  <c r="J1417" i="6"/>
  <c r="V1417" i="6" s="1"/>
  <c r="J1418" i="6"/>
  <c r="V1418" i="6" s="1"/>
  <c r="J1419" i="6"/>
  <c r="V1419" i="6" s="1"/>
  <c r="J1420" i="6"/>
  <c r="V1420" i="6" s="1"/>
  <c r="J1421" i="6"/>
  <c r="V1421" i="6" s="1"/>
  <c r="J1422" i="6"/>
  <c r="V1422" i="6" s="1"/>
  <c r="J1423" i="6"/>
  <c r="V1423" i="6" s="1"/>
  <c r="J1424" i="6"/>
  <c r="V1424" i="6" s="1"/>
  <c r="J1425" i="6"/>
  <c r="V1425" i="6" s="1"/>
  <c r="J1426" i="6"/>
  <c r="V1426" i="6" s="1"/>
  <c r="J1427" i="6"/>
  <c r="V1427" i="6" s="1"/>
  <c r="J1428" i="6"/>
  <c r="V1428" i="6" s="1"/>
  <c r="J1429" i="6"/>
  <c r="V1429" i="6" s="1"/>
  <c r="J1430" i="6"/>
  <c r="V1430" i="6" s="1"/>
  <c r="J1431" i="6"/>
  <c r="V1431" i="6" s="1"/>
  <c r="J1432" i="6"/>
  <c r="V1432" i="6" s="1"/>
  <c r="J1433" i="6"/>
  <c r="V1433" i="6" s="1"/>
  <c r="J1434" i="6"/>
  <c r="V1434" i="6" s="1"/>
  <c r="J1435" i="6"/>
  <c r="V1435" i="6" s="1"/>
  <c r="J1436" i="6"/>
  <c r="V1436" i="6" s="1"/>
  <c r="J1437" i="6"/>
  <c r="V1437" i="6" s="1"/>
  <c r="J1438" i="6"/>
  <c r="V1438" i="6" s="1"/>
  <c r="J1439" i="6"/>
  <c r="V1439" i="6" s="1"/>
  <c r="J1440" i="6"/>
  <c r="V1440" i="6" s="1"/>
  <c r="J1441" i="6"/>
  <c r="V1441" i="6" s="1"/>
  <c r="J1442" i="6"/>
  <c r="V1442" i="6" s="1"/>
  <c r="J1443" i="6"/>
  <c r="V1443" i="6" s="1"/>
  <c r="J1444" i="6"/>
  <c r="V1444" i="6" s="1"/>
  <c r="J1445" i="6"/>
  <c r="V1445" i="6" s="1"/>
  <c r="J1446" i="6"/>
  <c r="V1446" i="6" s="1"/>
  <c r="J1447" i="6"/>
  <c r="V1447" i="6" s="1"/>
  <c r="J1448" i="6"/>
  <c r="V1448" i="6" s="1"/>
  <c r="J1449" i="6"/>
  <c r="V1449" i="6" s="1"/>
  <c r="J1450" i="6"/>
  <c r="V1450" i="6" s="1"/>
  <c r="J1451" i="6"/>
  <c r="V1451" i="6" s="1"/>
  <c r="J1452" i="6"/>
  <c r="V1452" i="6" s="1"/>
  <c r="J1453" i="6"/>
  <c r="V1453" i="6" s="1"/>
  <c r="J1454" i="6"/>
  <c r="V1454" i="6" s="1"/>
  <c r="J1455" i="6"/>
  <c r="V1455" i="6" s="1"/>
  <c r="J1456" i="6"/>
  <c r="V1456" i="6" s="1"/>
  <c r="J1457" i="6"/>
  <c r="V1457" i="6" s="1"/>
  <c r="J1458" i="6"/>
  <c r="V1458" i="6" s="1"/>
  <c r="J1459" i="6"/>
  <c r="V1459" i="6" s="1"/>
  <c r="J1460" i="6"/>
  <c r="V1460" i="6" s="1"/>
  <c r="J1461" i="6"/>
  <c r="V1461" i="6" s="1"/>
  <c r="J1462" i="6"/>
  <c r="V1462" i="6" s="1"/>
  <c r="J1463" i="6"/>
  <c r="V1463" i="6" s="1"/>
  <c r="J1464" i="6"/>
  <c r="V1464" i="6" s="1"/>
  <c r="J1465" i="6"/>
  <c r="V1465" i="6" s="1"/>
  <c r="J1466" i="6"/>
  <c r="V1466" i="6" s="1"/>
  <c r="J1467" i="6"/>
  <c r="V1467" i="6" s="1"/>
  <c r="J1468" i="6"/>
  <c r="V1468" i="6" s="1"/>
  <c r="J1469" i="6"/>
  <c r="V1469" i="6" s="1"/>
  <c r="J1470" i="6"/>
  <c r="V1470" i="6" s="1"/>
  <c r="J1471" i="6"/>
  <c r="V1471" i="6" s="1"/>
  <c r="J1472" i="6"/>
  <c r="V1472" i="6" s="1"/>
  <c r="J1473" i="6"/>
  <c r="V1473" i="6" s="1"/>
  <c r="J1474" i="6"/>
  <c r="V1474" i="6" s="1"/>
  <c r="J1475" i="6"/>
  <c r="V1475" i="6" s="1"/>
  <c r="J1476" i="6"/>
  <c r="V1476" i="6" s="1"/>
  <c r="J1477" i="6"/>
  <c r="V1477" i="6" s="1"/>
  <c r="J1478" i="6"/>
  <c r="V1478" i="6" s="1"/>
  <c r="J1479" i="6"/>
  <c r="V1479" i="6" s="1"/>
  <c r="J1480" i="6"/>
  <c r="V1480" i="6" s="1"/>
  <c r="J1481" i="6"/>
  <c r="V1481" i="6" s="1"/>
  <c r="J1482" i="6"/>
  <c r="V1482" i="6" s="1"/>
  <c r="J1483" i="6"/>
  <c r="V1483" i="6" s="1"/>
  <c r="J1484" i="6"/>
  <c r="V1484" i="6" s="1"/>
  <c r="J1485" i="6"/>
  <c r="V1485" i="6" s="1"/>
  <c r="J1486" i="6"/>
  <c r="V1486" i="6" s="1"/>
  <c r="J1487" i="6"/>
  <c r="V1487" i="6" s="1"/>
  <c r="J1488" i="6"/>
  <c r="V1488" i="6" s="1"/>
  <c r="J1489" i="6"/>
  <c r="V1489" i="6" s="1"/>
  <c r="J1490" i="6"/>
  <c r="V1490" i="6" s="1"/>
  <c r="J1491" i="6"/>
  <c r="V1491" i="6" s="1"/>
  <c r="J1492" i="6"/>
  <c r="V1492" i="6" s="1"/>
  <c r="J1493" i="6"/>
  <c r="J1494" i="6"/>
  <c r="V1494" i="6" s="1"/>
  <c r="J1495" i="6"/>
  <c r="V1495" i="6" s="1"/>
  <c r="J1496" i="6"/>
  <c r="V1496" i="6" s="1"/>
  <c r="J1497" i="6"/>
  <c r="V1497" i="6" s="1"/>
  <c r="J1498" i="6"/>
  <c r="V1498" i="6" s="1"/>
  <c r="J1499" i="6"/>
  <c r="V1499" i="6" s="1"/>
  <c r="J1500" i="6"/>
  <c r="V1500" i="6" s="1"/>
  <c r="J1501" i="6"/>
  <c r="V1501" i="6" s="1"/>
  <c r="J1502" i="6"/>
  <c r="V1502" i="6" s="1"/>
  <c r="J1503" i="6"/>
  <c r="V1503" i="6" s="1"/>
  <c r="J1504" i="6"/>
  <c r="V1504" i="6" s="1"/>
  <c r="J1505" i="6"/>
  <c r="V1505" i="6" s="1"/>
  <c r="J1506" i="6"/>
  <c r="V1506" i="6" s="1"/>
  <c r="J1507" i="6"/>
  <c r="J1508" i="6"/>
  <c r="J1509" i="6"/>
  <c r="J1510" i="6"/>
  <c r="V1510" i="6" s="1"/>
  <c r="J1511" i="6"/>
  <c r="V1511" i="6" s="1"/>
  <c r="J1512" i="6"/>
  <c r="V1512" i="6" s="1"/>
  <c r="J1513" i="6"/>
  <c r="V1513" i="6" s="1"/>
  <c r="J1514" i="6"/>
  <c r="V1514" i="6" s="1"/>
  <c r="J1515" i="6"/>
  <c r="V1515" i="6" s="1"/>
  <c r="J1516" i="6"/>
  <c r="V1516" i="6" s="1"/>
  <c r="J1517" i="6"/>
  <c r="V1517" i="6" s="1"/>
  <c r="J1518" i="6"/>
  <c r="V1518" i="6" s="1"/>
  <c r="J1519" i="6"/>
  <c r="V1519" i="6" s="1"/>
  <c r="J1520" i="6"/>
  <c r="V1520" i="6" s="1"/>
  <c r="J1521" i="6"/>
  <c r="V1521" i="6" s="1"/>
  <c r="J1522" i="6"/>
  <c r="V1522" i="6" s="1"/>
  <c r="J1523" i="6"/>
  <c r="V1523" i="6" s="1"/>
  <c r="J1524" i="6"/>
  <c r="V1524" i="6" s="1"/>
  <c r="J1525" i="6"/>
  <c r="V1525" i="6" s="1"/>
  <c r="J1526" i="6"/>
  <c r="V1526" i="6" s="1"/>
  <c r="J1527" i="6"/>
  <c r="V1527" i="6" s="1"/>
  <c r="J1528" i="6"/>
  <c r="V1528" i="6" s="1"/>
  <c r="J1529" i="6"/>
  <c r="V1529" i="6" s="1"/>
  <c r="J1530" i="6"/>
  <c r="V1530" i="6" s="1"/>
  <c r="J1531" i="6"/>
  <c r="V1531" i="6" s="1"/>
  <c r="J1532" i="6"/>
  <c r="V1532" i="6" s="1"/>
  <c r="J1533" i="6"/>
  <c r="V1533" i="6" s="1"/>
  <c r="J1534" i="6"/>
  <c r="V1534" i="6" s="1"/>
  <c r="J1535" i="6"/>
  <c r="V1535" i="6" s="1"/>
  <c r="J1536" i="6"/>
  <c r="V1536" i="6" s="1"/>
  <c r="J1537" i="6"/>
  <c r="V1537" i="6" s="1"/>
  <c r="J1538" i="6"/>
  <c r="V1538" i="6" s="1"/>
  <c r="J1539" i="6"/>
  <c r="V1539" i="6" s="1"/>
  <c r="J1540" i="6"/>
  <c r="V1540" i="6" s="1"/>
  <c r="J1541" i="6"/>
  <c r="V1541" i="6" s="1"/>
  <c r="J1542" i="6"/>
  <c r="V1542" i="6" s="1"/>
  <c r="J1543" i="6"/>
  <c r="V1543" i="6" s="1"/>
  <c r="J1544" i="6"/>
  <c r="V1544" i="6" s="1"/>
  <c r="J1545" i="6"/>
  <c r="V1545" i="6" s="1"/>
  <c r="J1546" i="6"/>
  <c r="V1546" i="6" s="1"/>
  <c r="J1547" i="6"/>
  <c r="V1547" i="6" s="1"/>
  <c r="J1548" i="6"/>
  <c r="V1548" i="6" s="1"/>
  <c r="J1549" i="6"/>
  <c r="V1549" i="6" s="1"/>
  <c r="J1550" i="6"/>
  <c r="V1550" i="6" s="1"/>
  <c r="J1551" i="6"/>
  <c r="V1551" i="6" s="1"/>
  <c r="J1552" i="6"/>
  <c r="V1552" i="6" s="1"/>
  <c r="J1553" i="6"/>
  <c r="V1553" i="6" s="1"/>
  <c r="J1554" i="6"/>
  <c r="V1554" i="6" s="1"/>
  <c r="J1555" i="6"/>
  <c r="J1556" i="6"/>
  <c r="J1557" i="6"/>
  <c r="J1558" i="6"/>
  <c r="J1559" i="6"/>
  <c r="V1559" i="6" s="1"/>
  <c r="J1560" i="6"/>
  <c r="V1560" i="6" s="1"/>
  <c r="J1561" i="6"/>
  <c r="V1561" i="6" s="1"/>
  <c r="J1562" i="6"/>
  <c r="V1562" i="6" s="1"/>
  <c r="J1563" i="6"/>
  <c r="V1563" i="6" s="1"/>
  <c r="J1564" i="6"/>
  <c r="V1564" i="6" s="1"/>
  <c r="J1565" i="6"/>
  <c r="V1565" i="6" s="1"/>
  <c r="J1566" i="6"/>
  <c r="V1566" i="6" s="1"/>
  <c r="J1567" i="6"/>
  <c r="V1567" i="6" s="1"/>
  <c r="J1568" i="6"/>
  <c r="V1568" i="6" s="1"/>
  <c r="J1569" i="6"/>
  <c r="V1569" i="6" s="1"/>
  <c r="J1570" i="6"/>
  <c r="V1570" i="6" s="1"/>
  <c r="J1571" i="6"/>
  <c r="V1571" i="6" s="1"/>
  <c r="J1572" i="6"/>
  <c r="V1572" i="6" s="1"/>
  <c r="J1573" i="6"/>
  <c r="V1573" i="6" s="1"/>
  <c r="J1574" i="6"/>
  <c r="V1574" i="6" s="1"/>
  <c r="J1575" i="6"/>
  <c r="V1575" i="6" s="1"/>
  <c r="J1576" i="6"/>
  <c r="V1576" i="6" s="1"/>
  <c r="J1577" i="6"/>
  <c r="V1577" i="6" s="1"/>
  <c r="J1578" i="6"/>
  <c r="V1578" i="6" s="1"/>
  <c r="J1579" i="6"/>
  <c r="V1579" i="6" s="1"/>
  <c r="J1580" i="6"/>
  <c r="V1580" i="6" s="1"/>
  <c r="J1581" i="6"/>
  <c r="V1581" i="6" s="1"/>
  <c r="J1582" i="6"/>
  <c r="V1582" i="6" s="1"/>
  <c r="J1583" i="6"/>
  <c r="V1583" i="6" s="1"/>
  <c r="J1584" i="6"/>
  <c r="V1584" i="6" s="1"/>
  <c r="J1585" i="6"/>
  <c r="V1585" i="6" s="1"/>
  <c r="J1586" i="6"/>
  <c r="V1586" i="6" s="1"/>
  <c r="J1587" i="6"/>
  <c r="V1587" i="6" s="1"/>
  <c r="J1588" i="6"/>
  <c r="V1588" i="6" s="1"/>
  <c r="J1589" i="6"/>
  <c r="V1589" i="6" s="1"/>
  <c r="J1590" i="6"/>
  <c r="V1590" i="6" s="1"/>
  <c r="J1591" i="6"/>
  <c r="V1591" i="6" s="1"/>
  <c r="J1592" i="6"/>
  <c r="V1592" i="6" s="1"/>
  <c r="J1593" i="6"/>
  <c r="V1593" i="6" s="1"/>
  <c r="J1594" i="6"/>
  <c r="V1594" i="6" s="1"/>
  <c r="J1595" i="6"/>
  <c r="V1595" i="6" s="1"/>
  <c r="J1596" i="6"/>
  <c r="V1596" i="6" s="1"/>
  <c r="J1597" i="6"/>
  <c r="V1597" i="6" s="1"/>
  <c r="J1598" i="6"/>
  <c r="V1598" i="6" s="1"/>
  <c r="J1599" i="6"/>
  <c r="V1599" i="6" s="1"/>
  <c r="J1600" i="6"/>
  <c r="V1600" i="6" s="1"/>
  <c r="J1601" i="6"/>
  <c r="V1601" i="6" s="1"/>
  <c r="J1602" i="6"/>
  <c r="V1602" i="6" s="1"/>
  <c r="J1603" i="6"/>
  <c r="V1603" i="6" s="1"/>
  <c r="J1604" i="6"/>
  <c r="V1604" i="6" s="1"/>
  <c r="J1605" i="6"/>
  <c r="V1605" i="6" s="1"/>
  <c r="J1606" i="6"/>
  <c r="V1606" i="6" s="1"/>
  <c r="J1607" i="6"/>
  <c r="V1607" i="6" s="1"/>
  <c r="J1608" i="6"/>
  <c r="V1608" i="6" s="1"/>
  <c r="J1609" i="6"/>
  <c r="V1609" i="6" s="1"/>
  <c r="J1610" i="6"/>
  <c r="V1610" i="6" s="1"/>
  <c r="J1611" i="6"/>
  <c r="V1611" i="6" s="1"/>
  <c r="J1612" i="6"/>
  <c r="V1612" i="6" s="1"/>
  <c r="J1613" i="6"/>
  <c r="V1613" i="6" s="1"/>
  <c r="J1614" i="6"/>
  <c r="V1614" i="6" s="1"/>
  <c r="J1615" i="6"/>
  <c r="V1615" i="6" s="1"/>
  <c r="J1616" i="6"/>
  <c r="V1616" i="6" s="1"/>
  <c r="J1617" i="6"/>
  <c r="V1617" i="6" s="1"/>
  <c r="J1618" i="6"/>
  <c r="V1618" i="6" s="1"/>
  <c r="J1619" i="6"/>
  <c r="V1619" i="6" s="1"/>
  <c r="J1620" i="6"/>
  <c r="V1620" i="6" s="1"/>
  <c r="J1621" i="6"/>
  <c r="V1621" i="6" s="1"/>
  <c r="J1622" i="6"/>
  <c r="V1622" i="6" s="1"/>
  <c r="J1623" i="6"/>
  <c r="V1623" i="6" s="1"/>
  <c r="J1624" i="6"/>
  <c r="V1624" i="6" s="1"/>
  <c r="J1625" i="6"/>
  <c r="V1625" i="6" s="1"/>
  <c r="J1626" i="6"/>
  <c r="V1626" i="6" s="1"/>
  <c r="J1627" i="6"/>
  <c r="V1627" i="6" s="1"/>
  <c r="J1628" i="6"/>
  <c r="V1628" i="6" s="1"/>
  <c r="J1629" i="6"/>
  <c r="V1629" i="6" s="1"/>
  <c r="J1630" i="6"/>
  <c r="V1630" i="6" s="1"/>
  <c r="J1631" i="6"/>
  <c r="V1631" i="6" s="1"/>
  <c r="J1632" i="6"/>
  <c r="V1632" i="6" s="1"/>
  <c r="J1633" i="6"/>
  <c r="V1633" i="6" s="1"/>
  <c r="J1634" i="6"/>
  <c r="V1634" i="6" s="1"/>
  <c r="J1635" i="6"/>
  <c r="V1635" i="6" s="1"/>
  <c r="J1636" i="6"/>
  <c r="V1636" i="6" s="1"/>
  <c r="J1637" i="6"/>
  <c r="V1637" i="6" s="1"/>
  <c r="J1638" i="6"/>
  <c r="V1638" i="6" s="1"/>
  <c r="J1639" i="6"/>
  <c r="V1639" i="6" s="1"/>
  <c r="J1640" i="6"/>
  <c r="V1640" i="6" s="1"/>
  <c r="J1641" i="6"/>
  <c r="V1641" i="6" s="1"/>
  <c r="J1642" i="6"/>
  <c r="V1642" i="6" s="1"/>
  <c r="J1643" i="6"/>
  <c r="V1643" i="6" s="1"/>
  <c r="J1644" i="6"/>
  <c r="V1644" i="6" s="1"/>
  <c r="J1645" i="6"/>
  <c r="V1645" i="6" s="1"/>
  <c r="J1646" i="6"/>
  <c r="V1646" i="6" s="1"/>
  <c r="J1647" i="6"/>
  <c r="V1647" i="6" s="1"/>
  <c r="J1648" i="6"/>
  <c r="V1648" i="6" s="1"/>
  <c r="J1649" i="6"/>
  <c r="V1649" i="6" s="1"/>
  <c r="J1650" i="6"/>
  <c r="V1650" i="6" s="1"/>
  <c r="J1651" i="6"/>
  <c r="V1651" i="6" s="1"/>
  <c r="J1652" i="6"/>
  <c r="V1652" i="6" s="1"/>
  <c r="J1653" i="6"/>
  <c r="V1653" i="6" s="1"/>
  <c r="J1654" i="6"/>
  <c r="J1655" i="6"/>
  <c r="J1656" i="6"/>
  <c r="J1657" i="6"/>
  <c r="V1657" i="6" s="1"/>
  <c r="J1658" i="6"/>
  <c r="V1658" i="6" s="1"/>
  <c r="J1659" i="6"/>
  <c r="V1659" i="6" s="1"/>
  <c r="J1660" i="6"/>
  <c r="V1660" i="6" s="1"/>
  <c r="J1661" i="6"/>
  <c r="V1661" i="6" s="1"/>
  <c r="J1662" i="6"/>
  <c r="V1662" i="6" s="1"/>
  <c r="J1663" i="6"/>
  <c r="V1663" i="6" s="1"/>
  <c r="J1664" i="6"/>
  <c r="V1664" i="6" s="1"/>
  <c r="J1665" i="6"/>
  <c r="V1665" i="6" s="1"/>
  <c r="J1666" i="6"/>
  <c r="V1666" i="6" s="1"/>
  <c r="J1667" i="6"/>
  <c r="V1667" i="6" s="1"/>
  <c r="J1668" i="6"/>
  <c r="V1668" i="6" s="1"/>
  <c r="J1669" i="6"/>
  <c r="V1669" i="6" s="1"/>
  <c r="J1670" i="6"/>
  <c r="V1670" i="6" s="1"/>
  <c r="J1671" i="6"/>
  <c r="V1671" i="6" s="1"/>
  <c r="J1672" i="6"/>
  <c r="V1672" i="6" s="1"/>
  <c r="J1673" i="6"/>
  <c r="V1673" i="6" s="1"/>
  <c r="J1674" i="6"/>
  <c r="V1674" i="6" s="1"/>
  <c r="J1675" i="6"/>
  <c r="V1675" i="6" s="1"/>
  <c r="J1676" i="6"/>
  <c r="V1676" i="6" s="1"/>
  <c r="J1677" i="6"/>
  <c r="V1677" i="6" s="1"/>
  <c r="J1678" i="6"/>
  <c r="V1678" i="6" s="1"/>
  <c r="J1679" i="6"/>
  <c r="V1679" i="6" s="1"/>
  <c r="J1680" i="6"/>
  <c r="V1680" i="6" s="1"/>
  <c r="J1681" i="6"/>
  <c r="V1681" i="6" s="1"/>
  <c r="J1682" i="6"/>
  <c r="V1682" i="6" s="1"/>
  <c r="J1683" i="6"/>
  <c r="V1683" i="6" s="1"/>
  <c r="J1684" i="6"/>
  <c r="V1684" i="6" s="1"/>
  <c r="J1685" i="6"/>
  <c r="V1685" i="6" s="1"/>
  <c r="J1686" i="6"/>
  <c r="V1686" i="6" s="1"/>
  <c r="J1687" i="6"/>
  <c r="V1687" i="6" s="1"/>
  <c r="J1688" i="6"/>
  <c r="V1688" i="6" s="1"/>
  <c r="J1689" i="6"/>
  <c r="V1689" i="6" s="1"/>
  <c r="J1690" i="6"/>
  <c r="V1690" i="6" s="1"/>
  <c r="J1691" i="6"/>
  <c r="V1691" i="6" s="1"/>
  <c r="J1692" i="6"/>
  <c r="V1692" i="6" s="1"/>
  <c r="J1693" i="6"/>
  <c r="V1693" i="6" s="1"/>
  <c r="J1694" i="6"/>
  <c r="V1694" i="6" s="1"/>
  <c r="J1695" i="6"/>
  <c r="V1695" i="6" s="1"/>
  <c r="J1696" i="6"/>
  <c r="V1696" i="6" s="1"/>
  <c r="J1697" i="6"/>
  <c r="V1697" i="6" s="1"/>
  <c r="J1698" i="6"/>
  <c r="V1698" i="6" s="1"/>
  <c r="J1699" i="6"/>
  <c r="V1699" i="6" s="1"/>
  <c r="J1700" i="6"/>
  <c r="V1700" i="6" s="1"/>
  <c r="J1701" i="6"/>
  <c r="V1701" i="6" s="1"/>
  <c r="J1702" i="6"/>
  <c r="V1702" i="6" s="1"/>
  <c r="J1703" i="6"/>
  <c r="V1703" i="6" s="1"/>
  <c r="J1704" i="6"/>
  <c r="J1705" i="6"/>
  <c r="J1706" i="6"/>
  <c r="V1706" i="6" s="1"/>
  <c r="J1707" i="6"/>
  <c r="V1707" i="6" s="1"/>
  <c r="J1708" i="6"/>
  <c r="V1708" i="6" s="1"/>
  <c r="J1709" i="6"/>
  <c r="V1709" i="6" s="1"/>
  <c r="J1710" i="6"/>
  <c r="V1710" i="6" s="1"/>
  <c r="J1711" i="6"/>
  <c r="V1711" i="6" s="1"/>
  <c r="J1712" i="6"/>
  <c r="V1712" i="6" s="1"/>
  <c r="J1713" i="6"/>
  <c r="V1713" i="6" s="1"/>
  <c r="J1714" i="6"/>
  <c r="V1714" i="6" s="1"/>
  <c r="J1715" i="6"/>
  <c r="V1715" i="6" s="1"/>
  <c r="J1716" i="6"/>
  <c r="V1716" i="6" s="1"/>
  <c r="J1717" i="6"/>
  <c r="V1717" i="6" s="1"/>
  <c r="J1718" i="6"/>
  <c r="V1718" i="6" s="1"/>
  <c r="J1719" i="6"/>
  <c r="V1719" i="6" s="1"/>
  <c r="J1720" i="6"/>
  <c r="V1720" i="6" s="1"/>
  <c r="J1721" i="6"/>
  <c r="V1721" i="6" s="1"/>
  <c r="J1722" i="6"/>
  <c r="V1722" i="6" s="1"/>
  <c r="J1723" i="6"/>
  <c r="V1723" i="6" s="1"/>
  <c r="J1724" i="6"/>
  <c r="V1724" i="6" s="1"/>
  <c r="J1725" i="6"/>
  <c r="V1725" i="6" s="1"/>
  <c r="J1726" i="6"/>
  <c r="V1726" i="6" s="1"/>
  <c r="J1727" i="6"/>
  <c r="V1727" i="6" s="1"/>
  <c r="J1728" i="6"/>
  <c r="V1728" i="6" s="1"/>
  <c r="J1729" i="6"/>
  <c r="V1729" i="6" s="1"/>
  <c r="J1730" i="6"/>
  <c r="V1730" i="6" s="1"/>
  <c r="J1731" i="6"/>
  <c r="V1731" i="6" s="1"/>
  <c r="J1732" i="6"/>
  <c r="J1733" i="6"/>
  <c r="J1734" i="6"/>
  <c r="V1734" i="6" s="1"/>
  <c r="J1735" i="6"/>
  <c r="V1735" i="6" s="1"/>
  <c r="J1736" i="6"/>
  <c r="V1736" i="6" s="1"/>
  <c r="J1737" i="6"/>
  <c r="V1737" i="6" s="1"/>
  <c r="J1738" i="6"/>
  <c r="V1738" i="6" s="1"/>
  <c r="J1739" i="6"/>
  <c r="V1739" i="6" s="1"/>
  <c r="J1740" i="6"/>
  <c r="V1740" i="6" s="1"/>
  <c r="J1741" i="6"/>
  <c r="V1741" i="6" s="1"/>
  <c r="J1742" i="6"/>
  <c r="V1742" i="6" s="1"/>
  <c r="J1743" i="6"/>
  <c r="V1743" i="6" s="1"/>
  <c r="J1744" i="6"/>
  <c r="V1744" i="6" s="1"/>
  <c r="J1745" i="6"/>
  <c r="V1745" i="6" s="1"/>
  <c r="J1746" i="6"/>
  <c r="V1746" i="6" s="1"/>
  <c r="J1747" i="6"/>
  <c r="V1747" i="6" s="1"/>
  <c r="J1748" i="6"/>
  <c r="V1748" i="6" s="1"/>
  <c r="J1749" i="6"/>
  <c r="V1749" i="6" s="1"/>
  <c r="J1750" i="6"/>
  <c r="V1750" i="6" s="1"/>
  <c r="J1751" i="6"/>
  <c r="V1751" i="6" s="1"/>
  <c r="J1752" i="6"/>
  <c r="V1752" i="6" s="1"/>
  <c r="J1753" i="6"/>
  <c r="V1753" i="6" s="1"/>
  <c r="J1754" i="6"/>
  <c r="V1754" i="6" s="1"/>
  <c r="J1755" i="6"/>
  <c r="V1755" i="6" s="1"/>
  <c r="J1756" i="6"/>
  <c r="V1756" i="6" s="1"/>
  <c r="J1757" i="6"/>
  <c r="V1757" i="6" s="1"/>
  <c r="J1758" i="6"/>
  <c r="V1758" i="6" s="1"/>
  <c r="J1759" i="6"/>
  <c r="V1759" i="6" s="1"/>
  <c r="J1760" i="6"/>
  <c r="V1760" i="6" s="1"/>
  <c r="J1761" i="6"/>
  <c r="V1761" i="6" s="1"/>
  <c r="J1762" i="6"/>
  <c r="V1762" i="6" s="1"/>
  <c r="J1763" i="6"/>
  <c r="V1763" i="6" s="1"/>
  <c r="J1764" i="6"/>
  <c r="V1764" i="6" s="1"/>
  <c r="J1765" i="6"/>
  <c r="V1765" i="6" s="1"/>
  <c r="J1766" i="6"/>
  <c r="V1766" i="6" s="1"/>
  <c r="J1767" i="6"/>
  <c r="V1767" i="6" s="1"/>
  <c r="J1768" i="6"/>
  <c r="V1768" i="6" s="1"/>
  <c r="J1769" i="6"/>
  <c r="V1769" i="6" s="1"/>
  <c r="J1770" i="6"/>
  <c r="V1770" i="6" s="1"/>
  <c r="J1771" i="6"/>
  <c r="V1771" i="6" s="1"/>
  <c r="J1772" i="6"/>
  <c r="V1772" i="6" s="1"/>
  <c r="J1773" i="6"/>
  <c r="V1773" i="6" s="1"/>
  <c r="J1774" i="6"/>
  <c r="V1774" i="6" s="1"/>
  <c r="J1775" i="6"/>
  <c r="V1775" i="6" s="1"/>
  <c r="J1776" i="6"/>
  <c r="V1776" i="6" s="1"/>
  <c r="J1777" i="6"/>
  <c r="V1777" i="6" s="1"/>
  <c r="J1778" i="6"/>
  <c r="V1778" i="6" s="1"/>
  <c r="J1779" i="6"/>
  <c r="V1779" i="6" s="1"/>
  <c r="J1780" i="6"/>
  <c r="V1780" i="6" s="1"/>
  <c r="J1781" i="6"/>
  <c r="V1781" i="6" s="1"/>
  <c r="J1782" i="6"/>
  <c r="V1782" i="6" s="1"/>
  <c r="J1783" i="6"/>
  <c r="V1783" i="6" s="1"/>
  <c r="J1784" i="6"/>
  <c r="V1784" i="6" s="1"/>
  <c r="J1785" i="6"/>
  <c r="V1785" i="6" s="1"/>
  <c r="J1786" i="6"/>
  <c r="V1786" i="6" s="1"/>
  <c r="J1787" i="6"/>
  <c r="V1787" i="6" s="1"/>
  <c r="J1788" i="6"/>
  <c r="V1788" i="6" s="1"/>
  <c r="J1789" i="6"/>
  <c r="V1789" i="6" s="1"/>
  <c r="J1790" i="6"/>
  <c r="V1790" i="6" s="1"/>
  <c r="J1791" i="6"/>
  <c r="V1791" i="6" s="1"/>
  <c r="J1792" i="6"/>
  <c r="V1792" i="6" s="1"/>
  <c r="J1793" i="6"/>
  <c r="V1793" i="6" s="1"/>
  <c r="J1794" i="6"/>
  <c r="V1794" i="6" s="1"/>
  <c r="J1795" i="6"/>
  <c r="V1795" i="6" s="1"/>
  <c r="J1796" i="6"/>
  <c r="V1796" i="6" s="1"/>
  <c r="J1797" i="6"/>
  <c r="V1797" i="6" s="1"/>
  <c r="J1798" i="6"/>
  <c r="V1798" i="6" s="1"/>
  <c r="J1799" i="6"/>
  <c r="V1799" i="6" s="1"/>
  <c r="J1800" i="6"/>
  <c r="V1800" i="6" s="1"/>
  <c r="J1801" i="6"/>
  <c r="V1801" i="6" s="1"/>
  <c r="J1802" i="6"/>
  <c r="V1802" i="6" s="1"/>
  <c r="J1803" i="6"/>
  <c r="V1803" i="6" s="1"/>
  <c r="J1804" i="6"/>
  <c r="V1804" i="6" s="1"/>
  <c r="J1805" i="6"/>
  <c r="V1805" i="6" s="1"/>
  <c r="J1806" i="6"/>
  <c r="V1806" i="6" s="1"/>
  <c r="J1807" i="6"/>
  <c r="V1807" i="6" s="1"/>
  <c r="J1808" i="6"/>
  <c r="V1808" i="6" s="1"/>
  <c r="J1809" i="6"/>
  <c r="V1809" i="6" s="1"/>
  <c r="J1810" i="6"/>
  <c r="V1810" i="6" s="1"/>
  <c r="J1811" i="6"/>
  <c r="V1811" i="6" s="1"/>
  <c r="J1812" i="6"/>
  <c r="V1812" i="6" s="1"/>
  <c r="J1813" i="6"/>
  <c r="V1813" i="6" s="1"/>
  <c r="J1814" i="6"/>
  <c r="V1814" i="6" s="1"/>
  <c r="J1815" i="6"/>
  <c r="V1815" i="6" s="1"/>
  <c r="J1816" i="6"/>
  <c r="V1816" i="6" s="1"/>
  <c r="J1817" i="6"/>
  <c r="V1817" i="6" s="1"/>
  <c r="J1818" i="6"/>
  <c r="V1818" i="6" s="1"/>
  <c r="J1819" i="6"/>
  <c r="V1819" i="6" s="1"/>
  <c r="J1820" i="6"/>
  <c r="V1820" i="6" s="1"/>
  <c r="J1821" i="6"/>
  <c r="V1821" i="6" s="1"/>
  <c r="J1822" i="6"/>
  <c r="V1822" i="6" s="1"/>
  <c r="J1823" i="6"/>
  <c r="V1823" i="6" s="1"/>
  <c r="J1824" i="6"/>
  <c r="V1824" i="6" s="1"/>
  <c r="J1825" i="6"/>
  <c r="V1825" i="6" s="1"/>
  <c r="J1826" i="6"/>
  <c r="V1826" i="6" s="1"/>
  <c r="J1827" i="6"/>
  <c r="V1827" i="6" s="1"/>
  <c r="J1828" i="6"/>
  <c r="V1828" i="6" s="1"/>
  <c r="J1829" i="6"/>
  <c r="V1829" i="6" s="1"/>
  <c r="J1830" i="6"/>
  <c r="V1830" i="6" s="1"/>
  <c r="J1831" i="6"/>
  <c r="V1831" i="6" s="1"/>
  <c r="J1832" i="6"/>
  <c r="V1832" i="6" s="1"/>
  <c r="J1833" i="6"/>
  <c r="V1833" i="6" s="1"/>
  <c r="J1834" i="6"/>
  <c r="V1834" i="6" s="1"/>
  <c r="J1835" i="6"/>
  <c r="V1835" i="6" s="1"/>
  <c r="J1836" i="6"/>
  <c r="V1836" i="6" s="1"/>
  <c r="J1837" i="6"/>
  <c r="V1837" i="6" s="1"/>
  <c r="J1838" i="6"/>
  <c r="V1838" i="6" s="1"/>
  <c r="J1839" i="6"/>
  <c r="V1839" i="6" s="1"/>
  <c r="J1840" i="6"/>
  <c r="V1840" i="6" s="1"/>
  <c r="J1841" i="6"/>
  <c r="V1841" i="6" s="1"/>
  <c r="J1842" i="6"/>
  <c r="V1842" i="6" s="1"/>
  <c r="J1843" i="6"/>
  <c r="V1843" i="6" s="1"/>
  <c r="J1844" i="6"/>
  <c r="V1844" i="6" s="1"/>
  <c r="J1845" i="6"/>
  <c r="V1845" i="6" s="1"/>
  <c r="J1846" i="6"/>
  <c r="V1846" i="6" s="1"/>
  <c r="J1847" i="6"/>
  <c r="V1847" i="6" s="1"/>
  <c r="J1848" i="6"/>
  <c r="V1848" i="6" s="1"/>
  <c r="J1849" i="6"/>
  <c r="V1849" i="6" s="1"/>
  <c r="J1850" i="6"/>
  <c r="V1850" i="6" s="1"/>
  <c r="J1851" i="6"/>
  <c r="V1851" i="6" s="1"/>
  <c r="J1852" i="6"/>
  <c r="V1852" i="6" s="1"/>
  <c r="J1853" i="6"/>
  <c r="V1853" i="6" s="1"/>
  <c r="J1854" i="6"/>
  <c r="V1854" i="6" s="1"/>
  <c r="J1855" i="6"/>
  <c r="V1855" i="6" s="1"/>
  <c r="J1856" i="6"/>
  <c r="V1856" i="6" s="1"/>
  <c r="J1857" i="6"/>
  <c r="V1857" i="6" s="1"/>
  <c r="J1858" i="6"/>
  <c r="V1858" i="6" s="1"/>
  <c r="J1859" i="6"/>
  <c r="V1859" i="6" s="1"/>
  <c r="J1860" i="6"/>
  <c r="V1860" i="6" s="1"/>
  <c r="J1861" i="6"/>
  <c r="V1861" i="6" s="1"/>
  <c r="J1862" i="6"/>
  <c r="V1862" i="6" s="1"/>
  <c r="J1863" i="6"/>
  <c r="V1863" i="6" s="1"/>
  <c r="J1864" i="6"/>
  <c r="V1864" i="6" s="1"/>
  <c r="J1865" i="6"/>
  <c r="V1865" i="6" s="1"/>
  <c r="J1866" i="6"/>
  <c r="V1866" i="6" s="1"/>
  <c r="J1867" i="6"/>
  <c r="V1867" i="6" s="1"/>
  <c r="J1868" i="6"/>
  <c r="V1868" i="6" s="1"/>
  <c r="J1869" i="6"/>
  <c r="V1869" i="6" s="1"/>
  <c r="J1870" i="6"/>
  <c r="V1870" i="6" s="1"/>
  <c r="J1871" i="6"/>
  <c r="V1871" i="6" s="1"/>
  <c r="J1872" i="6"/>
  <c r="V1872" i="6" s="1"/>
  <c r="J1873" i="6"/>
  <c r="V1873" i="6" s="1"/>
  <c r="J1874" i="6"/>
  <c r="V1874" i="6" s="1"/>
  <c r="J1875" i="6"/>
  <c r="V1875" i="6" s="1"/>
  <c r="J1876" i="6"/>
  <c r="V1876" i="6" s="1"/>
  <c r="J1877" i="6"/>
  <c r="V1877" i="6" s="1"/>
  <c r="J1878" i="6"/>
  <c r="V1878" i="6" s="1"/>
  <c r="J1879" i="6"/>
  <c r="V1879" i="6" s="1"/>
  <c r="J1880" i="6"/>
  <c r="V1880" i="6" s="1"/>
  <c r="J1881" i="6"/>
  <c r="V1881" i="6" s="1"/>
  <c r="J1882" i="6"/>
  <c r="V1882" i="6" s="1"/>
  <c r="J1883" i="6"/>
  <c r="V1883" i="6" s="1"/>
  <c r="J1884" i="6"/>
  <c r="V1884" i="6" s="1"/>
  <c r="J1885" i="6"/>
  <c r="J1886" i="6"/>
  <c r="V1886" i="6" s="1"/>
  <c r="J1887" i="6"/>
  <c r="V1887" i="6" s="1"/>
  <c r="J1888" i="6"/>
  <c r="V1888" i="6" s="1"/>
  <c r="J1889" i="6"/>
  <c r="V1889" i="6" s="1"/>
  <c r="J1890" i="6"/>
  <c r="V1890" i="6" s="1"/>
  <c r="J1891" i="6"/>
  <c r="V1891" i="6" s="1"/>
  <c r="J1892" i="6"/>
  <c r="V1892" i="6" s="1"/>
  <c r="J1893" i="6"/>
  <c r="V1893" i="6" s="1"/>
  <c r="J1894" i="6"/>
  <c r="V1894" i="6" s="1"/>
  <c r="J1895" i="6"/>
  <c r="V1895" i="6" s="1"/>
  <c r="J1896" i="6"/>
  <c r="V1896" i="6" s="1"/>
  <c r="J1897" i="6"/>
  <c r="V1897" i="6" s="1"/>
  <c r="J1898" i="6"/>
  <c r="V1898" i="6" s="1"/>
  <c r="J1899" i="6"/>
  <c r="V1899" i="6" s="1"/>
  <c r="J1900" i="6"/>
  <c r="V1900" i="6" s="1"/>
  <c r="J1901" i="6"/>
  <c r="V1901" i="6" s="1"/>
  <c r="J1902" i="6"/>
  <c r="V1902" i="6" s="1"/>
  <c r="J1903" i="6"/>
  <c r="V1903" i="6" s="1"/>
  <c r="J1904" i="6"/>
  <c r="V1904" i="6" s="1"/>
  <c r="J1905" i="6"/>
  <c r="V1905" i="6" s="1"/>
  <c r="J1906" i="6"/>
  <c r="V1906" i="6" s="1"/>
  <c r="J1907" i="6"/>
  <c r="V1907" i="6" s="1"/>
  <c r="J1908" i="6"/>
  <c r="V1908" i="6" s="1"/>
  <c r="J1909" i="6"/>
  <c r="V1909" i="6" s="1"/>
  <c r="J1910" i="6"/>
  <c r="J1911" i="6"/>
  <c r="J1912" i="6"/>
  <c r="J1913" i="6"/>
  <c r="J1914" i="6"/>
  <c r="V1914" i="6" s="1"/>
  <c r="J1915" i="6"/>
  <c r="V1915" i="6" s="1"/>
  <c r="J1916" i="6"/>
  <c r="V1916" i="6" s="1"/>
  <c r="J1917" i="6"/>
  <c r="V1917" i="6" s="1"/>
  <c r="J1918" i="6"/>
  <c r="V1918" i="6" s="1"/>
  <c r="J1919" i="6"/>
  <c r="V1919" i="6" s="1"/>
  <c r="J1920" i="6"/>
  <c r="V1920" i="6" s="1"/>
  <c r="J1921" i="6"/>
  <c r="V1921" i="6" s="1"/>
  <c r="J1922" i="6"/>
  <c r="V1922" i="6" s="1"/>
  <c r="J1923" i="6"/>
  <c r="V1923" i="6" s="1"/>
  <c r="J1924" i="6"/>
  <c r="V1924" i="6" s="1"/>
  <c r="J1925" i="6"/>
  <c r="V1925" i="6" s="1"/>
  <c r="J1926" i="6"/>
  <c r="V1926" i="6" s="1"/>
  <c r="J1927" i="6"/>
  <c r="V1927" i="6" s="1"/>
  <c r="J1928" i="6"/>
  <c r="V1928" i="6" s="1"/>
  <c r="J1929" i="6"/>
  <c r="V1929" i="6" s="1"/>
  <c r="J1930" i="6"/>
  <c r="V1930" i="6" s="1"/>
  <c r="J1931" i="6"/>
  <c r="V1931" i="6" s="1"/>
  <c r="J1932" i="6"/>
  <c r="V1932" i="6" s="1"/>
  <c r="J1933" i="6"/>
  <c r="V1933" i="6" s="1"/>
  <c r="J1934" i="6"/>
  <c r="V1934" i="6" s="1"/>
  <c r="J1935" i="6"/>
  <c r="V1935" i="6" s="1"/>
  <c r="J1936" i="6"/>
  <c r="V1936" i="6" s="1"/>
  <c r="J1937" i="6"/>
  <c r="V1937" i="6" s="1"/>
  <c r="J1938" i="6"/>
  <c r="V1938" i="6" s="1"/>
  <c r="J1939" i="6"/>
  <c r="V1939" i="6" s="1"/>
  <c r="J1940" i="6"/>
  <c r="J1941" i="6"/>
  <c r="J1942" i="6"/>
  <c r="V1942" i="6" s="1"/>
  <c r="J1943" i="6"/>
  <c r="V1943" i="6" s="1"/>
  <c r="J1944" i="6"/>
  <c r="V1944" i="6" s="1"/>
  <c r="J1945" i="6"/>
  <c r="V1945" i="6" s="1"/>
  <c r="J1946" i="6"/>
  <c r="V1946" i="6" s="1"/>
  <c r="J1947" i="6"/>
  <c r="V1947" i="6" s="1"/>
  <c r="J1948" i="6"/>
  <c r="V1948" i="6" s="1"/>
  <c r="J1949" i="6"/>
  <c r="V1949" i="6" s="1"/>
  <c r="J1950" i="6"/>
  <c r="V1950" i="6" s="1"/>
  <c r="J1951" i="6"/>
  <c r="V1951" i="6" s="1"/>
  <c r="J1952" i="6"/>
  <c r="V1952" i="6" s="1"/>
  <c r="J1953" i="6"/>
  <c r="V1953" i="6" s="1"/>
  <c r="J1954" i="6"/>
  <c r="V1954" i="6" s="1"/>
  <c r="J1955" i="6"/>
  <c r="V1955" i="6" s="1"/>
  <c r="J1956" i="6"/>
  <c r="V1956" i="6" s="1"/>
  <c r="J1957" i="6"/>
  <c r="V1957" i="6" s="1"/>
  <c r="J1958" i="6"/>
  <c r="V1958" i="6" s="1"/>
  <c r="J1959" i="6"/>
  <c r="V1959" i="6" s="1"/>
  <c r="J1960" i="6"/>
  <c r="V1960" i="6" s="1"/>
  <c r="J1961" i="6"/>
  <c r="V1961" i="6" s="1"/>
  <c r="J1962" i="6"/>
  <c r="V1962" i="6" s="1"/>
  <c r="J1963" i="6"/>
  <c r="V1963" i="6" s="1"/>
  <c r="J1964" i="6"/>
  <c r="V1964" i="6" s="1"/>
  <c r="J1965" i="6"/>
  <c r="V1965" i="6" s="1"/>
  <c r="J1966" i="6"/>
  <c r="V1966" i="6" s="1"/>
  <c r="J1967" i="6"/>
  <c r="V1967" i="6" s="1"/>
  <c r="J1968" i="6"/>
  <c r="V1968" i="6" s="1"/>
  <c r="J1969" i="6"/>
  <c r="V1969" i="6" s="1"/>
  <c r="J1970" i="6"/>
  <c r="V1970" i="6" s="1"/>
  <c r="J1971" i="6"/>
  <c r="V1971" i="6" s="1"/>
  <c r="J1972" i="6"/>
  <c r="V1972" i="6" s="1"/>
  <c r="J1973" i="6"/>
  <c r="V1973" i="6" s="1"/>
  <c r="J1974" i="6"/>
  <c r="V1974" i="6" s="1"/>
  <c r="J1975" i="6"/>
  <c r="V1975" i="6" s="1"/>
  <c r="J1976" i="6"/>
  <c r="V1976" i="6" s="1"/>
  <c r="J1977" i="6"/>
  <c r="V1977" i="6" s="1"/>
  <c r="J1978" i="6"/>
  <c r="V1978" i="6" s="1"/>
  <c r="J1979" i="6"/>
  <c r="V1979" i="6" s="1"/>
  <c r="J1980" i="6"/>
  <c r="V1980" i="6" s="1"/>
  <c r="J1981" i="6"/>
  <c r="V1981" i="6" s="1"/>
  <c r="J1982" i="6"/>
  <c r="V1982" i="6" s="1"/>
  <c r="J1983" i="6"/>
  <c r="V1983" i="6" s="1"/>
  <c r="J1984" i="6"/>
  <c r="V1984" i="6" s="1"/>
  <c r="J1985" i="6"/>
  <c r="V1985" i="6" s="1"/>
  <c r="J1986" i="6"/>
  <c r="V1986" i="6" s="1"/>
  <c r="J1987" i="6"/>
  <c r="V1987" i="6" s="1"/>
  <c r="J1988" i="6"/>
  <c r="V1988" i="6" s="1"/>
  <c r="J1989" i="6"/>
  <c r="V1989" i="6" s="1"/>
  <c r="J1990" i="6"/>
  <c r="V1990" i="6" s="1"/>
  <c r="J1991" i="6"/>
  <c r="V1991" i="6" s="1"/>
  <c r="J1992" i="6"/>
  <c r="V1992" i="6" s="1"/>
  <c r="J1993" i="6"/>
  <c r="V1993" i="6" s="1"/>
  <c r="J1994" i="6"/>
  <c r="V1994" i="6" s="1"/>
  <c r="J1995" i="6"/>
  <c r="V1995" i="6" s="1"/>
  <c r="J1996" i="6"/>
  <c r="V1996" i="6" s="1"/>
  <c r="J1997" i="6"/>
  <c r="V1997" i="6" s="1"/>
  <c r="J1998" i="6"/>
  <c r="V1998" i="6" s="1"/>
  <c r="J1999" i="6"/>
  <c r="J2000" i="6"/>
  <c r="V2000" i="6" s="1"/>
  <c r="J2001" i="6"/>
  <c r="V2001" i="6" s="1"/>
  <c r="J2002" i="6"/>
  <c r="V2002" i="6" s="1"/>
  <c r="J2003" i="6"/>
  <c r="V2003" i="6" s="1"/>
  <c r="J2004" i="6"/>
  <c r="J2005" i="6"/>
  <c r="V2005" i="6" s="1"/>
  <c r="J2006" i="6"/>
  <c r="V2006" i="6" s="1"/>
  <c r="J2007" i="6"/>
  <c r="V2007" i="6" s="1"/>
  <c r="J2008" i="6"/>
  <c r="V2008" i="6" s="1"/>
  <c r="J2009" i="6"/>
  <c r="V2009" i="6" s="1"/>
  <c r="J2010" i="6"/>
  <c r="V2010" i="6" s="1"/>
  <c r="J2011" i="6"/>
  <c r="V2011" i="6" s="1"/>
  <c r="J2012" i="6"/>
  <c r="V2012" i="6" s="1"/>
  <c r="J2013" i="6"/>
  <c r="V2013" i="6" s="1"/>
  <c r="J2014" i="6"/>
  <c r="V2014" i="6" s="1"/>
  <c r="J2015" i="6"/>
  <c r="V2015" i="6" s="1"/>
  <c r="J2016" i="6"/>
  <c r="V2016" i="6" s="1"/>
  <c r="J2017" i="6"/>
  <c r="V2017" i="6" s="1"/>
  <c r="J2018" i="6"/>
  <c r="V2018" i="6" s="1"/>
  <c r="J2019" i="6"/>
  <c r="V2019" i="6" s="1"/>
  <c r="J2020" i="6"/>
  <c r="V2020" i="6" s="1"/>
  <c r="J2021" i="6"/>
  <c r="V2021" i="6" s="1"/>
  <c r="J2022" i="6"/>
  <c r="V2022" i="6" s="1"/>
  <c r="J2023" i="6"/>
  <c r="V2023" i="6" s="1"/>
  <c r="J2024" i="6"/>
  <c r="V2024" i="6" s="1"/>
  <c r="J2025" i="6"/>
  <c r="V2025" i="6" s="1"/>
  <c r="J2026" i="6"/>
  <c r="V2026" i="6" s="1"/>
  <c r="J2027" i="6"/>
  <c r="V2027" i="6" s="1"/>
  <c r="J2028" i="6"/>
  <c r="V2028" i="6" s="1"/>
  <c r="J2029" i="6"/>
  <c r="V2029" i="6" s="1"/>
  <c r="J2030" i="6"/>
  <c r="V2030" i="6" s="1"/>
  <c r="J2031" i="6"/>
  <c r="V2031" i="6" s="1"/>
  <c r="J2032" i="6"/>
  <c r="V2032" i="6" s="1"/>
  <c r="J2033" i="6"/>
  <c r="V2033" i="6" s="1"/>
  <c r="J2034" i="6"/>
  <c r="V2034" i="6" s="1"/>
  <c r="J2035" i="6"/>
  <c r="V2035" i="6" s="1"/>
  <c r="J2036" i="6"/>
  <c r="V2036" i="6" s="1"/>
  <c r="J2037" i="6"/>
  <c r="V2037" i="6" s="1"/>
  <c r="J2038" i="6"/>
  <c r="V2038" i="6" s="1"/>
  <c r="J2039" i="6"/>
  <c r="V2039" i="6" s="1"/>
  <c r="J2040" i="6"/>
  <c r="V2040" i="6" s="1"/>
  <c r="J2041" i="6"/>
  <c r="V2041" i="6" s="1"/>
  <c r="J2042" i="6"/>
  <c r="V2042" i="6" s="1"/>
  <c r="J2043" i="6"/>
  <c r="V2043" i="6" s="1"/>
  <c r="J2044" i="6"/>
  <c r="V2044" i="6" s="1"/>
  <c r="J2045" i="6"/>
  <c r="V2045" i="6" s="1"/>
  <c r="J2046" i="6"/>
  <c r="V2046" i="6" s="1"/>
  <c r="J2047" i="6"/>
  <c r="V2047" i="6" s="1"/>
  <c r="J2048" i="6"/>
  <c r="V2048" i="6" s="1"/>
  <c r="J2049" i="6"/>
  <c r="V2049" i="6" s="1"/>
  <c r="J2050" i="6"/>
  <c r="V2050" i="6" s="1"/>
  <c r="J2051" i="6"/>
  <c r="V2051" i="6" s="1"/>
  <c r="J2052" i="6"/>
  <c r="V2052" i="6" s="1"/>
  <c r="J2053" i="6"/>
  <c r="V2053" i="6" s="1"/>
  <c r="J2054" i="6"/>
  <c r="V2054" i="6" s="1"/>
  <c r="J2055" i="6"/>
  <c r="V2055" i="6" s="1"/>
  <c r="J2056" i="6"/>
  <c r="V2056" i="6" s="1"/>
  <c r="J2057" i="6"/>
  <c r="V2057" i="6" s="1"/>
  <c r="J2058" i="6"/>
  <c r="V2058" i="6" s="1"/>
  <c r="J2059" i="6"/>
  <c r="V2059" i="6" s="1"/>
  <c r="J2060" i="6"/>
  <c r="V2060" i="6" s="1"/>
  <c r="J2061" i="6"/>
  <c r="V2061" i="6" s="1"/>
  <c r="J2062" i="6"/>
  <c r="V2062" i="6" s="1"/>
  <c r="J2063" i="6"/>
  <c r="V2063" i="6" s="1"/>
  <c r="J2064" i="6"/>
  <c r="V2064" i="6" s="1"/>
  <c r="J2065" i="6"/>
  <c r="V2065" i="6" s="1"/>
  <c r="J2066" i="6"/>
  <c r="V2066" i="6" s="1"/>
  <c r="J2067" i="6"/>
  <c r="V2067" i="6" s="1"/>
  <c r="J2068" i="6"/>
  <c r="V2068" i="6" s="1"/>
  <c r="J2069" i="6"/>
  <c r="V2069" i="6" s="1"/>
  <c r="J2070" i="6"/>
  <c r="V2070" i="6" s="1"/>
  <c r="J2071" i="6"/>
  <c r="V2071" i="6" s="1"/>
  <c r="J2072" i="6"/>
  <c r="V2072" i="6" s="1"/>
  <c r="J2073" i="6"/>
  <c r="V2073" i="6" s="1"/>
  <c r="J2074" i="6"/>
  <c r="V2074" i="6" s="1"/>
  <c r="J2075" i="6"/>
  <c r="V2075" i="6" s="1"/>
  <c r="J2076" i="6"/>
  <c r="V2076" i="6" s="1"/>
  <c r="J2077" i="6"/>
  <c r="V2077" i="6" s="1"/>
  <c r="J2078" i="6"/>
  <c r="V2078" i="6" s="1"/>
  <c r="J2079" i="6"/>
  <c r="V2079" i="6" s="1"/>
  <c r="J2080" i="6"/>
  <c r="V2080" i="6" s="1"/>
  <c r="J2081" i="6"/>
  <c r="V2081" i="6" s="1"/>
  <c r="J2082" i="6"/>
  <c r="V2082" i="6" s="1"/>
  <c r="J2083" i="6"/>
  <c r="V2083" i="6" s="1"/>
  <c r="J2084" i="6"/>
  <c r="V2084" i="6" s="1"/>
  <c r="J2085" i="6"/>
  <c r="V2085" i="6" s="1"/>
  <c r="J2086" i="6"/>
  <c r="V2086" i="6" s="1"/>
  <c r="J2087" i="6"/>
  <c r="V2087" i="6" s="1"/>
  <c r="J2088" i="6"/>
  <c r="V2088" i="6" s="1"/>
  <c r="J2089" i="6"/>
  <c r="V2089" i="6" s="1"/>
  <c r="J2090" i="6"/>
  <c r="V2090" i="6" s="1"/>
  <c r="J2091" i="6"/>
  <c r="V2091" i="6" s="1"/>
  <c r="J2092" i="6"/>
  <c r="V2092" i="6" s="1"/>
  <c r="J2093" i="6"/>
  <c r="V2093" i="6" s="1"/>
  <c r="J2094" i="6"/>
  <c r="V2094" i="6" s="1"/>
  <c r="J2095" i="6"/>
  <c r="V2095" i="6" s="1"/>
  <c r="J2096" i="6"/>
  <c r="V2096" i="6" s="1"/>
  <c r="J2097" i="6"/>
  <c r="V2097" i="6" s="1"/>
  <c r="J2098" i="6"/>
  <c r="V2098" i="6" s="1"/>
  <c r="J2099" i="6"/>
  <c r="V2099" i="6" s="1"/>
  <c r="J2100" i="6"/>
  <c r="J2101" i="6"/>
  <c r="J2102" i="6"/>
  <c r="J2103" i="6"/>
  <c r="J2104" i="6"/>
  <c r="V2104" i="6" s="1"/>
  <c r="J2105" i="6"/>
  <c r="V2105" i="6" s="1"/>
  <c r="J2106" i="6"/>
  <c r="V2106" i="6" s="1"/>
  <c r="J2107" i="6"/>
  <c r="V2107" i="6" s="1"/>
  <c r="J2108" i="6"/>
  <c r="V2108" i="6" s="1"/>
  <c r="J2109" i="6"/>
  <c r="V2109" i="6" s="1"/>
  <c r="J2110" i="6"/>
  <c r="V2110" i="6" s="1"/>
  <c r="J2111" i="6"/>
  <c r="V2111" i="6" s="1"/>
  <c r="J2112" i="6"/>
  <c r="V2112" i="6" s="1"/>
  <c r="J2113" i="6"/>
  <c r="V2113" i="6" s="1"/>
  <c r="J2114" i="6"/>
  <c r="V2114" i="6" s="1"/>
  <c r="J2115" i="6"/>
  <c r="V2115" i="6" s="1"/>
  <c r="J2116" i="6"/>
  <c r="V2116" i="6" s="1"/>
  <c r="J2117" i="6"/>
  <c r="V2117" i="6" s="1"/>
  <c r="J2118" i="6"/>
  <c r="V2118" i="6" s="1"/>
  <c r="J2119" i="6"/>
  <c r="V2119" i="6" s="1"/>
  <c r="J2120" i="6"/>
  <c r="V2120" i="6" s="1"/>
  <c r="J2121" i="6"/>
  <c r="V2121" i="6" s="1"/>
  <c r="J2122" i="6"/>
  <c r="V2122" i="6" s="1"/>
  <c r="J2123" i="6"/>
  <c r="V2123" i="6" s="1"/>
  <c r="J2124" i="6"/>
  <c r="V2124" i="6" s="1"/>
  <c r="J2125" i="6"/>
  <c r="V2125" i="6" s="1"/>
  <c r="J2126" i="6"/>
  <c r="V2126" i="6" s="1"/>
  <c r="J2127" i="6"/>
  <c r="V2127" i="6" s="1"/>
  <c r="J2128" i="6"/>
  <c r="V2128" i="6" s="1"/>
  <c r="J2129" i="6"/>
  <c r="V2129" i="6" s="1"/>
  <c r="J2130" i="6"/>
  <c r="V2130" i="6" s="1"/>
  <c r="J2131" i="6"/>
  <c r="V2131" i="6" s="1"/>
  <c r="J2132" i="6"/>
  <c r="J2133" i="6"/>
  <c r="V2133" i="6" s="1"/>
  <c r="J2134" i="6"/>
  <c r="V2134" i="6" s="1"/>
  <c r="J2135" i="6"/>
  <c r="V2135" i="6" s="1"/>
  <c r="J2136" i="6"/>
  <c r="V2136" i="6" s="1"/>
  <c r="J2137" i="6"/>
  <c r="V2137" i="6" s="1"/>
  <c r="J2138" i="6"/>
  <c r="V2138" i="6" s="1"/>
  <c r="J2139" i="6"/>
  <c r="V2139" i="6" s="1"/>
  <c r="J2140" i="6"/>
  <c r="V2140" i="6" s="1"/>
  <c r="J2141" i="6"/>
  <c r="V2141" i="6" s="1"/>
  <c r="J2142" i="6"/>
  <c r="V2142" i="6" s="1"/>
  <c r="J2143" i="6"/>
  <c r="V2143" i="6" s="1"/>
  <c r="J2144" i="6"/>
  <c r="V2144" i="6" s="1"/>
  <c r="J2145" i="6"/>
  <c r="V2145" i="6" s="1"/>
  <c r="J2146" i="6"/>
  <c r="V2146" i="6" s="1"/>
  <c r="J2147" i="6"/>
  <c r="V2147" i="6" s="1"/>
  <c r="J2148" i="6"/>
  <c r="V2148" i="6" s="1"/>
  <c r="J2149" i="6"/>
  <c r="V2149" i="6" s="1"/>
  <c r="J2150" i="6"/>
  <c r="V2150" i="6" s="1"/>
  <c r="J2151" i="6"/>
  <c r="V2151" i="6" s="1"/>
  <c r="J2152" i="6"/>
  <c r="V2152" i="6" s="1"/>
  <c r="J2153" i="6"/>
  <c r="V2153" i="6" s="1"/>
  <c r="J2154" i="6"/>
  <c r="V2154" i="6" s="1"/>
  <c r="J2155" i="6"/>
  <c r="V2155" i="6" s="1"/>
  <c r="J2156" i="6"/>
  <c r="V2156" i="6" s="1"/>
  <c r="J2157" i="6"/>
  <c r="V2157" i="6" s="1"/>
  <c r="J2158" i="6"/>
  <c r="V2158" i="6" s="1"/>
  <c r="J2159" i="6"/>
  <c r="V2159" i="6" s="1"/>
  <c r="J2160" i="6"/>
  <c r="V2160" i="6" s="1"/>
  <c r="J2161" i="6"/>
  <c r="V2161" i="6" s="1"/>
  <c r="J2162" i="6"/>
  <c r="V2162" i="6" s="1"/>
  <c r="J2163" i="6"/>
  <c r="V2163" i="6" s="1"/>
  <c r="J2164" i="6"/>
  <c r="V2164" i="6" s="1"/>
  <c r="J2165" i="6"/>
  <c r="V2165" i="6" s="1"/>
  <c r="J2166" i="6"/>
  <c r="V2166" i="6" s="1"/>
  <c r="J2167" i="6"/>
  <c r="V2167" i="6" s="1"/>
  <c r="J2168" i="6"/>
  <c r="V2168" i="6" s="1"/>
  <c r="J2169" i="6"/>
  <c r="V2169" i="6" s="1"/>
  <c r="J2170" i="6"/>
  <c r="V2170" i="6" s="1"/>
  <c r="J2171" i="6"/>
  <c r="V2171" i="6" s="1"/>
  <c r="J2172" i="6"/>
  <c r="V2172" i="6" s="1"/>
  <c r="J2173" i="6"/>
  <c r="V2173" i="6" s="1"/>
  <c r="J2174" i="6"/>
  <c r="V2174" i="6" s="1"/>
  <c r="J2175" i="6"/>
  <c r="V2175" i="6" s="1"/>
  <c r="J2176" i="6"/>
  <c r="V2176" i="6" s="1"/>
  <c r="J2177" i="6"/>
  <c r="V2177" i="6" s="1"/>
  <c r="J2178" i="6"/>
  <c r="V2178" i="6" s="1"/>
  <c r="J2179" i="6"/>
  <c r="V2179" i="6" s="1"/>
  <c r="J2180" i="6"/>
  <c r="V2180" i="6" s="1"/>
  <c r="J2181" i="6"/>
  <c r="V2181" i="6" s="1"/>
  <c r="J2182" i="6"/>
  <c r="V2182" i="6" s="1"/>
  <c r="J2183" i="6"/>
  <c r="V2183" i="6" s="1"/>
  <c r="J2184" i="6"/>
  <c r="V2184" i="6" s="1"/>
  <c r="J2185" i="6"/>
  <c r="V2185" i="6" s="1"/>
  <c r="J2186" i="6"/>
  <c r="V2186" i="6" s="1"/>
  <c r="J2187" i="6"/>
  <c r="V2187" i="6" s="1"/>
  <c r="J2188" i="6"/>
  <c r="V2188" i="6" s="1"/>
  <c r="J2189" i="6"/>
  <c r="V2189" i="6" s="1"/>
  <c r="J2190" i="6"/>
  <c r="V2190" i="6" s="1"/>
  <c r="J2191" i="6"/>
  <c r="V2191" i="6" s="1"/>
  <c r="J2192" i="6"/>
  <c r="V2192" i="6" s="1"/>
  <c r="J2193" i="6"/>
  <c r="V2193" i="6" s="1"/>
  <c r="J2194" i="6"/>
  <c r="V2194" i="6" s="1"/>
  <c r="J2195" i="6"/>
  <c r="V2195" i="6" s="1"/>
  <c r="J2196" i="6"/>
  <c r="V2196" i="6" s="1"/>
  <c r="J2197" i="6"/>
  <c r="V2197" i="6" s="1"/>
  <c r="J2198" i="6"/>
  <c r="V2198" i="6" s="1"/>
  <c r="J2199" i="6"/>
  <c r="V2199" i="6" s="1"/>
  <c r="J2200" i="6"/>
  <c r="V2200" i="6" s="1"/>
  <c r="J2201" i="6"/>
  <c r="V2201" i="6" s="1"/>
  <c r="J2202" i="6"/>
  <c r="V2202" i="6" s="1"/>
  <c r="J2203" i="6"/>
  <c r="V2203" i="6" s="1"/>
  <c r="J2204" i="6"/>
  <c r="V2204" i="6" s="1"/>
  <c r="J2205" i="6"/>
  <c r="V2205" i="6" s="1"/>
  <c r="J2206" i="6"/>
  <c r="V2206" i="6" s="1"/>
  <c r="J2207" i="6"/>
  <c r="V2207" i="6" s="1"/>
  <c r="J2208" i="6"/>
  <c r="V2208" i="6" s="1"/>
  <c r="J2209" i="6"/>
  <c r="V2209" i="6" s="1"/>
  <c r="J2210" i="6"/>
  <c r="V2210" i="6" s="1"/>
  <c r="J2211" i="6"/>
  <c r="V2211" i="6" s="1"/>
  <c r="J2212" i="6"/>
  <c r="V2212" i="6" s="1"/>
  <c r="J2213" i="6"/>
  <c r="V2213" i="6" s="1"/>
  <c r="J2214" i="6"/>
  <c r="V2214" i="6" s="1"/>
  <c r="J2215" i="6"/>
  <c r="V2215" i="6" s="1"/>
  <c r="J2216" i="6"/>
  <c r="V2216" i="6" s="1"/>
  <c r="J2217" i="6"/>
  <c r="V2217" i="6" s="1"/>
  <c r="J2218" i="6"/>
  <c r="V2218" i="6" s="1"/>
  <c r="J2219" i="6"/>
  <c r="V2219" i="6" s="1"/>
  <c r="J2220" i="6"/>
  <c r="V2220" i="6" s="1"/>
  <c r="J2221" i="6"/>
  <c r="V2221" i="6" s="1"/>
  <c r="J2222" i="6"/>
  <c r="V2222" i="6" s="1"/>
  <c r="J2223" i="6"/>
  <c r="V2223" i="6" s="1"/>
  <c r="J2224" i="6"/>
  <c r="V2224" i="6" s="1"/>
  <c r="J2225" i="6"/>
  <c r="V2225" i="6" s="1"/>
  <c r="J2226" i="6"/>
  <c r="V2226" i="6" s="1"/>
  <c r="J2227" i="6"/>
  <c r="V2227" i="6" s="1"/>
  <c r="J2228" i="6"/>
  <c r="V2228" i="6" s="1"/>
  <c r="J2229" i="6"/>
  <c r="V2229" i="6" s="1"/>
  <c r="J2230" i="6"/>
  <c r="V2230" i="6" s="1"/>
  <c r="J2231" i="6"/>
  <c r="V2231" i="6" s="1"/>
  <c r="J2232" i="6"/>
  <c r="V2232" i="6" s="1"/>
  <c r="J2233" i="6"/>
  <c r="V2233" i="6" s="1"/>
  <c r="J2234" i="6"/>
  <c r="V2234" i="6" s="1"/>
  <c r="J2235" i="6"/>
  <c r="V2235" i="6" s="1"/>
  <c r="J2236" i="6"/>
  <c r="V2236" i="6" s="1"/>
  <c r="J2237" i="6"/>
  <c r="V2237" i="6" s="1"/>
  <c r="J2238" i="6"/>
  <c r="V2238" i="6" s="1"/>
  <c r="J2239" i="6"/>
  <c r="V2239" i="6" s="1"/>
  <c r="J2240" i="6"/>
  <c r="V2240" i="6" s="1"/>
  <c r="J2241" i="6"/>
  <c r="V2241" i="6" s="1"/>
  <c r="J2242" i="6"/>
  <c r="V2242" i="6" s="1"/>
  <c r="J2243" i="6"/>
  <c r="V2243" i="6" s="1"/>
  <c r="J2244" i="6"/>
  <c r="V2244" i="6" s="1"/>
  <c r="J2245" i="6"/>
  <c r="V2245" i="6" s="1"/>
  <c r="J2246" i="6"/>
  <c r="V2246" i="6" s="1"/>
  <c r="J2247" i="6"/>
  <c r="V2247" i="6" s="1"/>
  <c r="J2248" i="6"/>
  <c r="V2248" i="6" s="1"/>
  <c r="J2249" i="6"/>
  <c r="V2249" i="6" s="1"/>
  <c r="J2250" i="6"/>
  <c r="V2250" i="6" s="1"/>
  <c r="J2251" i="6"/>
  <c r="V2251" i="6" s="1"/>
  <c r="J2252" i="6"/>
  <c r="V2252" i="6" s="1"/>
  <c r="J2253" i="6"/>
  <c r="V2253" i="6" s="1"/>
  <c r="J2254" i="6"/>
  <c r="V2254" i="6" s="1"/>
  <c r="J2255" i="6"/>
  <c r="V2255" i="6" s="1"/>
  <c r="J2256" i="6"/>
  <c r="V2256" i="6" s="1"/>
  <c r="J2257" i="6"/>
  <c r="V2257" i="6" s="1"/>
  <c r="J2258" i="6"/>
  <c r="V2258" i="6" s="1"/>
  <c r="J2259" i="6"/>
  <c r="V2259" i="6" s="1"/>
  <c r="J2260" i="6"/>
  <c r="V2260" i="6" s="1"/>
  <c r="J2261" i="6"/>
  <c r="V2261" i="6" s="1"/>
  <c r="J2262" i="6"/>
  <c r="V2262" i="6" s="1"/>
  <c r="J2263" i="6"/>
  <c r="V2263" i="6" s="1"/>
  <c r="J2264" i="6"/>
  <c r="V2264" i="6" s="1"/>
  <c r="J2265" i="6"/>
  <c r="V2265" i="6" s="1"/>
  <c r="J2266" i="6"/>
  <c r="V2266" i="6" s="1"/>
  <c r="J2267" i="6"/>
  <c r="V2267" i="6" s="1"/>
  <c r="J2268" i="6"/>
  <c r="V2268" i="6" s="1"/>
  <c r="J2269" i="6"/>
  <c r="V2269" i="6" s="1"/>
  <c r="J2270" i="6"/>
  <c r="V2270" i="6" s="1"/>
  <c r="J2271" i="6"/>
  <c r="V2271" i="6" s="1"/>
  <c r="J2272" i="6"/>
  <c r="V2272" i="6" s="1"/>
  <c r="J2273" i="6"/>
  <c r="V2273" i="6" s="1"/>
  <c r="J2274" i="6"/>
  <c r="V2274" i="6" s="1"/>
  <c r="J2275" i="6"/>
  <c r="V2275" i="6" s="1"/>
  <c r="J2276" i="6"/>
  <c r="V2276" i="6" s="1"/>
  <c r="J2277" i="6"/>
  <c r="V2277" i="6" s="1"/>
  <c r="J2278" i="6"/>
  <c r="V2278" i="6" s="1"/>
  <c r="J2279" i="6"/>
  <c r="V2279" i="6" s="1"/>
  <c r="J2280" i="6"/>
  <c r="V2280" i="6" s="1"/>
  <c r="J2281" i="6"/>
  <c r="V2281" i="6" s="1"/>
  <c r="J2282" i="6"/>
  <c r="V2282" i="6" s="1"/>
  <c r="J2283" i="6"/>
  <c r="V2283" i="6" s="1"/>
  <c r="J2284" i="6"/>
  <c r="V2284" i="6" s="1"/>
  <c r="J2285" i="6"/>
  <c r="V2285" i="6" s="1"/>
  <c r="J2286" i="6"/>
  <c r="V2286" i="6" s="1"/>
  <c r="J2287" i="6"/>
  <c r="V2287" i="6" s="1"/>
  <c r="J2288" i="6"/>
  <c r="V2288" i="6" s="1"/>
  <c r="J2289" i="6"/>
  <c r="V2289" i="6" s="1"/>
  <c r="J2290" i="6"/>
  <c r="V2290" i="6" s="1"/>
  <c r="J2291" i="6"/>
  <c r="V2291" i="6" s="1"/>
  <c r="J2292" i="6"/>
  <c r="V2292" i="6" s="1"/>
  <c r="J2293" i="6"/>
  <c r="V2293" i="6" s="1"/>
  <c r="J2294" i="6"/>
  <c r="V2294" i="6" s="1"/>
  <c r="J2295" i="6"/>
  <c r="V2295" i="6" s="1"/>
  <c r="J2296" i="6"/>
  <c r="V2296" i="6" s="1"/>
  <c r="J2297" i="6"/>
  <c r="V2297" i="6" s="1"/>
  <c r="J2298" i="6"/>
  <c r="V2298" i="6" s="1"/>
  <c r="J2299" i="6"/>
  <c r="V2299" i="6" s="1"/>
  <c r="J2300" i="6"/>
  <c r="V2300" i="6" s="1"/>
  <c r="J2301" i="6"/>
  <c r="V2301" i="6" s="1"/>
  <c r="J2302" i="6"/>
  <c r="V2302" i="6" s="1"/>
  <c r="J2303" i="6"/>
  <c r="V2303" i="6" s="1"/>
  <c r="J2304" i="6"/>
  <c r="V2304" i="6" s="1"/>
  <c r="J2305" i="6"/>
  <c r="V2305" i="6" s="1"/>
  <c r="J2306" i="6"/>
  <c r="V2306" i="6" s="1"/>
  <c r="J2307" i="6"/>
  <c r="V2307" i="6" s="1"/>
  <c r="J2308" i="6"/>
  <c r="V2308" i="6" s="1"/>
  <c r="J2309" i="6"/>
  <c r="V2309" i="6" s="1"/>
  <c r="J2310" i="6"/>
  <c r="V2310" i="6" s="1"/>
  <c r="J2311" i="6"/>
  <c r="V2311" i="6" s="1"/>
  <c r="J2312" i="6"/>
  <c r="V2312" i="6" s="1"/>
  <c r="J2313" i="6"/>
  <c r="V2313" i="6" s="1"/>
  <c r="J2314" i="6"/>
  <c r="V2314" i="6" s="1"/>
  <c r="J2315" i="6"/>
  <c r="V2315" i="6" s="1"/>
  <c r="J2316" i="6"/>
  <c r="V2316" i="6" s="1"/>
  <c r="J2317" i="6"/>
  <c r="V2317" i="6" s="1"/>
  <c r="J2318" i="6"/>
  <c r="V2318" i="6" s="1"/>
  <c r="J2319" i="6"/>
  <c r="V2319" i="6" s="1"/>
  <c r="J2320" i="6"/>
  <c r="V2320" i="6" s="1"/>
  <c r="J2321" i="6"/>
  <c r="V2321" i="6" s="1"/>
  <c r="J2322" i="6"/>
  <c r="V2322" i="6" s="1"/>
  <c r="J2323" i="6"/>
  <c r="V2323" i="6" s="1"/>
  <c r="J2324" i="6"/>
  <c r="V2324" i="6" s="1"/>
  <c r="J2325" i="6"/>
  <c r="V2325" i="6" s="1"/>
  <c r="J2326" i="6"/>
  <c r="V2326" i="6" s="1"/>
  <c r="J2327" i="6"/>
  <c r="V2327" i="6" s="1"/>
  <c r="J2328" i="6"/>
  <c r="V2328" i="6" s="1"/>
  <c r="J2329" i="6"/>
  <c r="V2329" i="6" s="1"/>
  <c r="J2330" i="6"/>
  <c r="V2330" i="6" s="1"/>
  <c r="J2331" i="6"/>
  <c r="V2331" i="6" s="1"/>
  <c r="J2332" i="6"/>
  <c r="V2332" i="6" s="1"/>
  <c r="J2333" i="6"/>
  <c r="V2333" i="6" s="1"/>
  <c r="J2334" i="6"/>
  <c r="V2334" i="6" s="1"/>
  <c r="J2335" i="6"/>
  <c r="V2335" i="6" s="1"/>
  <c r="J2336" i="6"/>
  <c r="V2336" i="6" s="1"/>
  <c r="J2337" i="6"/>
  <c r="V2337" i="6" s="1"/>
  <c r="J2338" i="6"/>
  <c r="V2338" i="6" s="1"/>
  <c r="J2339" i="6"/>
  <c r="V2339" i="6" s="1"/>
  <c r="J2340" i="6"/>
  <c r="V2340" i="6" s="1"/>
  <c r="J2341" i="6"/>
  <c r="V2341" i="6" s="1"/>
  <c r="J2342" i="6"/>
  <c r="V2342" i="6" s="1"/>
  <c r="J2343" i="6"/>
  <c r="V2343" i="6" s="1"/>
  <c r="J2344" i="6"/>
  <c r="V2344" i="6" s="1"/>
  <c r="J2345" i="6"/>
  <c r="V2345" i="6" s="1"/>
  <c r="J2346" i="6"/>
  <c r="V2346" i="6" s="1"/>
  <c r="J2347" i="6"/>
  <c r="V2347" i="6" s="1"/>
  <c r="J2348" i="6"/>
  <c r="V2348" i="6" s="1"/>
  <c r="J2349" i="6"/>
  <c r="V2349" i="6" s="1"/>
  <c r="J2350" i="6"/>
  <c r="V2350" i="6" s="1"/>
  <c r="J2351" i="6"/>
  <c r="V2351" i="6" s="1"/>
  <c r="J2352" i="6"/>
  <c r="V2352" i="6" s="1"/>
  <c r="J2353" i="6"/>
  <c r="V2353" i="6" s="1"/>
  <c r="J2354" i="6"/>
  <c r="V2354" i="6" s="1"/>
  <c r="J2355" i="6"/>
  <c r="V2355" i="6" s="1"/>
  <c r="J2356" i="6"/>
  <c r="V2356" i="6" s="1"/>
  <c r="J2357" i="6"/>
  <c r="V2357" i="6" s="1"/>
  <c r="J2358" i="6"/>
  <c r="V2358" i="6" s="1"/>
  <c r="J2359" i="6"/>
  <c r="V2359" i="6" s="1"/>
  <c r="J2360" i="6"/>
  <c r="V2360" i="6" s="1"/>
  <c r="J2361" i="6"/>
  <c r="V2361" i="6" s="1"/>
  <c r="J2362" i="6"/>
  <c r="V2362" i="6" s="1"/>
  <c r="J2363" i="6"/>
  <c r="V2363" i="6" s="1"/>
  <c r="J2364" i="6"/>
  <c r="V2364" i="6" s="1"/>
  <c r="J2365" i="6"/>
  <c r="V2365" i="6" s="1"/>
  <c r="J2366" i="6"/>
  <c r="V2366" i="6" s="1"/>
  <c r="J2367" i="6"/>
  <c r="V2367" i="6" s="1"/>
  <c r="J2368" i="6"/>
  <c r="V2368" i="6" s="1"/>
  <c r="J2369" i="6"/>
  <c r="V2369" i="6" s="1"/>
  <c r="J2370" i="6"/>
  <c r="V2370" i="6" s="1"/>
  <c r="J2371" i="6"/>
  <c r="V2371" i="6" s="1"/>
  <c r="J2372" i="6"/>
  <c r="V2372" i="6" s="1"/>
  <c r="J2373" i="6"/>
  <c r="V2373" i="6" s="1"/>
  <c r="J2374" i="6"/>
  <c r="V2374" i="6" s="1"/>
  <c r="J2375" i="6"/>
  <c r="V2375" i="6" s="1"/>
  <c r="J2376" i="6"/>
  <c r="V2376" i="6" s="1"/>
  <c r="J2377" i="6"/>
  <c r="V2377" i="6" s="1"/>
  <c r="J2378" i="6"/>
  <c r="V2378" i="6" s="1"/>
  <c r="J2379" i="6"/>
  <c r="V2379" i="6" s="1"/>
  <c r="J2380" i="6"/>
  <c r="V2380" i="6" s="1"/>
  <c r="J2381" i="6"/>
  <c r="V2381" i="6" s="1"/>
  <c r="J2382" i="6"/>
  <c r="V2382" i="6" s="1"/>
  <c r="J2383" i="6"/>
  <c r="V2383" i="6" s="1"/>
  <c r="J2384" i="6"/>
  <c r="V2384" i="6" s="1"/>
  <c r="J2385" i="6"/>
  <c r="V2385" i="6" s="1"/>
  <c r="J2386" i="6"/>
  <c r="V2386" i="6" s="1"/>
  <c r="J2387" i="6"/>
  <c r="V2387" i="6" s="1"/>
  <c r="J2388" i="6"/>
  <c r="V2388" i="6" s="1"/>
  <c r="J2389" i="6"/>
  <c r="V2389" i="6" s="1"/>
  <c r="J2390" i="6"/>
  <c r="V2390" i="6" s="1"/>
  <c r="J2391" i="6"/>
  <c r="V2391" i="6" s="1"/>
  <c r="J2392" i="6"/>
  <c r="V2392" i="6" s="1"/>
  <c r="J2393" i="6"/>
  <c r="V2393" i="6" s="1"/>
  <c r="J2394" i="6"/>
  <c r="V2394" i="6" s="1"/>
  <c r="J2395" i="6"/>
  <c r="V2395" i="6" s="1"/>
  <c r="J2396" i="6"/>
  <c r="V2396" i="6" s="1"/>
  <c r="J2397" i="6"/>
  <c r="V2397" i="6" s="1"/>
  <c r="J2398" i="6"/>
  <c r="V2398" i="6" s="1"/>
  <c r="J2399" i="6"/>
  <c r="V2399" i="6" s="1"/>
  <c r="J2400" i="6"/>
  <c r="V2400" i="6" s="1"/>
  <c r="J2401" i="6"/>
  <c r="V2401" i="6" s="1"/>
  <c r="J2402" i="6"/>
  <c r="V2402" i="6" s="1"/>
  <c r="J2403" i="6"/>
  <c r="V2403" i="6" s="1"/>
  <c r="J2404" i="6"/>
  <c r="V2404" i="6" s="1"/>
  <c r="J2405" i="6"/>
  <c r="J2406" i="6"/>
  <c r="V2406" i="6" s="1"/>
  <c r="J2407" i="6"/>
  <c r="V2407" i="6" s="1"/>
  <c r="J2408" i="6"/>
  <c r="V2408" i="6" s="1"/>
  <c r="J2409" i="6"/>
  <c r="V2409" i="6" s="1"/>
  <c r="J2410" i="6"/>
  <c r="V2410" i="6" s="1"/>
  <c r="J2411" i="6"/>
  <c r="V2411" i="6" s="1"/>
  <c r="J2412" i="6"/>
  <c r="V2412" i="6" s="1"/>
  <c r="J2413" i="6"/>
  <c r="V2413" i="6" s="1"/>
  <c r="J2414" i="6"/>
  <c r="V2414" i="6" s="1"/>
  <c r="J2415" i="6"/>
  <c r="V2415" i="6" s="1"/>
  <c r="J2416" i="6"/>
  <c r="V2416" i="6" s="1"/>
  <c r="J2417" i="6"/>
  <c r="V2417" i="6" s="1"/>
  <c r="J2418" i="6"/>
  <c r="V2418" i="6" s="1"/>
  <c r="J2419" i="6"/>
  <c r="V2419" i="6" s="1"/>
  <c r="J2420" i="6"/>
  <c r="V2420" i="6" s="1"/>
  <c r="J2421" i="6"/>
  <c r="V2421" i="6" s="1"/>
  <c r="J2422" i="6"/>
  <c r="V2422" i="6" s="1"/>
  <c r="J2423" i="6"/>
  <c r="V2423" i="6" s="1"/>
  <c r="J2424" i="6"/>
  <c r="V2424" i="6" s="1"/>
  <c r="J2425" i="6"/>
  <c r="V2425" i="6" s="1"/>
  <c r="J2426" i="6"/>
  <c r="V2426" i="6" s="1"/>
  <c r="J2427" i="6"/>
  <c r="V2427" i="6" s="1"/>
  <c r="J2428" i="6"/>
  <c r="V2428" i="6" s="1"/>
  <c r="J2429" i="6"/>
  <c r="V2429" i="6" s="1"/>
  <c r="J2430" i="6"/>
  <c r="V2430" i="6" s="1"/>
  <c r="J2431" i="6"/>
  <c r="V2431" i="6" s="1"/>
  <c r="J2432" i="6"/>
  <c r="V2432" i="6" s="1"/>
  <c r="J2433" i="6"/>
  <c r="V2433" i="6" s="1"/>
  <c r="J2434" i="6"/>
  <c r="V2434" i="6" s="1"/>
  <c r="J2435" i="6"/>
  <c r="V2435" i="6" s="1"/>
  <c r="J2436" i="6"/>
  <c r="V2436" i="6" s="1"/>
  <c r="J2437" i="6"/>
  <c r="V2437" i="6" s="1"/>
  <c r="J2438" i="6"/>
  <c r="V2438" i="6" s="1"/>
  <c r="J2439" i="6"/>
  <c r="V2439" i="6" s="1"/>
  <c r="J2440" i="6"/>
  <c r="V2440" i="6" s="1"/>
  <c r="J2441" i="6"/>
  <c r="V2441" i="6" s="1"/>
  <c r="J2442" i="6"/>
  <c r="V2442" i="6" s="1"/>
  <c r="J2443" i="6"/>
  <c r="V2443" i="6" s="1"/>
  <c r="J2444" i="6"/>
  <c r="V2444" i="6" s="1"/>
  <c r="J2445" i="6"/>
  <c r="V2445" i="6" s="1"/>
  <c r="J2446" i="6"/>
  <c r="V2446" i="6" s="1"/>
  <c r="J2447" i="6"/>
  <c r="V2447" i="6" s="1"/>
  <c r="J2448" i="6"/>
  <c r="V2448" i="6" s="1"/>
  <c r="J2449" i="6"/>
  <c r="V2449" i="6" s="1"/>
  <c r="J2450" i="6"/>
  <c r="V2450" i="6" s="1"/>
  <c r="J2451" i="6"/>
  <c r="V2451" i="6" s="1"/>
  <c r="J2452" i="6"/>
  <c r="V2452" i="6" s="1"/>
  <c r="J2453" i="6"/>
  <c r="V2453" i="6" s="1"/>
  <c r="J2454" i="6"/>
  <c r="V2454" i="6" s="1"/>
  <c r="J2455" i="6"/>
  <c r="V2455" i="6" s="1"/>
  <c r="J2456" i="6"/>
  <c r="V2456" i="6" s="1"/>
  <c r="J2457" i="6"/>
  <c r="V2457" i="6" s="1"/>
  <c r="J2458" i="6"/>
  <c r="V2458" i="6" s="1"/>
  <c r="J2459" i="6"/>
  <c r="V2459" i="6" s="1"/>
  <c r="J2460" i="6"/>
  <c r="V2460" i="6" s="1"/>
  <c r="J2461" i="6"/>
  <c r="V2461" i="6" s="1"/>
  <c r="J2462" i="6"/>
  <c r="V2462" i="6" s="1"/>
  <c r="J2463" i="6"/>
  <c r="V2463" i="6" s="1"/>
  <c r="J2464" i="6"/>
  <c r="V2464" i="6" s="1"/>
  <c r="J2465" i="6"/>
  <c r="V2465" i="6" s="1"/>
  <c r="J2466" i="6"/>
  <c r="V2466" i="6" s="1"/>
  <c r="J2467" i="6"/>
  <c r="V2467" i="6" s="1"/>
  <c r="J2468" i="6"/>
  <c r="V2468" i="6" s="1"/>
  <c r="J2469" i="6"/>
  <c r="V2469" i="6" s="1"/>
  <c r="J2470" i="6"/>
  <c r="V2470" i="6" s="1"/>
  <c r="J2471" i="6"/>
  <c r="V2471" i="6" s="1"/>
  <c r="J2472" i="6"/>
  <c r="V2472" i="6" s="1"/>
  <c r="J2473" i="6"/>
  <c r="V2473" i="6" s="1"/>
  <c r="J2474" i="6"/>
  <c r="V2474" i="6" s="1"/>
  <c r="J2475" i="6"/>
  <c r="V2475" i="6" s="1"/>
  <c r="J2476" i="6"/>
  <c r="V2476" i="6" s="1"/>
  <c r="J2477" i="6"/>
  <c r="V2477" i="6" s="1"/>
  <c r="J2478" i="6"/>
  <c r="V2478" i="6" s="1"/>
  <c r="J2479" i="6"/>
  <c r="V2479" i="6" s="1"/>
  <c r="J2480" i="6"/>
  <c r="V2480" i="6" s="1"/>
  <c r="J2481" i="6"/>
  <c r="V2481" i="6" s="1"/>
  <c r="J2482" i="6"/>
  <c r="V2482" i="6" s="1"/>
  <c r="J2483" i="6"/>
  <c r="V2483" i="6" s="1"/>
  <c r="J2484" i="6"/>
  <c r="V2484" i="6" s="1"/>
  <c r="J2485" i="6"/>
  <c r="V2485" i="6" s="1"/>
  <c r="J2486" i="6"/>
  <c r="V2486" i="6" s="1"/>
  <c r="J2487" i="6"/>
  <c r="V2487" i="6" s="1"/>
  <c r="J2488" i="6"/>
  <c r="V2488" i="6" s="1"/>
  <c r="J2489" i="6"/>
  <c r="V2489" i="6" s="1"/>
  <c r="J2490" i="6"/>
  <c r="V2490" i="6" s="1"/>
  <c r="J2491" i="6"/>
  <c r="V2491" i="6" s="1"/>
  <c r="J2492" i="6"/>
  <c r="V2492" i="6" s="1"/>
  <c r="J2493" i="6"/>
  <c r="V2493" i="6" s="1"/>
  <c r="J2494" i="6"/>
  <c r="V2494" i="6" s="1"/>
  <c r="J2495" i="6"/>
  <c r="V2495" i="6" s="1"/>
  <c r="J2496" i="6"/>
  <c r="V2496" i="6" s="1"/>
  <c r="J2497" i="6"/>
  <c r="V2497" i="6" s="1"/>
  <c r="J2498" i="6"/>
  <c r="V2498" i="6" s="1"/>
  <c r="J2499" i="6"/>
  <c r="V2499" i="6" s="1"/>
  <c r="J2500" i="6"/>
  <c r="V2500" i="6" s="1"/>
  <c r="J2501" i="6"/>
  <c r="V2501" i="6" s="1"/>
  <c r="J2502" i="6"/>
  <c r="V2502" i="6" s="1"/>
  <c r="J2503" i="6"/>
  <c r="V2503" i="6" s="1"/>
  <c r="J2504" i="6"/>
  <c r="V2504" i="6" s="1"/>
  <c r="J2505" i="6"/>
  <c r="V2505" i="6" s="1"/>
  <c r="J2506" i="6"/>
  <c r="V2506" i="6" s="1"/>
  <c r="J2507" i="6"/>
  <c r="V2507" i="6" s="1"/>
  <c r="J2508" i="6"/>
  <c r="V2508" i="6" s="1"/>
  <c r="J2509" i="6"/>
  <c r="V2509" i="6" s="1"/>
  <c r="J2510" i="6"/>
  <c r="V2510" i="6" s="1"/>
  <c r="J2511" i="6"/>
  <c r="V2511" i="6" s="1"/>
  <c r="J2512" i="6"/>
  <c r="V2512" i="6" s="1"/>
  <c r="J2513" i="6"/>
  <c r="V2513" i="6" s="1"/>
  <c r="J2514" i="6"/>
  <c r="V2514" i="6" s="1"/>
  <c r="J2515" i="6"/>
  <c r="V2515" i="6" s="1"/>
  <c r="J2516" i="6"/>
  <c r="V2516" i="6" s="1"/>
  <c r="J2517" i="6"/>
  <c r="V2517" i="6" s="1"/>
  <c r="J2518" i="6"/>
  <c r="V2518" i="6" s="1"/>
  <c r="J2519" i="6"/>
  <c r="V2519" i="6" s="1"/>
  <c r="J2520" i="6"/>
  <c r="V2520" i="6" s="1"/>
  <c r="J2521" i="6"/>
  <c r="V2521" i="6" s="1"/>
  <c r="J2522" i="6"/>
  <c r="V2522" i="6" s="1"/>
  <c r="J2523" i="6"/>
  <c r="V2523" i="6" s="1"/>
  <c r="J2524" i="6"/>
  <c r="V2524" i="6" s="1"/>
  <c r="J2525" i="6"/>
  <c r="V2525" i="6" s="1"/>
  <c r="J2526" i="6"/>
  <c r="V2526" i="6" s="1"/>
  <c r="J2527" i="6"/>
  <c r="V2527" i="6" s="1"/>
  <c r="J2528" i="6"/>
  <c r="V2528" i="6" s="1"/>
  <c r="J2529" i="6"/>
  <c r="V2529" i="6" s="1"/>
  <c r="J2530" i="6"/>
  <c r="V2530" i="6" s="1"/>
  <c r="J2531" i="6"/>
  <c r="V2531" i="6" s="1"/>
  <c r="J2532" i="6"/>
  <c r="V2532" i="6" s="1"/>
  <c r="J2533" i="6"/>
  <c r="V2533" i="6" s="1"/>
  <c r="J2534" i="6"/>
  <c r="V2534" i="6" s="1"/>
  <c r="J2535" i="6"/>
  <c r="V2535" i="6" s="1"/>
  <c r="J2536" i="6"/>
  <c r="V2536" i="6" s="1"/>
  <c r="J2537" i="6"/>
  <c r="V2537" i="6" s="1"/>
  <c r="J2538" i="6"/>
  <c r="V2538" i="6" s="1"/>
  <c r="J2539" i="6"/>
  <c r="V2539" i="6" s="1"/>
  <c r="J2540" i="6"/>
  <c r="V2540" i="6" s="1"/>
  <c r="J2541" i="6"/>
  <c r="V2541" i="6" s="1"/>
  <c r="J2542" i="6"/>
  <c r="V2542" i="6" s="1"/>
  <c r="J2543" i="6"/>
  <c r="V2543" i="6" s="1"/>
  <c r="J2544" i="6"/>
  <c r="V2544" i="6" s="1"/>
  <c r="J2545" i="6"/>
  <c r="V2545" i="6" s="1"/>
  <c r="J2546" i="6"/>
  <c r="V2546" i="6" s="1"/>
  <c r="J2547" i="6"/>
  <c r="V2547" i="6" s="1"/>
  <c r="J2548" i="6"/>
  <c r="V2548" i="6" s="1"/>
  <c r="J2549" i="6"/>
  <c r="V2549" i="6" s="1"/>
  <c r="J2550" i="6"/>
  <c r="V2550" i="6" s="1"/>
  <c r="J2551" i="6"/>
  <c r="V2551" i="6" s="1"/>
  <c r="J2552" i="6"/>
  <c r="V2552" i="6" s="1"/>
  <c r="J2553" i="6"/>
  <c r="V2553" i="6" s="1"/>
  <c r="J2554" i="6"/>
  <c r="V2554" i="6" s="1"/>
  <c r="J2555" i="6"/>
  <c r="V2555" i="6" s="1"/>
  <c r="J2556" i="6"/>
  <c r="V2556" i="6" s="1"/>
  <c r="J2557" i="6"/>
  <c r="V2557" i="6" s="1"/>
  <c r="J2558" i="6"/>
  <c r="V2558" i="6" s="1"/>
  <c r="J2559" i="6"/>
  <c r="V2559" i="6" s="1"/>
  <c r="J2560" i="6"/>
  <c r="V2560" i="6" s="1"/>
  <c r="J2561" i="6"/>
  <c r="V2561" i="6" s="1"/>
  <c r="J2562" i="6"/>
  <c r="V2562" i="6" s="1"/>
  <c r="J2563" i="6"/>
  <c r="V2563" i="6" s="1"/>
  <c r="J2564" i="6"/>
  <c r="V2564" i="6" s="1"/>
  <c r="J2565" i="6"/>
  <c r="V2565" i="6" s="1"/>
  <c r="J2566" i="6"/>
  <c r="V2566" i="6" s="1"/>
  <c r="J2567" i="6"/>
  <c r="V2567" i="6" s="1"/>
  <c r="J2568" i="6"/>
  <c r="V2568" i="6" s="1"/>
  <c r="J2569" i="6"/>
  <c r="V2569" i="6" s="1"/>
  <c r="J2570" i="6"/>
  <c r="V2570" i="6" s="1"/>
  <c r="J2571" i="6"/>
  <c r="V2571" i="6" s="1"/>
  <c r="J2572" i="6"/>
  <c r="V2572" i="6" s="1"/>
  <c r="J2573" i="6"/>
  <c r="V2573" i="6" s="1"/>
  <c r="J2574" i="6"/>
  <c r="V2574" i="6" s="1"/>
  <c r="J2575" i="6"/>
  <c r="V2575" i="6" s="1"/>
  <c r="J2576" i="6"/>
  <c r="V2576" i="6" s="1"/>
  <c r="J2577" i="6"/>
  <c r="V2577" i="6" s="1"/>
  <c r="J2578" i="6"/>
  <c r="V2578" i="6" s="1"/>
  <c r="J2579" i="6"/>
  <c r="V2579" i="6" s="1"/>
  <c r="J2580" i="6"/>
  <c r="V2580" i="6" s="1"/>
  <c r="J2581" i="6"/>
  <c r="V2581" i="6" s="1"/>
  <c r="J2582" i="6"/>
  <c r="V2582" i="6" s="1"/>
  <c r="J2583" i="6"/>
  <c r="V2583" i="6" s="1"/>
  <c r="J2584" i="6"/>
  <c r="V2584" i="6" s="1"/>
  <c r="J2585" i="6"/>
  <c r="V2585" i="6" s="1"/>
  <c r="J2586" i="6"/>
  <c r="V2586" i="6" s="1"/>
  <c r="J2587" i="6"/>
  <c r="V2587" i="6" s="1"/>
  <c r="J2588" i="6"/>
  <c r="V2588" i="6" s="1"/>
  <c r="J2589" i="6"/>
  <c r="V2589" i="6" s="1"/>
  <c r="J2590" i="6"/>
  <c r="V2590" i="6" s="1"/>
  <c r="J2591" i="6"/>
  <c r="V2591" i="6" s="1"/>
  <c r="J2592" i="6"/>
  <c r="V2592" i="6" s="1"/>
  <c r="J2593" i="6"/>
  <c r="V2593" i="6" s="1"/>
  <c r="J2594" i="6"/>
  <c r="V2594" i="6" s="1"/>
  <c r="J2595" i="6"/>
  <c r="V2595" i="6" s="1"/>
  <c r="J2596" i="6"/>
  <c r="V2596" i="6" s="1"/>
  <c r="J2597" i="6"/>
  <c r="V2597" i="6" s="1"/>
  <c r="J2598" i="6"/>
  <c r="V2598" i="6" s="1"/>
  <c r="J2599" i="6"/>
  <c r="V2599" i="6" s="1"/>
  <c r="J2600" i="6"/>
  <c r="V2600" i="6" s="1"/>
  <c r="J2601" i="6"/>
  <c r="V2601" i="6" s="1"/>
  <c r="J2602" i="6"/>
  <c r="V2602" i="6" s="1"/>
  <c r="J2603" i="6"/>
  <c r="V2603" i="6" s="1"/>
  <c r="J2604" i="6"/>
  <c r="V2604" i="6" s="1"/>
  <c r="J2605" i="6"/>
  <c r="V2605" i="6" s="1"/>
  <c r="J2606" i="6"/>
  <c r="V2606" i="6" s="1"/>
  <c r="J2607" i="6"/>
  <c r="V2607" i="6" s="1"/>
  <c r="J2608" i="6"/>
  <c r="V2608" i="6" s="1"/>
  <c r="J2609" i="6"/>
  <c r="V2609" i="6" s="1"/>
  <c r="J2610" i="6"/>
  <c r="V2610" i="6" s="1"/>
  <c r="J2611" i="6"/>
  <c r="J2612" i="6"/>
  <c r="V2612" i="6" s="1"/>
  <c r="J2613" i="6"/>
  <c r="V2613" i="6" s="1"/>
  <c r="J2614" i="6"/>
  <c r="J2615" i="6"/>
  <c r="V2615" i="6" s="1"/>
  <c r="J2616" i="6"/>
  <c r="V2616" i="6" s="1"/>
  <c r="J2617" i="6"/>
  <c r="V2617" i="6" s="1"/>
  <c r="J2618" i="6"/>
  <c r="V2618" i="6" s="1"/>
  <c r="J2619" i="6"/>
  <c r="V2619" i="6" s="1"/>
  <c r="J2620" i="6"/>
  <c r="V2620" i="6" s="1"/>
  <c r="J2621" i="6"/>
  <c r="V2621" i="6" s="1"/>
  <c r="J2622" i="6"/>
  <c r="V2622" i="6" s="1"/>
  <c r="J2623" i="6"/>
  <c r="V2623" i="6" s="1"/>
  <c r="J2624" i="6"/>
  <c r="V2624" i="6" s="1"/>
  <c r="J2625" i="6"/>
  <c r="V2625" i="6" s="1"/>
  <c r="J2626" i="6"/>
  <c r="V2626" i="6" s="1"/>
  <c r="J2627" i="6"/>
  <c r="V2627" i="6" s="1"/>
  <c r="J2628" i="6"/>
  <c r="V2628" i="6" s="1"/>
  <c r="J2629" i="6"/>
  <c r="V2629" i="6" s="1"/>
  <c r="J2630" i="6"/>
  <c r="V2630" i="6" s="1"/>
  <c r="J2631" i="6"/>
  <c r="V2631" i="6" s="1"/>
  <c r="J2632" i="6"/>
  <c r="V2632" i="6" s="1"/>
  <c r="J2633" i="6"/>
  <c r="V2633" i="6" s="1"/>
  <c r="J2634" i="6"/>
  <c r="V2634" i="6" s="1"/>
  <c r="J2635" i="6"/>
  <c r="V2635" i="6" s="1"/>
  <c r="J2636" i="6"/>
  <c r="V2636" i="6" s="1"/>
  <c r="J2637" i="6"/>
  <c r="V2637" i="6" s="1"/>
  <c r="J2638" i="6"/>
  <c r="V2638" i="6" s="1"/>
  <c r="J2639" i="6"/>
  <c r="V2639" i="6" s="1"/>
  <c r="J2640" i="6"/>
  <c r="V2640" i="6" s="1"/>
  <c r="J2641" i="6"/>
  <c r="V2641" i="6" s="1"/>
  <c r="J2642" i="6"/>
  <c r="V2642" i="6" s="1"/>
  <c r="J2643" i="6"/>
  <c r="V2643" i="6" s="1"/>
  <c r="J2644" i="6"/>
  <c r="V2644" i="6" s="1"/>
  <c r="J2645" i="6"/>
  <c r="V2645" i="6" s="1"/>
  <c r="J2646" i="6"/>
  <c r="V2646" i="6" s="1"/>
  <c r="J2647" i="6"/>
  <c r="V2647" i="6" s="1"/>
  <c r="J2648" i="6"/>
  <c r="V2648" i="6" s="1"/>
  <c r="J2649" i="6"/>
  <c r="V2649" i="6" s="1"/>
  <c r="J2650" i="6"/>
  <c r="V2650" i="6" s="1"/>
  <c r="J2651" i="6"/>
  <c r="V2651" i="6" s="1"/>
  <c r="J2652" i="6"/>
  <c r="V2652" i="6" s="1"/>
  <c r="J2653" i="6"/>
  <c r="V2653" i="6" s="1"/>
  <c r="J2654" i="6"/>
  <c r="V2654" i="6" s="1"/>
  <c r="J2655" i="6"/>
  <c r="V2655" i="6" s="1"/>
  <c r="J2656" i="6"/>
  <c r="V2656" i="6" s="1"/>
  <c r="J2657" i="6"/>
  <c r="V2657" i="6" s="1"/>
  <c r="J2658" i="6"/>
  <c r="V2658" i="6" s="1"/>
  <c r="J2659" i="6"/>
  <c r="J2660" i="6"/>
  <c r="J2661" i="6"/>
  <c r="J2662" i="6"/>
  <c r="J2663" i="6"/>
  <c r="V2663" i="6" s="1"/>
  <c r="J2664" i="6"/>
  <c r="V2664" i="6" s="1"/>
  <c r="J2665" i="6"/>
  <c r="V2665" i="6" s="1"/>
  <c r="J2666" i="6"/>
  <c r="V2666" i="6" s="1"/>
  <c r="J2667" i="6"/>
  <c r="V2667" i="6" s="1"/>
  <c r="J2668" i="6"/>
  <c r="V2668" i="6" s="1"/>
  <c r="J2669" i="6"/>
  <c r="V2669" i="6" s="1"/>
  <c r="J2670" i="6"/>
  <c r="V2670" i="6" s="1"/>
  <c r="J2671" i="6"/>
  <c r="V2671" i="6" s="1"/>
  <c r="J2672" i="6"/>
  <c r="V2672" i="6" s="1"/>
  <c r="J2673" i="6"/>
  <c r="V2673" i="6" s="1"/>
  <c r="J2674" i="6"/>
  <c r="V2674" i="6" s="1"/>
  <c r="J2675" i="6"/>
  <c r="V2675" i="6" s="1"/>
  <c r="J2676" i="6"/>
  <c r="V2676" i="6" s="1"/>
  <c r="J2677" i="6"/>
  <c r="V2677" i="6" s="1"/>
  <c r="J2678" i="6"/>
  <c r="V2678" i="6" s="1"/>
  <c r="J2679" i="6"/>
  <c r="V2679" i="6" s="1"/>
  <c r="J2680" i="6"/>
  <c r="V2680" i="6" s="1"/>
  <c r="J2681" i="6"/>
  <c r="V2681" i="6" s="1"/>
  <c r="J2682" i="6"/>
  <c r="V2682" i="6" s="1"/>
  <c r="J2683" i="6"/>
  <c r="V2683" i="6" s="1"/>
  <c r="J2684" i="6"/>
  <c r="V2684" i="6" s="1"/>
  <c r="J2685" i="6"/>
  <c r="V2685" i="6" s="1"/>
  <c r="J2686" i="6"/>
  <c r="V2686" i="6" s="1"/>
  <c r="J2687" i="6"/>
  <c r="V2687" i="6" s="1"/>
  <c r="J2688" i="6"/>
  <c r="V2688" i="6" s="1"/>
  <c r="J2689" i="6"/>
  <c r="V2689" i="6" s="1"/>
  <c r="J2690" i="6"/>
  <c r="V2690" i="6" s="1"/>
  <c r="J2691" i="6"/>
  <c r="V2691" i="6" s="1"/>
  <c r="J2692" i="6"/>
  <c r="V2692" i="6" s="1"/>
  <c r="J2693" i="6"/>
  <c r="V2693" i="6" s="1"/>
  <c r="J2694" i="6"/>
  <c r="V2694" i="6" s="1"/>
  <c r="J2695" i="6"/>
  <c r="V2695" i="6" s="1"/>
  <c r="J2696" i="6"/>
  <c r="V2696" i="6" s="1"/>
  <c r="J2697" i="6"/>
  <c r="V2697" i="6" s="1"/>
  <c r="J2698" i="6"/>
  <c r="V2698" i="6" s="1"/>
  <c r="J2699" i="6"/>
  <c r="V2699" i="6" s="1"/>
  <c r="J2700" i="6"/>
  <c r="V2700" i="6" s="1"/>
  <c r="J2701" i="6"/>
  <c r="V2701" i="6" s="1"/>
  <c r="J2702" i="6"/>
  <c r="V2702" i="6" s="1"/>
  <c r="J2703" i="6"/>
  <c r="V2703" i="6" s="1"/>
  <c r="J2704" i="6"/>
  <c r="V2704" i="6" s="1"/>
  <c r="J2705" i="6"/>
  <c r="V2705" i="6" s="1"/>
  <c r="J2706" i="6"/>
  <c r="V2706" i="6" s="1"/>
  <c r="J2707" i="6"/>
  <c r="V2707" i="6" s="1"/>
  <c r="J2708" i="6"/>
  <c r="V2708" i="6" s="1"/>
  <c r="J2709" i="6"/>
  <c r="V2709" i="6" s="1"/>
  <c r="J2710" i="6"/>
  <c r="V2710" i="6" s="1"/>
  <c r="J2711" i="6"/>
  <c r="V2711" i="6" s="1"/>
  <c r="J2712" i="6"/>
  <c r="V2712" i="6" s="1"/>
  <c r="J2713" i="6"/>
  <c r="V2713" i="6" s="1"/>
  <c r="J2714" i="6"/>
  <c r="V2714" i="6" s="1"/>
  <c r="J2715" i="6"/>
  <c r="V2715" i="6" s="1"/>
  <c r="J2716" i="6"/>
  <c r="V2716" i="6" s="1"/>
  <c r="J2717" i="6"/>
  <c r="V2717" i="6" s="1"/>
  <c r="J2718" i="6"/>
  <c r="V2718" i="6" s="1"/>
  <c r="J2719" i="6"/>
  <c r="V2719" i="6" s="1"/>
  <c r="J2720" i="6"/>
  <c r="V2720" i="6" s="1"/>
  <c r="J2721" i="6"/>
  <c r="V2721" i="6" s="1"/>
  <c r="J2722" i="6"/>
  <c r="V2722" i="6" s="1"/>
  <c r="J2723" i="6"/>
  <c r="V2723" i="6" s="1"/>
  <c r="J2724" i="6"/>
  <c r="V2724" i="6" s="1"/>
  <c r="J2725" i="6"/>
  <c r="V2725" i="6" s="1"/>
  <c r="J2726" i="6"/>
  <c r="V2726" i="6" s="1"/>
  <c r="J2727" i="6"/>
  <c r="V2727" i="6" s="1"/>
  <c r="J2728" i="6"/>
  <c r="V2728" i="6" s="1"/>
  <c r="J2729" i="6"/>
  <c r="V2729" i="6" s="1"/>
  <c r="J2730" i="6"/>
  <c r="V2730" i="6" s="1"/>
  <c r="J2731" i="6"/>
  <c r="V2731" i="6" s="1"/>
  <c r="J2732" i="6"/>
  <c r="V2732" i="6" s="1"/>
  <c r="J2733" i="6"/>
  <c r="V2733" i="6" s="1"/>
  <c r="J2734" i="6"/>
  <c r="V2734" i="6" s="1"/>
  <c r="J2735" i="6"/>
  <c r="V2735" i="6" s="1"/>
  <c r="J2736" i="6"/>
  <c r="V2736" i="6" s="1"/>
  <c r="J2737" i="6"/>
  <c r="V2737" i="6" s="1"/>
  <c r="J2738" i="6"/>
  <c r="V2738" i="6" s="1"/>
  <c r="J2739" i="6"/>
  <c r="V2739" i="6" s="1"/>
  <c r="J2740" i="6"/>
  <c r="V2740" i="6" s="1"/>
  <c r="J2741" i="6"/>
  <c r="V2741" i="6" s="1"/>
  <c r="J2742" i="6"/>
  <c r="V2742" i="6" s="1"/>
  <c r="J2743" i="6"/>
  <c r="V2743" i="6" s="1"/>
  <c r="J2744" i="6"/>
  <c r="V2744" i="6" s="1"/>
  <c r="J2745" i="6"/>
  <c r="V2745" i="6" s="1"/>
  <c r="J2746" i="6"/>
  <c r="V2746" i="6" s="1"/>
  <c r="J2747" i="6"/>
  <c r="V2747" i="6" s="1"/>
  <c r="J2748" i="6"/>
  <c r="V2748" i="6" s="1"/>
  <c r="J2749" i="6"/>
  <c r="V2749" i="6" s="1"/>
  <c r="J2750" i="6"/>
  <c r="V2750" i="6" s="1"/>
  <c r="J2751" i="6"/>
  <c r="V2751" i="6" s="1"/>
  <c r="J2752" i="6"/>
  <c r="V2752" i="6" s="1"/>
  <c r="J2753" i="6"/>
  <c r="V2753" i="6" s="1"/>
  <c r="J2754" i="6"/>
  <c r="V2754" i="6" s="1"/>
  <c r="J2755" i="6"/>
  <c r="V2755" i="6" s="1"/>
  <c r="J2756" i="6"/>
  <c r="V2756" i="6" s="1"/>
  <c r="J2757" i="6"/>
  <c r="V2757" i="6" s="1"/>
  <c r="J2758" i="6"/>
  <c r="V2758" i="6" s="1"/>
  <c r="J2759" i="6"/>
  <c r="V2759" i="6" s="1"/>
  <c r="J2760" i="6"/>
  <c r="V2760" i="6" s="1"/>
  <c r="J2761" i="6"/>
  <c r="V2761" i="6" s="1"/>
  <c r="J2762" i="6"/>
  <c r="V2762" i="6" s="1"/>
  <c r="J2763" i="6"/>
  <c r="V2763" i="6" s="1"/>
  <c r="J2764" i="6"/>
  <c r="V2764" i="6" s="1"/>
  <c r="J2765" i="6"/>
  <c r="V2765" i="6" s="1"/>
  <c r="J2766" i="6"/>
  <c r="V2766" i="6" s="1"/>
  <c r="J2767" i="6"/>
  <c r="V2767" i="6" s="1"/>
  <c r="J2768" i="6"/>
  <c r="V2768" i="6" s="1"/>
  <c r="J2769" i="6"/>
  <c r="V2769" i="6" s="1"/>
  <c r="J2770" i="6"/>
  <c r="V2770" i="6" s="1"/>
  <c r="J2771" i="6"/>
  <c r="V2771" i="6" s="1"/>
  <c r="J2772" i="6"/>
  <c r="V2772" i="6" s="1"/>
  <c r="J2773" i="6"/>
  <c r="V2773" i="6" s="1"/>
  <c r="J2774" i="6"/>
  <c r="V2774" i="6" s="1"/>
  <c r="J2775" i="6"/>
  <c r="V2775" i="6" s="1"/>
  <c r="J2776" i="6"/>
  <c r="V2776" i="6" s="1"/>
  <c r="J2777" i="6"/>
  <c r="V2777" i="6" s="1"/>
  <c r="J2778" i="6"/>
  <c r="V2778" i="6" s="1"/>
  <c r="J2779" i="6"/>
  <c r="V2779" i="6" s="1"/>
  <c r="J2780" i="6"/>
  <c r="V2780" i="6" s="1"/>
  <c r="J2781" i="6"/>
  <c r="V2781" i="6" s="1"/>
  <c r="J2782" i="6"/>
  <c r="V2782" i="6" s="1"/>
  <c r="J2783" i="6"/>
  <c r="V2783" i="6" s="1"/>
  <c r="J2784" i="6"/>
  <c r="V2784" i="6" s="1"/>
  <c r="J2785" i="6"/>
  <c r="V2785" i="6" s="1"/>
  <c r="J2786" i="6"/>
  <c r="V2786" i="6" s="1"/>
  <c r="J2787" i="6"/>
  <c r="V2787" i="6" s="1"/>
  <c r="J2788" i="6"/>
  <c r="V2788" i="6" s="1"/>
  <c r="J2789" i="6"/>
  <c r="V2789" i="6" s="1"/>
  <c r="J2790" i="6"/>
  <c r="V2790" i="6" s="1"/>
  <c r="J2791" i="6"/>
  <c r="V2791" i="6" s="1"/>
  <c r="J2792" i="6"/>
  <c r="V2792" i="6" s="1"/>
  <c r="J2793" i="6"/>
  <c r="V2793" i="6" s="1"/>
  <c r="J2794" i="6"/>
  <c r="V2794" i="6" s="1"/>
  <c r="J2795" i="6"/>
  <c r="V2795" i="6" s="1"/>
  <c r="J2796" i="6"/>
  <c r="V2796" i="6" s="1"/>
  <c r="J2797" i="6"/>
  <c r="V2797" i="6" s="1"/>
  <c r="J2798" i="6"/>
  <c r="V2798" i="6" s="1"/>
  <c r="J2799" i="6"/>
  <c r="V2799" i="6" s="1"/>
  <c r="J2800" i="6"/>
  <c r="V2800" i="6" s="1"/>
  <c r="J2801" i="6"/>
  <c r="V2801" i="6" s="1"/>
  <c r="J2802" i="6"/>
  <c r="V2802" i="6" s="1"/>
  <c r="J2803" i="6"/>
  <c r="V2803" i="6" s="1"/>
  <c r="J2804" i="6"/>
  <c r="V2804" i="6" s="1"/>
  <c r="J2805" i="6"/>
  <c r="J2806" i="6"/>
  <c r="J2807" i="6"/>
  <c r="V2807" i="6" s="1"/>
  <c r="J2808" i="6"/>
  <c r="V2808" i="6" s="1"/>
  <c r="J2809" i="6"/>
  <c r="V2809" i="6" s="1"/>
  <c r="J2810" i="6"/>
  <c r="V2810" i="6" s="1"/>
  <c r="J2811" i="6"/>
  <c r="V2811" i="6" s="1"/>
  <c r="J2812" i="6"/>
  <c r="V2812" i="6" s="1"/>
  <c r="J2813" i="6"/>
  <c r="V2813" i="6" s="1"/>
  <c r="J2814" i="6"/>
  <c r="V2814" i="6" s="1"/>
  <c r="J2815" i="6"/>
  <c r="V2815" i="6" s="1"/>
  <c r="J2816" i="6"/>
  <c r="V2816" i="6" s="1"/>
  <c r="J2817" i="6"/>
  <c r="V2817" i="6" s="1"/>
  <c r="J2818" i="6"/>
  <c r="V2818" i="6" s="1"/>
  <c r="J2819" i="6"/>
  <c r="V2819" i="6" s="1"/>
  <c r="J2820" i="6"/>
  <c r="V2820" i="6" s="1"/>
  <c r="J2821" i="6"/>
  <c r="V2821" i="6" s="1"/>
  <c r="J2822" i="6"/>
  <c r="V2822" i="6" s="1"/>
  <c r="J2823" i="6"/>
  <c r="V2823" i="6" s="1"/>
  <c r="J2824" i="6"/>
  <c r="V2824" i="6" s="1"/>
  <c r="J2825" i="6"/>
  <c r="V2825" i="6" s="1"/>
  <c r="J2826" i="6"/>
  <c r="V2826" i="6" s="1"/>
  <c r="J2827" i="6"/>
  <c r="V2827" i="6" s="1"/>
  <c r="J2828" i="6"/>
  <c r="V2828" i="6" s="1"/>
  <c r="J2829" i="6"/>
  <c r="V2829" i="6" s="1"/>
  <c r="J2830" i="6"/>
  <c r="V2830" i="6" s="1"/>
  <c r="J2831" i="6"/>
  <c r="V2831" i="6" s="1"/>
  <c r="J2832" i="6"/>
  <c r="V2832" i="6" s="1"/>
  <c r="J2833" i="6"/>
  <c r="V2833" i="6" s="1"/>
  <c r="J2834" i="6"/>
  <c r="V2834" i="6" s="1"/>
  <c r="J2835" i="6"/>
  <c r="V2835" i="6" s="1"/>
  <c r="J2836" i="6"/>
  <c r="V2836" i="6" s="1"/>
  <c r="J2837" i="6"/>
  <c r="V2837" i="6" s="1"/>
  <c r="J2838" i="6"/>
  <c r="V2838" i="6" s="1"/>
  <c r="J2839" i="6"/>
  <c r="V2839" i="6" s="1"/>
  <c r="J2840" i="6"/>
  <c r="V2840" i="6" s="1"/>
  <c r="J2841" i="6"/>
  <c r="V2841" i="6" s="1"/>
  <c r="J2842" i="6"/>
  <c r="V2842" i="6" s="1"/>
  <c r="J2843" i="6"/>
  <c r="V2843" i="6" s="1"/>
  <c r="J2844" i="6"/>
  <c r="V2844" i="6" s="1"/>
  <c r="J2845" i="6"/>
  <c r="V2845" i="6" s="1"/>
  <c r="J2846" i="6"/>
  <c r="V2846" i="6" s="1"/>
  <c r="J2847" i="6"/>
  <c r="V2847" i="6" s="1"/>
  <c r="J2848" i="6"/>
  <c r="V2848" i="6" s="1"/>
  <c r="J2849" i="6"/>
  <c r="V2849" i="6" s="1"/>
  <c r="J2850" i="6"/>
  <c r="V2850" i="6" s="1"/>
  <c r="J2851" i="6"/>
  <c r="V2851" i="6" s="1"/>
  <c r="J2852" i="6"/>
  <c r="V2852" i="6" s="1"/>
  <c r="J2853" i="6"/>
  <c r="V2853" i="6" s="1"/>
  <c r="J2854" i="6"/>
  <c r="V2854" i="6" s="1"/>
  <c r="J2855" i="6"/>
  <c r="V2855" i="6" s="1"/>
  <c r="J2856" i="6"/>
  <c r="V2856" i="6" s="1"/>
  <c r="J2857" i="6"/>
  <c r="V2857" i="6" s="1"/>
  <c r="J2858" i="6"/>
  <c r="V2858" i="6" s="1"/>
  <c r="J2859" i="6"/>
  <c r="V2859" i="6" s="1"/>
  <c r="J2860" i="6"/>
  <c r="V2860" i="6" s="1"/>
  <c r="J2861" i="6"/>
  <c r="V2861" i="6" s="1"/>
  <c r="J2862" i="6"/>
  <c r="V2862" i="6" s="1"/>
  <c r="J2863" i="6"/>
  <c r="V2863" i="6" s="1"/>
  <c r="J2864" i="6"/>
  <c r="V2864" i="6" s="1"/>
  <c r="J2865" i="6"/>
  <c r="V2865" i="6" s="1"/>
  <c r="J2866" i="6"/>
  <c r="V2866" i="6" s="1"/>
  <c r="J2867" i="6"/>
  <c r="V2867" i="6" s="1"/>
  <c r="J2868" i="6"/>
  <c r="V2868" i="6" s="1"/>
  <c r="J2869" i="6"/>
  <c r="V2869" i="6" s="1"/>
  <c r="J2870" i="6"/>
  <c r="V2870" i="6" s="1"/>
  <c r="J2871" i="6"/>
  <c r="V2871" i="6" s="1"/>
  <c r="J2872" i="6"/>
  <c r="V2872" i="6" s="1"/>
  <c r="J2873" i="6"/>
  <c r="V2873" i="6" s="1"/>
  <c r="J2874" i="6"/>
  <c r="V2874" i="6" s="1"/>
  <c r="J2875" i="6"/>
  <c r="V2875" i="6" s="1"/>
  <c r="J2876" i="6"/>
  <c r="V2876" i="6" s="1"/>
  <c r="J2877" i="6"/>
  <c r="V2877" i="6" s="1"/>
  <c r="J2878" i="6"/>
  <c r="V2878" i="6" s="1"/>
  <c r="J2879" i="6"/>
  <c r="V2879" i="6" s="1"/>
  <c r="J2880" i="6"/>
  <c r="V2880" i="6" s="1"/>
  <c r="J2881" i="6"/>
  <c r="V2881" i="6" s="1"/>
  <c r="J2882" i="6"/>
  <c r="V2882" i="6" s="1"/>
  <c r="J2883" i="6"/>
  <c r="V2883" i="6" s="1"/>
  <c r="J2884" i="6"/>
  <c r="V2884" i="6" s="1"/>
  <c r="J2885" i="6"/>
  <c r="V2885" i="6" s="1"/>
  <c r="J2886" i="6"/>
  <c r="V2886" i="6" s="1"/>
  <c r="J2887" i="6"/>
  <c r="V2887" i="6" s="1"/>
  <c r="J2888" i="6"/>
  <c r="V2888" i="6" s="1"/>
  <c r="J2889" i="6"/>
  <c r="V2889" i="6" s="1"/>
  <c r="J2890" i="6"/>
  <c r="V2890" i="6" s="1"/>
  <c r="J2891" i="6"/>
  <c r="V2891" i="6" s="1"/>
  <c r="J2892" i="6"/>
  <c r="V2892" i="6" s="1"/>
  <c r="J2893" i="6"/>
  <c r="V2893" i="6" s="1"/>
  <c r="J2894" i="6"/>
  <c r="V2894" i="6" s="1"/>
  <c r="J2895" i="6"/>
  <c r="V2895" i="6" s="1"/>
  <c r="J2896" i="6"/>
  <c r="V2896" i="6" s="1"/>
  <c r="J2897" i="6"/>
  <c r="V2897" i="6" s="1"/>
  <c r="J2898" i="6"/>
  <c r="V2898" i="6" s="1"/>
  <c r="J2899" i="6"/>
  <c r="V2899" i="6" s="1"/>
  <c r="J2900" i="6"/>
  <c r="V2900" i="6" s="1"/>
  <c r="J2901" i="6"/>
  <c r="V2901" i="6" s="1"/>
  <c r="J2902" i="6"/>
  <c r="V2902" i="6" s="1"/>
  <c r="J2903" i="6"/>
  <c r="V2903" i="6" s="1"/>
  <c r="J2904" i="6"/>
  <c r="V2904" i="6" s="1"/>
  <c r="J2905" i="6"/>
  <c r="V2905" i="6" s="1"/>
  <c r="J2906" i="6"/>
  <c r="V2906" i="6" s="1"/>
  <c r="J2907" i="6"/>
  <c r="V2907" i="6" s="1"/>
  <c r="J2908" i="6"/>
  <c r="V2908" i="6" s="1"/>
  <c r="J2909" i="6"/>
  <c r="V2909" i="6" s="1"/>
  <c r="J2910" i="6"/>
  <c r="V2910" i="6" s="1"/>
  <c r="J2911" i="6"/>
  <c r="V2911" i="6" s="1"/>
  <c r="J2912" i="6"/>
  <c r="V2912" i="6" s="1"/>
  <c r="J2913" i="6"/>
  <c r="V2913" i="6" s="1"/>
  <c r="J2914" i="6"/>
  <c r="V2914" i="6" s="1"/>
  <c r="J2915" i="6"/>
  <c r="V2915" i="6" s="1"/>
  <c r="J2916" i="6"/>
  <c r="V2916" i="6" s="1"/>
  <c r="J2917" i="6"/>
  <c r="V2917" i="6" s="1"/>
  <c r="J2918" i="6"/>
  <c r="V2918" i="6" s="1"/>
  <c r="J2919" i="6"/>
  <c r="V2919" i="6" s="1"/>
  <c r="J2920" i="6"/>
  <c r="V2920" i="6" s="1"/>
  <c r="J2921" i="6"/>
  <c r="V2921" i="6" s="1"/>
  <c r="J2922" i="6"/>
  <c r="V2922" i="6" s="1"/>
  <c r="J2923" i="6"/>
  <c r="V2923" i="6" s="1"/>
  <c r="J2924" i="6"/>
  <c r="V2924" i="6" s="1"/>
  <c r="J2925" i="6"/>
  <c r="V2925" i="6" s="1"/>
  <c r="J2926" i="6"/>
  <c r="V2926" i="6" s="1"/>
  <c r="J2927" i="6"/>
  <c r="V2927" i="6" s="1"/>
  <c r="J2928" i="6"/>
  <c r="V2928" i="6" s="1"/>
  <c r="J2929" i="6"/>
  <c r="V2929" i="6" s="1"/>
  <c r="J2930" i="6"/>
  <c r="V2930" i="6" s="1"/>
  <c r="J2931" i="6"/>
  <c r="V2931" i="6" s="1"/>
  <c r="J2932" i="6"/>
  <c r="V2932" i="6" s="1"/>
  <c r="J2933" i="6"/>
  <c r="V2933" i="6" s="1"/>
  <c r="J2934" i="6"/>
  <c r="V2934" i="6" s="1"/>
  <c r="J2935" i="6"/>
  <c r="V2935" i="6" s="1"/>
  <c r="J2936" i="6"/>
  <c r="V2936" i="6" s="1"/>
  <c r="J2937" i="6"/>
  <c r="V2937" i="6" s="1"/>
  <c r="J2938" i="6"/>
  <c r="V2938" i="6" s="1"/>
  <c r="J2939" i="6"/>
  <c r="V2939" i="6" s="1"/>
  <c r="J2940" i="6"/>
  <c r="V2940" i="6" s="1"/>
  <c r="J2941" i="6"/>
  <c r="V2941" i="6" s="1"/>
  <c r="J2942" i="6"/>
  <c r="V2942" i="6" s="1"/>
  <c r="J2943" i="6"/>
  <c r="V2943" i="6" s="1"/>
  <c r="J2944" i="6"/>
  <c r="V2944" i="6" s="1"/>
  <c r="J2945" i="6"/>
  <c r="V2945" i="6" s="1"/>
  <c r="J2946" i="6"/>
  <c r="V2946" i="6" s="1"/>
  <c r="J2947" i="6"/>
  <c r="V2947" i="6" s="1"/>
  <c r="J2948" i="6"/>
  <c r="V2948" i="6" s="1"/>
  <c r="J2949" i="6"/>
  <c r="V2949" i="6" s="1"/>
  <c r="J2950" i="6"/>
  <c r="V2950" i="6" s="1"/>
  <c r="J2951" i="6"/>
  <c r="V2951" i="6" s="1"/>
  <c r="J2952" i="6"/>
  <c r="V2952" i="6" s="1"/>
  <c r="J2953" i="6"/>
  <c r="V2953" i="6" s="1"/>
  <c r="J2954" i="6"/>
  <c r="V2954" i="6" s="1"/>
  <c r="J2955" i="6"/>
  <c r="V2955" i="6" s="1"/>
  <c r="J2956" i="6"/>
  <c r="V2956" i="6" s="1"/>
  <c r="J2957" i="6"/>
  <c r="V2957" i="6" s="1"/>
  <c r="J2958" i="6"/>
  <c r="V2958" i="6" s="1"/>
  <c r="J2959" i="6"/>
  <c r="V2959" i="6" s="1"/>
  <c r="J2960" i="6"/>
  <c r="V2960" i="6" s="1"/>
  <c r="J2961" i="6"/>
  <c r="V2961" i="6" s="1"/>
  <c r="J2962" i="6"/>
  <c r="V2962" i="6" s="1"/>
  <c r="J2963" i="6"/>
  <c r="V2963" i="6" s="1"/>
  <c r="J2964" i="6"/>
  <c r="V2964" i="6" s="1"/>
  <c r="J2965" i="6"/>
  <c r="V2965" i="6" s="1"/>
  <c r="J2966" i="6"/>
  <c r="V2966" i="6" s="1"/>
  <c r="J2967" i="6"/>
  <c r="V2967" i="6" s="1"/>
  <c r="J2968" i="6"/>
  <c r="V2968" i="6" s="1"/>
  <c r="J2969" i="6"/>
  <c r="V2969" i="6" s="1"/>
  <c r="J2970" i="6"/>
  <c r="V2970" i="6" s="1"/>
  <c r="J2971" i="6"/>
  <c r="V2971" i="6" s="1"/>
  <c r="J2972" i="6"/>
  <c r="V2972" i="6" s="1"/>
  <c r="J2973" i="6"/>
  <c r="V2973" i="6" s="1"/>
  <c r="J2974" i="6"/>
  <c r="V2974" i="6" s="1"/>
  <c r="J2975" i="6"/>
  <c r="V2975" i="6" s="1"/>
  <c r="J2976" i="6"/>
  <c r="V2976" i="6" s="1"/>
  <c r="J2977" i="6"/>
  <c r="V2977" i="6" s="1"/>
  <c r="J2978" i="6"/>
  <c r="V2978" i="6" s="1"/>
  <c r="J2979" i="6"/>
  <c r="V2979" i="6" s="1"/>
  <c r="J2980" i="6"/>
  <c r="V2980" i="6" s="1"/>
  <c r="J2981" i="6"/>
  <c r="V2981" i="6" s="1"/>
  <c r="J2982" i="6"/>
  <c r="V2982" i="6" s="1"/>
  <c r="J2983" i="6"/>
  <c r="V2983" i="6" s="1"/>
  <c r="J2984" i="6"/>
  <c r="V2984" i="6" s="1"/>
  <c r="J2985" i="6"/>
  <c r="V2985" i="6" s="1"/>
  <c r="J2986" i="6"/>
  <c r="V2986" i="6" s="1"/>
  <c r="J2987" i="6"/>
  <c r="V2987" i="6" s="1"/>
  <c r="J2988" i="6"/>
  <c r="V2988" i="6" s="1"/>
  <c r="J2989" i="6"/>
  <c r="V2989" i="6" s="1"/>
  <c r="J2990" i="6"/>
  <c r="V2990" i="6" s="1"/>
  <c r="J2991" i="6"/>
  <c r="V2991" i="6" s="1"/>
  <c r="J2992" i="6"/>
  <c r="V2992" i="6" s="1"/>
  <c r="J2993" i="6"/>
  <c r="V2993" i="6" s="1"/>
  <c r="J2994" i="6"/>
  <c r="V2994" i="6" s="1"/>
  <c r="J2995" i="6"/>
  <c r="V2995" i="6" s="1"/>
  <c r="J2996" i="6"/>
  <c r="V2996" i="6" s="1"/>
  <c r="J2997" i="6"/>
  <c r="V2997" i="6" s="1"/>
  <c r="J2998" i="6"/>
  <c r="V2998" i="6" s="1"/>
  <c r="J2999" i="6"/>
  <c r="V2999" i="6" s="1"/>
  <c r="J3000" i="6"/>
  <c r="V3000" i="6" s="1"/>
  <c r="J3001" i="6"/>
  <c r="V3001" i="6" s="1"/>
  <c r="J3002" i="6"/>
  <c r="V3002" i="6" s="1"/>
  <c r="J3003" i="6"/>
  <c r="V3003" i="6" s="1"/>
  <c r="J3004" i="6"/>
  <c r="V3004" i="6" s="1"/>
  <c r="J3005" i="6"/>
  <c r="V3005" i="6" s="1"/>
  <c r="J3006" i="6"/>
  <c r="V3006" i="6" s="1"/>
  <c r="J3007" i="6"/>
  <c r="V3007" i="6" s="1"/>
  <c r="J3008" i="6"/>
  <c r="V3008" i="6" s="1"/>
  <c r="J3009" i="6"/>
  <c r="V3009" i="6" s="1"/>
  <c r="J3010" i="6"/>
  <c r="V3010" i="6" s="1"/>
  <c r="J3011" i="6"/>
  <c r="V3011" i="6" s="1"/>
  <c r="J3012" i="6"/>
  <c r="V3012" i="6" s="1"/>
  <c r="J3013" i="6"/>
  <c r="V3013" i="6" s="1"/>
  <c r="J3014" i="6"/>
  <c r="V3014" i="6" s="1"/>
  <c r="J3015" i="6"/>
  <c r="V3015" i="6" s="1"/>
  <c r="J3016" i="6"/>
  <c r="V3016" i="6" s="1"/>
  <c r="J3017" i="6"/>
  <c r="V3017" i="6" s="1"/>
  <c r="J3018" i="6"/>
  <c r="V3018" i="6" s="1"/>
  <c r="J3019" i="6"/>
  <c r="V3019" i="6" s="1"/>
  <c r="J3020" i="6"/>
  <c r="V3020" i="6" s="1"/>
  <c r="J3021" i="6"/>
  <c r="V3021" i="6" s="1"/>
  <c r="J3022" i="6"/>
  <c r="V3022" i="6" s="1"/>
  <c r="J3023" i="6"/>
  <c r="V3023" i="6" s="1"/>
  <c r="J3024" i="6"/>
  <c r="V3024" i="6" s="1"/>
  <c r="J3025" i="6"/>
  <c r="V3025" i="6" s="1"/>
  <c r="J3026" i="6"/>
  <c r="V3026" i="6" s="1"/>
  <c r="J3027" i="6"/>
  <c r="V3027" i="6" s="1"/>
  <c r="J3028" i="6"/>
  <c r="V3028" i="6" s="1"/>
  <c r="J3029" i="6"/>
  <c r="V3029" i="6" s="1"/>
  <c r="J3030" i="6"/>
  <c r="V3030" i="6" s="1"/>
  <c r="J3031" i="6"/>
  <c r="V3031" i="6" s="1"/>
  <c r="J3032" i="6"/>
  <c r="V3032" i="6" s="1"/>
  <c r="J3033" i="6"/>
  <c r="V3033" i="6" s="1"/>
  <c r="J3034" i="6"/>
  <c r="V3034" i="6" s="1"/>
  <c r="J3035" i="6"/>
  <c r="V3035" i="6" s="1"/>
  <c r="J3036" i="6"/>
  <c r="V3036" i="6" s="1"/>
  <c r="J3037" i="6"/>
  <c r="V3037" i="6" s="1"/>
  <c r="J3038" i="6"/>
  <c r="V3038" i="6" s="1"/>
  <c r="J3039" i="6"/>
  <c r="V3039" i="6" s="1"/>
  <c r="J3040" i="6"/>
  <c r="V3040" i="6" s="1"/>
  <c r="J3041" i="6"/>
  <c r="V3041" i="6" s="1"/>
  <c r="J3042" i="6"/>
  <c r="V3042" i="6" s="1"/>
  <c r="J3043" i="6"/>
  <c r="V3043" i="6" s="1"/>
  <c r="J3044" i="6"/>
  <c r="V3044" i="6" s="1"/>
  <c r="J3045" i="6"/>
  <c r="V3045" i="6" s="1"/>
  <c r="J3046" i="6"/>
  <c r="V3046" i="6" s="1"/>
  <c r="J3047" i="6"/>
  <c r="V3047" i="6" s="1"/>
  <c r="J3048" i="6"/>
  <c r="V3048" i="6" s="1"/>
  <c r="J3049" i="6"/>
  <c r="V3049" i="6" s="1"/>
  <c r="J3050" i="6"/>
  <c r="V3050" i="6" s="1"/>
  <c r="J3051" i="6"/>
  <c r="V3051" i="6" s="1"/>
  <c r="J3052" i="6"/>
  <c r="V3052" i="6" s="1"/>
  <c r="J3053" i="6"/>
  <c r="V3053" i="6" s="1"/>
  <c r="J3054" i="6"/>
  <c r="V3054" i="6" s="1"/>
  <c r="J3055" i="6"/>
  <c r="V3055" i="6" s="1"/>
  <c r="J3056" i="6"/>
  <c r="V3056" i="6" s="1"/>
  <c r="J3057" i="6"/>
  <c r="V3057" i="6" s="1"/>
  <c r="J3058" i="6"/>
  <c r="V3058" i="6" s="1"/>
  <c r="J3059" i="6"/>
  <c r="V3059" i="6" s="1"/>
  <c r="J3060" i="6"/>
  <c r="V3060" i="6" s="1"/>
  <c r="J3061" i="6"/>
  <c r="V3061" i="6" s="1"/>
  <c r="J3062" i="6"/>
  <c r="V3062" i="6" s="1"/>
  <c r="J3063" i="6"/>
  <c r="V3063" i="6" s="1"/>
  <c r="J3064" i="6"/>
  <c r="V3064" i="6" s="1"/>
  <c r="J3065" i="6"/>
  <c r="V3065" i="6" s="1"/>
  <c r="J3066" i="6"/>
  <c r="V3066" i="6" s="1"/>
  <c r="J3067" i="6"/>
  <c r="V3067" i="6" s="1"/>
  <c r="J3068" i="6"/>
  <c r="V3068" i="6" s="1"/>
  <c r="J3069" i="6"/>
  <c r="V3069" i="6" s="1"/>
  <c r="J3070" i="6"/>
  <c r="V3070" i="6" s="1"/>
  <c r="J3071" i="6"/>
  <c r="V3071" i="6" s="1"/>
  <c r="J3072" i="6"/>
  <c r="V3072" i="6" s="1"/>
  <c r="J3073" i="6"/>
  <c r="V3073" i="6" s="1"/>
  <c r="J3074" i="6"/>
  <c r="V3074" i="6" s="1"/>
  <c r="J3075" i="6"/>
  <c r="V3075" i="6" s="1"/>
  <c r="J3076" i="6"/>
  <c r="V3076" i="6" s="1"/>
  <c r="J3077" i="6"/>
  <c r="J3078" i="6"/>
  <c r="V3078" i="6" s="1"/>
  <c r="J3079" i="6"/>
  <c r="V3079" i="6" s="1"/>
  <c r="J3080" i="6"/>
  <c r="J3081" i="6"/>
  <c r="V3081" i="6" s="1"/>
  <c r="J3082" i="6"/>
  <c r="V3082" i="6" s="1"/>
  <c r="J3083" i="6"/>
  <c r="V3083" i="6" s="1"/>
  <c r="J3084" i="6"/>
  <c r="V3084" i="6" s="1"/>
  <c r="J3085" i="6"/>
  <c r="V3085" i="6" s="1"/>
  <c r="J3086" i="6"/>
  <c r="V3086" i="6" s="1"/>
  <c r="J3087" i="6"/>
  <c r="V3087" i="6" s="1"/>
  <c r="J3088" i="6"/>
  <c r="V3088" i="6" s="1"/>
  <c r="J3089" i="6"/>
  <c r="V3089" i="6" s="1"/>
  <c r="J3090" i="6"/>
  <c r="V3090" i="6" s="1"/>
  <c r="J3091" i="6"/>
  <c r="V3091" i="6" s="1"/>
  <c r="J3092" i="6"/>
  <c r="V3092" i="6" s="1"/>
  <c r="J3093" i="6"/>
  <c r="V3093" i="6" s="1"/>
  <c r="J3094" i="6"/>
  <c r="V3094" i="6" s="1"/>
  <c r="J3095" i="6"/>
  <c r="V3095" i="6" s="1"/>
  <c r="J3096" i="6"/>
  <c r="V3096" i="6" s="1"/>
  <c r="J3097" i="6"/>
  <c r="V3097" i="6" s="1"/>
  <c r="J3098" i="6"/>
  <c r="V3098" i="6" s="1"/>
  <c r="J3099" i="6"/>
  <c r="V3099" i="6" s="1"/>
  <c r="J3100" i="6"/>
  <c r="V3100" i="6" s="1"/>
  <c r="J3101" i="6"/>
  <c r="V3101" i="6" s="1"/>
  <c r="J3102" i="6"/>
  <c r="V3102" i="6" s="1"/>
  <c r="J3103" i="6"/>
  <c r="V3103" i="6" s="1"/>
  <c r="J3104" i="6"/>
  <c r="V3104" i="6" s="1"/>
  <c r="J3105" i="6"/>
  <c r="V3105" i="6" s="1"/>
  <c r="J3106" i="6"/>
  <c r="V3106" i="6" s="1"/>
  <c r="J3107" i="6"/>
  <c r="V3107" i="6" s="1"/>
  <c r="J3108" i="6"/>
  <c r="V3108" i="6" s="1"/>
  <c r="J3109" i="6"/>
  <c r="V3109" i="6" s="1"/>
  <c r="J3110" i="6"/>
  <c r="V3110" i="6" s="1"/>
  <c r="J3111" i="6"/>
  <c r="V3111" i="6" s="1"/>
  <c r="J3112" i="6"/>
  <c r="V3112" i="6" s="1"/>
  <c r="J3113" i="6"/>
  <c r="V3113" i="6" s="1"/>
  <c r="J3114" i="6"/>
  <c r="V3114" i="6" s="1"/>
  <c r="J3115" i="6"/>
  <c r="V3115" i="6" s="1"/>
  <c r="J3116" i="6"/>
  <c r="V3116" i="6" s="1"/>
  <c r="J3117" i="6"/>
  <c r="V3117" i="6" s="1"/>
  <c r="J3118" i="6"/>
  <c r="V3118" i="6" s="1"/>
  <c r="J3119" i="6"/>
  <c r="V3119" i="6" s="1"/>
  <c r="J3120" i="6"/>
  <c r="V3120" i="6" s="1"/>
  <c r="J3121" i="6"/>
  <c r="V3121" i="6" s="1"/>
  <c r="J3122" i="6"/>
  <c r="V3122" i="6" s="1"/>
  <c r="J3123" i="6"/>
  <c r="V3123" i="6" s="1"/>
  <c r="J3124" i="6"/>
  <c r="V3124" i="6" s="1"/>
  <c r="J3125" i="6"/>
  <c r="V3125" i="6" s="1"/>
  <c r="J3126" i="6"/>
  <c r="V3126" i="6" s="1"/>
  <c r="J3127" i="6"/>
  <c r="V3127" i="6" s="1"/>
  <c r="J3128" i="6"/>
  <c r="V3128" i="6" s="1"/>
  <c r="J3129" i="6"/>
  <c r="V3129" i="6" s="1"/>
  <c r="J3130" i="6"/>
  <c r="V3130" i="6" s="1"/>
  <c r="J3131" i="6"/>
  <c r="V3131" i="6" s="1"/>
  <c r="J3132" i="6"/>
  <c r="V3132" i="6" s="1"/>
  <c r="J3133" i="6"/>
  <c r="V3133" i="6" s="1"/>
  <c r="J3134" i="6"/>
  <c r="V3134" i="6" s="1"/>
  <c r="J3135" i="6"/>
  <c r="V3135" i="6" s="1"/>
  <c r="J3136" i="6"/>
  <c r="V3136" i="6" s="1"/>
  <c r="J3137" i="6"/>
  <c r="V3137" i="6" s="1"/>
  <c r="J3138" i="6"/>
  <c r="V3138" i="6" s="1"/>
  <c r="J3139" i="6"/>
  <c r="V3139" i="6" s="1"/>
  <c r="J3140" i="6"/>
  <c r="V3140" i="6" s="1"/>
  <c r="J3141" i="6"/>
  <c r="V3141" i="6" s="1"/>
  <c r="J3142" i="6"/>
  <c r="V3142" i="6" s="1"/>
  <c r="J3143" i="6"/>
  <c r="V3143" i="6" s="1"/>
  <c r="J3144" i="6"/>
  <c r="V3144" i="6" s="1"/>
  <c r="J3145" i="6"/>
  <c r="V3145" i="6" s="1"/>
  <c r="J3146" i="6"/>
  <c r="V3146" i="6" s="1"/>
  <c r="J3147" i="6"/>
  <c r="V3147" i="6" s="1"/>
  <c r="J3148" i="6"/>
  <c r="V3148" i="6" s="1"/>
  <c r="J3149" i="6"/>
  <c r="V3149" i="6" s="1"/>
  <c r="J3150" i="6"/>
  <c r="V3150" i="6" s="1"/>
  <c r="J3151" i="6"/>
  <c r="V3151" i="6" s="1"/>
  <c r="J3152" i="6"/>
  <c r="V3152" i="6" s="1"/>
  <c r="J3153" i="6"/>
  <c r="V3153" i="6" s="1"/>
  <c r="J3154" i="6"/>
  <c r="V3154" i="6" s="1"/>
  <c r="J3155" i="6"/>
  <c r="V3155" i="6" s="1"/>
  <c r="J3156" i="6"/>
  <c r="V3156" i="6" s="1"/>
  <c r="J3157" i="6"/>
  <c r="V3157" i="6" s="1"/>
  <c r="J3158" i="6"/>
  <c r="V3158" i="6" s="1"/>
  <c r="J3159" i="6"/>
  <c r="V3159" i="6" s="1"/>
  <c r="J3160" i="6"/>
  <c r="V3160" i="6" s="1"/>
  <c r="J3161" i="6"/>
  <c r="V3161" i="6" s="1"/>
  <c r="J3162" i="6"/>
  <c r="V3162" i="6" s="1"/>
  <c r="J3163" i="6"/>
  <c r="V3163" i="6" s="1"/>
  <c r="J3164" i="6"/>
  <c r="V3164" i="6" s="1"/>
  <c r="J3165" i="6"/>
  <c r="V3165" i="6" s="1"/>
  <c r="J3166" i="6"/>
  <c r="V3166" i="6" s="1"/>
  <c r="J3167" i="6"/>
  <c r="V3167" i="6" s="1"/>
  <c r="J3168" i="6"/>
  <c r="V3168" i="6" s="1"/>
  <c r="J3169" i="6"/>
  <c r="V3169" i="6" s="1"/>
  <c r="J3170" i="6"/>
  <c r="V3170" i="6" s="1"/>
  <c r="J3171" i="6"/>
  <c r="V3171" i="6" s="1"/>
  <c r="J3172" i="6"/>
  <c r="V3172" i="6" s="1"/>
  <c r="J3173" i="6"/>
  <c r="V3173" i="6" s="1"/>
  <c r="J3174" i="6"/>
  <c r="V3174" i="6" s="1"/>
  <c r="J3175" i="6"/>
  <c r="V3175" i="6" s="1"/>
  <c r="J3176" i="6"/>
  <c r="V3176" i="6" s="1"/>
  <c r="J3177" i="6"/>
  <c r="V3177" i="6" s="1"/>
  <c r="J3178" i="6"/>
  <c r="V3178" i="6" s="1"/>
  <c r="J3179" i="6"/>
  <c r="V3179" i="6" s="1"/>
  <c r="J3180" i="6"/>
  <c r="V3180" i="6" s="1"/>
  <c r="J3181" i="6"/>
  <c r="V3181" i="6" s="1"/>
  <c r="J3182" i="6"/>
  <c r="V3182" i="6" s="1"/>
  <c r="J3183" i="6"/>
  <c r="V3183" i="6" s="1"/>
  <c r="J3184" i="6"/>
  <c r="V3184" i="6" s="1"/>
  <c r="J3185" i="6"/>
  <c r="V3185" i="6" s="1"/>
  <c r="J3186" i="6"/>
  <c r="V3186" i="6" s="1"/>
  <c r="J3187" i="6"/>
  <c r="V3187" i="6" s="1"/>
  <c r="J3188" i="6"/>
  <c r="V3188" i="6" s="1"/>
  <c r="J3189" i="6"/>
  <c r="V3189" i="6" s="1"/>
  <c r="J3190" i="6"/>
  <c r="V3190" i="6" s="1"/>
  <c r="J3191" i="6"/>
  <c r="V3191" i="6" s="1"/>
  <c r="J3192" i="6"/>
  <c r="V3192" i="6" s="1"/>
  <c r="J3193" i="6"/>
  <c r="V3193" i="6" s="1"/>
  <c r="J3194" i="6"/>
  <c r="V3194" i="6" s="1"/>
  <c r="J3195" i="6"/>
  <c r="V3195" i="6" s="1"/>
  <c r="J3196" i="6"/>
  <c r="V3196" i="6" s="1"/>
  <c r="J3197" i="6"/>
  <c r="V3197" i="6" s="1"/>
  <c r="J3198" i="6"/>
  <c r="V3198" i="6" s="1"/>
  <c r="J3199" i="6"/>
  <c r="V3199" i="6" s="1"/>
  <c r="J3200" i="6"/>
  <c r="V3200" i="6" s="1"/>
  <c r="J3201" i="6"/>
  <c r="V3201" i="6" s="1"/>
  <c r="J3202" i="6"/>
  <c r="V3202" i="6" s="1"/>
  <c r="J3203" i="6"/>
  <c r="V3203" i="6" s="1"/>
  <c r="J3204" i="6"/>
  <c r="V3204" i="6" s="1"/>
  <c r="J3205" i="6"/>
  <c r="V3205" i="6" s="1"/>
  <c r="J3206" i="6"/>
  <c r="V3206" i="6" s="1"/>
  <c r="J3207" i="6"/>
  <c r="V3207" i="6" s="1"/>
  <c r="J3208" i="6"/>
  <c r="V3208" i="6" s="1"/>
  <c r="J3209" i="6"/>
  <c r="V3209" i="6" s="1"/>
  <c r="J3210" i="6"/>
  <c r="V3210" i="6" s="1"/>
  <c r="J3211" i="6"/>
  <c r="V3211" i="6" s="1"/>
  <c r="J3212" i="6"/>
  <c r="V3212" i="6" s="1"/>
  <c r="J3213" i="6"/>
  <c r="V3213" i="6" s="1"/>
  <c r="J3214" i="6"/>
  <c r="V3214" i="6" s="1"/>
  <c r="J3215" i="6"/>
  <c r="V3215" i="6" s="1"/>
  <c r="J3216" i="6"/>
  <c r="V3216" i="6" s="1"/>
  <c r="J3217" i="6"/>
  <c r="V3217" i="6" s="1"/>
  <c r="J3218" i="6"/>
  <c r="V3218" i="6" s="1"/>
  <c r="J3219" i="6"/>
  <c r="V3219" i="6" s="1"/>
  <c r="J3220" i="6"/>
  <c r="V3220" i="6" s="1"/>
  <c r="J3221" i="6"/>
  <c r="V3221" i="6" s="1"/>
  <c r="J3222" i="6"/>
  <c r="V3222" i="6" s="1"/>
  <c r="J3223" i="6"/>
  <c r="V3223" i="6" s="1"/>
  <c r="J3224" i="6"/>
  <c r="J3225" i="6"/>
  <c r="J3226" i="6"/>
  <c r="V3226" i="6" s="1"/>
  <c r="J3227" i="6"/>
  <c r="V3227" i="6" s="1"/>
  <c r="J3228" i="6"/>
  <c r="V3228" i="6" s="1"/>
  <c r="J3229" i="6"/>
  <c r="V3229" i="6" s="1"/>
  <c r="J3230" i="6"/>
  <c r="V3230" i="6" s="1"/>
  <c r="J3231" i="6"/>
  <c r="V3231" i="6" s="1"/>
  <c r="J3232" i="6"/>
  <c r="V3232" i="6" s="1"/>
  <c r="J3233" i="6"/>
  <c r="V3233" i="6" s="1"/>
  <c r="J3234" i="6"/>
  <c r="V3234" i="6" s="1"/>
  <c r="J3235" i="6"/>
  <c r="V3235" i="6" s="1"/>
  <c r="J3236" i="6"/>
  <c r="V3236" i="6" s="1"/>
  <c r="J3237" i="6"/>
  <c r="V3237" i="6" s="1"/>
  <c r="J3238" i="6"/>
  <c r="V3238" i="6" s="1"/>
  <c r="J3239" i="6"/>
  <c r="V3239" i="6" s="1"/>
  <c r="J3240" i="6"/>
  <c r="V3240" i="6" s="1"/>
  <c r="J3241" i="6"/>
  <c r="V3241" i="6" s="1"/>
  <c r="J3242" i="6"/>
  <c r="V3242" i="6" s="1"/>
  <c r="J3243" i="6"/>
  <c r="V3243" i="6" s="1"/>
  <c r="J3244" i="6"/>
  <c r="V3244" i="6" s="1"/>
  <c r="J3245" i="6"/>
  <c r="V3245" i="6" s="1"/>
  <c r="J3246" i="6"/>
  <c r="V3246" i="6" s="1"/>
  <c r="J3247" i="6"/>
  <c r="V3247" i="6" s="1"/>
  <c r="J3248" i="6"/>
  <c r="V3248" i="6" s="1"/>
  <c r="J3249" i="6"/>
  <c r="V3249" i="6" s="1"/>
  <c r="J3250" i="6"/>
  <c r="V3250" i="6" s="1"/>
  <c r="J3251" i="6"/>
  <c r="V3251" i="6" s="1"/>
  <c r="J3252" i="6"/>
  <c r="V3252" i="6" s="1"/>
  <c r="J3253" i="6"/>
  <c r="V3253" i="6" s="1"/>
  <c r="J3254" i="6"/>
  <c r="V3254" i="6" s="1"/>
  <c r="J3255" i="6"/>
  <c r="V3255" i="6" s="1"/>
  <c r="J3256" i="6"/>
  <c r="V3256" i="6" s="1"/>
  <c r="J3257" i="6"/>
  <c r="V3257" i="6" s="1"/>
  <c r="J3258" i="6"/>
  <c r="V3258" i="6" s="1"/>
  <c r="J3259" i="6"/>
  <c r="V3259" i="6" s="1"/>
  <c r="J3260" i="6"/>
  <c r="V3260" i="6" s="1"/>
  <c r="J3261" i="6"/>
  <c r="V3261" i="6" s="1"/>
  <c r="J3262" i="6"/>
  <c r="V3262" i="6" s="1"/>
  <c r="J3263" i="6"/>
  <c r="V3263" i="6" s="1"/>
  <c r="J3264" i="6"/>
  <c r="V3264" i="6" s="1"/>
  <c r="J3265" i="6"/>
  <c r="V3265" i="6" s="1"/>
  <c r="J3266" i="6"/>
  <c r="V3266" i="6" s="1"/>
  <c r="J3267" i="6"/>
  <c r="V3267" i="6" s="1"/>
  <c r="J3268" i="6"/>
  <c r="V3268" i="6" s="1"/>
  <c r="J3269" i="6"/>
  <c r="J3270" i="6"/>
  <c r="V3270" i="6" s="1"/>
  <c r="J3271" i="6"/>
  <c r="V3271" i="6" s="1"/>
  <c r="J3272" i="6"/>
  <c r="V3272" i="6" s="1"/>
  <c r="J3273" i="6"/>
  <c r="V3273" i="6" s="1"/>
  <c r="J3274" i="6"/>
  <c r="V3274" i="6" s="1"/>
  <c r="J3275" i="6"/>
  <c r="V3275" i="6" s="1"/>
  <c r="J3276" i="6"/>
  <c r="V3276" i="6" s="1"/>
  <c r="J3277" i="6"/>
  <c r="V3277" i="6" s="1"/>
  <c r="J3278" i="6"/>
  <c r="V3278" i="6" s="1"/>
  <c r="J3279" i="6"/>
  <c r="V3279" i="6" s="1"/>
  <c r="J3280" i="6"/>
  <c r="V3280" i="6" s="1"/>
  <c r="J3281" i="6"/>
  <c r="V3281" i="6" s="1"/>
  <c r="J3282" i="6"/>
  <c r="V3282" i="6" s="1"/>
  <c r="J3283" i="6"/>
  <c r="J3284" i="6"/>
  <c r="J3285" i="6"/>
  <c r="V3285" i="6" s="1"/>
  <c r="J3286" i="6"/>
  <c r="V3286" i="6" s="1"/>
  <c r="J3287" i="6"/>
  <c r="V3287" i="6" s="1"/>
  <c r="J3288" i="6"/>
  <c r="V3288" i="6" s="1"/>
  <c r="J3289" i="6"/>
  <c r="V3289" i="6" s="1"/>
  <c r="J3290" i="6"/>
  <c r="V3290" i="6" s="1"/>
  <c r="J3291" i="6"/>
  <c r="V3291" i="6" s="1"/>
  <c r="J3292" i="6"/>
  <c r="V3292" i="6" s="1"/>
  <c r="J3293" i="6"/>
  <c r="V3293" i="6" s="1"/>
  <c r="J3294" i="6"/>
  <c r="V3294" i="6" s="1"/>
  <c r="J3295" i="6"/>
  <c r="V3295" i="6" s="1"/>
  <c r="J3296" i="6"/>
  <c r="V3296" i="6" s="1"/>
  <c r="J3297" i="6"/>
  <c r="V3297" i="6" s="1"/>
  <c r="J3298" i="6"/>
  <c r="V3298" i="6" s="1"/>
  <c r="J3299" i="6"/>
  <c r="V3299" i="6" s="1"/>
  <c r="J3300" i="6"/>
  <c r="V3300" i="6" s="1"/>
  <c r="J3301" i="6"/>
  <c r="V3301" i="6" s="1"/>
  <c r="J3302" i="6"/>
  <c r="V3302" i="6" s="1"/>
  <c r="J3303" i="6"/>
  <c r="V3303" i="6" s="1"/>
  <c r="J3304" i="6"/>
  <c r="V3304" i="6" s="1"/>
  <c r="J3305" i="6"/>
  <c r="V3305" i="6" s="1"/>
  <c r="J3306" i="6"/>
  <c r="V3306" i="6" s="1"/>
  <c r="J3307" i="6"/>
  <c r="V3307" i="6" s="1"/>
  <c r="J3308" i="6"/>
  <c r="V3308" i="6" s="1"/>
  <c r="J3309" i="6"/>
  <c r="V3309" i="6" s="1"/>
  <c r="J3310" i="6"/>
  <c r="V3310" i="6" s="1"/>
  <c r="J3311" i="6"/>
  <c r="V3311" i="6" s="1"/>
  <c r="J3312" i="6"/>
  <c r="V3312" i="6" s="1"/>
  <c r="J3313" i="6"/>
  <c r="V3313" i="6" s="1"/>
  <c r="J3314" i="6"/>
  <c r="V3314" i="6" s="1"/>
  <c r="J3315" i="6"/>
  <c r="V3315" i="6" s="1"/>
  <c r="J3316" i="6"/>
  <c r="V3316" i="6" s="1"/>
  <c r="J3317" i="6"/>
  <c r="V3317" i="6" s="1"/>
  <c r="J3318" i="6"/>
  <c r="V3318" i="6" s="1"/>
  <c r="J3319" i="6"/>
  <c r="V3319" i="6" s="1"/>
  <c r="J3320" i="6"/>
  <c r="V3320" i="6" s="1"/>
  <c r="J3321" i="6"/>
  <c r="V3321" i="6" s="1"/>
  <c r="J3322" i="6"/>
  <c r="V3322" i="6" s="1"/>
  <c r="J3323" i="6"/>
  <c r="V3323" i="6" s="1"/>
  <c r="J3324" i="6"/>
  <c r="V3324" i="6" s="1"/>
  <c r="J3325" i="6"/>
  <c r="V3325" i="6" s="1"/>
  <c r="J3326" i="6"/>
  <c r="V3326" i="6" s="1"/>
  <c r="J3327" i="6"/>
  <c r="V3327" i="6" s="1"/>
  <c r="J3328" i="6"/>
  <c r="V3328" i="6" s="1"/>
  <c r="J3329" i="6"/>
  <c r="V3329" i="6" s="1"/>
  <c r="J3330" i="6"/>
  <c r="V3330" i="6" s="1"/>
  <c r="J3331" i="6"/>
  <c r="V3331" i="6" s="1"/>
  <c r="J3332" i="6"/>
  <c r="V3332" i="6" s="1"/>
  <c r="J3333" i="6"/>
  <c r="V3333" i="6" s="1"/>
  <c r="J3334" i="6"/>
  <c r="V3334" i="6" s="1"/>
  <c r="J3335" i="6"/>
  <c r="V3335" i="6" s="1"/>
  <c r="J3336" i="6"/>
  <c r="V3336" i="6" s="1"/>
  <c r="J3337" i="6"/>
  <c r="V3337" i="6" s="1"/>
  <c r="J3338" i="6"/>
  <c r="V3338" i="6" s="1"/>
  <c r="J3339" i="6"/>
  <c r="V3339" i="6" s="1"/>
  <c r="J3340" i="6"/>
  <c r="V3340" i="6" s="1"/>
  <c r="J3341" i="6"/>
  <c r="V3341" i="6" s="1"/>
  <c r="J3342" i="6"/>
  <c r="V3342" i="6" s="1"/>
  <c r="J3343" i="6"/>
  <c r="V3343" i="6" s="1"/>
  <c r="J3344" i="6"/>
  <c r="V3344" i="6" s="1"/>
  <c r="J3345" i="6"/>
  <c r="V3345" i="6" s="1"/>
  <c r="J3346" i="6"/>
  <c r="V3346" i="6" s="1"/>
  <c r="J3347" i="6"/>
  <c r="V3347" i="6" s="1"/>
  <c r="J3348" i="6"/>
  <c r="V3348" i="6" s="1"/>
  <c r="J3349" i="6"/>
  <c r="V3349" i="6" s="1"/>
  <c r="J3350" i="6"/>
  <c r="V3350" i="6" s="1"/>
  <c r="J3351" i="6"/>
  <c r="V3351" i="6" s="1"/>
  <c r="J3352" i="6"/>
  <c r="V3352" i="6" s="1"/>
  <c r="J3353" i="6"/>
  <c r="V3353" i="6" s="1"/>
  <c r="J3354" i="6"/>
  <c r="V3354" i="6" s="1"/>
  <c r="J3355" i="6"/>
  <c r="V3355" i="6" s="1"/>
  <c r="J3356" i="6"/>
  <c r="V3356" i="6" s="1"/>
  <c r="J3357" i="6"/>
  <c r="V3357" i="6" s="1"/>
  <c r="J3358" i="6"/>
  <c r="V3358" i="6" s="1"/>
  <c r="J3359" i="6"/>
  <c r="V3359" i="6" s="1"/>
  <c r="J3360" i="6"/>
  <c r="V3360" i="6" s="1"/>
  <c r="J3361" i="6"/>
  <c r="V3361" i="6" s="1"/>
  <c r="J3362" i="6"/>
  <c r="V3362" i="6" s="1"/>
  <c r="J3363" i="6"/>
  <c r="V3363" i="6" s="1"/>
  <c r="J3364" i="6"/>
  <c r="V3364" i="6" s="1"/>
  <c r="J3365" i="6"/>
  <c r="V3365" i="6" s="1"/>
  <c r="J3366" i="6"/>
  <c r="V3366" i="6" s="1"/>
  <c r="J3367" i="6"/>
  <c r="V3367" i="6" s="1"/>
  <c r="J3368" i="6"/>
  <c r="V3368" i="6" s="1"/>
  <c r="J3369" i="6"/>
  <c r="V3369" i="6" s="1"/>
  <c r="J3370" i="6"/>
  <c r="V3370" i="6" s="1"/>
  <c r="J3371" i="6"/>
  <c r="V3371" i="6" s="1"/>
  <c r="J3372" i="6"/>
  <c r="V3372" i="6" s="1"/>
  <c r="J3373" i="6"/>
  <c r="V3373" i="6" s="1"/>
  <c r="J3374" i="6"/>
  <c r="V3374" i="6" s="1"/>
  <c r="J3375" i="6"/>
  <c r="V3375" i="6" s="1"/>
  <c r="J3376" i="6"/>
  <c r="V3376" i="6" s="1"/>
  <c r="J3377" i="6"/>
  <c r="V3377" i="6" s="1"/>
  <c r="J3378" i="6"/>
  <c r="V3378" i="6" s="1"/>
  <c r="J3379" i="6"/>
  <c r="V3379" i="6" s="1"/>
  <c r="J3380" i="6"/>
  <c r="V3380" i="6" s="1"/>
  <c r="J3381" i="6"/>
  <c r="V3381" i="6" s="1"/>
  <c r="J3382" i="6"/>
  <c r="V3382" i="6" s="1"/>
  <c r="J3383" i="6"/>
  <c r="V3383" i="6" s="1"/>
  <c r="J3384" i="6"/>
  <c r="V3384" i="6" s="1"/>
  <c r="J3385" i="6"/>
  <c r="V3385" i="6" s="1"/>
  <c r="J3386" i="6"/>
  <c r="V3386" i="6" s="1"/>
  <c r="J3387" i="6"/>
  <c r="V3387" i="6" s="1"/>
  <c r="J3388" i="6"/>
  <c r="V3388" i="6" s="1"/>
  <c r="J3389" i="6"/>
  <c r="V3389" i="6" s="1"/>
  <c r="J3390" i="6"/>
  <c r="V3390" i="6" s="1"/>
  <c r="J3391" i="6"/>
  <c r="V3391" i="6" s="1"/>
  <c r="J3392" i="6"/>
  <c r="V3392" i="6" s="1"/>
  <c r="J3393" i="6"/>
  <c r="V3393" i="6" s="1"/>
  <c r="J3394" i="6"/>
  <c r="V3394" i="6" s="1"/>
  <c r="J3395" i="6"/>
  <c r="V3395" i="6" s="1"/>
  <c r="J3396" i="6"/>
  <c r="V3396" i="6" s="1"/>
  <c r="J3397" i="6"/>
  <c r="V3397" i="6" s="1"/>
  <c r="J3398" i="6"/>
  <c r="V3398" i="6" s="1"/>
  <c r="J3399" i="6"/>
  <c r="V3399" i="6" s="1"/>
  <c r="J3400" i="6"/>
  <c r="V3400" i="6" s="1"/>
  <c r="J3401" i="6"/>
  <c r="V3401" i="6" s="1"/>
  <c r="J3402" i="6"/>
  <c r="V3402" i="6" s="1"/>
  <c r="J3403" i="6"/>
  <c r="V3403" i="6" s="1"/>
  <c r="J3404" i="6"/>
  <c r="V3404" i="6" s="1"/>
  <c r="J3405" i="6"/>
  <c r="V3405" i="6" s="1"/>
  <c r="J3406" i="6"/>
  <c r="V3406" i="6" s="1"/>
  <c r="J3407" i="6"/>
  <c r="V3407" i="6" s="1"/>
  <c r="J3408" i="6"/>
  <c r="V3408" i="6" s="1"/>
  <c r="J3409" i="6"/>
  <c r="V3409" i="6" s="1"/>
  <c r="J3410" i="6"/>
  <c r="V3410" i="6" s="1"/>
  <c r="J3411" i="6"/>
  <c r="V3411" i="6" s="1"/>
  <c r="J3412" i="6"/>
  <c r="V3412" i="6" s="1"/>
  <c r="J3413" i="6"/>
  <c r="V3413" i="6" s="1"/>
  <c r="J3414" i="6"/>
  <c r="V3414" i="6" s="1"/>
  <c r="J3415" i="6"/>
  <c r="V3415" i="6" s="1"/>
  <c r="J3416" i="6"/>
  <c r="V3416" i="6" s="1"/>
  <c r="J3417" i="6"/>
  <c r="V3417" i="6" s="1"/>
  <c r="J3418" i="6"/>
  <c r="V3418" i="6" s="1"/>
  <c r="J3419" i="6"/>
  <c r="V3419" i="6" s="1"/>
  <c r="J3420" i="6"/>
  <c r="V3420" i="6" s="1"/>
  <c r="J3421" i="6"/>
  <c r="V3421" i="6" s="1"/>
  <c r="J3422" i="6"/>
  <c r="V3422" i="6" s="1"/>
  <c r="J3423" i="6"/>
  <c r="V3423" i="6" s="1"/>
  <c r="J3424" i="6"/>
  <c r="V3424" i="6" s="1"/>
  <c r="J3425" i="6"/>
  <c r="V3425" i="6" s="1"/>
  <c r="J3426" i="6"/>
  <c r="V3426" i="6" s="1"/>
  <c r="J3427" i="6"/>
  <c r="V3427" i="6" s="1"/>
  <c r="J3428" i="6"/>
  <c r="V3428" i="6" s="1"/>
  <c r="J3429" i="6"/>
  <c r="V3429" i="6" s="1"/>
  <c r="J3430" i="6"/>
  <c r="V3430" i="6" s="1"/>
  <c r="J3431" i="6"/>
  <c r="V3431" i="6" s="1"/>
  <c r="J3432" i="6"/>
  <c r="V3432" i="6" s="1"/>
  <c r="J3433" i="6"/>
  <c r="V3433" i="6" s="1"/>
  <c r="J3434" i="6"/>
  <c r="V3434" i="6" s="1"/>
  <c r="J3435" i="6"/>
  <c r="V3435" i="6" s="1"/>
  <c r="J3436" i="6"/>
  <c r="V3436" i="6" s="1"/>
  <c r="J3437" i="6"/>
  <c r="V3437" i="6" s="1"/>
  <c r="J3438" i="6"/>
  <c r="V3438" i="6" s="1"/>
  <c r="J3439" i="6"/>
  <c r="V3439" i="6" s="1"/>
  <c r="J3440" i="6"/>
  <c r="V3440" i="6" s="1"/>
  <c r="J3441" i="6"/>
  <c r="V3441" i="6" s="1"/>
  <c r="J3442" i="6"/>
  <c r="V3442" i="6" s="1"/>
  <c r="J3443" i="6"/>
  <c r="V3443" i="6" s="1"/>
  <c r="J3444" i="6"/>
  <c r="V3444" i="6" s="1"/>
  <c r="J3445" i="6"/>
  <c r="V3445" i="6" s="1"/>
  <c r="J3446" i="6"/>
  <c r="V3446" i="6" s="1"/>
  <c r="J3447" i="6"/>
  <c r="V3447" i="6" s="1"/>
  <c r="J3448" i="6"/>
  <c r="V3448" i="6" s="1"/>
  <c r="J3449" i="6"/>
  <c r="V3449" i="6" s="1"/>
  <c r="J3450" i="6"/>
  <c r="V3450" i="6" s="1"/>
  <c r="J3451" i="6"/>
  <c r="V3451" i="6" s="1"/>
  <c r="J3452" i="6"/>
  <c r="V3452" i="6" s="1"/>
  <c r="J3453" i="6"/>
  <c r="V3453" i="6" s="1"/>
  <c r="J3454" i="6"/>
  <c r="V3454" i="6" s="1"/>
  <c r="J3455" i="6"/>
  <c r="V3455" i="6" s="1"/>
  <c r="J3456" i="6"/>
  <c r="V3456" i="6" s="1"/>
  <c r="J3457" i="6"/>
  <c r="V3457" i="6" s="1"/>
  <c r="J3458" i="6"/>
  <c r="V3458" i="6" s="1"/>
  <c r="J3459" i="6"/>
  <c r="V3459" i="6" s="1"/>
  <c r="J3460" i="6"/>
  <c r="V3460" i="6" s="1"/>
  <c r="J3461" i="6"/>
  <c r="V3461" i="6" s="1"/>
  <c r="J3462" i="6"/>
  <c r="V3462" i="6" s="1"/>
  <c r="J3463" i="6"/>
  <c r="V3463" i="6" s="1"/>
  <c r="J3464" i="6"/>
  <c r="V3464" i="6" s="1"/>
  <c r="J3465" i="6"/>
  <c r="V3465" i="6" s="1"/>
  <c r="J3466" i="6"/>
  <c r="V3466" i="6" s="1"/>
  <c r="J3467" i="6"/>
  <c r="V3467" i="6" s="1"/>
  <c r="J3468" i="6"/>
  <c r="V3468" i="6" s="1"/>
  <c r="J3469" i="6"/>
  <c r="V3469" i="6" s="1"/>
  <c r="J3470" i="6"/>
  <c r="V3470" i="6" s="1"/>
  <c r="J3471" i="6"/>
  <c r="V3471" i="6" s="1"/>
  <c r="J3472" i="6"/>
  <c r="V3472" i="6" s="1"/>
  <c r="J3473" i="6"/>
  <c r="V3473" i="6" s="1"/>
  <c r="J3474" i="6"/>
  <c r="V3474" i="6" s="1"/>
  <c r="J3475" i="6"/>
  <c r="V3475" i="6" s="1"/>
  <c r="J3476" i="6"/>
  <c r="V3476" i="6" s="1"/>
  <c r="J3477" i="6"/>
  <c r="V3477" i="6" s="1"/>
  <c r="J3478" i="6"/>
  <c r="V3478" i="6" s="1"/>
  <c r="J3479" i="6"/>
  <c r="V3479" i="6" s="1"/>
  <c r="J3480" i="6"/>
  <c r="V3480" i="6" s="1"/>
  <c r="J3481" i="6"/>
  <c r="V3481" i="6" s="1"/>
  <c r="J3482" i="6"/>
  <c r="V3482" i="6" s="1"/>
  <c r="J3483" i="6"/>
  <c r="V3483" i="6" s="1"/>
  <c r="J3484" i="6"/>
  <c r="V3484" i="6" s="1"/>
  <c r="J3485" i="6"/>
  <c r="V3485" i="6" s="1"/>
  <c r="J3486" i="6"/>
  <c r="V3486" i="6" s="1"/>
  <c r="J3487" i="6"/>
  <c r="V3487" i="6" s="1"/>
  <c r="J3488" i="6"/>
  <c r="V3488" i="6" s="1"/>
  <c r="J3489" i="6"/>
  <c r="V3489" i="6" s="1"/>
  <c r="J3490" i="6"/>
  <c r="V3490" i="6" s="1"/>
  <c r="J3491" i="6"/>
  <c r="V3491" i="6" s="1"/>
  <c r="J3492" i="6"/>
  <c r="V3492" i="6" s="1"/>
  <c r="J3493" i="6"/>
  <c r="V3493" i="6" s="1"/>
  <c r="J3494" i="6"/>
  <c r="V3494" i="6" s="1"/>
  <c r="J3495" i="6"/>
  <c r="V3495" i="6" s="1"/>
  <c r="J3496" i="6"/>
  <c r="V3496" i="6" s="1"/>
  <c r="J3497" i="6"/>
  <c r="V3497" i="6" s="1"/>
  <c r="J3498" i="6"/>
  <c r="V3498" i="6" s="1"/>
  <c r="J3499" i="6"/>
  <c r="V3499" i="6" s="1"/>
  <c r="J3500" i="6"/>
  <c r="V3500" i="6" s="1"/>
  <c r="J3501" i="6"/>
  <c r="V3501" i="6" s="1"/>
  <c r="J3502" i="6"/>
  <c r="V3502" i="6" s="1"/>
  <c r="J3503" i="6"/>
  <c r="V3503" i="6" s="1"/>
  <c r="J3504" i="6"/>
  <c r="V3504" i="6" s="1"/>
  <c r="J3505" i="6"/>
  <c r="V3505" i="6" s="1"/>
  <c r="J3506" i="6"/>
  <c r="V3506" i="6" s="1"/>
  <c r="J3507" i="6"/>
  <c r="V3507" i="6" s="1"/>
  <c r="J3508" i="6"/>
  <c r="V3508" i="6" s="1"/>
  <c r="J3509" i="6"/>
  <c r="V3509" i="6" s="1"/>
  <c r="J3510" i="6"/>
  <c r="V3510" i="6" s="1"/>
  <c r="J3511" i="6"/>
  <c r="V3511" i="6" s="1"/>
  <c r="J3512" i="6"/>
  <c r="V3512" i="6" s="1"/>
  <c r="J3513" i="6"/>
  <c r="V3513" i="6" s="1"/>
  <c r="J3514" i="6"/>
  <c r="V3514" i="6" s="1"/>
  <c r="J3515" i="6"/>
  <c r="V3515" i="6" s="1"/>
  <c r="J3516" i="6"/>
  <c r="V3516" i="6" s="1"/>
  <c r="J3517" i="6"/>
  <c r="V3517" i="6" s="1"/>
  <c r="J3518" i="6"/>
  <c r="V3518" i="6" s="1"/>
  <c r="J3519" i="6"/>
  <c r="V3519" i="6" s="1"/>
  <c r="J3520" i="6"/>
  <c r="V3520" i="6" s="1"/>
  <c r="J3521" i="6"/>
  <c r="V3521" i="6" s="1"/>
  <c r="J3522" i="6"/>
  <c r="V3522" i="6" s="1"/>
  <c r="J3523" i="6"/>
  <c r="V3523" i="6" s="1"/>
  <c r="J3524" i="6"/>
  <c r="V3524" i="6" s="1"/>
  <c r="J3525" i="6"/>
  <c r="V3525" i="6" s="1"/>
  <c r="J3526" i="6"/>
  <c r="V3526" i="6" s="1"/>
  <c r="J3527" i="6"/>
  <c r="V3527" i="6" s="1"/>
  <c r="J3528" i="6"/>
  <c r="V3528" i="6" s="1"/>
  <c r="J3529" i="6"/>
  <c r="V3529" i="6" s="1"/>
  <c r="J3530" i="6"/>
  <c r="V3530" i="6" s="1"/>
  <c r="J3531" i="6"/>
  <c r="V3531" i="6" s="1"/>
  <c r="J3532" i="6"/>
  <c r="V3532" i="6" s="1"/>
  <c r="J3533" i="6"/>
  <c r="V3533" i="6" s="1"/>
  <c r="J3534" i="6"/>
  <c r="V3534" i="6" s="1"/>
  <c r="J3535" i="6"/>
  <c r="V3535" i="6" s="1"/>
  <c r="J3536" i="6"/>
  <c r="V3536" i="6" s="1"/>
  <c r="J3537" i="6"/>
  <c r="V3537" i="6" s="1"/>
  <c r="J3538" i="6"/>
  <c r="V3538" i="6" s="1"/>
  <c r="J3539" i="6"/>
  <c r="V3539" i="6" s="1"/>
  <c r="J3540" i="6"/>
  <c r="V3540" i="6" s="1"/>
  <c r="J3541" i="6"/>
  <c r="V3541" i="6" s="1"/>
  <c r="J3542" i="6"/>
  <c r="V3542" i="6" s="1"/>
  <c r="J3543" i="6"/>
  <c r="V3543" i="6" s="1"/>
  <c r="J3544" i="6"/>
  <c r="V3544" i="6" s="1"/>
  <c r="J3545" i="6"/>
  <c r="V3545" i="6" s="1"/>
  <c r="J3546" i="6"/>
  <c r="V3546" i="6" s="1"/>
  <c r="J3547" i="6"/>
  <c r="V3547" i="6" s="1"/>
  <c r="J3548" i="6"/>
  <c r="V3548" i="6" s="1"/>
  <c r="J3549" i="6"/>
  <c r="V3549" i="6" s="1"/>
  <c r="J3550" i="6"/>
  <c r="V3550" i="6" s="1"/>
  <c r="J3551" i="6"/>
  <c r="V3551" i="6" s="1"/>
  <c r="J3552" i="6"/>
  <c r="V3552" i="6" s="1"/>
  <c r="J3553" i="6"/>
  <c r="V3553" i="6" s="1"/>
  <c r="J3554" i="6"/>
  <c r="V3554" i="6" s="1"/>
  <c r="J3555" i="6"/>
  <c r="V3555" i="6" s="1"/>
  <c r="J3556" i="6"/>
  <c r="V3556" i="6" s="1"/>
  <c r="J3557" i="6"/>
  <c r="V3557" i="6" s="1"/>
  <c r="J3558" i="6"/>
  <c r="V3558" i="6" s="1"/>
  <c r="J3559" i="6"/>
  <c r="V3559" i="6" s="1"/>
  <c r="J3560" i="6"/>
  <c r="V3560" i="6" s="1"/>
  <c r="J3561" i="6"/>
  <c r="V3561" i="6" s="1"/>
  <c r="J3562" i="6"/>
  <c r="V3562" i="6" s="1"/>
  <c r="J3563" i="6"/>
  <c r="V3563" i="6" s="1"/>
  <c r="J3564" i="6"/>
  <c r="V3564" i="6" s="1"/>
  <c r="J3565" i="6"/>
  <c r="V3565" i="6" s="1"/>
  <c r="J3566" i="6"/>
  <c r="V3566" i="6" s="1"/>
  <c r="J3567" i="6"/>
  <c r="V3567" i="6" s="1"/>
  <c r="J3568" i="6"/>
  <c r="V3568" i="6" s="1"/>
  <c r="J3569" i="6"/>
  <c r="V3569" i="6" s="1"/>
  <c r="J3570" i="6"/>
  <c r="V3570" i="6" s="1"/>
  <c r="J3571" i="6"/>
  <c r="V3571" i="6" s="1"/>
  <c r="J3572" i="6"/>
  <c r="V3572" i="6" s="1"/>
  <c r="J3573" i="6"/>
  <c r="V3573" i="6" s="1"/>
  <c r="J3574" i="6"/>
  <c r="V3574" i="6" s="1"/>
  <c r="J3575" i="6"/>
  <c r="V3575" i="6" s="1"/>
  <c r="J3576" i="6"/>
  <c r="V3576" i="6" s="1"/>
  <c r="J3577" i="6"/>
  <c r="V3577" i="6" s="1"/>
  <c r="J3578" i="6"/>
  <c r="V3578" i="6" s="1"/>
  <c r="J3579" i="6"/>
  <c r="V3579" i="6" s="1"/>
  <c r="J3580" i="6"/>
  <c r="V3580" i="6" s="1"/>
  <c r="J3581" i="6"/>
  <c r="V3581" i="6" s="1"/>
  <c r="J3582" i="6"/>
  <c r="V3582" i="6" s="1"/>
  <c r="J3583" i="6"/>
  <c r="V3583" i="6" s="1"/>
  <c r="J3584" i="6"/>
  <c r="V3584" i="6" s="1"/>
  <c r="J3585" i="6"/>
  <c r="V3585" i="6" s="1"/>
  <c r="J3586" i="6"/>
  <c r="V3586" i="6" s="1"/>
  <c r="J3587" i="6"/>
  <c r="V3587" i="6" s="1"/>
  <c r="J3588" i="6"/>
  <c r="V3588" i="6" s="1"/>
  <c r="J3589" i="6"/>
  <c r="V3589" i="6" s="1"/>
  <c r="J3590" i="6"/>
  <c r="V3590" i="6" s="1"/>
  <c r="J3591" i="6"/>
  <c r="V3591" i="6" s="1"/>
  <c r="J3592" i="6"/>
  <c r="V3592" i="6" s="1"/>
  <c r="J3593" i="6"/>
  <c r="V3593" i="6" s="1"/>
  <c r="J3594" i="6"/>
  <c r="V3594" i="6" s="1"/>
  <c r="J3595" i="6"/>
  <c r="V3595" i="6" s="1"/>
  <c r="J3596" i="6"/>
  <c r="V3596" i="6" s="1"/>
  <c r="J3597" i="6"/>
  <c r="V3597" i="6" s="1"/>
  <c r="J3598" i="6"/>
  <c r="V3598" i="6" s="1"/>
  <c r="J3599" i="6"/>
  <c r="V3599" i="6" s="1"/>
  <c r="J3600" i="6"/>
  <c r="V3600" i="6" s="1"/>
  <c r="J3601" i="6"/>
  <c r="V3601" i="6" s="1"/>
  <c r="J3602" i="6"/>
  <c r="V3602" i="6" s="1"/>
  <c r="J3603" i="6"/>
  <c r="V3603" i="6" s="1"/>
  <c r="J3604" i="6"/>
  <c r="V3604" i="6" s="1"/>
  <c r="J3605" i="6"/>
  <c r="V3605" i="6" s="1"/>
  <c r="J3606" i="6"/>
  <c r="V3606" i="6" s="1"/>
  <c r="J3607" i="6"/>
  <c r="V3607" i="6" s="1"/>
  <c r="J3608" i="6"/>
  <c r="V3608" i="6" s="1"/>
  <c r="J3609" i="6"/>
  <c r="V3609" i="6" s="1"/>
  <c r="J3610" i="6"/>
  <c r="V3610" i="6" s="1"/>
  <c r="J3611" i="6"/>
  <c r="V3611" i="6" s="1"/>
  <c r="J3612" i="6"/>
  <c r="V3612" i="6" s="1"/>
  <c r="J3613" i="6"/>
  <c r="V3613" i="6" s="1"/>
  <c r="J3614" i="6"/>
  <c r="V3614" i="6" s="1"/>
  <c r="J3615" i="6"/>
  <c r="V3615" i="6" s="1"/>
  <c r="J3616" i="6"/>
  <c r="V3616" i="6" s="1"/>
  <c r="J3617" i="6"/>
  <c r="V3617" i="6" s="1"/>
  <c r="J3618" i="6"/>
  <c r="V3618" i="6" s="1"/>
  <c r="J3619" i="6"/>
  <c r="V3619" i="6" s="1"/>
  <c r="J3620" i="6"/>
  <c r="V3620" i="6" s="1"/>
  <c r="J3621" i="6"/>
  <c r="V3621" i="6" s="1"/>
  <c r="J3622" i="6"/>
  <c r="V3622" i="6" s="1"/>
  <c r="J3623" i="6"/>
  <c r="V3623" i="6" s="1"/>
  <c r="J3624" i="6"/>
  <c r="V3624" i="6" s="1"/>
  <c r="J3625" i="6"/>
  <c r="V3625" i="6" s="1"/>
  <c r="J3626" i="6"/>
  <c r="V3626" i="6" s="1"/>
  <c r="J3627" i="6"/>
  <c r="V3627" i="6" s="1"/>
  <c r="J3628" i="6"/>
  <c r="V3628" i="6" s="1"/>
  <c r="J3629" i="6"/>
  <c r="V3629" i="6" s="1"/>
  <c r="J3630" i="6"/>
  <c r="V3630" i="6" s="1"/>
  <c r="J3631" i="6"/>
  <c r="V3631" i="6" s="1"/>
  <c r="J3632" i="6"/>
  <c r="V3632" i="6" s="1"/>
  <c r="J3633" i="6"/>
  <c r="V3633" i="6" s="1"/>
  <c r="J3634" i="6"/>
  <c r="V3634" i="6" s="1"/>
  <c r="J3635" i="6"/>
  <c r="V3635" i="6" s="1"/>
  <c r="J3636" i="6"/>
  <c r="V3636" i="6" s="1"/>
  <c r="J3637" i="6"/>
  <c r="V3637" i="6" s="1"/>
  <c r="J3638" i="6"/>
  <c r="V3638" i="6" s="1"/>
  <c r="J3639" i="6"/>
  <c r="V3639" i="6" s="1"/>
  <c r="J3640" i="6"/>
  <c r="V3640" i="6" s="1"/>
  <c r="J3641" i="6"/>
  <c r="V3641" i="6" s="1"/>
  <c r="J3642" i="6"/>
  <c r="V3642" i="6" s="1"/>
  <c r="J3643" i="6"/>
  <c r="V3643" i="6" s="1"/>
  <c r="J3644" i="6"/>
  <c r="V3644" i="6" s="1"/>
  <c r="J3645" i="6"/>
  <c r="V3645" i="6" s="1"/>
  <c r="J2" i="6"/>
  <c r="V2" i="6" s="1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1246" i="6"/>
  <c r="I1247" i="6"/>
  <c r="I1248" i="6"/>
  <c r="I1249" i="6"/>
  <c r="I1250" i="6"/>
  <c r="I1251" i="6"/>
  <c r="I1252" i="6"/>
  <c r="I1253" i="6"/>
  <c r="I1254" i="6"/>
  <c r="I1255" i="6"/>
  <c r="I1256" i="6"/>
  <c r="I1257" i="6"/>
  <c r="I1258" i="6"/>
  <c r="I1259" i="6"/>
  <c r="I1260" i="6"/>
  <c r="I1261" i="6"/>
  <c r="I1262" i="6"/>
  <c r="I1263" i="6"/>
  <c r="I1264" i="6"/>
  <c r="I1265" i="6"/>
  <c r="I1266" i="6"/>
  <c r="I1267" i="6"/>
  <c r="I1268" i="6"/>
  <c r="I1269" i="6"/>
  <c r="I1270" i="6"/>
  <c r="I1271" i="6"/>
  <c r="I1272" i="6"/>
  <c r="I1273" i="6"/>
  <c r="I1274" i="6"/>
  <c r="I1275" i="6"/>
  <c r="I1276" i="6"/>
  <c r="I1277" i="6"/>
  <c r="I1278" i="6"/>
  <c r="I1279" i="6"/>
  <c r="I1280" i="6"/>
  <c r="I1281" i="6"/>
  <c r="I1282" i="6"/>
  <c r="I1283" i="6"/>
  <c r="I1284" i="6"/>
  <c r="I1285" i="6"/>
  <c r="I1286" i="6"/>
  <c r="I1287" i="6"/>
  <c r="I1288" i="6"/>
  <c r="I1289" i="6"/>
  <c r="I1290" i="6"/>
  <c r="I1291" i="6"/>
  <c r="I1292" i="6"/>
  <c r="I1293" i="6"/>
  <c r="I1294" i="6"/>
  <c r="I1295" i="6"/>
  <c r="I1296" i="6"/>
  <c r="I1297" i="6"/>
  <c r="I1298" i="6"/>
  <c r="I1299" i="6"/>
  <c r="I1300" i="6"/>
  <c r="I1301" i="6"/>
  <c r="I1302" i="6"/>
  <c r="I1303" i="6"/>
  <c r="I1304" i="6"/>
  <c r="I1305" i="6"/>
  <c r="I1306" i="6"/>
  <c r="I1307" i="6"/>
  <c r="I1308" i="6"/>
  <c r="I1309" i="6"/>
  <c r="I1310" i="6"/>
  <c r="I1311" i="6"/>
  <c r="I1312" i="6"/>
  <c r="I1313" i="6"/>
  <c r="I1314" i="6"/>
  <c r="I1315" i="6"/>
  <c r="I1316" i="6"/>
  <c r="I1317" i="6"/>
  <c r="I1318" i="6"/>
  <c r="I1319" i="6"/>
  <c r="I1320" i="6"/>
  <c r="I1321" i="6"/>
  <c r="I1322" i="6"/>
  <c r="I1323" i="6"/>
  <c r="I1324" i="6"/>
  <c r="I1325" i="6"/>
  <c r="I1326" i="6"/>
  <c r="I1327" i="6"/>
  <c r="I1328" i="6"/>
  <c r="I1329" i="6"/>
  <c r="I1330" i="6"/>
  <c r="I1331" i="6"/>
  <c r="I1332" i="6"/>
  <c r="I1333" i="6"/>
  <c r="I1334" i="6"/>
  <c r="I1335" i="6"/>
  <c r="I1336" i="6"/>
  <c r="I1337" i="6"/>
  <c r="I1338" i="6"/>
  <c r="I1339" i="6"/>
  <c r="I1340" i="6"/>
  <c r="I1341" i="6"/>
  <c r="I1342" i="6"/>
  <c r="I1343" i="6"/>
  <c r="I1344" i="6"/>
  <c r="I1345" i="6"/>
  <c r="I1346" i="6"/>
  <c r="I1347" i="6"/>
  <c r="I1348" i="6"/>
  <c r="I1349" i="6"/>
  <c r="I1350" i="6"/>
  <c r="I1351" i="6"/>
  <c r="I1352" i="6"/>
  <c r="I1353" i="6"/>
  <c r="I1354" i="6"/>
  <c r="I1355" i="6"/>
  <c r="I1356" i="6"/>
  <c r="I1357" i="6"/>
  <c r="I1358" i="6"/>
  <c r="I1359" i="6"/>
  <c r="I1360" i="6"/>
  <c r="I1361" i="6"/>
  <c r="I1362" i="6"/>
  <c r="I1363" i="6"/>
  <c r="I1364" i="6"/>
  <c r="I1365" i="6"/>
  <c r="I1366" i="6"/>
  <c r="I1367" i="6"/>
  <c r="I1368" i="6"/>
  <c r="I1369" i="6"/>
  <c r="I1370" i="6"/>
  <c r="I1371" i="6"/>
  <c r="I1372" i="6"/>
  <c r="I1373" i="6"/>
  <c r="I1374" i="6"/>
  <c r="I1375" i="6"/>
  <c r="I1376" i="6"/>
  <c r="I1377" i="6"/>
  <c r="I1378" i="6"/>
  <c r="I1379" i="6"/>
  <c r="I1380" i="6"/>
  <c r="I1381" i="6"/>
  <c r="I1382" i="6"/>
  <c r="I1383" i="6"/>
  <c r="I1384" i="6"/>
  <c r="I1385" i="6"/>
  <c r="I1386" i="6"/>
  <c r="I1387" i="6"/>
  <c r="I1388" i="6"/>
  <c r="I1389" i="6"/>
  <c r="I1390" i="6"/>
  <c r="I1391" i="6"/>
  <c r="I1392" i="6"/>
  <c r="I1393" i="6"/>
  <c r="I1394" i="6"/>
  <c r="I1395" i="6"/>
  <c r="I1396" i="6"/>
  <c r="I1397" i="6"/>
  <c r="I1398" i="6"/>
  <c r="I1399" i="6"/>
  <c r="I1400" i="6"/>
  <c r="I1401" i="6"/>
  <c r="I1402" i="6"/>
  <c r="I1403" i="6"/>
  <c r="I1404" i="6"/>
  <c r="I1405" i="6"/>
  <c r="I1406" i="6"/>
  <c r="I1407" i="6"/>
  <c r="I1408" i="6"/>
  <c r="I1409" i="6"/>
  <c r="I1410" i="6"/>
  <c r="I1411" i="6"/>
  <c r="I1412" i="6"/>
  <c r="I1413" i="6"/>
  <c r="I1414" i="6"/>
  <c r="I1415" i="6"/>
  <c r="I1416" i="6"/>
  <c r="I1417" i="6"/>
  <c r="I1418" i="6"/>
  <c r="I1419" i="6"/>
  <c r="I1420" i="6"/>
  <c r="I1421" i="6"/>
  <c r="I1422" i="6"/>
  <c r="I1423" i="6"/>
  <c r="I1424" i="6"/>
  <c r="I1425" i="6"/>
  <c r="I1426" i="6"/>
  <c r="I1427" i="6"/>
  <c r="I1428" i="6"/>
  <c r="I1429" i="6"/>
  <c r="I1430" i="6"/>
  <c r="I1431" i="6"/>
  <c r="I1432" i="6"/>
  <c r="I1433" i="6"/>
  <c r="I1434" i="6"/>
  <c r="I1435" i="6"/>
  <c r="I1436" i="6"/>
  <c r="I1437" i="6"/>
  <c r="I1438" i="6"/>
  <c r="I1439" i="6"/>
  <c r="I1440" i="6"/>
  <c r="I1441" i="6"/>
  <c r="I1442" i="6"/>
  <c r="I1443" i="6"/>
  <c r="I1444" i="6"/>
  <c r="I1445" i="6"/>
  <c r="I1446" i="6"/>
  <c r="I1447" i="6"/>
  <c r="I1448" i="6"/>
  <c r="I1449" i="6"/>
  <c r="I1450" i="6"/>
  <c r="I1451" i="6"/>
  <c r="I1452" i="6"/>
  <c r="I1453" i="6"/>
  <c r="I1454" i="6"/>
  <c r="I1455" i="6"/>
  <c r="I1456" i="6"/>
  <c r="I1457" i="6"/>
  <c r="I1458" i="6"/>
  <c r="I1459" i="6"/>
  <c r="I1460" i="6"/>
  <c r="I1461" i="6"/>
  <c r="I1462" i="6"/>
  <c r="I1463" i="6"/>
  <c r="I1464" i="6"/>
  <c r="I1465" i="6"/>
  <c r="I1466" i="6"/>
  <c r="I1467" i="6"/>
  <c r="I1468" i="6"/>
  <c r="I1469" i="6"/>
  <c r="I1470" i="6"/>
  <c r="I1471" i="6"/>
  <c r="I1472" i="6"/>
  <c r="I1473" i="6"/>
  <c r="I1474" i="6"/>
  <c r="I1475" i="6"/>
  <c r="I1476" i="6"/>
  <c r="I1477" i="6"/>
  <c r="I1478" i="6"/>
  <c r="I1479" i="6"/>
  <c r="I1480" i="6"/>
  <c r="I1481" i="6"/>
  <c r="I1482" i="6"/>
  <c r="I1483" i="6"/>
  <c r="I1484" i="6"/>
  <c r="I1485" i="6"/>
  <c r="I1486" i="6"/>
  <c r="I1487" i="6"/>
  <c r="I1488" i="6"/>
  <c r="I1489" i="6"/>
  <c r="I1490" i="6"/>
  <c r="I1491" i="6"/>
  <c r="I1492" i="6"/>
  <c r="I1493" i="6"/>
  <c r="I1494" i="6"/>
  <c r="I1495" i="6"/>
  <c r="I1496" i="6"/>
  <c r="I1497" i="6"/>
  <c r="I1498" i="6"/>
  <c r="I1499" i="6"/>
  <c r="I1500" i="6"/>
  <c r="I1501" i="6"/>
  <c r="I1502" i="6"/>
  <c r="I1503" i="6"/>
  <c r="I1504" i="6"/>
  <c r="I1505" i="6"/>
  <c r="I1506" i="6"/>
  <c r="I1507" i="6"/>
  <c r="I1508" i="6"/>
  <c r="I1509" i="6"/>
  <c r="I1510" i="6"/>
  <c r="I1511" i="6"/>
  <c r="I1512" i="6"/>
  <c r="I1513" i="6"/>
  <c r="I1514" i="6"/>
  <c r="I1515" i="6"/>
  <c r="I1516" i="6"/>
  <c r="I1517" i="6"/>
  <c r="I1518" i="6"/>
  <c r="I1519" i="6"/>
  <c r="I1520" i="6"/>
  <c r="I1521" i="6"/>
  <c r="I1522" i="6"/>
  <c r="I1523" i="6"/>
  <c r="I1524" i="6"/>
  <c r="I1525" i="6"/>
  <c r="I1526" i="6"/>
  <c r="I1527" i="6"/>
  <c r="I1528" i="6"/>
  <c r="I1529" i="6"/>
  <c r="I1530" i="6"/>
  <c r="I1531" i="6"/>
  <c r="I1532" i="6"/>
  <c r="I1533" i="6"/>
  <c r="I1534" i="6"/>
  <c r="I1535" i="6"/>
  <c r="I1536" i="6"/>
  <c r="I1537" i="6"/>
  <c r="I1538" i="6"/>
  <c r="I1539" i="6"/>
  <c r="I1540" i="6"/>
  <c r="I1541" i="6"/>
  <c r="I1542" i="6"/>
  <c r="I1543" i="6"/>
  <c r="I1544" i="6"/>
  <c r="I1545" i="6"/>
  <c r="I1546" i="6"/>
  <c r="I1547" i="6"/>
  <c r="I1548" i="6"/>
  <c r="I1549" i="6"/>
  <c r="I1550" i="6"/>
  <c r="I1551" i="6"/>
  <c r="I1552" i="6"/>
  <c r="I1553" i="6"/>
  <c r="I1554" i="6"/>
  <c r="I1555" i="6"/>
  <c r="I1556" i="6"/>
  <c r="I1557" i="6"/>
  <c r="I1558" i="6"/>
  <c r="I1559" i="6"/>
  <c r="I1560" i="6"/>
  <c r="I1561" i="6"/>
  <c r="I1562" i="6"/>
  <c r="I1563" i="6"/>
  <c r="I1564" i="6"/>
  <c r="I1565" i="6"/>
  <c r="I1566" i="6"/>
  <c r="I1567" i="6"/>
  <c r="I1568" i="6"/>
  <c r="I1569" i="6"/>
  <c r="I1570" i="6"/>
  <c r="I1571" i="6"/>
  <c r="I1572" i="6"/>
  <c r="I1573" i="6"/>
  <c r="I1574" i="6"/>
  <c r="I1575" i="6"/>
  <c r="I1576" i="6"/>
  <c r="I1577" i="6"/>
  <c r="I1578" i="6"/>
  <c r="I1579" i="6"/>
  <c r="I1580" i="6"/>
  <c r="I1581" i="6"/>
  <c r="I1582" i="6"/>
  <c r="I1583" i="6"/>
  <c r="I1584" i="6"/>
  <c r="I1585" i="6"/>
  <c r="I1586" i="6"/>
  <c r="I1587" i="6"/>
  <c r="I1588" i="6"/>
  <c r="I1589" i="6"/>
  <c r="I1590" i="6"/>
  <c r="I1591" i="6"/>
  <c r="I1592" i="6"/>
  <c r="I1593" i="6"/>
  <c r="I1594" i="6"/>
  <c r="I1595" i="6"/>
  <c r="I1596" i="6"/>
  <c r="I1597" i="6"/>
  <c r="I1598" i="6"/>
  <c r="I1599" i="6"/>
  <c r="I1600" i="6"/>
  <c r="I1601" i="6"/>
  <c r="I1602" i="6"/>
  <c r="I1603" i="6"/>
  <c r="I1604" i="6"/>
  <c r="I1605" i="6"/>
  <c r="I1606" i="6"/>
  <c r="I1607" i="6"/>
  <c r="I1608" i="6"/>
  <c r="I1609" i="6"/>
  <c r="I1610" i="6"/>
  <c r="I1611" i="6"/>
  <c r="I1612" i="6"/>
  <c r="I1613" i="6"/>
  <c r="I1614" i="6"/>
  <c r="I1615" i="6"/>
  <c r="I1616" i="6"/>
  <c r="I1617" i="6"/>
  <c r="I1618" i="6"/>
  <c r="I1619" i="6"/>
  <c r="I1620" i="6"/>
  <c r="I1621" i="6"/>
  <c r="I1622" i="6"/>
  <c r="I1623" i="6"/>
  <c r="I1624" i="6"/>
  <c r="I1625" i="6"/>
  <c r="I1626" i="6"/>
  <c r="I1627" i="6"/>
  <c r="I1628" i="6"/>
  <c r="I1629" i="6"/>
  <c r="I1630" i="6"/>
  <c r="I1631" i="6"/>
  <c r="I1632" i="6"/>
  <c r="I1633" i="6"/>
  <c r="I1634" i="6"/>
  <c r="I1635" i="6"/>
  <c r="I1636" i="6"/>
  <c r="I1637" i="6"/>
  <c r="I1638" i="6"/>
  <c r="I1639" i="6"/>
  <c r="I1640" i="6"/>
  <c r="I1641" i="6"/>
  <c r="I1642" i="6"/>
  <c r="I1643" i="6"/>
  <c r="I1644" i="6"/>
  <c r="I1645" i="6"/>
  <c r="I1646" i="6"/>
  <c r="I1647" i="6"/>
  <c r="I1648" i="6"/>
  <c r="I1649" i="6"/>
  <c r="I1650" i="6"/>
  <c r="I1651" i="6"/>
  <c r="I1652" i="6"/>
  <c r="I1653" i="6"/>
  <c r="I1654" i="6"/>
  <c r="I1655" i="6"/>
  <c r="I1656" i="6"/>
  <c r="I1657" i="6"/>
  <c r="I1658" i="6"/>
  <c r="I1659" i="6"/>
  <c r="I1660" i="6"/>
  <c r="I1661" i="6"/>
  <c r="I1662" i="6"/>
  <c r="I1663" i="6"/>
  <c r="I1664" i="6"/>
  <c r="I1665" i="6"/>
  <c r="I1666" i="6"/>
  <c r="I1667" i="6"/>
  <c r="I1668" i="6"/>
  <c r="I1669" i="6"/>
  <c r="I1670" i="6"/>
  <c r="I1671" i="6"/>
  <c r="I1672" i="6"/>
  <c r="I1673" i="6"/>
  <c r="I1674" i="6"/>
  <c r="I1675" i="6"/>
  <c r="I1676" i="6"/>
  <c r="I1677" i="6"/>
  <c r="I1678" i="6"/>
  <c r="I1679" i="6"/>
  <c r="I1680" i="6"/>
  <c r="I1681" i="6"/>
  <c r="I1682" i="6"/>
  <c r="I1683" i="6"/>
  <c r="I1684" i="6"/>
  <c r="I1685" i="6"/>
  <c r="I1686" i="6"/>
  <c r="I1687" i="6"/>
  <c r="I1688" i="6"/>
  <c r="I1689" i="6"/>
  <c r="I1690" i="6"/>
  <c r="I1691" i="6"/>
  <c r="I1692" i="6"/>
  <c r="I1693" i="6"/>
  <c r="I1694" i="6"/>
  <c r="I1695" i="6"/>
  <c r="I1696" i="6"/>
  <c r="I1697" i="6"/>
  <c r="I1698" i="6"/>
  <c r="I1699" i="6"/>
  <c r="I1700" i="6"/>
  <c r="I1701" i="6"/>
  <c r="I1702" i="6"/>
  <c r="I1703" i="6"/>
  <c r="I1704" i="6"/>
  <c r="I1705" i="6"/>
  <c r="I1706" i="6"/>
  <c r="I1707" i="6"/>
  <c r="I1708" i="6"/>
  <c r="I1709" i="6"/>
  <c r="I1710" i="6"/>
  <c r="I1711" i="6"/>
  <c r="I1712" i="6"/>
  <c r="I1713" i="6"/>
  <c r="I1714" i="6"/>
  <c r="I1715" i="6"/>
  <c r="I1716" i="6"/>
  <c r="I1717" i="6"/>
  <c r="I1718" i="6"/>
  <c r="I1719" i="6"/>
  <c r="I1720" i="6"/>
  <c r="I1721" i="6"/>
  <c r="I1722" i="6"/>
  <c r="I1723" i="6"/>
  <c r="I1724" i="6"/>
  <c r="I1725" i="6"/>
  <c r="I1726" i="6"/>
  <c r="I1727" i="6"/>
  <c r="I1728" i="6"/>
  <c r="I1729" i="6"/>
  <c r="I1730" i="6"/>
  <c r="I1731" i="6"/>
  <c r="I1732" i="6"/>
  <c r="I1733" i="6"/>
  <c r="I1734" i="6"/>
  <c r="I1735" i="6"/>
  <c r="I1736" i="6"/>
  <c r="I1737" i="6"/>
  <c r="I1738" i="6"/>
  <c r="I1739" i="6"/>
  <c r="I1740" i="6"/>
  <c r="I1741" i="6"/>
  <c r="I1742" i="6"/>
  <c r="I1743" i="6"/>
  <c r="I1744" i="6"/>
  <c r="I1745" i="6"/>
  <c r="I1746" i="6"/>
  <c r="I1747" i="6"/>
  <c r="I1748" i="6"/>
  <c r="I1749" i="6"/>
  <c r="I1750" i="6"/>
  <c r="I1751" i="6"/>
  <c r="I1752" i="6"/>
  <c r="I1753" i="6"/>
  <c r="I1754" i="6"/>
  <c r="I1755" i="6"/>
  <c r="I1756" i="6"/>
  <c r="I1757" i="6"/>
  <c r="I1758" i="6"/>
  <c r="I1759" i="6"/>
  <c r="I1760" i="6"/>
  <c r="I1761" i="6"/>
  <c r="I1762" i="6"/>
  <c r="I1763" i="6"/>
  <c r="I1764" i="6"/>
  <c r="I1765" i="6"/>
  <c r="I1766" i="6"/>
  <c r="I1767" i="6"/>
  <c r="I1768" i="6"/>
  <c r="I1769" i="6"/>
  <c r="I1770" i="6"/>
  <c r="I1771" i="6"/>
  <c r="I1772" i="6"/>
  <c r="I1773" i="6"/>
  <c r="I1774" i="6"/>
  <c r="I1775" i="6"/>
  <c r="I1776" i="6"/>
  <c r="I1777" i="6"/>
  <c r="I1778" i="6"/>
  <c r="I1779" i="6"/>
  <c r="I1780" i="6"/>
  <c r="I1781" i="6"/>
  <c r="I1782" i="6"/>
  <c r="I1783" i="6"/>
  <c r="I1784" i="6"/>
  <c r="I1785" i="6"/>
  <c r="I1786" i="6"/>
  <c r="I1787" i="6"/>
  <c r="I1788" i="6"/>
  <c r="I1789" i="6"/>
  <c r="I1790" i="6"/>
  <c r="I1791" i="6"/>
  <c r="I1792" i="6"/>
  <c r="I1793" i="6"/>
  <c r="I1794" i="6"/>
  <c r="I1795" i="6"/>
  <c r="I1796" i="6"/>
  <c r="I1797" i="6"/>
  <c r="I1798" i="6"/>
  <c r="I1799" i="6"/>
  <c r="I1800" i="6"/>
  <c r="I1801" i="6"/>
  <c r="I1802" i="6"/>
  <c r="I1803" i="6"/>
  <c r="I1804" i="6"/>
  <c r="I1805" i="6"/>
  <c r="I1806" i="6"/>
  <c r="I1807" i="6"/>
  <c r="I1808" i="6"/>
  <c r="I1809" i="6"/>
  <c r="I1810" i="6"/>
  <c r="I1811" i="6"/>
  <c r="I1812" i="6"/>
  <c r="I1813" i="6"/>
  <c r="I1814" i="6"/>
  <c r="I1815" i="6"/>
  <c r="I1816" i="6"/>
  <c r="I1817" i="6"/>
  <c r="I1818" i="6"/>
  <c r="I1819" i="6"/>
  <c r="I1820" i="6"/>
  <c r="I1821" i="6"/>
  <c r="I1822" i="6"/>
  <c r="I1823" i="6"/>
  <c r="I1824" i="6"/>
  <c r="I1825" i="6"/>
  <c r="I1826" i="6"/>
  <c r="I1827" i="6"/>
  <c r="I1828" i="6"/>
  <c r="I1829" i="6"/>
  <c r="I1830" i="6"/>
  <c r="I1831" i="6"/>
  <c r="I1832" i="6"/>
  <c r="I1833" i="6"/>
  <c r="I1834" i="6"/>
  <c r="I1835" i="6"/>
  <c r="I1836" i="6"/>
  <c r="I1837" i="6"/>
  <c r="I1838" i="6"/>
  <c r="I1839" i="6"/>
  <c r="I1840" i="6"/>
  <c r="I1841" i="6"/>
  <c r="I1842" i="6"/>
  <c r="I1843" i="6"/>
  <c r="I1844" i="6"/>
  <c r="I1845" i="6"/>
  <c r="I1846" i="6"/>
  <c r="I1847" i="6"/>
  <c r="I1848" i="6"/>
  <c r="I1849" i="6"/>
  <c r="I1850" i="6"/>
  <c r="I1851" i="6"/>
  <c r="I1852" i="6"/>
  <c r="I1853" i="6"/>
  <c r="I1854" i="6"/>
  <c r="I1855" i="6"/>
  <c r="I1856" i="6"/>
  <c r="I1857" i="6"/>
  <c r="I1858" i="6"/>
  <c r="I1859" i="6"/>
  <c r="I1860" i="6"/>
  <c r="I1861" i="6"/>
  <c r="I1862" i="6"/>
  <c r="I1863" i="6"/>
  <c r="I1864" i="6"/>
  <c r="I1865" i="6"/>
  <c r="I1866" i="6"/>
  <c r="I1867" i="6"/>
  <c r="I1868" i="6"/>
  <c r="I1869" i="6"/>
  <c r="I1870" i="6"/>
  <c r="I1871" i="6"/>
  <c r="I1872" i="6"/>
  <c r="I1873" i="6"/>
  <c r="I1874" i="6"/>
  <c r="I1875" i="6"/>
  <c r="I1876" i="6"/>
  <c r="I1877" i="6"/>
  <c r="I1878" i="6"/>
  <c r="I1879" i="6"/>
  <c r="I1880" i="6"/>
  <c r="I1881" i="6"/>
  <c r="I1882" i="6"/>
  <c r="I1883" i="6"/>
  <c r="I1884" i="6"/>
  <c r="I1885" i="6"/>
  <c r="I1886" i="6"/>
  <c r="I1887" i="6"/>
  <c r="I1888" i="6"/>
  <c r="I1889" i="6"/>
  <c r="I1890" i="6"/>
  <c r="I1891" i="6"/>
  <c r="I1892" i="6"/>
  <c r="I1893" i="6"/>
  <c r="I1894" i="6"/>
  <c r="I1895" i="6"/>
  <c r="I1896" i="6"/>
  <c r="I1897" i="6"/>
  <c r="I1898" i="6"/>
  <c r="I1899" i="6"/>
  <c r="I1900" i="6"/>
  <c r="I1901" i="6"/>
  <c r="I1902" i="6"/>
  <c r="I1903" i="6"/>
  <c r="I1904" i="6"/>
  <c r="I1905" i="6"/>
  <c r="I1906" i="6"/>
  <c r="I1907" i="6"/>
  <c r="I1908" i="6"/>
  <c r="I1909" i="6"/>
  <c r="I1910" i="6"/>
  <c r="I1911" i="6"/>
  <c r="I1912" i="6"/>
  <c r="I1913" i="6"/>
  <c r="I1914" i="6"/>
  <c r="I1915" i="6"/>
  <c r="I1916" i="6"/>
  <c r="I1917" i="6"/>
  <c r="I1918" i="6"/>
  <c r="I1919" i="6"/>
  <c r="I1920" i="6"/>
  <c r="I1921" i="6"/>
  <c r="I1922" i="6"/>
  <c r="I1923" i="6"/>
  <c r="I1924" i="6"/>
  <c r="I1925" i="6"/>
  <c r="I1926" i="6"/>
  <c r="I1927" i="6"/>
  <c r="I1928" i="6"/>
  <c r="I1929" i="6"/>
  <c r="I1930" i="6"/>
  <c r="I1931" i="6"/>
  <c r="I1932" i="6"/>
  <c r="I1933" i="6"/>
  <c r="I1934" i="6"/>
  <c r="I1935" i="6"/>
  <c r="I1936" i="6"/>
  <c r="I1937" i="6"/>
  <c r="I1938" i="6"/>
  <c r="I1939" i="6"/>
  <c r="I1940" i="6"/>
  <c r="I1941" i="6"/>
  <c r="I1942" i="6"/>
  <c r="I1943" i="6"/>
  <c r="I1944" i="6"/>
  <c r="I1945" i="6"/>
  <c r="I1946" i="6"/>
  <c r="I1947" i="6"/>
  <c r="I1948" i="6"/>
  <c r="I1949" i="6"/>
  <c r="I1950" i="6"/>
  <c r="I1951" i="6"/>
  <c r="I1952" i="6"/>
  <c r="I1953" i="6"/>
  <c r="I1954" i="6"/>
  <c r="I1955" i="6"/>
  <c r="I1956" i="6"/>
  <c r="I1957" i="6"/>
  <c r="I1958" i="6"/>
  <c r="I1959" i="6"/>
  <c r="I1960" i="6"/>
  <c r="I1961" i="6"/>
  <c r="I1962" i="6"/>
  <c r="I1963" i="6"/>
  <c r="I1964" i="6"/>
  <c r="I1965" i="6"/>
  <c r="I1966" i="6"/>
  <c r="I1967" i="6"/>
  <c r="I1968" i="6"/>
  <c r="I1969" i="6"/>
  <c r="I1970" i="6"/>
  <c r="I1971" i="6"/>
  <c r="I1972" i="6"/>
  <c r="I1973" i="6"/>
  <c r="I1974" i="6"/>
  <c r="I1975" i="6"/>
  <c r="I1976" i="6"/>
  <c r="I1977" i="6"/>
  <c r="I1978" i="6"/>
  <c r="I1979" i="6"/>
  <c r="I1980" i="6"/>
  <c r="I1981" i="6"/>
  <c r="I1982" i="6"/>
  <c r="I1983" i="6"/>
  <c r="I1984" i="6"/>
  <c r="I1985" i="6"/>
  <c r="I1986" i="6"/>
  <c r="I1987" i="6"/>
  <c r="I1988" i="6"/>
  <c r="I1989" i="6"/>
  <c r="I1990" i="6"/>
  <c r="I1991" i="6"/>
  <c r="I1992" i="6"/>
  <c r="I1993" i="6"/>
  <c r="I1994" i="6"/>
  <c r="I1995" i="6"/>
  <c r="I1996" i="6"/>
  <c r="I1997" i="6"/>
  <c r="I1998" i="6"/>
  <c r="I1999" i="6"/>
  <c r="I2000" i="6"/>
  <c r="I2001" i="6"/>
  <c r="I2002" i="6"/>
  <c r="I2003" i="6"/>
  <c r="I2004" i="6"/>
  <c r="I2005" i="6"/>
  <c r="I2006" i="6"/>
  <c r="I2007" i="6"/>
  <c r="I2008" i="6"/>
  <c r="I2009" i="6"/>
  <c r="I2010" i="6"/>
  <c r="I2011" i="6"/>
  <c r="I2012" i="6"/>
  <c r="I2013" i="6"/>
  <c r="I2014" i="6"/>
  <c r="I2015" i="6"/>
  <c r="I2016" i="6"/>
  <c r="I2017" i="6"/>
  <c r="I2018" i="6"/>
  <c r="I2019" i="6"/>
  <c r="I2020" i="6"/>
  <c r="I2021" i="6"/>
  <c r="I2022" i="6"/>
  <c r="I2023" i="6"/>
  <c r="I2024" i="6"/>
  <c r="I2025" i="6"/>
  <c r="I2026" i="6"/>
  <c r="I2027" i="6"/>
  <c r="I2028" i="6"/>
  <c r="I2029" i="6"/>
  <c r="I2030" i="6"/>
  <c r="I2031" i="6"/>
  <c r="I2032" i="6"/>
  <c r="I2033" i="6"/>
  <c r="I2034" i="6"/>
  <c r="I2035" i="6"/>
  <c r="I2036" i="6"/>
  <c r="I2037" i="6"/>
  <c r="I2038" i="6"/>
  <c r="I2039" i="6"/>
  <c r="I2040" i="6"/>
  <c r="I2041" i="6"/>
  <c r="I2042" i="6"/>
  <c r="I2043" i="6"/>
  <c r="I2044" i="6"/>
  <c r="I2045" i="6"/>
  <c r="I2046" i="6"/>
  <c r="I2047" i="6"/>
  <c r="I2048" i="6"/>
  <c r="I2049" i="6"/>
  <c r="I2050" i="6"/>
  <c r="I2051" i="6"/>
  <c r="I2052" i="6"/>
  <c r="I2053" i="6"/>
  <c r="I2054" i="6"/>
  <c r="I2055" i="6"/>
  <c r="I2056" i="6"/>
  <c r="I2057" i="6"/>
  <c r="I2058" i="6"/>
  <c r="I2059" i="6"/>
  <c r="I2060" i="6"/>
  <c r="I2061" i="6"/>
  <c r="I2062" i="6"/>
  <c r="I2063" i="6"/>
  <c r="I2064" i="6"/>
  <c r="I2065" i="6"/>
  <c r="I2066" i="6"/>
  <c r="I2067" i="6"/>
  <c r="I2068" i="6"/>
  <c r="I2069" i="6"/>
  <c r="I2070" i="6"/>
  <c r="I2071" i="6"/>
  <c r="I2072" i="6"/>
  <c r="I2073" i="6"/>
  <c r="I2074" i="6"/>
  <c r="I2075" i="6"/>
  <c r="I2076" i="6"/>
  <c r="I2077" i="6"/>
  <c r="I2078" i="6"/>
  <c r="I2079" i="6"/>
  <c r="I2080" i="6"/>
  <c r="I2081" i="6"/>
  <c r="I2082" i="6"/>
  <c r="I2083" i="6"/>
  <c r="I2084" i="6"/>
  <c r="I2085" i="6"/>
  <c r="I2086" i="6"/>
  <c r="I2087" i="6"/>
  <c r="I2088" i="6"/>
  <c r="I2089" i="6"/>
  <c r="I2090" i="6"/>
  <c r="I2091" i="6"/>
  <c r="I2092" i="6"/>
  <c r="I2093" i="6"/>
  <c r="I2094" i="6"/>
  <c r="I2095" i="6"/>
  <c r="I2096" i="6"/>
  <c r="I2097" i="6"/>
  <c r="I2098" i="6"/>
  <c r="I2099" i="6"/>
  <c r="I2100" i="6"/>
  <c r="I2101" i="6"/>
  <c r="I2102" i="6"/>
  <c r="I2103" i="6"/>
  <c r="I2104" i="6"/>
  <c r="I2105" i="6"/>
  <c r="I2106" i="6"/>
  <c r="I2107" i="6"/>
  <c r="I2108" i="6"/>
  <c r="I2109" i="6"/>
  <c r="I2110" i="6"/>
  <c r="I2111" i="6"/>
  <c r="I2112" i="6"/>
  <c r="I2113" i="6"/>
  <c r="I2114" i="6"/>
  <c r="I2115" i="6"/>
  <c r="I2116" i="6"/>
  <c r="I2117" i="6"/>
  <c r="I2118" i="6"/>
  <c r="I2119" i="6"/>
  <c r="I2120" i="6"/>
  <c r="I2121" i="6"/>
  <c r="I2122" i="6"/>
  <c r="I2123" i="6"/>
  <c r="I2124" i="6"/>
  <c r="I2125" i="6"/>
  <c r="I2126" i="6"/>
  <c r="I2127" i="6"/>
  <c r="I2128" i="6"/>
  <c r="I2129" i="6"/>
  <c r="I2130" i="6"/>
  <c r="I2131" i="6"/>
  <c r="I2132" i="6"/>
  <c r="I2133" i="6"/>
  <c r="I2134" i="6"/>
  <c r="I2135" i="6"/>
  <c r="I2136" i="6"/>
  <c r="I2137" i="6"/>
  <c r="I2138" i="6"/>
  <c r="I2139" i="6"/>
  <c r="I2140" i="6"/>
  <c r="I2141" i="6"/>
  <c r="I2142" i="6"/>
  <c r="I2143" i="6"/>
  <c r="I2144" i="6"/>
  <c r="I2145" i="6"/>
  <c r="I2146" i="6"/>
  <c r="I2147" i="6"/>
  <c r="I2148" i="6"/>
  <c r="I2149" i="6"/>
  <c r="I2150" i="6"/>
  <c r="I2151" i="6"/>
  <c r="I2152" i="6"/>
  <c r="I2153" i="6"/>
  <c r="I2154" i="6"/>
  <c r="I2155" i="6"/>
  <c r="I2156" i="6"/>
  <c r="I2157" i="6"/>
  <c r="I2158" i="6"/>
  <c r="I2159" i="6"/>
  <c r="I2160" i="6"/>
  <c r="I2161" i="6"/>
  <c r="I2162" i="6"/>
  <c r="I2163" i="6"/>
  <c r="I2164" i="6"/>
  <c r="I2165" i="6"/>
  <c r="I2166" i="6"/>
  <c r="I2167" i="6"/>
  <c r="I2168" i="6"/>
  <c r="I2169" i="6"/>
  <c r="I2170" i="6"/>
  <c r="I2171" i="6"/>
  <c r="I2172" i="6"/>
  <c r="I2173" i="6"/>
  <c r="I2174" i="6"/>
  <c r="I2175" i="6"/>
  <c r="I2176" i="6"/>
  <c r="I2177" i="6"/>
  <c r="I2178" i="6"/>
  <c r="I2179" i="6"/>
  <c r="I2180" i="6"/>
  <c r="I2181" i="6"/>
  <c r="I2182" i="6"/>
  <c r="I2183" i="6"/>
  <c r="I2184" i="6"/>
  <c r="I2185" i="6"/>
  <c r="I2186" i="6"/>
  <c r="I2187" i="6"/>
  <c r="I2188" i="6"/>
  <c r="I2189" i="6"/>
  <c r="I2190" i="6"/>
  <c r="I2191" i="6"/>
  <c r="I2192" i="6"/>
  <c r="I2193" i="6"/>
  <c r="I2194" i="6"/>
  <c r="I2195" i="6"/>
  <c r="I2196" i="6"/>
  <c r="I2197" i="6"/>
  <c r="I2198" i="6"/>
  <c r="I2199" i="6"/>
  <c r="I2200" i="6"/>
  <c r="I2201" i="6"/>
  <c r="I2202" i="6"/>
  <c r="I2203" i="6"/>
  <c r="I2204" i="6"/>
  <c r="I2205" i="6"/>
  <c r="I2206" i="6"/>
  <c r="I2207" i="6"/>
  <c r="I2208" i="6"/>
  <c r="I2209" i="6"/>
  <c r="I2210" i="6"/>
  <c r="I2211" i="6"/>
  <c r="I2212" i="6"/>
  <c r="I2213" i="6"/>
  <c r="I2214" i="6"/>
  <c r="I2215" i="6"/>
  <c r="I2216" i="6"/>
  <c r="I2217" i="6"/>
  <c r="I2218" i="6"/>
  <c r="I2219" i="6"/>
  <c r="I2220" i="6"/>
  <c r="I2221" i="6"/>
  <c r="I2222" i="6"/>
  <c r="I2223" i="6"/>
  <c r="I2224" i="6"/>
  <c r="I2225" i="6"/>
  <c r="I2226" i="6"/>
  <c r="I2227" i="6"/>
  <c r="I2228" i="6"/>
  <c r="I2229" i="6"/>
  <c r="I2230" i="6"/>
  <c r="I2231" i="6"/>
  <c r="I2232" i="6"/>
  <c r="I2233" i="6"/>
  <c r="I2234" i="6"/>
  <c r="I2235" i="6"/>
  <c r="I2236" i="6"/>
  <c r="I2237" i="6"/>
  <c r="I2238" i="6"/>
  <c r="I2239" i="6"/>
  <c r="I2240" i="6"/>
  <c r="I2241" i="6"/>
  <c r="I2242" i="6"/>
  <c r="I2243" i="6"/>
  <c r="I2244" i="6"/>
  <c r="I2245" i="6"/>
  <c r="I2246" i="6"/>
  <c r="I2247" i="6"/>
  <c r="I2248" i="6"/>
  <c r="I2249" i="6"/>
  <c r="I2250" i="6"/>
  <c r="I2251" i="6"/>
  <c r="I2252" i="6"/>
  <c r="I2253" i="6"/>
  <c r="I2254" i="6"/>
  <c r="I2255" i="6"/>
  <c r="I2256" i="6"/>
  <c r="I2257" i="6"/>
  <c r="I2258" i="6"/>
  <c r="I2259" i="6"/>
  <c r="I2260" i="6"/>
  <c r="I2261" i="6"/>
  <c r="I2262" i="6"/>
  <c r="I2263" i="6"/>
  <c r="I2264" i="6"/>
  <c r="I2265" i="6"/>
  <c r="I2266" i="6"/>
  <c r="I2267" i="6"/>
  <c r="I2268" i="6"/>
  <c r="I2269" i="6"/>
  <c r="I2270" i="6"/>
  <c r="I2271" i="6"/>
  <c r="I2272" i="6"/>
  <c r="I2273" i="6"/>
  <c r="I2274" i="6"/>
  <c r="I2275" i="6"/>
  <c r="I2276" i="6"/>
  <c r="I2277" i="6"/>
  <c r="I2278" i="6"/>
  <c r="I2279" i="6"/>
  <c r="I2280" i="6"/>
  <c r="I2281" i="6"/>
  <c r="I2282" i="6"/>
  <c r="I2283" i="6"/>
  <c r="I2284" i="6"/>
  <c r="I2285" i="6"/>
  <c r="I2286" i="6"/>
  <c r="I2287" i="6"/>
  <c r="I2288" i="6"/>
  <c r="I2289" i="6"/>
  <c r="I2290" i="6"/>
  <c r="I2291" i="6"/>
  <c r="I2292" i="6"/>
  <c r="I2293" i="6"/>
  <c r="I2294" i="6"/>
  <c r="I2295" i="6"/>
  <c r="I2296" i="6"/>
  <c r="I2297" i="6"/>
  <c r="I2298" i="6"/>
  <c r="I2299" i="6"/>
  <c r="I2300" i="6"/>
  <c r="I2301" i="6"/>
  <c r="I2302" i="6"/>
  <c r="I2303" i="6"/>
  <c r="I2304" i="6"/>
  <c r="I2305" i="6"/>
  <c r="I2306" i="6"/>
  <c r="I2307" i="6"/>
  <c r="I2308" i="6"/>
  <c r="I2309" i="6"/>
  <c r="I2310" i="6"/>
  <c r="I2311" i="6"/>
  <c r="I2312" i="6"/>
  <c r="I2313" i="6"/>
  <c r="I2314" i="6"/>
  <c r="I2315" i="6"/>
  <c r="I2316" i="6"/>
  <c r="I2317" i="6"/>
  <c r="I2318" i="6"/>
  <c r="I2319" i="6"/>
  <c r="I2320" i="6"/>
  <c r="I2321" i="6"/>
  <c r="I2322" i="6"/>
  <c r="I2323" i="6"/>
  <c r="I2324" i="6"/>
  <c r="I2325" i="6"/>
  <c r="I2326" i="6"/>
  <c r="I2327" i="6"/>
  <c r="I2328" i="6"/>
  <c r="I2329" i="6"/>
  <c r="I2330" i="6"/>
  <c r="I2331" i="6"/>
  <c r="I2332" i="6"/>
  <c r="I2333" i="6"/>
  <c r="I2334" i="6"/>
  <c r="I2335" i="6"/>
  <c r="I2336" i="6"/>
  <c r="I2337" i="6"/>
  <c r="I2338" i="6"/>
  <c r="I2339" i="6"/>
  <c r="I2340" i="6"/>
  <c r="I2341" i="6"/>
  <c r="I2342" i="6"/>
  <c r="I2343" i="6"/>
  <c r="I2344" i="6"/>
  <c r="I2345" i="6"/>
  <c r="I2346" i="6"/>
  <c r="I2347" i="6"/>
  <c r="I2348" i="6"/>
  <c r="I2349" i="6"/>
  <c r="I2350" i="6"/>
  <c r="I2351" i="6"/>
  <c r="I2352" i="6"/>
  <c r="I2353" i="6"/>
  <c r="I2354" i="6"/>
  <c r="I2355" i="6"/>
  <c r="I2356" i="6"/>
  <c r="I2357" i="6"/>
  <c r="I2358" i="6"/>
  <c r="I2359" i="6"/>
  <c r="I2360" i="6"/>
  <c r="I2361" i="6"/>
  <c r="I2362" i="6"/>
  <c r="I2363" i="6"/>
  <c r="I2364" i="6"/>
  <c r="I2365" i="6"/>
  <c r="I2366" i="6"/>
  <c r="I2367" i="6"/>
  <c r="I2368" i="6"/>
  <c r="I2369" i="6"/>
  <c r="I2370" i="6"/>
  <c r="I2371" i="6"/>
  <c r="I2372" i="6"/>
  <c r="I2373" i="6"/>
  <c r="I2374" i="6"/>
  <c r="I2375" i="6"/>
  <c r="I2376" i="6"/>
  <c r="I2377" i="6"/>
  <c r="I2378" i="6"/>
  <c r="I2379" i="6"/>
  <c r="I2380" i="6"/>
  <c r="I2381" i="6"/>
  <c r="I2382" i="6"/>
  <c r="I2383" i="6"/>
  <c r="I2384" i="6"/>
  <c r="I2385" i="6"/>
  <c r="I2386" i="6"/>
  <c r="I2387" i="6"/>
  <c r="I2388" i="6"/>
  <c r="I2389" i="6"/>
  <c r="I2390" i="6"/>
  <c r="I2391" i="6"/>
  <c r="I2392" i="6"/>
  <c r="I2393" i="6"/>
  <c r="I2394" i="6"/>
  <c r="I2395" i="6"/>
  <c r="I2396" i="6"/>
  <c r="I2397" i="6"/>
  <c r="I2398" i="6"/>
  <c r="I2399" i="6"/>
  <c r="I2400" i="6"/>
  <c r="I2401" i="6"/>
  <c r="I2402" i="6"/>
  <c r="I2403" i="6"/>
  <c r="I2404" i="6"/>
  <c r="I2405" i="6"/>
  <c r="I2406" i="6"/>
  <c r="I2407" i="6"/>
  <c r="I2408" i="6"/>
  <c r="I2409" i="6"/>
  <c r="I2410" i="6"/>
  <c r="I2411" i="6"/>
  <c r="I2412" i="6"/>
  <c r="I2413" i="6"/>
  <c r="I2414" i="6"/>
  <c r="I2415" i="6"/>
  <c r="I2416" i="6"/>
  <c r="I2417" i="6"/>
  <c r="I2418" i="6"/>
  <c r="I2419" i="6"/>
  <c r="I2420" i="6"/>
  <c r="I2421" i="6"/>
  <c r="I2422" i="6"/>
  <c r="I2423" i="6"/>
  <c r="I2424" i="6"/>
  <c r="I2425" i="6"/>
  <c r="I2426" i="6"/>
  <c r="I2427" i="6"/>
  <c r="I2428" i="6"/>
  <c r="I2429" i="6"/>
  <c r="I2430" i="6"/>
  <c r="I2431" i="6"/>
  <c r="I2432" i="6"/>
  <c r="I2433" i="6"/>
  <c r="I2434" i="6"/>
  <c r="I2435" i="6"/>
  <c r="I2436" i="6"/>
  <c r="I2437" i="6"/>
  <c r="I2438" i="6"/>
  <c r="I2439" i="6"/>
  <c r="I2440" i="6"/>
  <c r="I2441" i="6"/>
  <c r="I2442" i="6"/>
  <c r="I2443" i="6"/>
  <c r="I2444" i="6"/>
  <c r="I2445" i="6"/>
  <c r="I2446" i="6"/>
  <c r="I2447" i="6"/>
  <c r="I2448" i="6"/>
  <c r="I2449" i="6"/>
  <c r="I2450" i="6"/>
  <c r="I2451" i="6"/>
  <c r="I2452" i="6"/>
  <c r="I2453" i="6"/>
  <c r="I2454" i="6"/>
  <c r="I2455" i="6"/>
  <c r="I2456" i="6"/>
  <c r="I2457" i="6"/>
  <c r="I2458" i="6"/>
  <c r="I2459" i="6"/>
  <c r="I2460" i="6"/>
  <c r="I2461" i="6"/>
  <c r="I2462" i="6"/>
  <c r="I2463" i="6"/>
  <c r="I2464" i="6"/>
  <c r="I2465" i="6"/>
  <c r="I2466" i="6"/>
  <c r="I2467" i="6"/>
  <c r="I2468" i="6"/>
  <c r="I2469" i="6"/>
  <c r="I2470" i="6"/>
  <c r="I2471" i="6"/>
  <c r="I2472" i="6"/>
  <c r="I2473" i="6"/>
  <c r="I2474" i="6"/>
  <c r="I2475" i="6"/>
  <c r="I2476" i="6"/>
  <c r="I2477" i="6"/>
  <c r="I2478" i="6"/>
  <c r="I2479" i="6"/>
  <c r="I2480" i="6"/>
  <c r="I2481" i="6"/>
  <c r="I2482" i="6"/>
  <c r="I2483" i="6"/>
  <c r="I2484" i="6"/>
  <c r="I2485" i="6"/>
  <c r="I2486" i="6"/>
  <c r="I2487" i="6"/>
  <c r="I2488" i="6"/>
  <c r="I2489" i="6"/>
  <c r="I2490" i="6"/>
  <c r="I2491" i="6"/>
  <c r="I2492" i="6"/>
  <c r="I2493" i="6"/>
  <c r="I2494" i="6"/>
  <c r="I2495" i="6"/>
  <c r="I2496" i="6"/>
  <c r="I2497" i="6"/>
  <c r="I2498" i="6"/>
  <c r="I2499" i="6"/>
  <c r="I2500" i="6"/>
  <c r="I2501" i="6"/>
  <c r="I2502" i="6"/>
  <c r="I2503" i="6"/>
  <c r="I2504" i="6"/>
  <c r="I2505" i="6"/>
  <c r="I2506" i="6"/>
  <c r="I2507" i="6"/>
  <c r="I2508" i="6"/>
  <c r="I2509" i="6"/>
  <c r="I2510" i="6"/>
  <c r="I2511" i="6"/>
  <c r="I2512" i="6"/>
  <c r="I2513" i="6"/>
  <c r="I2514" i="6"/>
  <c r="I2515" i="6"/>
  <c r="I2516" i="6"/>
  <c r="I2517" i="6"/>
  <c r="I2518" i="6"/>
  <c r="I2519" i="6"/>
  <c r="I2520" i="6"/>
  <c r="I2521" i="6"/>
  <c r="I2522" i="6"/>
  <c r="I2523" i="6"/>
  <c r="I2524" i="6"/>
  <c r="I2525" i="6"/>
  <c r="I2526" i="6"/>
  <c r="I2527" i="6"/>
  <c r="I2528" i="6"/>
  <c r="I2529" i="6"/>
  <c r="I2530" i="6"/>
  <c r="I2531" i="6"/>
  <c r="I2532" i="6"/>
  <c r="I2533" i="6"/>
  <c r="I2534" i="6"/>
  <c r="I2535" i="6"/>
  <c r="I2536" i="6"/>
  <c r="I2537" i="6"/>
  <c r="I2538" i="6"/>
  <c r="I2539" i="6"/>
  <c r="I2540" i="6"/>
  <c r="I2541" i="6"/>
  <c r="I2542" i="6"/>
  <c r="I2543" i="6"/>
  <c r="I2544" i="6"/>
  <c r="I2545" i="6"/>
  <c r="I2546" i="6"/>
  <c r="I2547" i="6"/>
  <c r="I2548" i="6"/>
  <c r="I2549" i="6"/>
  <c r="I2550" i="6"/>
  <c r="I2551" i="6"/>
  <c r="I2552" i="6"/>
  <c r="I2553" i="6"/>
  <c r="I2554" i="6"/>
  <c r="I2555" i="6"/>
  <c r="I2556" i="6"/>
  <c r="I2557" i="6"/>
  <c r="I2558" i="6"/>
  <c r="I2559" i="6"/>
  <c r="I2560" i="6"/>
  <c r="I2561" i="6"/>
  <c r="I2562" i="6"/>
  <c r="I2563" i="6"/>
  <c r="I2564" i="6"/>
  <c r="I2565" i="6"/>
  <c r="I2566" i="6"/>
  <c r="I2567" i="6"/>
  <c r="I2568" i="6"/>
  <c r="I2569" i="6"/>
  <c r="I2570" i="6"/>
  <c r="I2571" i="6"/>
  <c r="I2572" i="6"/>
  <c r="I2573" i="6"/>
  <c r="I2574" i="6"/>
  <c r="I2575" i="6"/>
  <c r="I2576" i="6"/>
  <c r="I2577" i="6"/>
  <c r="I2578" i="6"/>
  <c r="I2579" i="6"/>
  <c r="I2580" i="6"/>
  <c r="I2581" i="6"/>
  <c r="I2582" i="6"/>
  <c r="I2583" i="6"/>
  <c r="I2584" i="6"/>
  <c r="I2585" i="6"/>
  <c r="I2586" i="6"/>
  <c r="I2587" i="6"/>
  <c r="I2588" i="6"/>
  <c r="I2589" i="6"/>
  <c r="I2590" i="6"/>
  <c r="I2591" i="6"/>
  <c r="I2592" i="6"/>
  <c r="I2593" i="6"/>
  <c r="I2594" i="6"/>
  <c r="I2595" i="6"/>
  <c r="I2596" i="6"/>
  <c r="I2597" i="6"/>
  <c r="I2598" i="6"/>
  <c r="I2599" i="6"/>
  <c r="I2600" i="6"/>
  <c r="I2601" i="6"/>
  <c r="I2602" i="6"/>
  <c r="I2603" i="6"/>
  <c r="I2604" i="6"/>
  <c r="I2605" i="6"/>
  <c r="I2606" i="6"/>
  <c r="I2607" i="6"/>
  <c r="I2608" i="6"/>
  <c r="I2609" i="6"/>
  <c r="I2610" i="6"/>
  <c r="I2611" i="6"/>
  <c r="I2612" i="6"/>
  <c r="I2613" i="6"/>
  <c r="I2614" i="6"/>
  <c r="I2615" i="6"/>
  <c r="I2616" i="6"/>
  <c r="I2617" i="6"/>
  <c r="I2618" i="6"/>
  <c r="I2619" i="6"/>
  <c r="I2620" i="6"/>
  <c r="I2621" i="6"/>
  <c r="I2622" i="6"/>
  <c r="I2623" i="6"/>
  <c r="I2624" i="6"/>
  <c r="I2625" i="6"/>
  <c r="I2626" i="6"/>
  <c r="I2627" i="6"/>
  <c r="I2628" i="6"/>
  <c r="I2629" i="6"/>
  <c r="I2630" i="6"/>
  <c r="I2631" i="6"/>
  <c r="I2632" i="6"/>
  <c r="I2633" i="6"/>
  <c r="I2634" i="6"/>
  <c r="I2635" i="6"/>
  <c r="I2636" i="6"/>
  <c r="I2637" i="6"/>
  <c r="I2638" i="6"/>
  <c r="I2639" i="6"/>
  <c r="I2640" i="6"/>
  <c r="I2641" i="6"/>
  <c r="I2642" i="6"/>
  <c r="I2643" i="6"/>
  <c r="I2644" i="6"/>
  <c r="I2645" i="6"/>
  <c r="I2646" i="6"/>
  <c r="I2647" i="6"/>
  <c r="I2648" i="6"/>
  <c r="I2649" i="6"/>
  <c r="I2650" i="6"/>
  <c r="I2651" i="6"/>
  <c r="I2652" i="6"/>
  <c r="I2653" i="6"/>
  <c r="I2654" i="6"/>
  <c r="I2655" i="6"/>
  <c r="I2656" i="6"/>
  <c r="I2657" i="6"/>
  <c r="I2658" i="6"/>
  <c r="I2659" i="6"/>
  <c r="I2660" i="6"/>
  <c r="I2661" i="6"/>
  <c r="I2662" i="6"/>
  <c r="I2663" i="6"/>
  <c r="I2664" i="6"/>
  <c r="I2665" i="6"/>
  <c r="I2666" i="6"/>
  <c r="I2667" i="6"/>
  <c r="I2668" i="6"/>
  <c r="I2669" i="6"/>
  <c r="I2670" i="6"/>
  <c r="I2671" i="6"/>
  <c r="I2672" i="6"/>
  <c r="I2673" i="6"/>
  <c r="I2674" i="6"/>
  <c r="I2675" i="6"/>
  <c r="I2676" i="6"/>
  <c r="I2677" i="6"/>
  <c r="I2678" i="6"/>
  <c r="I2679" i="6"/>
  <c r="I2680" i="6"/>
  <c r="I2681" i="6"/>
  <c r="I2682" i="6"/>
  <c r="I2683" i="6"/>
  <c r="I2684" i="6"/>
  <c r="I2685" i="6"/>
  <c r="I2686" i="6"/>
  <c r="I2687" i="6"/>
  <c r="I2688" i="6"/>
  <c r="I2689" i="6"/>
  <c r="I2690" i="6"/>
  <c r="I2691" i="6"/>
  <c r="I2692" i="6"/>
  <c r="I2693" i="6"/>
  <c r="I2694" i="6"/>
  <c r="I2695" i="6"/>
  <c r="I2696" i="6"/>
  <c r="I2697" i="6"/>
  <c r="I2698" i="6"/>
  <c r="I2699" i="6"/>
  <c r="I2700" i="6"/>
  <c r="I2701" i="6"/>
  <c r="I2702" i="6"/>
  <c r="I2703" i="6"/>
  <c r="I2704" i="6"/>
  <c r="I2705" i="6"/>
  <c r="I2706" i="6"/>
  <c r="I2707" i="6"/>
  <c r="I2708" i="6"/>
  <c r="I2709" i="6"/>
  <c r="I2710" i="6"/>
  <c r="I2711" i="6"/>
  <c r="I2712" i="6"/>
  <c r="I2713" i="6"/>
  <c r="I2714" i="6"/>
  <c r="I2715" i="6"/>
  <c r="I2716" i="6"/>
  <c r="I2717" i="6"/>
  <c r="I2718" i="6"/>
  <c r="I2719" i="6"/>
  <c r="I2720" i="6"/>
  <c r="I2721" i="6"/>
  <c r="I2722" i="6"/>
  <c r="I2723" i="6"/>
  <c r="I2724" i="6"/>
  <c r="I2725" i="6"/>
  <c r="I2726" i="6"/>
  <c r="I2727" i="6"/>
  <c r="I2728" i="6"/>
  <c r="I2729" i="6"/>
  <c r="I2730" i="6"/>
  <c r="I2731" i="6"/>
  <c r="I2732" i="6"/>
  <c r="I2733" i="6"/>
  <c r="I2734" i="6"/>
  <c r="I2735" i="6"/>
  <c r="I2736" i="6"/>
  <c r="I2737" i="6"/>
  <c r="I2738" i="6"/>
  <c r="I2739" i="6"/>
  <c r="I2740" i="6"/>
  <c r="I2741" i="6"/>
  <c r="I2742" i="6"/>
  <c r="I2743" i="6"/>
  <c r="I2744" i="6"/>
  <c r="I2745" i="6"/>
  <c r="I2746" i="6"/>
  <c r="I2747" i="6"/>
  <c r="I2748" i="6"/>
  <c r="I2749" i="6"/>
  <c r="I2750" i="6"/>
  <c r="I2751" i="6"/>
  <c r="I2752" i="6"/>
  <c r="I2753" i="6"/>
  <c r="I2754" i="6"/>
  <c r="I2755" i="6"/>
  <c r="I2756" i="6"/>
  <c r="I2757" i="6"/>
  <c r="I2758" i="6"/>
  <c r="I2759" i="6"/>
  <c r="I2760" i="6"/>
  <c r="I2761" i="6"/>
  <c r="I2762" i="6"/>
  <c r="I2763" i="6"/>
  <c r="I2764" i="6"/>
  <c r="I2765" i="6"/>
  <c r="I2766" i="6"/>
  <c r="I2767" i="6"/>
  <c r="I2768" i="6"/>
  <c r="I2769" i="6"/>
  <c r="I2770" i="6"/>
  <c r="I2771" i="6"/>
  <c r="I2772" i="6"/>
  <c r="I2773" i="6"/>
  <c r="I2774" i="6"/>
  <c r="I2775" i="6"/>
  <c r="I2776" i="6"/>
  <c r="I2777" i="6"/>
  <c r="I2778" i="6"/>
  <c r="I2779" i="6"/>
  <c r="I2780" i="6"/>
  <c r="I2781" i="6"/>
  <c r="I2782" i="6"/>
  <c r="I2783" i="6"/>
  <c r="I2784" i="6"/>
  <c r="I2785" i="6"/>
  <c r="I2786" i="6"/>
  <c r="I2787" i="6"/>
  <c r="I2788" i="6"/>
  <c r="I2789" i="6"/>
  <c r="I2790" i="6"/>
  <c r="I2791" i="6"/>
  <c r="I2792" i="6"/>
  <c r="I2793" i="6"/>
  <c r="I2794" i="6"/>
  <c r="I2795" i="6"/>
  <c r="I2796" i="6"/>
  <c r="I2797" i="6"/>
  <c r="I2798" i="6"/>
  <c r="I2799" i="6"/>
  <c r="I2800" i="6"/>
  <c r="I2801" i="6"/>
  <c r="I2802" i="6"/>
  <c r="I2803" i="6"/>
  <c r="I2804" i="6"/>
  <c r="I2805" i="6"/>
  <c r="I2806" i="6"/>
  <c r="I2807" i="6"/>
  <c r="I2808" i="6"/>
  <c r="I2809" i="6"/>
  <c r="I2810" i="6"/>
  <c r="I2811" i="6"/>
  <c r="I2812" i="6"/>
  <c r="I2813" i="6"/>
  <c r="I2814" i="6"/>
  <c r="I2815" i="6"/>
  <c r="I2816" i="6"/>
  <c r="I2817" i="6"/>
  <c r="I2818" i="6"/>
  <c r="I2819" i="6"/>
  <c r="I2820" i="6"/>
  <c r="I2821" i="6"/>
  <c r="I2822" i="6"/>
  <c r="I2823" i="6"/>
  <c r="I2824" i="6"/>
  <c r="I2825" i="6"/>
  <c r="I2826" i="6"/>
  <c r="I2827" i="6"/>
  <c r="I2828" i="6"/>
  <c r="I2829" i="6"/>
  <c r="I2830" i="6"/>
  <c r="I2831" i="6"/>
  <c r="I2832" i="6"/>
  <c r="I2833" i="6"/>
  <c r="I2834" i="6"/>
  <c r="I2835" i="6"/>
  <c r="I2836" i="6"/>
  <c r="I2837" i="6"/>
  <c r="I2838" i="6"/>
  <c r="I2839" i="6"/>
  <c r="I2840" i="6"/>
  <c r="I2841" i="6"/>
  <c r="I2842" i="6"/>
  <c r="I2843" i="6"/>
  <c r="I2844" i="6"/>
  <c r="I2845" i="6"/>
  <c r="I2846" i="6"/>
  <c r="I2847" i="6"/>
  <c r="I2848" i="6"/>
  <c r="I2849" i="6"/>
  <c r="I2850" i="6"/>
  <c r="I2851" i="6"/>
  <c r="I2852" i="6"/>
  <c r="I2853" i="6"/>
  <c r="I2854" i="6"/>
  <c r="I2855" i="6"/>
  <c r="I2856" i="6"/>
  <c r="I2857" i="6"/>
  <c r="I2858" i="6"/>
  <c r="I2859" i="6"/>
  <c r="I2860" i="6"/>
  <c r="I2861" i="6"/>
  <c r="I2862" i="6"/>
  <c r="I2863" i="6"/>
  <c r="I2864" i="6"/>
  <c r="I2865" i="6"/>
  <c r="I2866" i="6"/>
  <c r="I2867" i="6"/>
  <c r="I2868" i="6"/>
  <c r="I2869" i="6"/>
  <c r="I2870" i="6"/>
  <c r="I2871" i="6"/>
  <c r="I2872" i="6"/>
  <c r="I2873" i="6"/>
  <c r="I2874" i="6"/>
  <c r="I2875" i="6"/>
  <c r="I2876" i="6"/>
  <c r="I2877" i="6"/>
  <c r="I2878" i="6"/>
  <c r="I2879" i="6"/>
  <c r="I2880" i="6"/>
  <c r="I2881" i="6"/>
  <c r="I2882" i="6"/>
  <c r="I2883" i="6"/>
  <c r="I2884" i="6"/>
  <c r="I2885" i="6"/>
  <c r="I2886" i="6"/>
  <c r="I2887" i="6"/>
  <c r="I2888" i="6"/>
  <c r="I2889" i="6"/>
  <c r="I2890" i="6"/>
  <c r="I2891" i="6"/>
  <c r="I2892" i="6"/>
  <c r="I2893" i="6"/>
  <c r="I2894" i="6"/>
  <c r="I2895" i="6"/>
  <c r="I2896" i="6"/>
  <c r="I2897" i="6"/>
  <c r="I2898" i="6"/>
  <c r="I2899" i="6"/>
  <c r="I2900" i="6"/>
  <c r="I2901" i="6"/>
  <c r="I2902" i="6"/>
  <c r="I2903" i="6"/>
  <c r="I2904" i="6"/>
  <c r="I2905" i="6"/>
  <c r="I2906" i="6"/>
  <c r="I2907" i="6"/>
  <c r="I2908" i="6"/>
  <c r="I2909" i="6"/>
  <c r="I2910" i="6"/>
  <c r="I2911" i="6"/>
  <c r="I2912" i="6"/>
  <c r="I2913" i="6"/>
  <c r="I2914" i="6"/>
  <c r="I2915" i="6"/>
  <c r="I2916" i="6"/>
  <c r="I2917" i="6"/>
  <c r="I2918" i="6"/>
  <c r="I2919" i="6"/>
  <c r="I2920" i="6"/>
  <c r="I2921" i="6"/>
  <c r="I2922" i="6"/>
  <c r="I2923" i="6"/>
  <c r="I2924" i="6"/>
  <c r="I2925" i="6"/>
  <c r="I2926" i="6"/>
  <c r="I2927" i="6"/>
  <c r="I2928" i="6"/>
  <c r="I2929" i="6"/>
  <c r="I2930" i="6"/>
  <c r="I2931" i="6"/>
  <c r="I2932" i="6"/>
  <c r="I2933" i="6"/>
  <c r="I2934" i="6"/>
  <c r="I2935" i="6"/>
  <c r="I2936" i="6"/>
  <c r="I2937" i="6"/>
  <c r="I2938" i="6"/>
  <c r="I2939" i="6"/>
  <c r="I2940" i="6"/>
  <c r="I2941" i="6"/>
  <c r="I2942" i="6"/>
  <c r="I2943" i="6"/>
  <c r="I2944" i="6"/>
  <c r="I2945" i="6"/>
  <c r="I2946" i="6"/>
  <c r="I2947" i="6"/>
  <c r="I2948" i="6"/>
  <c r="I2949" i="6"/>
  <c r="I2950" i="6"/>
  <c r="I2951" i="6"/>
  <c r="I2952" i="6"/>
  <c r="I2953" i="6"/>
  <c r="I2954" i="6"/>
  <c r="I2955" i="6"/>
  <c r="I2956" i="6"/>
  <c r="I2957" i="6"/>
  <c r="I2958" i="6"/>
  <c r="I2959" i="6"/>
  <c r="I2960" i="6"/>
  <c r="I2961" i="6"/>
  <c r="I2962" i="6"/>
  <c r="I2963" i="6"/>
  <c r="I2964" i="6"/>
  <c r="I2965" i="6"/>
  <c r="I2966" i="6"/>
  <c r="I2967" i="6"/>
  <c r="I2968" i="6"/>
  <c r="I2969" i="6"/>
  <c r="I2970" i="6"/>
  <c r="I2971" i="6"/>
  <c r="I2972" i="6"/>
  <c r="I2973" i="6"/>
  <c r="I2974" i="6"/>
  <c r="I2975" i="6"/>
  <c r="I2976" i="6"/>
  <c r="I2977" i="6"/>
  <c r="I2978" i="6"/>
  <c r="I2979" i="6"/>
  <c r="I2980" i="6"/>
  <c r="I2981" i="6"/>
  <c r="I2982" i="6"/>
  <c r="I2983" i="6"/>
  <c r="I2984" i="6"/>
  <c r="I2985" i="6"/>
  <c r="I2986" i="6"/>
  <c r="I2987" i="6"/>
  <c r="I2988" i="6"/>
  <c r="I2989" i="6"/>
  <c r="I2990" i="6"/>
  <c r="I2991" i="6"/>
  <c r="I2992" i="6"/>
  <c r="I2993" i="6"/>
  <c r="I2994" i="6"/>
  <c r="I2995" i="6"/>
  <c r="I2996" i="6"/>
  <c r="I2997" i="6"/>
  <c r="I2998" i="6"/>
  <c r="I2999" i="6"/>
  <c r="I3000" i="6"/>
  <c r="I3001" i="6"/>
  <c r="I3002" i="6"/>
  <c r="I3003" i="6"/>
  <c r="I3004" i="6"/>
  <c r="I3005" i="6"/>
  <c r="I3006" i="6"/>
  <c r="I3007" i="6"/>
  <c r="I3008" i="6"/>
  <c r="I3009" i="6"/>
  <c r="I3010" i="6"/>
  <c r="I3011" i="6"/>
  <c r="I3012" i="6"/>
  <c r="I3013" i="6"/>
  <c r="I3014" i="6"/>
  <c r="I3015" i="6"/>
  <c r="I3016" i="6"/>
  <c r="I3017" i="6"/>
  <c r="I3018" i="6"/>
  <c r="I3019" i="6"/>
  <c r="I3020" i="6"/>
  <c r="I3021" i="6"/>
  <c r="I3022" i="6"/>
  <c r="I3023" i="6"/>
  <c r="I3024" i="6"/>
  <c r="I3025" i="6"/>
  <c r="I3026" i="6"/>
  <c r="I3027" i="6"/>
  <c r="I3028" i="6"/>
  <c r="I3029" i="6"/>
  <c r="I3030" i="6"/>
  <c r="I3031" i="6"/>
  <c r="I3032" i="6"/>
  <c r="I3033" i="6"/>
  <c r="I3034" i="6"/>
  <c r="I3035" i="6"/>
  <c r="I3036" i="6"/>
  <c r="I3037" i="6"/>
  <c r="I3038" i="6"/>
  <c r="I3039" i="6"/>
  <c r="I3040" i="6"/>
  <c r="I3041" i="6"/>
  <c r="I3042" i="6"/>
  <c r="I3043" i="6"/>
  <c r="I3044" i="6"/>
  <c r="I3045" i="6"/>
  <c r="I3046" i="6"/>
  <c r="I3047" i="6"/>
  <c r="I3048" i="6"/>
  <c r="I3049" i="6"/>
  <c r="I3050" i="6"/>
  <c r="I3051" i="6"/>
  <c r="I3052" i="6"/>
  <c r="I3053" i="6"/>
  <c r="I3054" i="6"/>
  <c r="I3055" i="6"/>
  <c r="I3056" i="6"/>
  <c r="I3057" i="6"/>
  <c r="I3058" i="6"/>
  <c r="I3059" i="6"/>
  <c r="I3060" i="6"/>
  <c r="I3061" i="6"/>
  <c r="I3062" i="6"/>
  <c r="I3063" i="6"/>
  <c r="I3064" i="6"/>
  <c r="I3065" i="6"/>
  <c r="I3066" i="6"/>
  <c r="I3067" i="6"/>
  <c r="I3068" i="6"/>
  <c r="I3069" i="6"/>
  <c r="I3070" i="6"/>
  <c r="I3071" i="6"/>
  <c r="I3072" i="6"/>
  <c r="I3073" i="6"/>
  <c r="I3074" i="6"/>
  <c r="I3075" i="6"/>
  <c r="I3076" i="6"/>
  <c r="I3077" i="6"/>
  <c r="I3078" i="6"/>
  <c r="I3079" i="6"/>
  <c r="I3080" i="6"/>
  <c r="I3081" i="6"/>
  <c r="I3082" i="6"/>
  <c r="I3083" i="6"/>
  <c r="I3084" i="6"/>
  <c r="I3085" i="6"/>
  <c r="I3086" i="6"/>
  <c r="I3087" i="6"/>
  <c r="I3088" i="6"/>
  <c r="I3089" i="6"/>
  <c r="I3090" i="6"/>
  <c r="I3091" i="6"/>
  <c r="I3092" i="6"/>
  <c r="I3093" i="6"/>
  <c r="I3094" i="6"/>
  <c r="I3095" i="6"/>
  <c r="I3096" i="6"/>
  <c r="I3097" i="6"/>
  <c r="I3098" i="6"/>
  <c r="I3099" i="6"/>
  <c r="I3100" i="6"/>
  <c r="I3101" i="6"/>
  <c r="I3102" i="6"/>
  <c r="I3103" i="6"/>
  <c r="I3104" i="6"/>
  <c r="I3105" i="6"/>
  <c r="I3106" i="6"/>
  <c r="I3107" i="6"/>
  <c r="I3108" i="6"/>
  <c r="I3109" i="6"/>
  <c r="I3110" i="6"/>
  <c r="I3111" i="6"/>
  <c r="I3112" i="6"/>
  <c r="I3113" i="6"/>
  <c r="I3114" i="6"/>
  <c r="I3115" i="6"/>
  <c r="I3116" i="6"/>
  <c r="I3117" i="6"/>
  <c r="I3118" i="6"/>
  <c r="I3119" i="6"/>
  <c r="I3120" i="6"/>
  <c r="I3121" i="6"/>
  <c r="I3122" i="6"/>
  <c r="I3123" i="6"/>
  <c r="I3124" i="6"/>
  <c r="I3125" i="6"/>
  <c r="I3126" i="6"/>
  <c r="I3127" i="6"/>
  <c r="I3128" i="6"/>
  <c r="I3129" i="6"/>
  <c r="I3130" i="6"/>
  <c r="I3131" i="6"/>
  <c r="I3132" i="6"/>
  <c r="I3133" i="6"/>
  <c r="I3134" i="6"/>
  <c r="I3135" i="6"/>
  <c r="I3136" i="6"/>
  <c r="I3137" i="6"/>
  <c r="I3138" i="6"/>
  <c r="I3139" i="6"/>
  <c r="I3140" i="6"/>
  <c r="I3141" i="6"/>
  <c r="I3142" i="6"/>
  <c r="I3143" i="6"/>
  <c r="I3144" i="6"/>
  <c r="I3145" i="6"/>
  <c r="I3146" i="6"/>
  <c r="I3147" i="6"/>
  <c r="I3148" i="6"/>
  <c r="I3149" i="6"/>
  <c r="I3150" i="6"/>
  <c r="I3151" i="6"/>
  <c r="I3152" i="6"/>
  <c r="I3153" i="6"/>
  <c r="I3154" i="6"/>
  <c r="I3155" i="6"/>
  <c r="I3156" i="6"/>
  <c r="I3157" i="6"/>
  <c r="I3158" i="6"/>
  <c r="I3159" i="6"/>
  <c r="I3160" i="6"/>
  <c r="I3161" i="6"/>
  <c r="I3162" i="6"/>
  <c r="I3163" i="6"/>
  <c r="I3164" i="6"/>
  <c r="I3165" i="6"/>
  <c r="I3166" i="6"/>
  <c r="I3167" i="6"/>
  <c r="I3168" i="6"/>
  <c r="I3169" i="6"/>
  <c r="I3170" i="6"/>
  <c r="I3171" i="6"/>
  <c r="I3172" i="6"/>
  <c r="I3173" i="6"/>
  <c r="I3174" i="6"/>
  <c r="I3175" i="6"/>
  <c r="I3176" i="6"/>
  <c r="I3177" i="6"/>
  <c r="I3178" i="6"/>
  <c r="I3179" i="6"/>
  <c r="I3180" i="6"/>
  <c r="I3181" i="6"/>
  <c r="I3182" i="6"/>
  <c r="I3183" i="6"/>
  <c r="I3184" i="6"/>
  <c r="I3185" i="6"/>
  <c r="I3186" i="6"/>
  <c r="I3187" i="6"/>
  <c r="I3188" i="6"/>
  <c r="I3189" i="6"/>
  <c r="I3190" i="6"/>
  <c r="I3191" i="6"/>
  <c r="I3192" i="6"/>
  <c r="I3193" i="6"/>
  <c r="I3194" i="6"/>
  <c r="I3195" i="6"/>
  <c r="I3196" i="6"/>
  <c r="I3197" i="6"/>
  <c r="I3198" i="6"/>
  <c r="I3199" i="6"/>
  <c r="I3200" i="6"/>
  <c r="I3201" i="6"/>
  <c r="I3202" i="6"/>
  <c r="I3203" i="6"/>
  <c r="I3204" i="6"/>
  <c r="I3205" i="6"/>
  <c r="I3206" i="6"/>
  <c r="I3207" i="6"/>
  <c r="I3208" i="6"/>
  <c r="I3209" i="6"/>
  <c r="I3210" i="6"/>
  <c r="I3211" i="6"/>
  <c r="I3212" i="6"/>
  <c r="I3213" i="6"/>
  <c r="I3214" i="6"/>
  <c r="I3215" i="6"/>
  <c r="I3216" i="6"/>
  <c r="I3217" i="6"/>
  <c r="I3218" i="6"/>
  <c r="I3219" i="6"/>
  <c r="I3220" i="6"/>
  <c r="I3221" i="6"/>
  <c r="I3222" i="6"/>
  <c r="I3223" i="6"/>
  <c r="I3224" i="6"/>
  <c r="I3225" i="6"/>
  <c r="I3226" i="6"/>
  <c r="I3227" i="6"/>
  <c r="I3228" i="6"/>
  <c r="I3229" i="6"/>
  <c r="I3230" i="6"/>
  <c r="I3231" i="6"/>
  <c r="I3232" i="6"/>
  <c r="I3233" i="6"/>
  <c r="I3234" i="6"/>
  <c r="I3235" i="6"/>
  <c r="I3236" i="6"/>
  <c r="I3237" i="6"/>
  <c r="I3238" i="6"/>
  <c r="I3239" i="6"/>
  <c r="I3240" i="6"/>
  <c r="I3241" i="6"/>
  <c r="I3242" i="6"/>
  <c r="I3243" i="6"/>
  <c r="I3244" i="6"/>
  <c r="I3245" i="6"/>
  <c r="I3246" i="6"/>
  <c r="I3247" i="6"/>
  <c r="I3248" i="6"/>
  <c r="I3249" i="6"/>
  <c r="I3250" i="6"/>
  <c r="I3251" i="6"/>
  <c r="I3252" i="6"/>
  <c r="I3253" i="6"/>
  <c r="I3254" i="6"/>
  <c r="I3255" i="6"/>
  <c r="I3256" i="6"/>
  <c r="I3257" i="6"/>
  <c r="I3258" i="6"/>
  <c r="I3259" i="6"/>
  <c r="I3260" i="6"/>
  <c r="I3261" i="6"/>
  <c r="I3262" i="6"/>
  <c r="I3263" i="6"/>
  <c r="I3264" i="6"/>
  <c r="I3265" i="6"/>
  <c r="I3266" i="6"/>
  <c r="I3267" i="6"/>
  <c r="I3268" i="6"/>
  <c r="I3269" i="6"/>
  <c r="I3270" i="6"/>
  <c r="I3271" i="6"/>
  <c r="I3272" i="6"/>
  <c r="I3273" i="6"/>
  <c r="I3274" i="6"/>
  <c r="I3275" i="6"/>
  <c r="I3276" i="6"/>
  <c r="I3277" i="6"/>
  <c r="I3278" i="6"/>
  <c r="I3279" i="6"/>
  <c r="I3280" i="6"/>
  <c r="I3281" i="6"/>
  <c r="I3282" i="6"/>
  <c r="I3283" i="6"/>
  <c r="I3284" i="6"/>
  <c r="I3285" i="6"/>
  <c r="I3286" i="6"/>
  <c r="I3287" i="6"/>
  <c r="I3288" i="6"/>
  <c r="I3289" i="6"/>
  <c r="I3290" i="6"/>
  <c r="I3291" i="6"/>
  <c r="I3292" i="6"/>
  <c r="I3293" i="6"/>
  <c r="I3294" i="6"/>
  <c r="I3295" i="6"/>
  <c r="I3296" i="6"/>
  <c r="I3297" i="6"/>
  <c r="I3298" i="6"/>
  <c r="I3299" i="6"/>
  <c r="I3300" i="6"/>
  <c r="I3301" i="6"/>
  <c r="I3302" i="6"/>
  <c r="I3303" i="6"/>
  <c r="I3304" i="6"/>
  <c r="I3305" i="6"/>
  <c r="I3306" i="6"/>
  <c r="I3307" i="6"/>
  <c r="I3308" i="6"/>
  <c r="I3309" i="6"/>
  <c r="I3310" i="6"/>
  <c r="I3311" i="6"/>
  <c r="I3312" i="6"/>
  <c r="I3313" i="6"/>
  <c r="I3314" i="6"/>
  <c r="I3315" i="6"/>
  <c r="I3316" i="6"/>
  <c r="I3317" i="6"/>
  <c r="I3318" i="6"/>
  <c r="I3319" i="6"/>
  <c r="I3320" i="6"/>
  <c r="I3321" i="6"/>
  <c r="I3322" i="6"/>
  <c r="I3323" i="6"/>
  <c r="I3324" i="6"/>
  <c r="I3325" i="6"/>
  <c r="I3326" i="6"/>
  <c r="I3327" i="6"/>
  <c r="I3328" i="6"/>
  <c r="I3329" i="6"/>
  <c r="I3330" i="6"/>
  <c r="I3331" i="6"/>
  <c r="I3332" i="6"/>
  <c r="I3333" i="6"/>
  <c r="I3334" i="6"/>
  <c r="I3335" i="6"/>
  <c r="I3336" i="6"/>
  <c r="I3337" i="6"/>
  <c r="I3338" i="6"/>
  <c r="I3339" i="6"/>
  <c r="I3340" i="6"/>
  <c r="I3341" i="6"/>
  <c r="I3342" i="6"/>
  <c r="I3343" i="6"/>
  <c r="I3344" i="6"/>
  <c r="I3345" i="6"/>
  <c r="I3346" i="6"/>
  <c r="I3347" i="6"/>
  <c r="I3348" i="6"/>
  <c r="I3349" i="6"/>
  <c r="I3350" i="6"/>
  <c r="I3351" i="6"/>
  <c r="I3352" i="6"/>
  <c r="I3353" i="6"/>
  <c r="I3354" i="6"/>
  <c r="I3355" i="6"/>
  <c r="I3356" i="6"/>
  <c r="I3357" i="6"/>
  <c r="I3358" i="6"/>
  <c r="I3359" i="6"/>
  <c r="I3360" i="6"/>
  <c r="I3361" i="6"/>
  <c r="I3362" i="6"/>
  <c r="I3363" i="6"/>
  <c r="I3364" i="6"/>
  <c r="I3365" i="6"/>
  <c r="I3366" i="6"/>
  <c r="I3367" i="6"/>
  <c r="I3368" i="6"/>
  <c r="I3369" i="6"/>
  <c r="I3370" i="6"/>
  <c r="I3371" i="6"/>
  <c r="I3372" i="6"/>
  <c r="I3373" i="6"/>
  <c r="I3374" i="6"/>
  <c r="I3375" i="6"/>
  <c r="I3376" i="6"/>
  <c r="I3377" i="6"/>
  <c r="I3378" i="6"/>
  <c r="I3379" i="6"/>
  <c r="I3380" i="6"/>
  <c r="I3381" i="6"/>
  <c r="I3382" i="6"/>
  <c r="I3383" i="6"/>
  <c r="I3384" i="6"/>
  <c r="I3385" i="6"/>
  <c r="I3386" i="6"/>
  <c r="I3387" i="6"/>
  <c r="I3388" i="6"/>
  <c r="I3389" i="6"/>
  <c r="I3390" i="6"/>
  <c r="I3391" i="6"/>
  <c r="I3392" i="6"/>
  <c r="I3393" i="6"/>
  <c r="I3394" i="6"/>
  <c r="I3395" i="6"/>
  <c r="I3396" i="6"/>
  <c r="I3397" i="6"/>
  <c r="I3398" i="6"/>
  <c r="I3399" i="6"/>
  <c r="I3400" i="6"/>
  <c r="I3401" i="6"/>
  <c r="I3402" i="6"/>
  <c r="I3403" i="6"/>
  <c r="I3404" i="6"/>
  <c r="I3405" i="6"/>
  <c r="I3406" i="6"/>
  <c r="I3407" i="6"/>
  <c r="I3408" i="6"/>
  <c r="I3409" i="6"/>
  <c r="I3410" i="6"/>
  <c r="I3411" i="6"/>
  <c r="I3412" i="6"/>
  <c r="I3413" i="6"/>
  <c r="I3414" i="6"/>
  <c r="I3415" i="6"/>
  <c r="I3416" i="6"/>
  <c r="I3417" i="6"/>
  <c r="I3418" i="6"/>
  <c r="I3419" i="6"/>
  <c r="I3420" i="6"/>
  <c r="I3421" i="6"/>
  <c r="I3422" i="6"/>
  <c r="I3423" i="6"/>
  <c r="I3424" i="6"/>
  <c r="I3425" i="6"/>
  <c r="I3426" i="6"/>
  <c r="I3427" i="6"/>
  <c r="I3428" i="6"/>
  <c r="I3429" i="6"/>
  <c r="I3430" i="6"/>
  <c r="I3431" i="6"/>
  <c r="I3432" i="6"/>
  <c r="I3433" i="6"/>
  <c r="I3434" i="6"/>
  <c r="I3435" i="6"/>
  <c r="I3436" i="6"/>
  <c r="I3437" i="6"/>
  <c r="I3438" i="6"/>
  <c r="I3439" i="6"/>
  <c r="I3440" i="6"/>
  <c r="I3441" i="6"/>
  <c r="I3442" i="6"/>
  <c r="I3443" i="6"/>
  <c r="I3444" i="6"/>
  <c r="I3445" i="6"/>
  <c r="I3446" i="6"/>
  <c r="I3447" i="6"/>
  <c r="I3448" i="6"/>
  <c r="I3449" i="6"/>
  <c r="I3450" i="6"/>
  <c r="I3451" i="6"/>
  <c r="I3452" i="6"/>
  <c r="I3453" i="6"/>
  <c r="I3454" i="6"/>
  <c r="I3455" i="6"/>
  <c r="I3456" i="6"/>
  <c r="I3457" i="6"/>
  <c r="I3458" i="6"/>
  <c r="I3459" i="6"/>
  <c r="I3460" i="6"/>
  <c r="I3461" i="6"/>
  <c r="I3462" i="6"/>
  <c r="I3463" i="6"/>
  <c r="I3464" i="6"/>
  <c r="I3465" i="6"/>
  <c r="I3466" i="6"/>
  <c r="I3467" i="6"/>
  <c r="I3468" i="6"/>
  <c r="I3469" i="6"/>
  <c r="I3470" i="6"/>
  <c r="I3471" i="6"/>
  <c r="I3472" i="6"/>
  <c r="I3473" i="6"/>
  <c r="I3474" i="6"/>
  <c r="I3475" i="6"/>
  <c r="I3476" i="6"/>
  <c r="I3477" i="6"/>
  <c r="I3478" i="6"/>
  <c r="I3479" i="6"/>
  <c r="I3480" i="6"/>
  <c r="I3481" i="6"/>
  <c r="I3482" i="6"/>
  <c r="I3483" i="6"/>
  <c r="I3484" i="6"/>
  <c r="I3485" i="6"/>
  <c r="I3486" i="6"/>
  <c r="I3487" i="6"/>
  <c r="I3488" i="6"/>
  <c r="I3489" i="6"/>
  <c r="I3490" i="6"/>
  <c r="I3491" i="6"/>
  <c r="I3492" i="6"/>
  <c r="I3493" i="6"/>
  <c r="I3494" i="6"/>
  <c r="I3495" i="6"/>
  <c r="I3496" i="6"/>
  <c r="I3497" i="6"/>
  <c r="I3498" i="6"/>
  <c r="I3499" i="6"/>
  <c r="I3500" i="6"/>
  <c r="I3501" i="6"/>
  <c r="I3502" i="6"/>
  <c r="I3503" i="6"/>
  <c r="I3504" i="6"/>
  <c r="I3505" i="6"/>
  <c r="I3506" i="6"/>
  <c r="I3507" i="6"/>
  <c r="I3508" i="6"/>
  <c r="I3509" i="6"/>
  <c r="I3510" i="6"/>
  <c r="I3511" i="6"/>
  <c r="I3512" i="6"/>
  <c r="I3513" i="6"/>
  <c r="I3514" i="6"/>
  <c r="I3515" i="6"/>
  <c r="I3516" i="6"/>
  <c r="I3517" i="6"/>
  <c r="I3518" i="6"/>
  <c r="I3519" i="6"/>
  <c r="I3520" i="6"/>
  <c r="I3521" i="6"/>
  <c r="I3522" i="6"/>
  <c r="I3523" i="6"/>
  <c r="I3524" i="6"/>
  <c r="I3525" i="6"/>
  <c r="I3526" i="6"/>
  <c r="I3527" i="6"/>
  <c r="I3528" i="6"/>
  <c r="I3529" i="6"/>
  <c r="I3530" i="6"/>
  <c r="I3531" i="6"/>
  <c r="I3532" i="6"/>
  <c r="I3533" i="6"/>
  <c r="I3534" i="6"/>
  <c r="I3535" i="6"/>
  <c r="I3536" i="6"/>
  <c r="I3537" i="6"/>
  <c r="I3538" i="6"/>
  <c r="I3539" i="6"/>
  <c r="I3540" i="6"/>
  <c r="I3541" i="6"/>
  <c r="I3542" i="6"/>
  <c r="I3543" i="6"/>
  <c r="I3544" i="6"/>
  <c r="I3545" i="6"/>
  <c r="I3546" i="6"/>
  <c r="I3547" i="6"/>
  <c r="I3548" i="6"/>
  <c r="I3549" i="6"/>
  <c r="I3550" i="6"/>
  <c r="I3551" i="6"/>
  <c r="I3552" i="6"/>
  <c r="I3553" i="6"/>
  <c r="I3554" i="6"/>
  <c r="I3555" i="6"/>
  <c r="I3556" i="6"/>
  <c r="I3557" i="6"/>
  <c r="I3558" i="6"/>
  <c r="I3559" i="6"/>
  <c r="I3560" i="6"/>
  <c r="I3561" i="6"/>
  <c r="I3562" i="6"/>
  <c r="I3563" i="6"/>
  <c r="I3564" i="6"/>
  <c r="I3565" i="6"/>
  <c r="I3566" i="6"/>
  <c r="I3567" i="6"/>
  <c r="I3568" i="6"/>
  <c r="I3569" i="6"/>
  <c r="I3570" i="6"/>
  <c r="I3571" i="6"/>
  <c r="I3572" i="6"/>
  <c r="I3573" i="6"/>
  <c r="I3574" i="6"/>
  <c r="I3575" i="6"/>
  <c r="I3576" i="6"/>
  <c r="I3577" i="6"/>
  <c r="I3578" i="6"/>
  <c r="I3579" i="6"/>
  <c r="I3580" i="6"/>
  <c r="I3581" i="6"/>
  <c r="I3582" i="6"/>
  <c r="I3583" i="6"/>
  <c r="I3584" i="6"/>
  <c r="I3585" i="6"/>
  <c r="I3586" i="6"/>
  <c r="I3587" i="6"/>
  <c r="I3588" i="6"/>
  <c r="I3589" i="6"/>
  <c r="I3590" i="6"/>
  <c r="I3591" i="6"/>
  <c r="I3592" i="6"/>
  <c r="I3593" i="6"/>
  <c r="I3594" i="6"/>
  <c r="I3595" i="6"/>
  <c r="I3596" i="6"/>
  <c r="I3597" i="6"/>
  <c r="I3598" i="6"/>
  <c r="I3599" i="6"/>
  <c r="I3600" i="6"/>
  <c r="I3601" i="6"/>
  <c r="I3602" i="6"/>
  <c r="I3603" i="6"/>
  <c r="I3604" i="6"/>
  <c r="I3605" i="6"/>
  <c r="I3606" i="6"/>
  <c r="I3607" i="6"/>
  <c r="I3608" i="6"/>
  <c r="I3609" i="6"/>
  <c r="I3610" i="6"/>
  <c r="I3611" i="6"/>
  <c r="I3612" i="6"/>
  <c r="I3613" i="6"/>
  <c r="I3614" i="6"/>
  <c r="I3615" i="6"/>
  <c r="I3616" i="6"/>
  <c r="I3617" i="6"/>
  <c r="I3618" i="6"/>
  <c r="I3619" i="6"/>
  <c r="I3620" i="6"/>
  <c r="I3621" i="6"/>
  <c r="I3622" i="6"/>
  <c r="I3623" i="6"/>
  <c r="I3624" i="6"/>
  <c r="I3625" i="6"/>
  <c r="I3626" i="6"/>
  <c r="I3627" i="6"/>
  <c r="I3628" i="6"/>
  <c r="I3629" i="6"/>
  <c r="I3630" i="6"/>
  <c r="I3631" i="6"/>
  <c r="I3632" i="6"/>
  <c r="I3633" i="6"/>
  <c r="I3634" i="6"/>
  <c r="I3635" i="6"/>
  <c r="I3636" i="6"/>
  <c r="I3637" i="6"/>
  <c r="I3638" i="6"/>
  <c r="I3639" i="6"/>
  <c r="I3640" i="6"/>
  <c r="I3641" i="6"/>
  <c r="I3642" i="6"/>
  <c r="I3643" i="6"/>
  <c r="I3644" i="6"/>
  <c r="I3645" i="6"/>
  <c r="I2" i="6"/>
  <c r="Z3" i="6" l="1"/>
  <c r="Z6" i="6" s="1"/>
  <c r="E23" i="8"/>
  <c r="F62" i="8"/>
  <c r="G69" i="8"/>
  <c r="F30" i="8"/>
  <c r="H52" i="8"/>
  <c r="G13" i="8"/>
  <c r="I57" i="8"/>
  <c r="H18" i="8"/>
  <c r="F78" i="8"/>
  <c r="E39" i="8"/>
  <c r="F77" i="8"/>
  <c r="E38" i="8"/>
  <c r="H65" i="8"/>
  <c r="G26" i="8"/>
  <c r="F45" i="8"/>
  <c r="E6" i="8"/>
  <c r="H25" i="8"/>
  <c r="G25" i="8"/>
  <c r="M74" i="8"/>
  <c r="L35" i="8"/>
  <c r="F54" i="8"/>
  <c r="E15" i="8"/>
  <c r="E25" i="8"/>
  <c r="F73" i="8"/>
  <c r="E34" i="8"/>
  <c r="L64" i="8"/>
  <c r="K25" i="8"/>
  <c r="L19" i="8"/>
  <c r="E12" i="8"/>
  <c r="F51" i="8"/>
  <c r="G59" i="8"/>
  <c r="F20" i="8"/>
  <c r="N58" i="8"/>
  <c r="M19" i="8"/>
  <c r="F75" i="8"/>
  <c r="E36" i="8"/>
  <c r="F25" i="8"/>
  <c r="AC63" i="8"/>
  <c r="AB24" i="8"/>
  <c r="F72" i="8"/>
  <c r="E33" i="8"/>
  <c r="G53" i="8"/>
  <c r="F14" i="8"/>
  <c r="K35" i="8"/>
  <c r="AA24" i="8"/>
  <c r="K19" i="8"/>
  <c r="E14" i="8"/>
  <c r="F67" i="8"/>
  <c r="E28" i="8"/>
  <c r="F61" i="8"/>
  <c r="E22" i="8"/>
  <c r="H60" i="8"/>
  <c r="G21" i="8"/>
  <c r="H76" i="8"/>
  <c r="G37" i="8"/>
  <c r="F66" i="8"/>
  <c r="E27" i="8"/>
  <c r="AC31" i="8"/>
  <c r="M31" i="8"/>
  <c r="R24" i="8"/>
  <c r="Y11" i="8"/>
  <c r="I11" i="8"/>
  <c r="AB10" i="8"/>
  <c r="L10" i="8"/>
  <c r="F56" i="8"/>
  <c r="AB31" i="8"/>
  <c r="L31" i="8"/>
  <c r="AH29" i="8"/>
  <c r="R29" i="8"/>
  <c r="Y16" i="8"/>
  <c r="I16" i="8"/>
  <c r="X11" i="8"/>
  <c r="H11" i="8"/>
  <c r="AA10" i="8"/>
  <c r="K10" i="8"/>
  <c r="AG8" i="8"/>
  <c r="Q8" i="8"/>
  <c r="AA31" i="8"/>
  <c r="K31" i="8"/>
  <c r="AG29" i="8"/>
  <c r="Q29" i="8"/>
  <c r="P24" i="8"/>
  <c r="X16" i="8"/>
  <c r="H16" i="8"/>
  <c r="W11" i="8"/>
  <c r="G11" i="8"/>
  <c r="Z10" i="8"/>
  <c r="J10" i="8"/>
  <c r="AF8" i="8"/>
  <c r="P8" i="8"/>
  <c r="Z31" i="8"/>
  <c r="J31" i="8"/>
  <c r="AF29" i="8"/>
  <c r="P29" i="8"/>
  <c r="O24" i="8"/>
  <c r="W16" i="8"/>
  <c r="G16" i="8"/>
  <c r="AL11" i="8"/>
  <c r="V11" i="8"/>
  <c r="F11" i="8"/>
  <c r="Y10" i="8"/>
  <c r="I10" i="8"/>
  <c r="AE8" i="8"/>
  <c r="O8" i="8"/>
  <c r="Y31" i="8"/>
  <c r="I31" i="8"/>
  <c r="AE29" i="8"/>
  <c r="O29" i="8"/>
  <c r="N24" i="8"/>
  <c r="AL16" i="8"/>
  <c r="V16" i="8"/>
  <c r="F16" i="8"/>
  <c r="AK11" i="8"/>
  <c r="U11" i="8"/>
  <c r="E11" i="8"/>
  <c r="X10" i="8"/>
  <c r="H10" i="8"/>
  <c r="AD8" i="8"/>
  <c r="N8" i="8"/>
  <c r="AG7" i="8"/>
  <c r="Q7" i="8"/>
  <c r="W5" i="8"/>
  <c r="G5" i="8"/>
  <c r="F71" i="8"/>
  <c r="F32" i="8" s="1"/>
  <c r="H48" i="8"/>
  <c r="H9" i="8" s="1"/>
  <c r="G67" i="8" l="1"/>
  <c r="F28" i="8"/>
  <c r="G45" i="8"/>
  <c r="F6" i="8"/>
  <c r="J57" i="8"/>
  <c r="I18" i="8"/>
  <c r="H59" i="8"/>
  <c r="G20" i="8"/>
  <c r="G51" i="8"/>
  <c r="F12" i="8"/>
  <c r="I65" i="8"/>
  <c r="H26" i="8"/>
  <c r="G77" i="8"/>
  <c r="F38" i="8"/>
  <c r="H53" i="8"/>
  <c r="G14" i="8"/>
  <c r="M64" i="8"/>
  <c r="L25" i="8"/>
  <c r="G78" i="8"/>
  <c r="F39" i="8"/>
  <c r="G66" i="8"/>
  <c r="F27" i="8"/>
  <c r="G72" i="8"/>
  <c r="F33" i="8"/>
  <c r="G73" i="8"/>
  <c r="F34" i="8"/>
  <c r="I76" i="8"/>
  <c r="H37" i="8"/>
  <c r="AD63" i="8"/>
  <c r="AC24" i="8"/>
  <c r="G54" i="8"/>
  <c r="F15" i="8"/>
  <c r="G61" i="8"/>
  <c r="F22" i="8"/>
  <c r="I52" i="8"/>
  <c r="H13" i="8"/>
  <c r="I60" i="8"/>
  <c r="H21" i="8"/>
  <c r="G75" i="8"/>
  <c r="F36" i="8"/>
  <c r="N74" i="8"/>
  <c r="M35" i="8"/>
  <c r="H69" i="8"/>
  <c r="G30" i="8"/>
  <c r="G62" i="8"/>
  <c r="F23" i="8"/>
  <c r="G56" i="8"/>
  <c r="F17" i="8"/>
  <c r="O58" i="8"/>
  <c r="N19" i="8"/>
  <c r="G71" i="8"/>
  <c r="I48" i="8"/>
  <c r="J60" i="8" l="1"/>
  <c r="I21" i="8"/>
  <c r="K57" i="8"/>
  <c r="J18" i="8"/>
  <c r="H71" i="8"/>
  <c r="G32" i="8"/>
  <c r="H78" i="8"/>
  <c r="G39" i="8"/>
  <c r="H56" i="8"/>
  <c r="G17" i="8"/>
  <c r="I53" i="8"/>
  <c r="H14" i="8"/>
  <c r="H62" i="8"/>
  <c r="G23" i="8"/>
  <c r="H77" i="8"/>
  <c r="G38" i="8"/>
  <c r="I69" i="8"/>
  <c r="H30" i="8"/>
  <c r="J65" i="8"/>
  <c r="I26" i="8"/>
  <c r="O74" i="8"/>
  <c r="N35" i="8"/>
  <c r="H72" i="8"/>
  <c r="G33" i="8"/>
  <c r="I59" i="8"/>
  <c r="H20" i="8"/>
  <c r="J52" i="8"/>
  <c r="I13" i="8"/>
  <c r="H54" i="8"/>
  <c r="G15" i="8"/>
  <c r="AE63" i="8"/>
  <c r="AD24" i="8"/>
  <c r="J76" i="8"/>
  <c r="I37" i="8"/>
  <c r="H73" i="8"/>
  <c r="G34" i="8"/>
  <c r="H51" i="8"/>
  <c r="G12" i="8"/>
  <c r="H75" i="8"/>
  <c r="G36" i="8"/>
  <c r="H66" i="8"/>
  <c r="G27" i="8"/>
  <c r="J48" i="8"/>
  <c r="I9" i="8"/>
  <c r="H45" i="8"/>
  <c r="G6" i="8"/>
  <c r="P58" i="8"/>
  <c r="O19" i="8"/>
  <c r="H61" i="8"/>
  <c r="G22" i="8"/>
  <c r="N64" i="8"/>
  <c r="M25" i="8"/>
  <c r="H67" i="8"/>
  <c r="G28" i="8"/>
  <c r="E4" i="8"/>
  <c r="Q58" i="8" l="1"/>
  <c r="P19" i="8"/>
  <c r="I62" i="8"/>
  <c r="H23" i="8"/>
  <c r="K52" i="8"/>
  <c r="J13" i="8"/>
  <c r="H27" i="8"/>
  <c r="I66" i="8"/>
  <c r="I75" i="8"/>
  <c r="H36" i="8"/>
  <c r="I72" i="8"/>
  <c r="H33" i="8"/>
  <c r="I78" i="8"/>
  <c r="H39" i="8"/>
  <c r="I77" i="8"/>
  <c r="H38" i="8"/>
  <c r="I54" i="8"/>
  <c r="H15" i="8"/>
  <c r="J53" i="8"/>
  <c r="I14" i="8"/>
  <c r="I56" i="8"/>
  <c r="H17" i="8"/>
  <c r="I51" i="8"/>
  <c r="H12" i="8"/>
  <c r="I71" i="8"/>
  <c r="H32" i="8"/>
  <c r="O64" i="8"/>
  <c r="N25" i="8"/>
  <c r="L57" i="8"/>
  <c r="K18" i="8"/>
  <c r="AF63" i="8"/>
  <c r="AE24" i="8"/>
  <c r="I45" i="8"/>
  <c r="H6" i="8"/>
  <c r="K48" i="8"/>
  <c r="J9" i="8"/>
  <c r="J59" i="8"/>
  <c r="I20" i="8"/>
  <c r="I67" i="8"/>
  <c r="H28" i="8"/>
  <c r="P74" i="8"/>
  <c r="O35" i="8"/>
  <c r="I73" i="8"/>
  <c r="H34" i="8"/>
  <c r="K65" i="8"/>
  <c r="J26" i="8"/>
  <c r="I61" i="8"/>
  <c r="H22" i="8"/>
  <c r="K76" i="8"/>
  <c r="J37" i="8"/>
  <c r="J69" i="8"/>
  <c r="I30" i="8"/>
  <c r="K60" i="8"/>
  <c r="J21" i="8"/>
  <c r="J77" i="8" l="1"/>
  <c r="I38" i="8"/>
  <c r="L65" i="8"/>
  <c r="K26" i="8"/>
  <c r="M57" i="8"/>
  <c r="L18" i="8"/>
  <c r="J73" i="8"/>
  <c r="I34" i="8"/>
  <c r="J72" i="8"/>
  <c r="I33" i="8"/>
  <c r="J61" i="8"/>
  <c r="I22" i="8"/>
  <c r="AG63" i="8"/>
  <c r="AF24" i="8"/>
  <c r="J78" i="8"/>
  <c r="I39" i="8"/>
  <c r="P64" i="8"/>
  <c r="O25" i="8"/>
  <c r="Q74" i="8"/>
  <c r="P35" i="8"/>
  <c r="J71" i="8"/>
  <c r="I32" i="8"/>
  <c r="J75" i="8"/>
  <c r="I36" i="8"/>
  <c r="I27" i="8"/>
  <c r="J66" i="8"/>
  <c r="J67" i="8"/>
  <c r="I28" i="8"/>
  <c r="J51" i="8"/>
  <c r="I12" i="8"/>
  <c r="L60" i="8"/>
  <c r="K21" i="8"/>
  <c r="K59" i="8"/>
  <c r="J20" i="8"/>
  <c r="J56" i="8"/>
  <c r="I17" i="8"/>
  <c r="L52" i="8"/>
  <c r="K13" i="8"/>
  <c r="K69" i="8"/>
  <c r="J30" i="8"/>
  <c r="L48" i="8"/>
  <c r="K9" i="8"/>
  <c r="K53" i="8"/>
  <c r="J14" i="8"/>
  <c r="J62" i="8"/>
  <c r="I23" i="8"/>
  <c r="L76" i="8"/>
  <c r="K37" i="8"/>
  <c r="J45" i="8"/>
  <c r="I6" i="8"/>
  <c r="J54" i="8"/>
  <c r="I15" i="8"/>
  <c r="R58" i="8"/>
  <c r="Q19" i="8"/>
  <c r="M60" i="8" l="1"/>
  <c r="L21" i="8"/>
  <c r="K51" i="8"/>
  <c r="J12" i="8"/>
  <c r="K66" i="8"/>
  <c r="J27" i="8"/>
  <c r="L69" i="8"/>
  <c r="K30" i="8"/>
  <c r="K75" i="8"/>
  <c r="J36" i="8"/>
  <c r="K73" i="8"/>
  <c r="J34" i="8"/>
  <c r="M76" i="8"/>
  <c r="L37" i="8"/>
  <c r="AH63" i="8"/>
  <c r="AG24" i="8"/>
  <c r="K67" i="8"/>
  <c r="J28" i="8"/>
  <c r="M48" i="8"/>
  <c r="L9" i="8"/>
  <c r="K78" i="8"/>
  <c r="J39" i="8"/>
  <c r="K62" i="8"/>
  <c r="J23" i="8"/>
  <c r="L53" i="8"/>
  <c r="K14" i="8"/>
  <c r="K61" i="8"/>
  <c r="J22" i="8"/>
  <c r="K72" i="8"/>
  <c r="J33" i="8"/>
  <c r="S58" i="8"/>
  <c r="R19" i="8"/>
  <c r="M52" i="8"/>
  <c r="L13" i="8"/>
  <c r="K71" i="8"/>
  <c r="J32" i="8"/>
  <c r="N57" i="8"/>
  <c r="M18" i="8"/>
  <c r="K54" i="8"/>
  <c r="J15" i="8"/>
  <c r="K56" i="8"/>
  <c r="J17" i="8"/>
  <c r="R74" i="8"/>
  <c r="Q35" i="8"/>
  <c r="M65" i="8"/>
  <c r="L26" i="8"/>
  <c r="K45" i="8"/>
  <c r="J6" i="8"/>
  <c r="L59" i="8"/>
  <c r="K20" i="8"/>
  <c r="Q64" i="8"/>
  <c r="P25" i="8"/>
  <c r="K77" i="8"/>
  <c r="J38" i="8"/>
  <c r="L77" i="8" l="1"/>
  <c r="K38" i="8"/>
  <c r="O57" i="8"/>
  <c r="N18" i="8"/>
  <c r="L78" i="8"/>
  <c r="K39" i="8"/>
  <c r="L66" i="8"/>
  <c r="K27" i="8"/>
  <c r="R64" i="8"/>
  <c r="Q25" i="8"/>
  <c r="L71" i="8"/>
  <c r="K32" i="8"/>
  <c r="N48" i="8"/>
  <c r="M9" i="8"/>
  <c r="L51" i="8"/>
  <c r="K12" i="8"/>
  <c r="M59" i="8"/>
  <c r="L20" i="8"/>
  <c r="N52" i="8"/>
  <c r="M13" i="8"/>
  <c r="L67" i="8"/>
  <c r="K28" i="8"/>
  <c r="N60" i="8"/>
  <c r="M21" i="8"/>
  <c r="L45" i="8"/>
  <c r="K6" i="8"/>
  <c r="T58" i="8"/>
  <c r="S19" i="8"/>
  <c r="AI63" i="8"/>
  <c r="AH24" i="8"/>
  <c r="N65" i="8"/>
  <c r="M26" i="8"/>
  <c r="L72" i="8"/>
  <c r="K33" i="8"/>
  <c r="N76" i="8"/>
  <c r="M37" i="8"/>
  <c r="S74" i="8"/>
  <c r="R35" i="8"/>
  <c r="L61" i="8"/>
  <c r="K22" i="8"/>
  <c r="L73" i="8"/>
  <c r="K34" i="8"/>
  <c r="L56" i="8"/>
  <c r="K17" i="8"/>
  <c r="M53" i="8"/>
  <c r="L14" i="8"/>
  <c r="L75" i="8"/>
  <c r="K36" i="8"/>
  <c r="L54" i="8"/>
  <c r="K15" i="8"/>
  <c r="L62" i="8"/>
  <c r="K23" i="8"/>
  <c r="M69" i="8"/>
  <c r="L30" i="8"/>
  <c r="M51" i="8" l="1"/>
  <c r="L12" i="8"/>
  <c r="AJ63" i="8"/>
  <c r="AI24" i="8"/>
  <c r="U58" i="8"/>
  <c r="T19" i="8"/>
  <c r="M45" i="8"/>
  <c r="L6" i="8"/>
  <c r="M61" i="8"/>
  <c r="L22" i="8"/>
  <c r="M67" i="8"/>
  <c r="L28" i="8"/>
  <c r="O52" i="8"/>
  <c r="N13" i="8"/>
  <c r="P57" i="8"/>
  <c r="O18" i="8"/>
  <c r="O65" i="8"/>
  <c r="N26" i="8"/>
  <c r="N53" i="8"/>
  <c r="M14" i="8"/>
  <c r="M56" i="8"/>
  <c r="L17" i="8"/>
  <c r="M73" i="8"/>
  <c r="L34" i="8"/>
  <c r="O60" i="8"/>
  <c r="N21" i="8"/>
  <c r="M78" i="8"/>
  <c r="L39" i="8"/>
  <c r="M75" i="8"/>
  <c r="L36" i="8"/>
  <c r="O48" i="8"/>
  <c r="N9" i="8"/>
  <c r="M71" i="8"/>
  <c r="L32" i="8"/>
  <c r="S64" i="8"/>
  <c r="R25" i="8"/>
  <c r="M66" i="8"/>
  <c r="L27" i="8"/>
  <c r="N69" i="8"/>
  <c r="M30" i="8"/>
  <c r="T74" i="8"/>
  <c r="S35" i="8"/>
  <c r="M62" i="8"/>
  <c r="L23" i="8"/>
  <c r="O76" i="8"/>
  <c r="N37" i="8"/>
  <c r="M54" i="8"/>
  <c r="L15" i="8"/>
  <c r="M72" i="8"/>
  <c r="L33" i="8"/>
  <c r="N59" i="8"/>
  <c r="M20" i="8"/>
  <c r="M77" i="8"/>
  <c r="L38" i="8"/>
  <c r="N77" i="8" l="1"/>
  <c r="M38" i="8"/>
  <c r="N66" i="8"/>
  <c r="M27" i="8"/>
  <c r="N56" i="8"/>
  <c r="M17" i="8"/>
  <c r="V58" i="8"/>
  <c r="U19" i="8"/>
  <c r="O59" i="8"/>
  <c r="N20" i="8"/>
  <c r="T64" i="8"/>
  <c r="S25" i="8"/>
  <c r="O53" i="8"/>
  <c r="N14" i="8"/>
  <c r="AK63" i="8"/>
  <c r="AJ24" i="8"/>
  <c r="N72" i="8"/>
  <c r="M33" i="8"/>
  <c r="N71" i="8"/>
  <c r="M32" i="8"/>
  <c r="P65" i="8"/>
  <c r="O26" i="8"/>
  <c r="N51" i="8"/>
  <c r="M12" i="8"/>
  <c r="N54" i="8"/>
  <c r="M15" i="8"/>
  <c r="P48" i="8"/>
  <c r="O9" i="8"/>
  <c r="Q57" i="8"/>
  <c r="P18" i="8"/>
  <c r="P76" i="8"/>
  <c r="O37" i="8"/>
  <c r="N75" i="8"/>
  <c r="M36" i="8"/>
  <c r="P52" i="8"/>
  <c r="O13" i="8"/>
  <c r="N62" i="8"/>
  <c r="M23" i="8"/>
  <c r="N78" i="8"/>
  <c r="M39" i="8"/>
  <c r="N67" i="8"/>
  <c r="M28" i="8"/>
  <c r="U74" i="8"/>
  <c r="T35" i="8"/>
  <c r="P60" i="8"/>
  <c r="O21" i="8"/>
  <c r="N61" i="8"/>
  <c r="M22" i="8"/>
  <c r="O69" i="8"/>
  <c r="N30" i="8"/>
  <c r="N73" i="8"/>
  <c r="M34" i="8"/>
  <c r="N45" i="8"/>
  <c r="M6" i="8"/>
  <c r="O45" i="8" l="1"/>
  <c r="N6" i="8"/>
  <c r="O62" i="8"/>
  <c r="N23" i="8"/>
  <c r="Q65" i="8"/>
  <c r="P26" i="8"/>
  <c r="O56" i="8"/>
  <c r="N17" i="8"/>
  <c r="O73" i="8"/>
  <c r="N34" i="8"/>
  <c r="Q52" i="8"/>
  <c r="P13" i="8"/>
  <c r="O71" i="8"/>
  <c r="N32" i="8"/>
  <c r="O66" i="8"/>
  <c r="N27" i="8"/>
  <c r="P69" i="8"/>
  <c r="O30" i="8"/>
  <c r="O75" i="8"/>
  <c r="N36" i="8"/>
  <c r="O72" i="8"/>
  <c r="N33" i="8"/>
  <c r="O77" i="8"/>
  <c r="N38" i="8"/>
  <c r="O61" i="8"/>
  <c r="N22" i="8"/>
  <c r="Q76" i="8"/>
  <c r="P37" i="8"/>
  <c r="AL63" i="8"/>
  <c r="AK24" i="8"/>
  <c r="Q60" i="8"/>
  <c r="P21" i="8"/>
  <c r="R57" i="8"/>
  <c r="Q18" i="8"/>
  <c r="P53" i="8"/>
  <c r="O14" i="8"/>
  <c r="V74" i="8"/>
  <c r="U35" i="8"/>
  <c r="Q48" i="8"/>
  <c r="P9" i="8"/>
  <c r="U64" i="8"/>
  <c r="T25" i="8"/>
  <c r="O67" i="8"/>
  <c r="N28" i="8"/>
  <c r="O54" i="8"/>
  <c r="N15" i="8"/>
  <c r="P59" i="8"/>
  <c r="O20" i="8"/>
  <c r="O78" i="8"/>
  <c r="N39" i="8"/>
  <c r="O51" i="8"/>
  <c r="N12" i="8"/>
  <c r="W58" i="8"/>
  <c r="V19" i="8"/>
  <c r="X58" i="8" l="1"/>
  <c r="W19" i="8"/>
  <c r="P72" i="8"/>
  <c r="O33" i="8"/>
  <c r="Q53" i="8"/>
  <c r="P14" i="8"/>
  <c r="P75" i="8"/>
  <c r="O36" i="8"/>
  <c r="Q59" i="8"/>
  <c r="P20" i="8"/>
  <c r="R60" i="8"/>
  <c r="Q21" i="8"/>
  <c r="P66" i="8"/>
  <c r="O27" i="8"/>
  <c r="P54" i="8"/>
  <c r="O15" i="8"/>
  <c r="AM63" i="8"/>
  <c r="AM24" i="8" s="1"/>
  <c r="AL24" i="8"/>
  <c r="P71" i="8"/>
  <c r="O32" i="8"/>
  <c r="P67" i="8"/>
  <c r="O28" i="8"/>
  <c r="R76" i="8"/>
  <c r="Q37" i="8"/>
  <c r="R52" i="8"/>
  <c r="Q13" i="8"/>
  <c r="V64" i="8"/>
  <c r="U25" i="8"/>
  <c r="P61" i="8"/>
  <c r="O22" i="8"/>
  <c r="P73" i="8"/>
  <c r="O34" i="8"/>
  <c r="R48" i="8"/>
  <c r="Q9" i="8"/>
  <c r="P77" i="8"/>
  <c r="O38" i="8"/>
  <c r="P56" i="8"/>
  <c r="O17" i="8"/>
  <c r="W74" i="8"/>
  <c r="V35" i="8"/>
  <c r="R65" i="8"/>
  <c r="Q26" i="8"/>
  <c r="P51" i="8"/>
  <c r="O12" i="8"/>
  <c r="P62" i="8"/>
  <c r="O23" i="8"/>
  <c r="P78" i="8"/>
  <c r="O39" i="8"/>
  <c r="S57" i="8"/>
  <c r="R18" i="8"/>
  <c r="Q69" i="8"/>
  <c r="P30" i="8"/>
  <c r="P45" i="8"/>
  <c r="O6" i="8"/>
  <c r="Q78" i="8" l="1"/>
  <c r="P39" i="8"/>
  <c r="Q66" i="8"/>
  <c r="P27" i="8"/>
  <c r="W64" i="8"/>
  <c r="V25" i="8"/>
  <c r="S65" i="8"/>
  <c r="R26" i="8"/>
  <c r="Q54" i="8"/>
  <c r="P15" i="8"/>
  <c r="Q62" i="8"/>
  <c r="P23" i="8"/>
  <c r="S60" i="8"/>
  <c r="R21" i="8"/>
  <c r="S52" i="8"/>
  <c r="R13" i="8"/>
  <c r="X74" i="8"/>
  <c r="W35" i="8"/>
  <c r="S76" i="8"/>
  <c r="R37" i="8"/>
  <c r="Q75" i="8"/>
  <c r="P36" i="8"/>
  <c r="Q45" i="8"/>
  <c r="P6" i="8"/>
  <c r="R53" i="8"/>
  <c r="Q14" i="8"/>
  <c r="Q71" i="8"/>
  <c r="P32" i="8"/>
  <c r="Q73" i="8"/>
  <c r="P34" i="8"/>
  <c r="Q61" i="8"/>
  <c r="P22" i="8"/>
  <c r="Q51" i="8"/>
  <c r="P12" i="8"/>
  <c r="R59" i="8"/>
  <c r="Q20" i="8"/>
  <c r="Q56" i="8"/>
  <c r="P17" i="8"/>
  <c r="Q67" i="8"/>
  <c r="P28" i="8"/>
  <c r="R69" i="8"/>
  <c r="Q30" i="8"/>
  <c r="Q77" i="8"/>
  <c r="P38" i="8"/>
  <c r="Q72" i="8"/>
  <c r="P33" i="8"/>
  <c r="T57" i="8"/>
  <c r="S18" i="8"/>
  <c r="S48" i="8"/>
  <c r="R9" i="8"/>
  <c r="Y58" i="8"/>
  <c r="X19" i="8"/>
  <c r="T52" i="8" l="1"/>
  <c r="S13" i="8"/>
  <c r="R72" i="8"/>
  <c r="Q33" i="8"/>
  <c r="T60" i="8"/>
  <c r="S21" i="8"/>
  <c r="R77" i="8"/>
  <c r="Q38" i="8"/>
  <c r="R62" i="8"/>
  <c r="Q23" i="8"/>
  <c r="S69" i="8"/>
  <c r="R30" i="8"/>
  <c r="S53" i="8"/>
  <c r="R14" i="8"/>
  <c r="R54" i="8"/>
  <c r="Q15" i="8"/>
  <c r="U57" i="8"/>
  <c r="T18" i="8"/>
  <c r="R61" i="8"/>
  <c r="Q22" i="8"/>
  <c r="R73" i="8"/>
  <c r="Q34" i="8"/>
  <c r="R71" i="8"/>
  <c r="Q32" i="8"/>
  <c r="R67" i="8"/>
  <c r="Q28" i="8"/>
  <c r="R45" i="8"/>
  <c r="Q6" i="8"/>
  <c r="T65" i="8"/>
  <c r="S26" i="8"/>
  <c r="R56" i="8"/>
  <c r="Q17" i="8"/>
  <c r="R75" i="8"/>
  <c r="Q36" i="8"/>
  <c r="X64" i="8"/>
  <c r="W25" i="8"/>
  <c r="Z58" i="8"/>
  <c r="Y19" i="8"/>
  <c r="R20" i="8"/>
  <c r="S59" i="8"/>
  <c r="T76" i="8"/>
  <c r="S37" i="8"/>
  <c r="R66" i="8"/>
  <c r="Q27" i="8"/>
  <c r="T48" i="8"/>
  <c r="S9" i="8"/>
  <c r="R51" i="8"/>
  <c r="Q12" i="8"/>
  <c r="Y74" i="8"/>
  <c r="X35" i="8"/>
  <c r="R78" i="8"/>
  <c r="Q39" i="8"/>
  <c r="S73" i="8" l="1"/>
  <c r="R34" i="8"/>
  <c r="Y64" i="8"/>
  <c r="X25" i="8"/>
  <c r="S51" i="8"/>
  <c r="R12" i="8"/>
  <c r="S56" i="8"/>
  <c r="R17" i="8"/>
  <c r="S54" i="8"/>
  <c r="R15" i="8"/>
  <c r="U48" i="8"/>
  <c r="T9" i="8"/>
  <c r="U65" i="8"/>
  <c r="T26" i="8"/>
  <c r="T53" i="8"/>
  <c r="S14" i="8"/>
  <c r="S66" i="8"/>
  <c r="R27" i="8"/>
  <c r="S45" i="8"/>
  <c r="R6" i="8"/>
  <c r="T69" i="8"/>
  <c r="S30" i="8"/>
  <c r="U76" i="8"/>
  <c r="T37" i="8"/>
  <c r="S67" i="8"/>
  <c r="R28" i="8"/>
  <c r="S62" i="8"/>
  <c r="R23" i="8"/>
  <c r="T59" i="8"/>
  <c r="S20" i="8"/>
  <c r="S71" i="8"/>
  <c r="R32" i="8"/>
  <c r="S77" i="8"/>
  <c r="R38" i="8"/>
  <c r="AA58" i="8"/>
  <c r="Z19" i="8"/>
  <c r="U60" i="8"/>
  <c r="T21" i="8"/>
  <c r="S78" i="8"/>
  <c r="R39" i="8"/>
  <c r="S61" i="8"/>
  <c r="R22" i="8"/>
  <c r="S72" i="8"/>
  <c r="R33" i="8"/>
  <c r="Z74" i="8"/>
  <c r="Y35" i="8"/>
  <c r="S75" i="8"/>
  <c r="R36" i="8"/>
  <c r="V57" i="8"/>
  <c r="U18" i="8"/>
  <c r="U52" i="8"/>
  <c r="T13" i="8"/>
  <c r="T71" i="8" l="1"/>
  <c r="S32" i="8"/>
  <c r="AA74" i="8"/>
  <c r="Z35" i="8"/>
  <c r="T75" i="8"/>
  <c r="S36" i="8"/>
  <c r="U53" i="8"/>
  <c r="T14" i="8"/>
  <c r="U59" i="8"/>
  <c r="T20" i="8"/>
  <c r="V65" i="8"/>
  <c r="U26" i="8"/>
  <c r="T72" i="8"/>
  <c r="S33" i="8"/>
  <c r="T62" i="8"/>
  <c r="S23" i="8"/>
  <c r="V48" i="8"/>
  <c r="U9" i="8"/>
  <c r="T61" i="8"/>
  <c r="S22" i="8"/>
  <c r="T67" i="8"/>
  <c r="S28" i="8"/>
  <c r="T54" i="8"/>
  <c r="S15" i="8"/>
  <c r="T78" i="8"/>
  <c r="S39" i="8"/>
  <c r="V76" i="8"/>
  <c r="U37" i="8"/>
  <c r="T56" i="8"/>
  <c r="S17" i="8"/>
  <c r="V60" i="8"/>
  <c r="U21" i="8"/>
  <c r="U69" i="8"/>
  <c r="T30" i="8"/>
  <c r="T51" i="8"/>
  <c r="S12" i="8"/>
  <c r="V52" i="8"/>
  <c r="U13" i="8"/>
  <c r="AB58" i="8"/>
  <c r="AA19" i="8"/>
  <c r="T45" i="8"/>
  <c r="S6" i="8"/>
  <c r="Z64" i="8"/>
  <c r="Y25" i="8"/>
  <c r="W57" i="8"/>
  <c r="V18" i="8"/>
  <c r="T77" i="8"/>
  <c r="S38" i="8"/>
  <c r="T66" i="8"/>
  <c r="S27" i="8"/>
  <c r="T73" i="8"/>
  <c r="S34" i="8"/>
  <c r="U77" i="8" l="1"/>
  <c r="T38" i="8"/>
  <c r="U62" i="8"/>
  <c r="T23" i="8"/>
  <c r="U56" i="8"/>
  <c r="T17" i="8"/>
  <c r="U72" i="8"/>
  <c r="T33" i="8"/>
  <c r="AA64" i="8"/>
  <c r="Z25" i="8"/>
  <c r="W76" i="8"/>
  <c r="V37" i="8"/>
  <c r="W65" i="8"/>
  <c r="V26" i="8"/>
  <c r="U45" i="8"/>
  <c r="T6" i="8"/>
  <c r="U78" i="8"/>
  <c r="T39" i="8"/>
  <c r="V59" i="8"/>
  <c r="U20" i="8"/>
  <c r="W60" i="8"/>
  <c r="V21" i="8"/>
  <c r="X57" i="8"/>
  <c r="W18" i="8"/>
  <c r="AC58" i="8"/>
  <c r="AB19" i="8"/>
  <c r="U54" i="8"/>
  <c r="T15" i="8"/>
  <c r="V53" i="8"/>
  <c r="U14" i="8"/>
  <c r="W52" i="8"/>
  <c r="V13" i="8"/>
  <c r="U67" i="8"/>
  <c r="T28" i="8"/>
  <c r="U75" i="8"/>
  <c r="T36" i="8"/>
  <c r="U73" i="8"/>
  <c r="T34" i="8"/>
  <c r="U51" i="8"/>
  <c r="T12" i="8"/>
  <c r="U61" i="8"/>
  <c r="T22" i="8"/>
  <c r="AB74" i="8"/>
  <c r="AA35" i="8"/>
  <c r="U66" i="8"/>
  <c r="T27" i="8"/>
  <c r="V69" i="8"/>
  <c r="U30" i="8"/>
  <c r="W48" i="8"/>
  <c r="V9" i="8"/>
  <c r="U71" i="8"/>
  <c r="T32" i="8"/>
  <c r="X52" i="8" l="1"/>
  <c r="W13" i="8"/>
  <c r="W53" i="8"/>
  <c r="V14" i="8"/>
  <c r="W69" i="8"/>
  <c r="V30" i="8"/>
  <c r="V45" i="8"/>
  <c r="U6" i="8"/>
  <c r="V66" i="8"/>
  <c r="U27" i="8"/>
  <c r="X65" i="8"/>
  <c r="W26" i="8"/>
  <c r="AC74" i="8"/>
  <c r="AB35" i="8"/>
  <c r="V54" i="8"/>
  <c r="U15" i="8"/>
  <c r="X76" i="8"/>
  <c r="W37" i="8"/>
  <c r="V61" i="8"/>
  <c r="U22" i="8"/>
  <c r="AD58" i="8"/>
  <c r="AC19" i="8"/>
  <c r="AB64" i="8"/>
  <c r="AA25" i="8"/>
  <c r="V51" i="8"/>
  <c r="U12" i="8"/>
  <c r="Y57" i="8"/>
  <c r="X18" i="8"/>
  <c r="V72" i="8"/>
  <c r="U33" i="8"/>
  <c r="V73" i="8"/>
  <c r="U34" i="8"/>
  <c r="X60" i="8"/>
  <c r="W21" i="8"/>
  <c r="V56" i="8"/>
  <c r="U17" i="8"/>
  <c r="V71" i="8"/>
  <c r="U32" i="8"/>
  <c r="V75" i="8"/>
  <c r="U36" i="8"/>
  <c r="W59" i="8"/>
  <c r="V20" i="8"/>
  <c r="V62" i="8"/>
  <c r="U23" i="8"/>
  <c r="X48" i="8"/>
  <c r="W9" i="8"/>
  <c r="V67" i="8"/>
  <c r="U28" i="8"/>
  <c r="V78" i="8"/>
  <c r="U39" i="8"/>
  <c r="V77" i="8"/>
  <c r="U38" i="8"/>
  <c r="W73" i="8" l="1"/>
  <c r="V34" i="8"/>
  <c r="AD74" i="8"/>
  <c r="AC35" i="8"/>
  <c r="W62" i="8"/>
  <c r="V23" i="8"/>
  <c r="Y65" i="8"/>
  <c r="X26" i="8"/>
  <c r="W51" i="8"/>
  <c r="V12" i="8"/>
  <c r="W67" i="8"/>
  <c r="V28" i="8"/>
  <c r="Y48" i="8"/>
  <c r="X9" i="8"/>
  <c r="X59" i="8"/>
  <c r="W20" i="8"/>
  <c r="AC64" i="8"/>
  <c r="AB25" i="8"/>
  <c r="W54" i="8"/>
  <c r="V15" i="8"/>
  <c r="W72" i="8"/>
  <c r="V33" i="8"/>
  <c r="Z57" i="8"/>
  <c r="Y18" i="8"/>
  <c r="W66" i="8"/>
  <c r="V27" i="8"/>
  <c r="W75" i="8"/>
  <c r="V36" i="8"/>
  <c r="W45" i="8"/>
  <c r="V6" i="8"/>
  <c r="W71" i="8"/>
  <c r="V32" i="8"/>
  <c r="AE58" i="8"/>
  <c r="AD19" i="8"/>
  <c r="X69" i="8"/>
  <c r="W30" i="8"/>
  <c r="W77" i="8"/>
  <c r="V38" i="8"/>
  <c r="W56" i="8"/>
  <c r="V17" i="8"/>
  <c r="W61" i="8"/>
  <c r="V22" i="8"/>
  <c r="X53" i="8"/>
  <c r="W14" i="8"/>
  <c r="W78" i="8"/>
  <c r="V39" i="8"/>
  <c r="Y60" i="8"/>
  <c r="X21" i="8"/>
  <c r="Y76" i="8"/>
  <c r="X37" i="8"/>
  <c r="Y52" i="8"/>
  <c r="X13" i="8"/>
  <c r="X77" i="8" l="1"/>
  <c r="W38" i="8"/>
  <c r="Y69" i="8"/>
  <c r="X30" i="8"/>
  <c r="X54" i="8"/>
  <c r="W15" i="8"/>
  <c r="Z60" i="8"/>
  <c r="Y21" i="8"/>
  <c r="X71" i="8"/>
  <c r="W32" i="8"/>
  <c r="Z48" i="8"/>
  <c r="Y9" i="8"/>
  <c r="X67" i="8"/>
  <c r="W28" i="8"/>
  <c r="X61" i="8"/>
  <c r="W22" i="8"/>
  <c r="AA57" i="8"/>
  <c r="Z18" i="8"/>
  <c r="Z65" i="8"/>
  <c r="Y26" i="8"/>
  <c r="X72" i="8"/>
  <c r="W33" i="8"/>
  <c r="AE74" i="8"/>
  <c r="AD35" i="8"/>
  <c r="Y59" i="8"/>
  <c r="X20" i="8"/>
  <c r="X78" i="8"/>
  <c r="W39" i="8"/>
  <c r="X45" i="8"/>
  <c r="W6" i="8"/>
  <c r="Y53" i="8"/>
  <c r="X14" i="8"/>
  <c r="X75" i="8"/>
  <c r="W36" i="8"/>
  <c r="X66" i="8"/>
  <c r="W27" i="8"/>
  <c r="X51" i="8"/>
  <c r="W12" i="8"/>
  <c r="X56" i="8"/>
  <c r="W17" i="8"/>
  <c r="X62" i="8"/>
  <c r="W23" i="8"/>
  <c r="Z52" i="8"/>
  <c r="Y13" i="8"/>
  <c r="Z76" i="8"/>
  <c r="Y37" i="8"/>
  <c r="AF58" i="8"/>
  <c r="AE19" i="8"/>
  <c r="AD64" i="8"/>
  <c r="AC25" i="8"/>
  <c r="X73" i="8"/>
  <c r="W34" i="8"/>
  <c r="Y73" i="8" l="1"/>
  <c r="X34" i="8"/>
  <c r="Z69" i="8"/>
  <c r="Y30" i="8"/>
  <c r="AG58" i="8"/>
  <c r="AF19" i="8"/>
  <c r="Z53" i="8"/>
  <c r="Y14" i="8"/>
  <c r="Y61" i="8"/>
  <c r="X22" i="8"/>
  <c r="AA76" i="8"/>
  <c r="Z37" i="8"/>
  <c r="Y45" i="8"/>
  <c r="X6" i="8"/>
  <c r="Y67" i="8"/>
  <c r="X28" i="8"/>
  <c r="AA52" i="8"/>
  <c r="Z13" i="8"/>
  <c r="Y78" i="8"/>
  <c r="X39" i="8"/>
  <c r="AA48" i="8"/>
  <c r="Z9" i="8"/>
  <c r="Y62" i="8"/>
  <c r="X23" i="8"/>
  <c r="Z59" i="8"/>
  <c r="Y20" i="8"/>
  <c r="Y71" i="8"/>
  <c r="X32" i="8"/>
  <c r="Y56" i="8"/>
  <c r="X17" i="8"/>
  <c r="AF74" i="8"/>
  <c r="AE35" i="8"/>
  <c r="AA60" i="8"/>
  <c r="Z21" i="8"/>
  <c r="Y54" i="8"/>
  <c r="X15" i="8"/>
  <c r="Y51" i="8"/>
  <c r="X12" i="8"/>
  <c r="Y72" i="8"/>
  <c r="X33" i="8"/>
  <c r="Y66" i="8"/>
  <c r="X27" i="8"/>
  <c r="AA65" i="8"/>
  <c r="Z26" i="8"/>
  <c r="AE64" i="8"/>
  <c r="AD25" i="8"/>
  <c r="Y75" i="8"/>
  <c r="X36" i="8"/>
  <c r="AB57" i="8"/>
  <c r="AA18" i="8"/>
  <c r="Y77" i="8"/>
  <c r="X38" i="8"/>
  <c r="Z75" i="8" l="1"/>
  <c r="Y36" i="8"/>
  <c r="Z56" i="8"/>
  <c r="Y17" i="8"/>
  <c r="AB76" i="8"/>
  <c r="AA37" i="8"/>
  <c r="Z66" i="8"/>
  <c r="Y27" i="8"/>
  <c r="AG74" i="8"/>
  <c r="AF35" i="8"/>
  <c r="Z45" i="8"/>
  <c r="Y6" i="8"/>
  <c r="AB65" i="8"/>
  <c r="AA26" i="8"/>
  <c r="Z61" i="8"/>
  <c r="Y22" i="8"/>
  <c r="Z67" i="8"/>
  <c r="Y28" i="8"/>
  <c r="AF64" i="8"/>
  <c r="AE25" i="8"/>
  <c r="Z71" i="8"/>
  <c r="Y32" i="8"/>
  <c r="AA59" i="8"/>
  <c r="Z20" i="8"/>
  <c r="Z72" i="8"/>
  <c r="Y33" i="8"/>
  <c r="Z62" i="8"/>
  <c r="Y23" i="8"/>
  <c r="AA53" i="8"/>
  <c r="Z14" i="8"/>
  <c r="Z51" i="8"/>
  <c r="Y12" i="8"/>
  <c r="AB48" i="8"/>
  <c r="AA9" i="8"/>
  <c r="AH58" i="8"/>
  <c r="AG19" i="8"/>
  <c r="Z77" i="8"/>
  <c r="Y38" i="8"/>
  <c r="Z54" i="8"/>
  <c r="Y15" i="8"/>
  <c r="Z78" i="8"/>
  <c r="Y39" i="8"/>
  <c r="AA69" i="8"/>
  <c r="Z30" i="8"/>
  <c r="AC57" i="8"/>
  <c r="AB18" i="8"/>
  <c r="AB60" i="8"/>
  <c r="AA21" i="8"/>
  <c r="AB52" i="8"/>
  <c r="AA13" i="8"/>
  <c r="Z73" i="8"/>
  <c r="Y34" i="8"/>
  <c r="AC60" i="8" l="1"/>
  <c r="AB21" i="8"/>
  <c r="AA51" i="8"/>
  <c r="Z12" i="8"/>
  <c r="AB53" i="8"/>
  <c r="AA14" i="8"/>
  <c r="AA45" i="8"/>
  <c r="Z6" i="8"/>
  <c r="AA78" i="8"/>
  <c r="Z39" i="8"/>
  <c r="AA72" i="8"/>
  <c r="Z33" i="8"/>
  <c r="AA54" i="8"/>
  <c r="Z15" i="8"/>
  <c r="AB59" i="8"/>
  <c r="AA20" i="8"/>
  <c r="AA66" i="8"/>
  <c r="Z27" i="8"/>
  <c r="AA61" i="8"/>
  <c r="Z22" i="8"/>
  <c r="AD57" i="8"/>
  <c r="AC18" i="8"/>
  <c r="AC65" i="8"/>
  <c r="AB26" i="8"/>
  <c r="AB69" i="8"/>
  <c r="AA30" i="8"/>
  <c r="AA62" i="8"/>
  <c r="Z23" i="8"/>
  <c r="AH74" i="8"/>
  <c r="AG35" i="8"/>
  <c r="AA77" i="8"/>
  <c r="Z38" i="8"/>
  <c r="AA71" i="8"/>
  <c r="Z32" i="8"/>
  <c r="AC76" i="8"/>
  <c r="AB37" i="8"/>
  <c r="AA73" i="8"/>
  <c r="Z34" i="8"/>
  <c r="AI58" i="8"/>
  <c r="AH19" i="8"/>
  <c r="AG64" i="8"/>
  <c r="AF25" i="8"/>
  <c r="AA56" i="8"/>
  <c r="Z17" i="8"/>
  <c r="AC52" i="8"/>
  <c r="AB13" i="8"/>
  <c r="AC48" i="8"/>
  <c r="AB9" i="8"/>
  <c r="AA67" i="8"/>
  <c r="Z28" i="8"/>
  <c r="AA75" i="8"/>
  <c r="Z36" i="8"/>
  <c r="AB54" i="8" l="1"/>
  <c r="AA15" i="8"/>
  <c r="AB56" i="8"/>
  <c r="AA17" i="8"/>
  <c r="AB62" i="8"/>
  <c r="AA23" i="8"/>
  <c r="AH64" i="8"/>
  <c r="AG25" i="8"/>
  <c r="AC69" i="8"/>
  <c r="AB30" i="8"/>
  <c r="AB78" i="8"/>
  <c r="AA39" i="8"/>
  <c r="AJ58" i="8"/>
  <c r="AI19" i="8"/>
  <c r="AD65" i="8"/>
  <c r="AC26" i="8"/>
  <c r="AB45" i="8"/>
  <c r="AA6" i="8"/>
  <c r="AD48" i="8"/>
  <c r="AC9" i="8"/>
  <c r="AB77" i="8"/>
  <c r="AA38" i="8"/>
  <c r="AC59" i="8"/>
  <c r="AB20" i="8"/>
  <c r="AD52" i="8"/>
  <c r="AC13" i="8"/>
  <c r="AI74" i="8"/>
  <c r="AH35" i="8"/>
  <c r="AB72" i="8"/>
  <c r="AA33" i="8"/>
  <c r="AB73" i="8"/>
  <c r="AA34" i="8"/>
  <c r="AE57" i="8"/>
  <c r="AD18" i="8"/>
  <c r="AC53" i="8"/>
  <c r="AB14" i="8"/>
  <c r="AB75" i="8"/>
  <c r="AA36" i="8"/>
  <c r="AD76" i="8"/>
  <c r="AC37" i="8"/>
  <c r="AB61" i="8"/>
  <c r="AA22" i="8"/>
  <c r="AB51" i="8"/>
  <c r="AA12" i="8"/>
  <c r="AB67" i="8"/>
  <c r="AA28" i="8"/>
  <c r="AB71" i="8"/>
  <c r="AA32" i="8"/>
  <c r="AB66" i="8"/>
  <c r="AA27" i="8"/>
  <c r="AD60" i="8"/>
  <c r="AC21" i="8"/>
  <c r="AC62" i="8" l="1"/>
  <c r="AB23" i="8"/>
  <c r="AC56" i="8"/>
  <c r="AB17" i="8"/>
  <c r="AC73" i="8"/>
  <c r="AB34" i="8"/>
  <c r="AC72" i="8"/>
  <c r="AB33" i="8"/>
  <c r="AJ74" i="8"/>
  <c r="AI35" i="8"/>
  <c r="AC75" i="8"/>
  <c r="AB36" i="8"/>
  <c r="AE48" i="8"/>
  <c r="AD9" i="8"/>
  <c r="AC71" i="8"/>
  <c r="AB32" i="8"/>
  <c r="AE65" i="8"/>
  <c r="AD26" i="8"/>
  <c r="AC67" i="8"/>
  <c r="AB28" i="8"/>
  <c r="AK58" i="8"/>
  <c r="AJ19" i="8"/>
  <c r="AC51" i="8"/>
  <c r="AB12" i="8"/>
  <c r="AC78" i="8"/>
  <c r="AB39" i="8"/>
  <c r="AC61" i="8"/>
  <c r="AB22" i="8"/>
  <c r="AE52" i="8"/>
  <c r="AD13" i="8"/>
  <c r="AD69" i="8"/>
  <c r="AC30" i="8"/>
  <c r="AE76" i="8"/>
  <c r="AD37" i="8"/>
  <c r="AD59" i="8"/>
  <c r="AC20" i="8"/>
  <c r="AI64" i="8"/>
  <c r="AH25" i="8"/>
  <c r="AC77" i="8"/>
  <c r="AB38" i="8"/>
  <c r="AE60" i="8"/>
  <c r="AD21" i="8"/>
  <c r="AD53" i="8"/>
  <c r="AC14" i="8"/>
  <c r="AC66" i="8"/>
  <c r="AB27" i="8"/>
  <c r="AF57" i="8"/>
  <c r="AE18" i="8"/>
  <c r="AC45" i="8"/>
  <c r="AB6" i="8"/>
  <c r="AC54" i="8"/>
  <c r="AB15" i="8"/>
  <c r="AE69" i="8" l="1"/>
  <c r="AD30" i="8"/>
  <c r="AD66" i="8"/>
  <c r="AC27" i="8"/>
  <c r="AE53" i="8"/>
  <c r="AD14" i="8"/>
  <c r="AD78" i="8"/>
  <c r="AC39" i="8"/>
  <c r="AD72" i="8"/>
  <c r="AC33" i="8"/>
  <c r="AG57" i="8"/>
  <c r="AF18" i="8"/>
  <c r="AF52" i="8"/>
  <c r="AE13" i="8"/>
  <c r="AD75" i="8"/>
  <c r="AC36" i="8"/>
  <c r="AD71" i="8"/>
  <c r="AC32" i="8"/>
  <c r="AF48" i="8"/>
  <c r="AE9" i="8"/>
  <c r="AD61" i="8"/>
  <c r="AC22" i="8"/>
  <c r="AF60" i="8"/>
  <c r="AE21" i="8"/>
  <c r="AK74" i="8"/>
  <c r="AJ35" i="8"/>
  <c r="AD77" i="8"/>
  <c r="AC38" i="8"/>
  <c r="AD51" i="8"/>
  <c r="AC12" i="8"/>
  <c r="AJ64" i="8"/>
  <c r="AI25" i="8"/>
  <c r="AL58" i="8"/>
  <c r="AK19" i="8"/>
  <c r="AD73" i="8"/>
  <c r="AC34" i="8"/>
  <c r="AD54" i="8"/>
  <c r="AC15" i="8"/>
  <c r="AE59" i="8"/>
  <c r="AD20" i="8"/>
  <c r="AD67" i="8"/>
  <c r="AC28" i="8"/>
  <c r="AD56" i="8"/>
  <c r="AC17" i="8"/>
  <c r="AD45" i="8"/>
  <c r="AC6" i="8"/>
  <c r="AF76" i="8"/>
  <c r="AE37" i="8"/>
  <c r="AF65" i="8"/>
  <c r="AE26" i="8"/>
  <c r="AD62" i="8"/>
  <c r="AC23" i="8"/>
  <c r="AE75" i="8" l="1"/>
  <c r="AD36" i="8"/>
  <c r="AE51" i="8"/>
  <c r="AD12" i="8"/>
  <c r="AE56" i="8"/>
  <c r="AD17" i="8"/>
  <c r="AE77" i="8"/>
  <c r="AD38" i="8"/>
  <c r="AH57" i="8"/>
  <c r="AG18" i="8"/>
  <c r="AE67" i="8"/>
  <c r="AD28" i="8"/>
  <c r="AL74" i="8"/>
  <c r="AK35" i="8"/>
  <c r="AE72" i="8"/>
  <c r="AD33" i="8"/>
  <c r="AF59" i="8"/>
  <c r="AE20" i="8"/>
  <c r="AG60" i="8"/>
  <c r="AF21" i="8"/>
  <c r="AE78" i="8"/>
  <c r="AD39" i="8"/>
  <c r="AK64" i="8"/>
  <c r="AJ25" i="8"/>
  <c r="AE45" i="8"/>
  <c r="AD6" i="8"/>
  <c r="AE54" i="8"/>
  <c r="AD15" i="8"/>
  <c r="AE61" i="8"/>
  <c r="AD22" i="8"/>
  <c r="AE62" i="8"/>
  <c r="AD23" i="8"/>
  <c r="AE73" i="8"/>
  <c r="AD34" i="8"/>
  <c r="AG76" i="8"/>
  <c r="AF37" i="8"/>
  <c r="AG52" i="8"/>
  <c r="AF13" i="8"/>
  <c r="AF53" i="8"/>
  <c r="AE14" i="8"/>
  <c r="AG48" i="8"/>
  <c r="AF9" i="8"/>
  <c r="AE66" i="8"/>
  <c r="AD27" i="8"/>
  <c r="AG65" i="8"/>
  <c r="AF26" i="8"/>
  <c r="AM58" i="8"/>
  <c r="AM19" i="8" s="1"/>
  <c r="AL19" i="8"/>
  <c r="AE71" i="8"/>
  <c r="AD32" i="8"/>
  <c r="AF69" i="8"/>
  <c r="AE30" i="8"/>
  <c r="AF62" i="8" l="1"/>
  <c r="AE23" i="8"/>
  <c r="AF61" i="8"/>
  <c r="AE22" i="8"/>
  <c r="AF54" i="8"/>
  <c r="AE15" i="8"/>
  <c r="AH48" i="8"/>
  <c r="AG9" i="8"/>
  <c r="AI57" i="8"/>
  <c r="AH18" i="8"/>
  <c r="AF72" i="8"/>
  <c r="AE33" i="8"/>
  <c r="AH65" i="8"/>
  <c r="AG26" i="8"/>
  <c r="AM74" i="8"/>
  <c r="AM35" i="8" s="1"/>
  <c r="AL35" i="8"/>
  <c r="AF66" i="8"/>
  <c r="AE27" i="8"/>
  <c r="AF67" i="8"/>
  <c r="AE28" i="8"/>
  <c r="AF45" i="8"/>
  <c r="AE6" i="8"/>
  <c r="AG53" i="8"/>
  <c r="AF14" i="8"/>
  <c r="AL64" i="8"/>
  <c r="AK25" i="8"/>
  <c r="AF77" i="8"/>
  <c r="AE38" i="8"/>
  <c r="AH52" i="8"/>
  <c r="AG13" i="8"/>
  <c r="AF78" i="8"/>
  <c r="AE39" i="8"/>
  <c r="AF56" i="8"/>
  <c r="AE17" i="8"/>
  <c r="AG69" i="8"/>
  <c r="AF30" i="8"/>
  <c r="AH76" i="8"/>
  <c r="AG37" i="8"/>
  <c r="AH60" i="8"/>
  <c r="AG21" i="8"/>
  <c r="AF51" i="8"/>
  <c r="AE12" i="8"/>
  <c r="AF71" i="8"/>
  <c r="AE32" i="8"/>
  <c r="AF73" i="8"/>
  <c r="AE34" i="8"/>
  <c r="AG59" i="8"/>
  <c r="AF20" i="8"/>
  <c r="AF75" i="8"/>
  <c r="AE36" i="8"/>
  <c r="AG54" i="8" l="1"/>
  <c r="AF15" i="8"/>
  <c r="AH69" i="8"/>
  <c r="AG30" i="8"/>
  <c r="AH59" i="8"/>
  <c r="AG20" i="8"/>
  <c r="AG78" i="8"/>
  <c r="AF39" i="8"/>
  <c r="AG73" i="8"/>
  <c r="AF34" i="8"/>
  <c r="AI52" i="8"/>
  <c r="AH13" i="8"/>
  <c r="AG71" i="8"/>
  <c r="AF32" i="8"/>
  <c r="AG72" i="8"/>
  <c r="AF33" i="8"/>
  <c r="AJ57" i="8"/>
  <c r="AI18" i="8"/>
  <c r="AH53" i="8"/>
  <c r="AG14" i="8"/>
  <c r="AI48" i="8"/>
  <c r="AH9" i="8"/>
  <c r="AI76" i="8"/>
  <c r="AH37" i="8"/>
  <c r="AI65" i="8"/>
  <c r="AH26" i="8"/>
  <c r="AG77" i="8"/>
  <c r="AF38" i="8"/>
  <c r="AG51" i="8"/>
  <c r="AF12" i="8"/>
  <c r="AM64" i="8"/>
  <c r="AM25" i="8" s="1"/>
  <c r="AL25" i="8"/>
  <c r="AI60" i="8"/>
  <c r="AH21" i="8"/>
  <c r="AG45" i="8"/>
  <c r="AF6" i="8"/>
  <c r="AG67" i="8"/>
  <c r="AF28" i="8"/>
  <c r="AG61" i="8"/>
  <c r="AF22" i="8"/>
  <c r="AG75" i="8"/>
  <c r="AF36" i="8"/>
  <c r="AG56" i="8"/>
  <c r="AF17" i="8"/>
  <c r="AG66" i="8"/>
  <c r="AF27" i="8"/>
  <c r="AG62" i="8"/>
  <c r="AF23" i="8"/>
  <c r="AH72" i="8" l="1"/>
  <c r="AG33" i="8"/>
  <c r="AH71" i="8"/>
  <c r="AG32" i="8"/>
  <c r="AH77" i="8"/>
  <c r="AG38" i="8"/>
  <c r="AH73" i="8"/>
  <c r="AG34" i="8"/>
  <c r="AH62" i="8"/>
  <c r="AG23" i="8"/>
  <c r="AH66" i="8"/>
  <c r="AG27" i="8"/>
  <c r="AH51" i="8"/>
  <c r="AG12" i="8"/>
  <c r="AH56" i="8"/>
  <c r="AG17" i="8"/>
  <c r="AJ52" i="8"/>
  <c r="AI13" i="8"/>
  <c r="AH75" i="8"/>
  <c r="AG36" i="8"/>
  <c r="AJ65" i="8"/>
  <c r="AI26" i="8"/>
  <c r="AH61" i="8"/>
  <c r="AG22" i="8"/>
  <c r="AJ76" i="8"/>
  <c r="AI37" i="8"/>
  <c r="AH78" i="8"/>
  <c r="AG39" i="8"/>
  <c r="AH67" i="8"/>
  <c r="AG28" i="8"/>
  <c r="AJ48" i="8"/>
  <c r="AI9" i="8"/>
  <c r="AI59" i="8"/>
  <c r="AH20" i="8"/>
  <c r="AH45" i="8"/>
  <c r="AG6" i="8"/>
  <c r="AI53" i="8"/>
  <c r="AH14" i="8"/>
  <c r="AI69" i="8"/>
  <c r="AH30" i="8"/>
  <c r="AJ60" i="8"/>
  <c r="AI21" i="8"/>
  <c r="AK57" i="8"/>
  <c r="AJ18" i="8"/>
  <c r="AH54" i="8"/>
  <c r="AG15" i="8"/>
  <c r="AI77" i="8" l="1"/>
  <c r="AH38" i="8"/>
  <c r="AI75" i="8"/>
  <c r="AH36" i="8"/>
  <c r="AI66" i="8"/>
  <c r="AH27" i="8"/>
  <c r="AI71" i="8"/>
  <c r="AH32" i="8"/>
  <c r="AK48" i="8"/>
  <c r="AJ9" i="8"/>
  <c r="AI54" i="8"/>
  <c r="AH15" i="8"/>
  <c r="AI51" i="8"/>
  <c r="AH12" i="8"/>
  <c r="AL57" i="8"/>
  <c r="AK18" i="8"/>
  <c r="AK76" i="8"/>
  <c r="AJ37" i="8"/>
  <c r="AJ69" i="8"/>
  <c r="AI30" i="8"/>
  <c r="AI61" i="8"/>
  <c r="AH22" i="8"/>
  <c r="AI73" i="8"/>
  <c r="AH34" i="8"/>
  <c r="AK65" i="8"/>
  <c r="AJ26" i="8"/>
  <c r="AI56" i="8"/>
  <c r="AH17" i="8"/>
  <c r="AI67" i="8"/>
  <c r="AH28" i="8"/>
  <c r="AI78" i="8"/>
  <c r="AH39" i="8"/>
  <c r="AK60" i="8"/>
  <c r="AJ21" i="8"/>
  <c r="AI62" i="8"/>
  <c r="AH23" i="8"/>
  <c r="AJ53" i="8"/>
  <c r="AI14" i="8"/>
  <c r="AI45" i="8"/>
  <c r="AH6" i="8"/>
  <c r="AJ59" i="8"/>
  <c r="AI20" i="8"/>
  <c r="AK52" i="8"/>
  <c r="AJ13" i="8"/>
  <c r="AI72" i="8"/>
  <c r="AH33" i="8"/>
  <c r="AM57" i="8" l="1"/>
  <c r="AM18" i="8" s="1"/>
  <c r="AL18" i="8"/>
  <c r="AJ67" i="8"/>
  <c r="AI28" i="8"/>
  <c r="AJ56" i="8"/>
  <c r="AI17" i="8"/>
  <c r="AL65" i="8"/>
  <c r="AK26" i="8"/>
  <c r="AJ51" i="8"/>
  <c r="AI12" i="8"/>
  <c r="AJ78" i="8"/>
  <c r="AI39" i="8"/>
  <c r="AJ72" i="8"/>
  <c r="AI33" i="8"/>
  <c r="AL52" i="8"/>
  <c r="AK13" i="8"/>
  <c r="AJ54" i="8"/>
  <c r="AI15" i="8"/>
  <c r="AK59" i="8"/>
  <c r="AJ20" i="8"/>
  <c r="AL48" i="8"/>
  <c r="AK9" i="8"/>
  <c r="AJ45" i="8"/>
  <c r="AI6" i="8"/>
  <c r="AJ73" i="8"/>
  <c r="AI34" i="8"/>
  <c r="AJ71" i="8"/>
  <c r="AI32" i="8"/>
  <c r="AK53" i="8"/>
  <c r="AJ14" i="8"/>
  <c r="AJ61" i="8"/>
  <c r="AI22" i="8"/>
  <c r="AJ66" i="8"/>
  <c r="AI27" i="8"/>
  <c r="AJ62" i="8"/>
  <c r="AI23" i="8"/>
  <c r="AK69" i="8"/>
  <c r="AJ30" i="8"/>
  <c r="AJ75" i="8"/>
  <c r="AI36" i="8"/>
  <c r="AL60" i="8"/>
  <c r="AK21" i="8"/>
  <c r="AL76" i="8"/>
  <c r="AK37" i="8"/>
  <c r="AJ77" i="8"/>
  <c r="AI38" i="8"/>
  <c r="AM52" i="8" l="1"/>
  <c r="AM13" i="8" s="1"/>
  <c r="AL13" i="8"/>
  <c r="AL53" i="8"/>
  <c r="AK14" i="8"/>
  <c r="AM76" i="8"/>
  <c r="AM37" i="8" s="1"/>
  <c r="AL37" i="8"/>
  <c r="AK71" i="8"/>
  <c r="AJ32" i="8"/>
  <c r="AK78" i="8"/>
  <c r="AJ39" i="8"/>
  <c r="AM60" i="8"/>
  <c r="AM21" i="8" s="1"/>
  <c r="AL21" i="8"/>
  <c r="AK73" i="8"/>
  <c r="AJ34" i="8"/>
  <c r="AK51" i="8"/>
  <c r="AJ12" i="8"/>
  <c r="AK75" i="8"/>
  <c r="AJ36" i="8"/>
  <c r="AK45" i="8"/>
  <c r="AJ6" i="8"/>
  <c r="AM65" i="8"/>
  <c r="AM26" i="8" s="1"/>
  <c r="AL26" i="8"/>
  <c r="AK61" i="8"/>
  <c r="AJ22" i="8"/>
  <c r="AK77" i="8"/>
  <c r="AJ38" i="8"/>
  <c r="AK72" i="8"/>
  <c r="AJ33" i="8"/>
  <c r="AM48" i="8"/>
  <c r="AM9" i="8" s="1"/>
  <c r="AL9" i="8"/>
  <c r="AL69" i="8"/>
  <c r="AK30" i="8"/>
  <c r="AK56" i="8"/>
  <c r="AJ17" i="8"/>
  <c r="AK62" i="8"/>
  <c r="AJ23" i="8"/>
  <c r="AL59" i="8"/>
  <c r="AK20" i="8"/>
  <c r="AK67" i="8"/>
  <c r="AJ28" i="8"/>
  <c r="AK66" i="8"/>
  <c r="AJ27" i="8"/>
  <c r="AK54" i="8"/>
  <c r="AJ15" i="8"/>
  <c r="AM53" i="8" l="1"/>
  <c r="AM14" i="8" s="1"/>
  <c r="AL14" i="8"/>
  <c r="AM69" i="8"/>
  <c r="AM30" i="8" s="1"/>
  <c r="AL30" i="8"/>
  <c r="AL73" i="8"/>
  <c r="AK34" i="8"/>
  <c r="AL54" i="8"/>
  <c r="AK15" i="8"/>
  <c r="AL72" i="8"/>
  <c r="AK33" i="8"/>
  <c r="AL66" i="8"/>
  <c r="AK27" i="8"/>
  <c r="AM59" i="8"/>
  <c r="AM20" i="8" s="1"/>
  <c r="AL20" i="8"/>
  <c r="AL45" i="8"/>
  <c r="AK6" i="8"/>
  <c r="AL51" i="8"/>
  <c r="AK12" i="8"/>
  <c r="AL77" i="8"/>
  <c r="AK38" i="8"/>
  <c r="AL67" i="8"/>
  <c r="AK28" i="8"/>
  <c r="AL78" i="8"/>
  <c r="AK39" i="8"/>
  <c r="AL61" i="8"/>
  <c r="AK22" i="8"/>
  <c r="AL71" i="8"/>
  <c r="AK32" i="8"/>
  <c r="AL62" i="8"/>
  <c r="AK23" i="8"/>
  <c r="AL56" i="8"/>
  <c r="AK17" i="8"/>
  <c r="AL75" i="8"/>
  <c r="AK36" i="8"/>
  <c r="AM73" i="8" l="1"/>
  <c r="AM34" i="8" s="1"/>
  <c r="AL34" i="8"/>
  <c r="AM67" i="8"/>
  <c r="AM28" i="8" s="1"/>
  <c r="AL28" i="8"/>
  <c r="AM77" i="8"/>
  <c r="AM38" i="8" s="1"/>
  <c r="AL38" i="8"/>
  <c r="AM75" i="8"/>
  <c r="AM36" i="8" s="1"/>
  <c r="AL36" i="8"/>
  <c r="AM51" i="8"/>
  <c r="AM12" i="8" s="1"/>
  <c r="AL12" i="8"/>
  <c r="AM56" i="8"/>
  <c r="AM17" i="8" s="1"/>
  <c r="AL17" i="8"/>
  <c r="AM45" i="8"/>
  <c r="AM6" i="8" s="1"/>
  <c r="AL6" i="8"/>
  <c r="AM62" i="8"/>
  <c r="AM23" i="8" s="1"/>
  <c r="AL23" i="8"/>
  <c r="AM71" i="8"/>
  <c r="AM32" i="8" s="1"/>
  <c r="AL32" i="8"/>
  <c r="AM66" i="8"/>
  <c r="AM27" i="8" s="1"/>
  <c r="AL27" i="8"/>
  <c r="AM61" i="8"/>
  <c r="AM22" i="8" s="1"/>
  <c r="AL22" i="8"/>
  <c r="AM72" i="8"/>
  <c r="AM33" i="8" s="1"/>
  <c r="AL33" i="8"/>
  <c r="AM78" i="8"/>
  <c r="AM39" i="8" s="1"/>
  <c r="AL39" i="8"/>
  <c r="AM54" i="8"/>
  <c r="AM15" i="8" s="1"/>
  <c r="AL15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448C4D3-FE7F-4DC0-A3DC-FBB99BE84F87}" keepAlive="1" name="Query - Merge1" description="Connection to the 'Merge1' query in the workbook." type="5" refreshedVersion="0" background="1">
    <dbPr connection="Provider=Microsoft.Mashup.OleDb.1;Data Source=$Workbook$;Location=Merge1;Extended Properties=&quot;&quot;" command="SELECT * FROM [Merge1]"/>
  </connection>
  <connection id="2" xr16:uid="{DEDD1973-422C-4AC2-BFD1-9D6D1E18B00D}" keepAlive="1" name="Query - Merge2" description="Connection to the 'Merge2' query in the workbook." type="5" refreshedVersion="8" background="1" saveData="1">
    <dbPr connection="Provider=Microsoft.Mashup.OleDb.1;Data Source=$Workbook$;Location=Merge2;Extended Properties=&quot;&quot;" command="SELECT * FROM [Merge2]"/>
  </connection>
  <connection id="3" xr16:uid="{4F410180-A207-4288-8204-961F85752E26}" keepAlive="1" name="Query - ORDER" description="Connection to the 'ORDER' query in the workbook." type="5" refreshedVersion="0" background="1">
    <dbPr connection="Provider=Microsoft.Mashup.OleDb.1;Data Source=$Workbook$;Location=ORDER;Extended Properties=&quot;&quot;" command="SELECT * FROM [ORDER]"/>
  </connection>
  <connection id="4" xr16:uid="{D896402F-0EC6-4380-86E3-F7B3721E340C}" keepAlive="1" name="Query - PROMOTIONAL_PLAN" description="Connection to the 'PROMOTIONAL_PLAN' query in the workbook." type="5" refreshedVersion="0" background="1">
    <dbPr connection="Provider=Microsoft.Mashup.OleDb.1;Data Source=$Workbook$;Location=PROMOTIONAL_PLAN;Extended Properties=&quot;&quot;" command="SELECT * FROM [PROMOTIONAL_PLAN]"/>
  </connection>
  <connection id="5" xr16:uid="{2D6660F8-0A74-4820-B364-BF316C6A3BD9}" keepAlive="1" name="Query - USER_REGISTRATION" description="Connection to the 'USER_REGISTRATION' query in the workbook." type="5" refreshedVersion="0" background="1">
    <dbPr connection="Provider=Microsoft.Mashup.OleDb.1;Data Source=$Workbook$;Location=USER_REGISTRATION;Extended Properties=&quot;&quot;" command="SELECT * FROM [USER_REGISTRATION]"/>
  </connection>
  <connection id="6" xr16:uid="{D2C7A600-F8A3-43FF-94FF-DC60AB475DA2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7" xr16:uid="{F8CB6D3A-C09F-472C-9A3B-CFBF472DCB46}" name="WorksheetConnection_final.xlsx!Merge2" type="102" refreshedVersion="8" minRefreshableVersion="5">
    <extLst>
      <ext xmlns:x15="http://schemas.microsoft.com/office/spreadsheetml/2010/11/main" uri="{DE250136-89BD-433C-8126-D09CA5730AF9}">
        <x15:connection id="Merge2" autoDelete="1">
          <x15:rangePr sourceName="_xlcn.WorksheetConnection_final.xlsxMerge21"/>
        </x15:connection>
      </ext>
    </extLst>
  </connection>
</connections>
</file>

<file path=xl/sharedStrings.xml><?xml version="1.0" encoding="utf-8"?>
<sst xmlns="http://schemas.openxmlformats.org/spreadsheetml/2006/main" count="37076" uniqueCount="6468">
  <si>
    <t>ORDER_ID</t>
  </si>
  <si>
    <t>USER_ID</t>
  </si>
  <si>
    <t>PROMO_ID</t>
  </si>
  <si>
    <t>ORDER_DATE</t>
  </si>
  <si>
    <t>ORDER_SEQ</t>
  </si>
  <si>
    <t>REDEMPTION_DATE</t>
  </si>
  <si>
    <t>VALIDITY_TILL_DATE</t>
  </si>
  <si>
    <t>ORDER_STAUS</t>
  </si>
  <si>
    <t>OID000001</t>
  </si>
  <si>
    <t>R00443</t>
  </si>
  <si>
    <t>CLOSED</t>
  </si>
  <si>
    <t>OID000002</t>
  </si>
  <si>
    <t>R01941</t>
  </si>
  <si>
    <t>OID000003</t>
  </si>
  <si>
    <t>R03612</t>
  </si>
  <si>
    <t>OID000004</t>
  </si>
  <si>
    <t>R04641</t>
  </si>
  <si>
    <t>OID000005</t>
  </si>
  <si>
    <t>R02283</t>
  </si>
  <si>
    <t>OID000006</t>
  </si>
  <si>
    <t>R01271</t>
  </si>
  <si>
    <t>OID000007</t>
  </si>
  <si>
    <t>R02576</t>
  </si>
  <si>
    <t>OID000008</t>
  </si>
  <si>
    <t>R02895</t>
  </si>
  <si>
    <t>OID000009</t>
  </si>
  <si>
    <t>R00245</t>
  </si>
  <si>
    <t>OID000010</t>
  </si>
  <si>
    <t>R04170</t>
  </si>
  <si>
    <t>OID000011</t>
  </si>
  <si>
    <t>R04766</t>
  </si>
  <si>
    <t>OID000012</t>
  </si>
  <si>
    <t>R04536</t>
  </si>
  <si>
    <t>OID000013</t>
  </si>
  <si>
    <t>R03750</t>
  </si>
  <si>
    <t>OID000014</t>
  </si>
  <si>
    <t>R00276</t>
  </si>
  <si>
    <t>OID000015</t>
  </si>
  <si>
    <t>R00874</t>
  </si>
  <si>
    <t>OID000016</t>
  </si>
  <si>
    <t>R02478</t>
  </si>
  <si>
    <t>OID000017</t>
  </si>
  <si>
    <t>R01429</t>
  </si>
  <si>
    <t>OID000018</t>
  </si>
  <si>
    <t>R00508</t>
  </si>
  <si>
    <t>OID000019</t>
  </si>
  <si>
    <t>R00184</t>
  </si>
  <si>
    <t>OID000020</t>
  </si>
  <si>
    <t>R01037</t>
  </si>
  <si>
    <t>OID000021</t>
  </si>
  <si>
    <t>R02665</t>
  </si>
  <si>
    <t>OID000022</t>
  </si>
  <si>
    <t>R03697</t>
  </si>
  <si>
    <t>OID000023</t>
  </si>
  <si>
    <t>R04448</t>
  </si>
  <si>
    <t>OID000024</t>
  </si>
  <si>
    <t>R03910</t>
  </si>
  <si>
    <t>OID000025</t>
  </si>
  <si>
    <t>R04816</t>
  </si>
  <si>
    <t>OID000026</t>
  </si>
  <si>
    <t>R02558</t>
  </si>
  <si>
    <t>OID000027</t>
  </si>
  <si>
    <t>R01225</t>
  </si>
  <si>
    <t>OID000028</t>
  </si>
  <si>
    <t>R02703</t>
  </si>
  <si>
    <t>OID000029</t>
  </si>
  <si>
    <t>R03404</t>
  </si>
  <si>
    <t>OID000030</t>
  </si>
  <si>
    <t>R03300</t>
  </si>
  <si>
    <t>OID000031</t>
  </si>
  <si>
    <t>R01357</t>
  </si>
  <si>
    <t>OID000032</t>
  </si>
  <si>
    <t>R01432</t>
  </si>
  <si>
    <t>OID000033</t>
  </si>
  <si>
    <t>R01797</t>
  </si>
  <si>
    <t>OID000034</t>
  </si>
  <si>
    <t>R03227</t>
  </si>
  <si>
    <t>OID000035</t>
  </si>
  <si>
    <t>R02193</t>
  </si>
  <si>
    <t>OID000036</t>
  </si>
  <si>
    <t>R01684</t>
  </si>
  <si>
    <t>OID000037</t>
  </si>
  <si>
    <t>R01118</t>
  </si>
  <si>
    <t>OID000038</t>
  </si>
  <si>
    <t>R00521</t>
  </si>
  <si>
    <t>OID000039</t>
  </si>
  <si>
    <t>R00340</t>
  </si>
  <si>
    <t>OID000040</t>
  </si>
  <si>
    <t>R00153</t>
  </si>
  <si>
    <t>OID000041</t>
  </si>
  <si>
    <t>R03637</t>
  </si>
  <si>
    <t>OID000042</t>
  </si>
  <si>
    <t>R00972</t>
  </si>
  <si>
    <t>OID000043</t>
  </si>
  <si>
    <t>R02147</t>
  </si>
  <si>
    <t>OID000044</t>
  </si>
  <si>
    <t>R00752</t>
  </si>
  <si>
    <t>OID000045</t>
  </si>
  <si>
    <t>R04742</t>
  </si>
  <si>
    <t>OID000046</t>
  </si>
  <si>
    <t>R04035</t>
  </si>
  <si>
    <t>OID000047</t>
  </si>
  <si>
    <t>R04194</t>
  </si>
  <si>
    <t>OID000048</t>
  </si>
  <si>
    <t>R04600</t>
  </si>
  <si>
    <t>OID000049</t>
  </si>
  <si>
    <t>R04088</t>
  </si>
  <si>
    <t>OID000050</t>
  </si>
  <si>
    <t>R02024</t>
  </si>
  <si>
    <t>OID000051</t>
  </si>
  <si>
    <t>R01241</t>
  </si>
  <si>
    <t>OID000052</t>
  </si>
  <si>
    <t>R03540</t>
  </si>
  <si>
    <t>OID000053</t>
  </si>
  <si>
    <t>R04267</t>
  </si>
  <si>
    <t>OID000054</t>
  </si>
  <si>
    <t>R01533</t>
  </si>
  <si>
    <t>OID000055</t>
  </si>
  <si>
    <t>R01995</t>
  </si>
  <si>
    <t>OID000056</t>
  </si>
  <si>
    <t>R01286</t>
  </si>
  <si>
    <t>OID000057</t>
  </si>
  <si>
    <t>R01652</t>
  </si>
  <si>
    <t>OID000058</t>
  </si>
  <si>
    <t>R02881</t>
  </si>
  <si>
    <t>OID000059</t>
  </si>
  <si>
    <t>R00607</t>
  </si>
  <si>
    <t>OID000060</t>
  </si>
  <si>
    <t>R03042</t>
  </si>
  <si>
    <t>OID000061</t>
  </si>
  <si>
    <t>R00943</t>
  </si>
  <si>
    <t>OID000062</t>
  </si>
  <si>
    <t>R02468</t>
  </si>
  <si>
    <t>OID000063</t>
  </si>
  <si>
    <t>R01883</t>
  </si>
  <si>
    <t>OID000064</t>
  </si>
  <si>
    <t>R00671</t>
  </si>
  <si>
    <t>OID000065</t>
  </si>
  <si>
    <t>R03131</t>
  </si>
  <si>
    <t>OID000066</t>
  </si>
  <si>
    <t>R01416</t>
  </si>
  <si>
    <t>OID000067</t>
  </si>
  <si>
    <t>R03528</t>
  </si>
  <si>
    <t>OID000068</t>
  </si>
  <si>
    <t>R03430</t>
  </si>
  <si>
    <t>OID000069</t>
  </si>
  <si>
    <t>R02047</t>
  </si>
  <si>
    <t>OID000070</t>
  </si>
  <si>
    <t>R04952</t>
  </si>
  <si>
    <t>OID000071</t>
  </si>
  <si>
    <t>R00306</t>
  </si>
  <si>
    <t>OID000072</t>
  </si>
  <si>
    <t>R04386</t>
  </si>
  <si>
    <t>OID000073</t>
  </si>
  <si>
    <t>R02023</t>
  </si>
  <si>
    <t>OID000074</t>
  </si>
  <si>
    <t>R01895</t>
  </si>
  <si>
    <t>OID000075</t>
  </si>
  <si>
    <t>R01242</t>
  </si>
  <si>
    <t>OID000076</t>
  </si>
  <si>
    <t>R03595</t>
  </si>
  <si>
    <t>OID000077</t>
  </si>
  <si>
    <t>R01909</t>
  </si>
  <si>
    <t>OID000078</t>
  </si>
  <si>
    <t>R00431</t>
  </si>
  <si>
    <t>OID000079</t>
  </si>
  <si>
    <t>R01339</t>
  </si>
  <si>
    <t>OID000080</t>
  </si>
  <si>
    <t>R03935</t>
  </si>
  <si>
    <t>OID000081</t>
  </si>
  <si>
    <t>R04458</t>
  </si>
  <si>
    <t>OID000082</t>
  </si>
  <si>
    <t>R01232</t>
  </si>
  <si>
    <t>OID000083</t>
  </si>
  <si>
    <t>R04940</t>
  </si>
  <si>
    <t>OID000084</t>
  </si>
  <si>
    <t>R02942</t>
  </si>
  <si>
    <t>OID000085</t>
  </si>
  <si>
    <t>R01986</t>
  </si>
  <si>
    <t>OID000086</t>
  </si>
  <si>
    <t>R04226</t>
  </si>
  <si>
    <t>OID000087</t>
  </si>
  <si>
    <t>R03106</t>
  </si>
  <si>
    <t>OID000088</t>
  </si>
  <si>
    <t>R04101</t>
  </si>
  <si>
    <t>OID000089</t>
  </si>
  <si>
    <t>R03866</t>
  </si>
  <si>
    <t>OID000090</t>
  </si>
  <si>
    <t>R02112</t>
  </si>
  <si>
    <t>OID000091</t>
  </si>
  <si>
    <t>R00105</t>
  </si>
  <si>
    <t>OID000092</t>
  </si>
  <si>
    <t>R00268</t>
  </si>
  <si>
    <t>OID000093</t>
  </si>
  <si>
    <t>R01388</t>
  </si>
  <si>
    <t>OID000094</t>
  </si>
  <si>
    <t>R03251</t>
  </si>
  <si>
    <t>OID000095</t>
  </si>
  <si>
    <t>R02716</t>
  </si>
  <si>
    <t>OID000096</t>
  </si>
  <si>
    <t>R04379</t>
  </si>
  <si>
    <t>OID000097</t>
  </si>
  <si>
    <t>R00034</t>
  </si>
  <si>
    <t>OID000098</t>
  </si>
  <si>
    <t>R02917</t>
  </si>
  <si>
    <t>OID000099</t>
  </si>
  <si>
    <t>R02044</t>
  </si>
  <si>
    <t>OID000100</t>
  </si>
  <si>
    <t>R01407</t>
  </si>
  <si>
    <t>OID000101</t>
  </si>
  <si>
    <t>R00639</t>
  </si>
  <si>
    <t>OID000102</t>
  </si>
  <si>
    <t>R02832</t>
  </si>
  <si>
    <t>OID000103</t>
  </si>
  <si>
    <t>R00099</t>
  </si>
  <si>
    <t>OID000104</t>
  </si>
  <si>
    <t>R03626</t>
  </si>
  <si>
    <t>OID000105</t>
  </si>
  <si>
    <t>R00163</t>
  </si>
  <si>
    <t>OID000106</t>
  </si>
  <si>
    <t>R00102</t>
  </si>
  <si>
    <t>OID000107</t>
  </si>
  <si>
    <t>R03349</t>
  </si>
  <si>
    <t>OID000108</t>
  </si>
  <si>
    <t>R03362</t>
  </si>
  <si>
    <t>OID000109</t>
  </si>
  <si>
    <t>R03849</t>
  </si>
  <si>
    <t>OID000110</t>
  </si>
  <si>
    <t>R04072</t>
  </si>
  <si>
    <t>OID000111</t>
  </si>
  <si>
    <t>R00555</t>
  </si>
  <si>
    <t>OID000112</t>
  </si>
  <si>
    <t>R00699</t>
  </si>
  <si>
    <t>OID000113</t>
  </si>
  <si>
    <t>R04474</t>
  </si>
  <si>
    <t>OID000114</t>
  </si>
  <si>
    <t>R04769</t>
  </si>
  <si>
    <t>OID000115</t>
  </si>
  <si>
    <t>R01002</t>
  </si>
  <si>
    <t>OID000116</t>
  </si>
  <si>
    <t>R04590</t>
  </si>
  <si>
    <t>OID000117</t>
  </si>
  <si>
    <t>R01958</t>
  </si>
  <si>
    <t>OID000118</t>
  </si>
  <si>
    <t>R01422</t>
  </si>
  <si>
    <t>OID000119</t>
  </si>
  <si>
    <t>R04359</t>
  </si>
  <si>
    <t>OID000120</t>
  </si>
  <si>
    <t>R02059</t>
  </si>
  <si>
    <t>OID000121</t>
  </si>
  <si>
    <t>R04618</t>
  </si>
  <si>
    <t>OID000122</t>
  </si>
  <si>
    <t>R01524</t>
  </si>
  <si>
    <t>OID000123</t>
  </si>
  <si>
    <t>R02217</t>
  </si>
  <si>
    <t>OID000124</t>
  </si>
  <si>
    <t>R03170</t>
  </si>
  <si>
    <t>OID000125</t>
  </si>
  <si>
    <t>R04095</t>
  </si>
  <si>
    <t>OID000126</t>
  </si>
  <si>
    <t>R04756</t>
  </si>
  <si>
    <t>OID000127</t>
  </si>
  <si>
    <t>R01546</t>
  </si>
  <si>
    <t>OID000128</t>
  </si>
  <si>
    <t>R01642</t>
  </si>
  <si>
    <t>OID000129</t>
  </si>
  <si>
    <t>R03506</t>
  </si>
  <si>
    <t>OID000130</t>
  </si>
  <si>
    <t>R02216</t>
  </si>
  <si>
    <t>OID000131</t>
  </si>
  <si>
    <t>R00399</t>
  </si>
  <si>
    <t>OID000132</t>
  </si>
  <si>
    <t>R03807</t>
  </si>
  <si>
    <t>OID000133</t>
  </si>
  <si>
    <t>R01412</t>
  </si>
  <si>
    <t>OID000134</t>
  </si>
  <si>
    <t>R03325</t>
  </si>
  <si>
    <t>OID000135</t>
  </si>
  <si>
    <t>R01711</t>
  </si>
  <si>
    <t>OID000136</t>
  </si>
  <si>
    <t>R03694</t>
  </si>
  <si>
    <t>OID000137</t>
  </si>
  <si>
    <t>R00697</t>
  </si>
  <si>
    <t>OID000138</t>
  </si>
  <si>
    <t>R01687</t>
  </si>
  <si>
    <t>OID000139</t>
  </si>
  <si>
    <t>R02649</t>
  </si>
  <si>
    <t>OID000140</t>
  </si>
  <si>
    <t>R02744</t>
  </si>
  <si>
    <t>OID000141</t>
  </si>
  <si>
    <t>R01258</t>
  </si>
  <si>
    <t>OID000142</t>
  </si>
  <si>
    <t>R03419</t>
  </si>
  <si>
    <t>OID000143</t>
  </si>
  <si>
    <t>R04938</t>
  </si>
  <si>
    <t>OID000144</t>
  </si>
  <si>
    <t>R03901</t>
  </si>
  <si>
    <t>OID000145</t>
  </si>
  <si>
    <t>R03642</t>
  </si>
  <si>
    <t>OID000146</t>
  </si>
  <si>
    <t>R03455</t>
  </si>
  <si>
    <t>OID000147</t>
  </si>
  <si>
    <t>R01070</t>
  </si>
  <si>
    <t>OID000148</t>
  </si>
  <si>
    <t>R02818</t>
  </si>
  <si>
    <t>OID000149</t>
  </si>
  <si>
    <t>R04547</t>
  </si>
  <si>
    <t>OID000150</t>
  </si>
  <si>
    <t>R04174</t>
  </si>
  <si>
    <t>OID000151</t>
  </si>
  <si>
    <t>R00717</t>
  </si>
  <si>
    <t>OID000152</t>
  </si>
  <si>
    <t>R00359</t>
  </si>
  <si>
    <t>OID000153</t>
  </si>
  <si>
    <t>R04419</t>
  </si>
  <si>
    <t>OID000154</t>
  </si>
  <si>
    <t>R01090</t>
  </si>
  <si>
    <t>OID000155</t>
  </si>
  <si>
    <t>R04682</t>
  </si>
  <si>
    <t>OID000156</t>
  </si>
  <si>
    <t>R02980</t>
  </si>
  <si>
    <t>OID000157</t>
  </si>
  <si>
    <t>R00503</t>
  </si>
  <si>
    <t>OID000158</t>
  </si>
  <si>
    <t>R01338</t>
  </si>
  <si>
    <t>OID000159</t>
  </si>
  <si>
    <t>R04729</t>
  </si>
  <si>
    <t>OID000160</t>
  </si>
  <si>
    <t>R00951</t>
  </si>
  <si>
    <t>OID000161</t>
  </si>
  <si>
    <t>R02202</t>
  </si>
  <si>
    <t>OID000162</t>
  </si>
  <si>
    <t>R03268</t>
  </si>
  <si>
    <t>OID000163</t>
  </si>
  <si>
    <t>R01633</t>
  </si>
  <si>
    <t>OID000164</t>
  </si>
  <si>
    <t>R03889</t>
  </si>
  <si>
    <t>OID000165</t>
  </si>
  <si>
    <t>R02477</t>
  </si>
  <si>
    <t>OID000166</t>
  </si>
  <si>
    <t>R01064</t>
  </si>
  <si>
    <t>OID000167</t>
  </si>
  <si>
    <t>R01209</t>
  </si>
  <si>
    <t>OID000168</t>
  </si>
  <si>
    <t>R04994</t>
  </si>
  <si>
    <t>OID000169</t>
  </si>
  <si>
    <t>R02453</t>
  </si>
  <si>
    <t>OID000170</t>
  </si>
  <si>
    <t>R04749</t>
  </si>
  <si>
    <t>OID000171</t>
  </si>
  <si>
    <t>R00880</t>
  </si>
  <si>
    <t>OID000172</t>
  </si>
  <si>
    <t>R02844</t>
  </si>
  <si>
    <t>OID000173</t>
  </si>
  <si>
    <t>R01820</t>
  </si>
  <si>
    <t>OID000174</t>
  </si>
  <si>
    <t>R02966</t>
  </si>
  <si>
    <t>OID000175</t>
  </si>
  <si>
    <t>R04127</t>
  </si>
  <si>
    <t>OID000176</t>
  </si>
  <si>
    <t>R00634</t>
  </si>
  <si>
    <t>OID000177</t>
  </si>
  <si>
    <t>R03383</t>
  </si>
  <si>
    <t>OID000178</t>
  </si>
  <si>
    <t>R00500</t>
  </si>
  <si>
    <t>OID000179</t>
  </si>
  <si>
    <t>R01496</t>
  </si>
  <si>
    <t>OID000180</t>
  </si>
  <si>
    <t>R02375</t>
  </si>
  <si>
    <t>OID000181</t>
  </si>
  <si>
    <t>R03689</t>
  </si>
  <si>
    <t>OID000182</t>
  </si>
  <si>
    <t>R02189</t>
  </si>
  <si>
    <t>OID000183</t>
  </si>
  <si>
    <t>R01103</t>
  </si>
  <si>
    <t>OID000184</t>
  </si>
  <si>
    <t>R04888</t>
  </si>
  <si>
    <t>OID000185</t>
  </si>
  <si>
    <t>R00956</t>
  </si>
  <si>
    <t>OID000186</t>
  </si>
  <si>
    <t>R00530</t>
  </si>
  <si>
    <t>OID000187</t>
  </si>
  <si>
    <t>R04802</t>
  </si>
  <si>
    <t>OID000188</t>
  </si>
  <si>
    <t>R02440</t>
  </si>
  <si>
    <t>OID000189</t>
  </si>
  <si>
    <t>R00568</t>
  </si>
  <si>
    <t>OID000190</t>
  </si>
  <si>
    <t>R04466</t>
  </si>
  <si>
    <t>OID000191</t>
  </si>
  <si>
    <t>R04817</t>
  </si>
  <si>
    <t>OID000192</t>
  </si>
  <si>
    <t>R00119</t>
  </si>
  <si>
    <t>OID000193</t>
  </si>
  <si>
    <t>R04217</t>
  </si>
  <si>
    <t>OID000194</t>
  </si>
  <si>
    <t>R04079</t>
  </si>
  <si>
    <t>OID000195</t>
  </si>
  <si>
    <t>R00447</t>
  </si>
  <si>
    <t>OID000196</t>
  </si>
  <si>
    <t>R03680</t>
  </si>
  <si>
    <t>OID000197</t>
  </si>
  <si>
    <t>R00401</t>
  </si>
  <si>
    <t>OID000198</t>
  </si>
  <si>
    <t>R02939</t>
  </si>
  <si>
    <t>OID000199</t>
  </si>
  <si>
    <t>R00553</t>
  </si>
  <si>
    <t>OID000200</t>
  </si>
  <si>
    <t>R00085</t>
  </si>
  <si>
    <t>OID000201</t>
  </si>
  <si>
    <t>R01261</t>
  </si>
  <si>
    <t>OID000202</t>
  </si>
  <si>
    <t>R04735</t>
  </si>
  <si>
    <t>OID000203</t>
  </si>
  <si>
    <t>R03220</t>
  </si>
  <si>
    <t>OID000204</t>
  </si>
  <si>
    <t>R04800</t>
  </si>
  <si>
    <t>OID000205</t>
  </si>
  <si>
    <t>R04799</t>
  </si>
  <si>
    <t>OID000206</t>
  </si>
  <si>
    <t>R04739</t>
  </si>
  <si>
    <t>OID000207</t>
  </si>
  <si>
    <t>R03289</t>
  </si>
  <si>
    <t>OID000208</t>
  </si>
  <si>
    <t>R04662</t>
  </si>
  <si>
    <t>OID000209</t>
  </si>
  <si>
    <t>R01111</t>
  </si>
  <si>
    <t>OID000210</t>
  </si>
  <si>
    <t>R02848</t>
  </si>
  <si>
    <t>OID000211</t>
  </si>
  <si>
    <t>R03893</t>
  </si>
  <si>
    <t>OID000212</t>
  </si>
  <si>
    <t>R01488</t>
  </si>
  <si>
    <t>OID000213</t>
  </si>
  <si>
    <t>R00813</t>
  </si>
  <si>
    <t>OID000214</t>
  </si>
  <si>
    <t>R02748</t>
  </si>
  <si>
    <t>OID000215</t>
  </si>
  <si>
    <t>R04247</t>
  </si>
  <si>
    <t>OID000216</t>
  </si>
  <si>
    <t>R04978</t>
  </si>
  <si>
    <t>OID000217</t>
  </si>
  <si>
    <t>R00784</t>
  </si>
  <si>
    <t>OID000218</t>
  </si>
  <si>
    <t>R02554</t>
  </si>
  <si>
    <t>OID000219</t>
  </si>
  <si>
    <t>R00501</t>
  </si>
  <si>
    <t>OID000220</t>
  </si>
  <si>
    <t>R03096</t>
  </si>
  <si>
    <t>OID000221</t>
  </si>
  <si>
    <t>R03799</t>
  </si>
  <si>
    <t>OID000222</t>
  </si>
  <si>
    <t>R04607</t>
  </si>
  <si>
    <t>OID000223</t>
  </si>
  <si>
    <t>R02907</t>
  </si>
  <si>
    <t>OID000224</t>
  </si>
  <si>
    <t>R00682</t>
  </si>
  <si>
    <t>OID000225</t>
  </si>
  <si>
    <t>R00403</t>
  </si>
  <si>
    <t>OID000226</t>
  </si>
  <si>
    <t>R04130</t>
  </si>
  <si>
    <t>OID000227</t>
  </si>
  <si>
    <t>R03273</t>
  </si>
  <si>
    <t>OID000228</t>
  </si>
  <si>
    <t>R01417</t>
  </si>
  <si>
    <t>OID000229</t>
  </si>
  <si>
    <t>R01387</t>
  </si>
  <si>
    <t>OID000230</t>
  </si>
  <si>
    <t>R04189</t>
  </si>
  <si>
    <t>OID000231</t>
  </si>
  <si>
    <t>ACTIVE</t>
  </si>
  <si>
    <t>OID000232</t>
  </si>
  <si>
    <t>R04529</t>
  </si>
  <si>
    <t>OID000233</t>
  </si>
  <si>
    <t>R00446</t>
  </si>
  <si>
    <t>OID000234</t>
  </si>
  <si>
    <t>R04239</t>
  </si>
  <si>
    <t>OID000235</t>
  </si>
  <si>
    <t>R03583</t>
  </si>
  <si>
    <t>OID000236</t>
  </si>
  <si>
    <t>R02977</t>
  </si>
  <si>
    <t>OID000237</t>
  </si>
  <si>
    <t>R04323</t>
  </si>
  <si>
    <t>OID000238</t>
  </si>
  <si>
    <t>R00225</t>
  </si>
  <si>
    <t>OID000239</t>
  </si>
  <si>
    <t>R04163</t>
  </si>
  <si>
    <t>OID000240</t>
  </si>
  <si>
    <t>R02696</t>
  </si>
  <si>
    <t>OID000241</t>
  </si>
  <si>
    <t>R02191</t>
  </si>
  <si>
    <t>OID000242</t>
  </si>
  <si>
    <t>OID000243</t>
  </si>
  <si>
    <t>R03343</t>
  </si>
  <si>
    <t>OID000244</t>
  </si>
  <si>
    <t>R02464</t>
  </si>
  <si>
    <t>OID000245</t>
  </si>
  <si>
    <t>R02632</t>
  </si>
  <si>
    <t>OID000246</t>
  </si>
  <si>
    <t>R01668</t>
  </si>
  <si>
    <t>OID000247</t>
  </si>
  <si>
    <t>R02259</t>
  </si>
  <si>
    <t>OID000248</t>
  </si>
  <si>
    <t>R03371</t>
  </si>
  <si>
    <t>OID000249</t>
  </si>
  <si>
    <t>R02899</t>
  </si>
  <si>
    <t>OID000250</t>
  </si>
  <si>
    <t>R00691</t>
  </si>
  <si>
    <t>OID000251</t>
  </si>
  <si>
    <t>R03719</t>
  </si>
  <si>
    <t>OID000252</t>
  </si>
  <si>
    <t>R01977</t>
  </si>
  <si>
    <t>OID000253</t>
  </si>
  <si>
    <t>R02135</t>
  </si>
  <si>
    <t>OID000254</t>
  </si>
  <si>
    <t>R03412</t>
  </si>
  <si>
    <t>OID000255</t>
  </si>
  <si>
    <t>R03830</t>
  </si>
  <si>
    <t>OID000256</t>
  </si>
  <si>
    <t>R04348</t>
  </si>
  <si>
    <t>OID000257</t>
  </si>
  <si>
    <t>R04167</t>
  </si>
  <si>
    <t>OID000258</t>
  </si>
  <si>
    <t>R04937</t>
  </si>
  <si>
    <t>OID000259</t>
  </si>
  <si>
    <t>R01347</t>
  </si>
  <si>
    <t>OID000260</t>
  </si>
  <si>
    <t>R01749</t>
  </si>
  <si>
    <t>OID000261</t>
  </si>
  <si>
    <t>R01268</t>
  </si>
  <si>
    <t>OID000262</t>
  </si>
  <si>
    <t>R03532</t>
  </si>
  <si>
    <t>OID000263</t>
  </si>
  <si>
    <t>R04105</t>
  </si>
  <si>
    <t>OID000264</t>
  </si>
  <si>
    <t>R03167</t>
  </si>
  <si>
    <t>OID000265</t>
  </si>
  <si>
    <t>R02825</t>
  </si>
  <si>
    <t>OID000266</t>
  </si>
  <si>
    <t>R01966</t>
  </si>
  <si>
    <t>OID000267</t>
  </si>
  <si>
    <t>R00994</t>
  </si>
  <si>
    <t>OID000268</t>
  </si>
  <si>
    <t>R01499</t>
  </si>
  <si>
    <t>OID000269</t>
  </si>
  <si>
    <t>R01486</t>
  </si>
  <si>
    <t>OID000270</t>
  </si>
  <si>
    <t>R02914</t>
  </si>
  <si>
    <t>OID000271</t>
  </si>
  <si>
    <t>R04877</t>
  </si>
  <si>
    <t>OID000272</t>
  </si>
  <si>
    <t>R02857</t>
  </si>
  <si>
    <t>OID000273</t>
  </si>
  <si>
    <t>R03344</t>
  </si>
  <si>
    <t>OID000274</t>
  </si>
  <si>
    <t>R04123</t>
  </si>
  <si>
    <t>OID000275</t>
  </si>
  <si>
    <t>R03749</t>
  </si>
  <si>
    <t>OID000276</t>
  </si>
  <si>
    <t>R03880</t>
  </si>
  <si>
    <t>OID000277</t>
  </si>
  <si>
    <t>R02984</t>
  </si>
  <si>
    <t>OID000278</t>
  </si>
  <si>
    <t>R02732</t>
  </si>
  <si>
    <t>OID000279</t>
  </si>
  <si>
    <t>R00701</t>
  </si>
  <si>
    <t>OID000280</t>
  </si>
  <si>
    <t>R04926</t>
  </si>
  <si>
    <t>OID000281</t>
  </si>
  <si>
    <t>R01188</t>
  </si>
  <si>
    <t>OID000282</t>
  </si>
  <si>
    <t>R00089</t>
  </si>
  <si>
    <t>OID000283</t>
  </si>
  <si>
    <t>R00187</t>
  </si>
  <si>
    <t>OID000284</t>
  </si>
  <si>
    <t>R04358</t>
  </si>
  <si>
    <t>OID000285</t>
  </si>
  <si>
    <t>R00749</t>
  </si>
  <si>
    <t>OID000286</t>
  </si>
  <si>
    <t>R04917</t>
  </si>
  <si>
    <t>OID000287</t>
  </si>
  <si>
    <t>OID000288</t>
  </si>
  <si>
    <t>R02421</t>
  </si>
  <si>
    <t>OID000289</t>
  </si>
  <si>
    <t>R01052</t>
  </si>
  <si>
    <t>OID000290</t>
  </si>
  <si>
    <t>R02492</t>
  </si>
  <si>
    <t>OID000291</t>
  </si>
  <si>
    <t>R03465</t>
  </si>
  <si>
    <t>OID000292</t>
  </si>
  <si>
    <t>R02276</t>
  </si>
  <si>
    <t>OID000293</t>
  </si>
  <si>
    <t>R03025</t>
  </si>
  <si>
    <t>OID000294</t>
  </si>
  <si>
    <t>R01844</t>
  </si>
  <si>
    <t>OID000295</t>
  </si>
  <si>
    <t>R03907</t>
  </si>
  <si>
    <t>OID000296</t>
  </si>
  <si>
    <t>R04242</t>
  </si>
  <si>
    <t>OID000297</t>
  </si>
  <si>
    <t>R00742</t>
  </si>
  <si>
    <t>OID000298</t>
  </si>
  <si>
    <t>R00265</t>
  </si>
  <si>
    <t>OID000299</t>
  </si>
  <si>
    <t>R03394</t>
  </si>
  <si>
    <t>OID000300</t>
  </si>
  <si>
    <t>R04487</t>
  </si>
  <si>
    <t>OID000301</t>
  </si>
  <si>
    <t>OID000302</t>
  </si>
  <si>
    <t>R02295</t>
  </si>
  <si>
    <t>OID000303</t>
  </si>
  <si>
    <t>R01116</t>
  </si>
  <si>
    <t>OID000304</t>
  </si>
  <si>
    <t>R03838</t>
  </si>
  <si>
    <t>OID000305</t>
  </si>
  <si>
    <t>R02337</t>
  </si>
  <si>
    <t>OID000306</t>
  </si>
  <si>
    <t>R02720</t>
  </si>
  <si>
    <t>OID000307</t>
  </si>
  <si>
    <t>R02884</t>
  </si>
  <si>
    <t>OID000308</t>
  </si>
  <si>
    <t>R03648</t>
  </si>
  <si>
    <t>OID000309</t>
  </si>
  <si>
    <t>R00481</t>
  </si>
  <si>
    <t>OID000310</t>
  </si>
  <si>
    <t>R00650</t>
  </si>
  <si>
    <t>OID000311</t>
  </si>
  <si>
    <t>R04699</t>
  </si>
  <si>
    <t>OID000312</t>
  </si>
  <si>
    <t>R04249</t>
  </si>
  <si>
    <t>OID000313</t>
  </si>
  <si>
    <t>R03310</t>
  </si>
  <si>
    <t>OID000314</t>
  </si>
  <si>
    <t>R04732</t>
  </si>
  <si>
    <t>OID000315</t>
  </si>
  <si>
    <t>R04131</t>
  </si>
  <si>
    <t>OID000316</t>
  </si>
  <si>
    <t>R04645</t>
  </si>
  <si>
    <t>OID000317</t>
  </si>
  <si>
    <t>R03870</t>
  </si>
  <si>
    <t>OID000318</t>
  </si>
  <si>
    <t>R01924</t>
  </si>
  <si>
    <t>OID000319</t>
  </si>
  <si>
    <t>R03094</t>
  </si>
  <si>
    <t>OID000320</t>
  </si>
  <si>
    <t>R02227</t>
  </si>
  <si>
    <t>OID000321</t>
  </si>
  <si>
    <t>R00273</t>
  </si>
  <si>
    <t>OID000322</t>
  </si>
  <si>
    <t>R04784</t>
  </si>
  <si>
    <t>OID000323</t>
  </si>
  <si>
    <t>R02678</t>
  </si>
  <si>
    <t>OID000324</t>
  </si>
  <si>
    <t>OID000325</t>
  </si>
  <si>
    <t>R03717</t>
  </si>
  <si>
    <t>OID000326</t>
  </si>
  <si>
    <t>R04683</t>
  </si>
  <si>
    <t>OID000327</t>
  </si>
  <si>
    <t>R00035</t>
  </si>
  <si>
    <t>OID000328</t>
  </si>
  <si>
    <t>R04598</t>
  </si>
  <si>
    <t>OID000329</t>
  </si>
  <si>
    <t>R00591</t>
  </si>
  <si>
    <t>OID000330</t>
  </si>
  <si>
    <t>R03941</t>
  </si>
  <si>
    <t>OID000331</t>
  </si>
  <si>
    <t>R03563</t>
  </si>
  <si>
    <t>OID000332</t>
  </si>
  <si>
    <t>R01845</t>
  </si>
  <si>
    <t>OID000333</t>
  </si>
  <si>
    <t>R04108</t>
  </si>
  <si>
    <t>OID000334</t>
  </si>
  <si>
    <t>R01309</t>
  </si>
  <si>
    <t>OID000335</t>
  </si>
  <si>
    <t>R00593</t>
  </si>
  <si>
    <t>OID000336</t>
  </si>
  <si>
    <t>E00154</t>
  </si>
  <si>
    <t>OID000337</t>
  </si>
  <si>
    <t>R02730</t>
  </si>
  <si>
    <t>OID000338</t>
  </si>
  <si>
    <t>R02802</t>
  </si>
  <si>
    <t>OID000339</t>
  </si>
  <si>
    <t>R03520</t>
  </si>
  <si>
    <t>OID000340</t>
  </si>
  <si>
    <t>R03018</t>
  </si>
  <si>
    <t>OID000341</t>
  </si>
  <si>
    <t>R04517</t>
  </si>
  <si>
    <t>OID000342</t>
  </si>
  <si>
    <t>R02706</t>
  </si>
  <si>
    <t>OID000343</t>
  </si>
  <si>
    <t>R02684</t>
  </si>
  <si>
    <t>OID000344</t>
  </si>
  <si>
    <t>OID000345</t>
  </si>
  <si>
    <t>R00758</t>
  </si>
  <si>
    <t>OID000346</t>
  </si>
  <si>
    <t>R03402</t>
  </si>
  <si>
    <t>OID000347</t>
  </si>
  <si>
    <t>R04413</t>
  </si>
  <si>
    <t>OID000348</t>
  </si>
  <si>
    <t>R01425</t>
  </si>
  <si>
    <t>OID000349</t>
  </si>
  <si>
    <t>R02761</t>
  </si>
  <si>
    <t>OID000350</t>
  </si>
  <si>
    <t>R00365</t>
  </si>
  <si>
    <t>OID000351</t>
  </si>
  <si>
    <t>OID000352</t>
  </si>
  <si>
    <t>R01631</t>
  </si>
  <si>
    <t>OID000353</t>
  </si>
  <si>
    <t>R00788</t>
  </si>
  <si>
    <t>OID000354</t>
  </si>
  <si>
    <t>R00416</t>
  </si>
  <si>
    <t>OID000355</t>
  </si>
  <si>
    <t>R01150</t>
  </si>
  <si>
    <t>OID000356</t>
  </si>
  <si>
    <t>OID000357</t>
  </si>
  <si>
    <t>R00702</t>
  </si>
  <si>
    <t>OID000358</t>
  </si>
  <si>
    <t>R04087</t>
  </si>
  <si>
    <t>OID000359</t>
  </si>
  <si>
    <t>R04491</t>
  </si>
  <si>
    <t>OID000360</t>
  </si>
  <si>
    <t>R03981</t>
  </si>
  <si>
    <t>OID000361</t>
  </si>
  <si>
    <t>R00417</t>
  </si>
  <si>
    <t>OID000362</t>
  </si>
  <si>
    <t>R02038</t>
  </si>
  <si>
    <t>OID000363</t>
  </si>
  <si>
    <t>R03097</t>
  </si>
  <si>
    <t>OID000364</t>
  </si>
  <si>
    <t>OID000365</t>
  </si>
  <si>
    <t>R03090</t>
  </si>
  <si>
    <t>OID000366</t>
  </si>
  <si>
    <t>R01789</t>
  </si>
  <si>
    <t>OID000367</t>
  </si>
  <si>
    <t>R04354</t>
  </si>
  <si>
    <t>OID000368</t>
  </si>
  <si>
    <t>R02960</t>
  </si>
  <si>
    <t>OID000369</t>
  </si>
  <si>
    <t>R03972</t>
  </si>
  <si>
    <t>OID000370</t>
  </si>
  <si>
    <t>R00145</t>
  </si>
  <si>
    <t>OID000371</t>
  </si>
  <si>
    <t>R00711</t>
  </si>
  <si>
    <t>OID000372</t>
  </si>
  <si>
    <t>R00432</t>
  </si>
  <si>
    <t>OID000373</t>
  </si>
  <si>
    <t>R02877</t>
  </si>
  <si>
    <t>OID000374</t>
  </si>
  <si>
    <t>OID000375</t>
  </si>
  <si>
    <t>R04871</t>
  </si>
  <si>
    <t>OID000376</t>
  </si>
  <si>
    <t>R02627</t>
  </si>
  <si>
    <t>OID000377</t>
  </si>
  <si>
    <t>R02072</t>
  </si>
  <si>
    <t>OID000378</t>
  </si>
  <si>
    <t>R03834</t>
  </si>
  <si>
    <t>OID000379</t>
  </si>
  <si>
    <t>R02693</t>
  </si>
  <si>
    <t>OID000380</t>
  </si>
  <si>
    <t>R01902</t>
  </si>
  <si>
    <t>OID000381</t>
  </si>
  <si>
    <t>R02190</t>
  </si>
  <si>
    <t>OID000382</t>
  </si>
  <si>
    <t>R00044</t>
  </si>
  <si>
    <t>OID000383</t>
  </si>
  <si>
    <t>OID000384</t>
  </si>
  <si>
    <t>R04265</t>
  </si>
  <si>
    <t>OID000385</t>
  </si>
  <si>
    <t>R01860</t>
  </si>
  <si>
    <t>OID000386</t>
  </si>
  <si>
    <t>R03681</t>
  </si>
  <si>
    <t>OID000387</t>
  </si>
  <si>
    <t>R03124</t>
  </si>
  <si>
    <t>OID000388</t>
  </si>
  <si>
    <t>E01832</t>
  </si>
  <si>
    <t>OID000389</t>
  </si>
  <si>
    <t>R02923</t>
  </si>
  <si>
    <t>OID000390</t>
  </si>
  <si>
    <t>R03278</t>
  </si>
  <si>
    <t>OID000391</t>
  </si>
  <si>
    <t>R03240</t>
  </si>
  <si>
    <t>OID000392</t>
  </si>
  <si>
    <t>R03560</t>
  </si>
  <si>
    <t>OID000393</t>
  </si>
  <si>
    <t>R00103</t>
  </si>
  <si>
    <t>OID000394</t>
  </si>
  <si>
    <t>E01995</t>
  </si>
  <si>
    <t>OID000395</t>
  </si>
  <si>
    <t>R04562</t>
  </si>
  <si>
    <t>OID000396</t>
  </si>
  <si>
    <t>R03567</t>
  </si>
  <si>
    <t>OID000397</t>
  </si>
  <si>
    <t>R00672</t>
  </si>
  <si>
    <t>OID000398</t>
  </si>
  <si>
    <t>R00556</t>
  </si>
  <si>
    <t>OID000399</t>
  </si>
  <si>
    <t>R00518</t>
  </si>
  <si>
    <t>OID000400</t>
  </si>
  <si>
    <t>R02274</t>
  </si>
  <si>
    <t>OID000401</t>
  </si>
  <si>
    <t>R04545</t>
  </si>
  <si>
    <t>OID000402</t>
  </si>
  <si>
    <t>R01396</t>
  </si>
  <si>
    <t>OID000403</t>
  </si>
  <si>
    <t>R00360</t>
  </si>
  <si>
    <t>OID000404</t>
  </si>
  <si>
    <t>R00647</t>
  </si>
  <si>
    <t>OID000405</t>
  </si>
  <si>
    <t>R00515</t>
  </si>
  <si>
    <t>OID000406</t>
  </si>
  <si>
    <t>R04962</t>
  </si>
  <si>
    <t>OID000407</t>
  </si>
  <si>
    <t>OID000408</t>
  </si>
  <si>
    <t>R04290</t>
  </si>
  <si>
    <t>OID000409</t>
  </si>
  <si>
    <t>R04288</t>
  </si>
  <si>
    <t>OID000410</t>
  </si>
  <si>
    <t>R03906</t>
  </si>
  <si>
    <t>OID000411</t>
  </si>
  <si>
    <t>R04969</t>
  </si>
  <si>
    <t>OID000412</t>
  </si>
  <si>
    <t>OID000413</t>
  </si>
  <si>
    <t>E00102</t>
  </si>
  <si>
    <t>OID000414</t>
  </si>
  <si>
    <t>R04533</t>
  </si>
  <si>
    <t>OID000415</t>
  </si>
  <si>
    <t>R02594</t>
  </si>
  <si>
    <t>OID000416</t>
  </si>
  <si>
    <t>E04699</t>
  </si>
  <si>
    <t>OID000417</t>
  </si>
  <si>
    <t>R03549</t>
  </si>
  <si>
    <t>OID000418</t>
  </si>
  <si>
    <t>R03065</t>
  </si>
  <si>
    <t>OID000419</t>
  </si>
  <si>
    <t>R02661</t>
  </si>
  <si>
    <t>OID000420</t>
  </si>
  <si>
    <t>E00870</t>
  </si>
  <si>
    <t>OID000421</t>
  </si>
  <si>
    <t>R00716</t>
  </si>
  <si>
    <t>OID000422</t>
  </si>
  <si>
    <t>R02613</t>
  </si>
  <si>
    <t>OID000423</t>
  </si>
  <si>
    <t>E02665</t>
  </si>
  <si>
    <t>OID000424</t>
  </si>
  <si>
    <t>R01713</t>
  </si>
  <si>
    <t>OID000425</t>
  </si>
  <si>
    <t>OID000426</t>
  </si>
  <si>
    <t>R01194</t>
  </si>
  <si>
    <t>OID000427</t>
  </si>
  <si>
    <t>R04415</t>
  </si>
  <si>
    <t>OID000428</t>
  </si>
  <si>
    <t>R04032</t>
  </si>
  <si>
    <t>OID000429</t>
  </si>
  <si>
    <t>R02031</t>
  </si>
  <si>
    <t>OID000430</t>
  </si>
  <si>
    <t>R04564</t>
  </si>
  <si>
    <t>OID000431</t>
  </si>
  <si>
    <t>E01234</t>
  </si>
  <si>
    <t>OID000432</t>
  </si>
  <si>
    <t>R01427</t>
  </si>
  <si>
    <t>OID000433</t>
  </si>
  <si>
    <t>R02522</t>
  </si>
  <si>
    <t>OID000434</t>
  </si>
  <si>
    <t>R02166</t>
  </si>
  <si>
    <t>OID000435</t>
  </si>
  <si>
    <t>R03474</t>
  </si>
  <si>
    <t>OID000436</t>
  </si>
  <si>
    <t>OID000437</t>
  </si>
  <si>
    <t>R04332</t>
  </si>
  <si>
    <t>OID000438</t>
  </si>
  <si>
    <t>R03045</t>
  </si>
  <si>
    <t>OID000439</t>
  </si>
  <si>
    <t>R01019</t>
  </si>
  <si>
    <t>OID000440</t>
  </si>
  <si>
    <t>OID000441</t>
  </si>
  <si>
    <t>E04802</t>
  </si>
  <si>
    <t>OID000442</t>
  </si>
  <si>
    <t>R02148</t>
  </si>
  <si>
    <t>OID000443</t>
  </si>
  <si>
    <t>R02838</t>
  </si>
  <si>
    <t>OID000444</t>
  </si>
  <si>
    <t>R01351</t>
  </si>
  <si>
    <t>OID000445</t>
  </si>
  <si>
    <t>E04937</t>
  </si>
  <si>
    <t>OID000446</t>
  </si>
  <si>
    <t>R03881</t>
  </si>
  <si>
    <t>OID000447</t>
  </si>
  <si>
    <t>R03758</t>
  </si>
  <si>
    <t>OID000448</t>
  </si>
  <si>
    <t>OID000449</t>
  </si>
  <si>
    <t>E04545</t>
  </si>
  <si>
    <t>OID000450</t>
  </si>
  <si>
    <t>R01516</t>
  </si>
  <si>
    <t>OID000451</t>
  </si>
  <si>
    <t>R04126</t>
  </si>
  <si>
    <t>OID000452</t>
  </si>
  <si>
    <t>E03717</t>
  </si>
  <si>
    <t>OID000453</t>
  </si>
  <si>
    <t>R01870</t>
  </si>
  <si>
    <t>OID000454</t>
  </si>
  <si>
    <t>R01371</t>
  </si>
  <si>
    <t>OID000455</t>
  </si>
  <si>
    <t>R01714</t>
  </si>
  <si>
    <t>OID000456</t>
  </si>
  <si>
    <t>R01733</t>
  </si>
  <si>
    <t>OID000457</t>
  </si>
  <si>
    <t>R03894</t>
  </si>
  <si>
    <t>OID000458</t>
  </si>
  <si>
    <t>R03438</t>
  </si>
  <si>
    <t>OID000459</t>
  </si>
  <si>
    <t>R03055</t>
  </si>
  <si>
    <t>OID000460</t>
  </si>
  <si>
    <t>OID000461</t>
  </si>
  <si>
    <t>E01075</t>
  </si>
  <si>
    <t>OID000462</t>
  </si>
  <si>
    <t>R01649</t>
  </si>
  <si>
    <t>OID000463</t>
  </si>
  <si>
    <t>R03007</t>
  </si>
  <si>
    <t>OID000464</t>
  </si>
  <si>
    <t>E02283</t>
  </si>
  <si>
    <t>OID000465</t>
  </si>
  <si>
    <t>R01639</t>
  </si>
  <si>
    <t>OID000466</t>
  </si>
  <si>
    <t>R03890</t>
  </si>
  <si>
    <t>OID000467</t>
  </si>
  <si>
    <t>R00364</t>
  </si>
  <si>
    <t>OID000468</t>
  </si>
  <si>
    <t>R01724</t>
  </si>
  <si>
    <t>OID000469</t>
  </si>
  <si>
    <t>R01591</t>
  </si>
  <si>
    <t>OID000470</t>
  </si>
  <si>
    <t>E01921</t>
  </si>
  <si>
    <t>OID000471</t>
  </si>
  <si>
    <t>R03737</t>
  </si>
  <si>
    <t>OID000472</t>
  </si>
  <si>
    <t>R01281</t>
  </si>
  <si>
    <t>OID000473</t>
  </si>
  <si>
    <t>R02066</t>
  </si>
  <si>
    <t>OID000474</t>
  </si>
  <si>
    <t>R01834</t>
  </si>
  <si>
    <t>OID000475</t>
  </si>
  <si>
    <t>R00952</t>
  </si>
  <si>
    <t>OID000476</t>
  </si>
  <si>
    <t>R02903</t>
  </si>
  <si>
    <t>OID000477</t>
  </si>
  <si>
    <t>E04226</t>
  </si>
  <si>
    <t>OID000478</t>
  </si>
  <si>
    <t>E00956</t>
  </si>
  <si>
    <t>OID000479</t>
  </si>
  <si>
    <t>R03393</t>
  </si>
  <si>
    <t>OID000480</t>
  </si>
  <si>
    <t>R04853</t>
  </si>
  <si>
    <t>OID000481</t>
  </si>
  <si>
    <t>R00324</t>
  </si>
  <si>
    <t>OID000482</t>
  </si>
  <si>
    <t>E03956</t>
  </si>
  <si>
    <t>OID000483</t>
  </si>
  <si>
    <t>R04720</t>
  </si>
  <si>
    <t>OID000484</t>
  </si>
  <si>
    <t>R01125</t>
  </si>
  <si>
    <t>OID000485</t>
  </si>
  <si>
    <t>E04645</t>
  </si>
  <si>
    <t>OID000486</t>
  </si>
  <si>
    <t>R02071</t>
  </si>
  <si>
    <t>OID000487</t>
  </si>
  <si>
    <t>R00957</t>
  </si>
  <si>
    <t>OID000488</t>
  </si>
  <si>
    <t>R00488</t>
  </si>
  <si>
    <t>OID000489</t>
  </si>
  <si>
    <t>R03059</t>
  </si>
  <si>
    <t>OID000490</t>
  </si>
  <si>
    <t>OID000491</t>
  </si>
  <si>
    <t>E03655</t>
  </si>
  <si>
    <t>OID000492</t>
  </si>
  <si>
    <t>R01132</t>
  </si>
  <si>
    <t>OID000493</t>
  </si>
  <si>
    <t>R01952</t>
  </si>
  <si>
    <t>OID000494</t>
  </si>
  <si>
    <t>R02687</t>
  </si>
  <si>
    <t>OID000495</t>
  </si>
  <si>
    <t>R01123</t>
  </si>
  <si>
    <t>OID000496</t>
  </si>
  <si>
    <t>R02310</t>
  </si>
  <si>
    <t>OID000497</t>
  </si>
  <si>
    <t>R03919</t>
  </si>
  <si>
    <t>OID000498</t>
  </si>
  <si>
    <t>R00981</t>
  </si>
  <si>
    <t>OID000499</t>
  </si>
  <si>
    <t>R00459</t>
  </si>
  <si>
    <t>OID000500</t>
  </si>
  <si>
    <t>OID000501</t>
  </si>
  <si>
    <t>OID000502</t>
  </si>
  <si>
    <t>E02274</t>
  </si>
  <si>
    <t>OID000503</t>
  </si>
  <si>
    <t>R03904</t>
  </si>
  <si>
    <t>OID000504</t>
  </si>
  <si>
    <t>R00467</t>
  </si>
  <si>
    <t>OID000505</t>
  </si>
  <si>
    <t>R01981</t>
  </si>
  <si>
    <t>OID000506</t>
  </si>
  <si>
    <t>R02781</t>
  </si>
  <si>
    <t>OID000507</t>
  </si>
  <si>
    <t>E00153</t>
  </si>
  <si>
    <t>OID000508</t>
  </si>
  <si>
    <t>OID000509</t>
  </si>
  <si>
    <t>R04116</t>
  </si>
  <si>
    <t>OID000510</t>
  </si>
  <si>
    <t>R03875</t>
  </si>
  <si>
    <t>OID000511</t>
  </si>
  <si>
    <t>R00626</t>
  </si>
  <si>
    <t>OID000512</t>
  </si>
  <si>
    <t>R04277</t>
  </si>
  <si>
    <t>OID000513</t>
  </si>
  <si>
    <t>E03571</t>
  </si>
  <si>
    <t>OID000514</t>
  </si>
  <si>
    <t>R04155</t>
  </si>
  <si>
    <t>OID000515</t>
  </si>
  <si>
    <t>R03611</t>
  </si>
  <si>
    <t>OID000516</t>
  </si>
  <si>
    <t>R01014</t>
  </si>
  <si>
    <t>OID000517</t>
  </si>
  <si>
    <t>R00218</t>
  </si>
  <si>
    <t>OID000518</t>
  </si>
  <si>
    <t>OID000519</t>
  </si>
  <si>
    <t>R04568</t>
  </si>
  <si>
    <t>OID000520</t>
  </si>
  <si>
    <t>R03816</t>
  </si>
  <si>
    <t>OID000521</t>
  </si>
  <si>
    <t>R04925</t>
  </si>
  <si>
    <t>OID000522</t>
  </si>
  <si>
    <t>R02473</t>
  </si>
  <si>
    <t>OID000523</t>
  </si>
  <si>
    <t>R01706</t>
  </si>
  <si>
    <t>OID000524</t>
  </si>
  <si>
    <t>OID000525</t>
  </si>
  <si>
    <t>E04217</t>
  </si>
  <si>
    <t>OID000526</t>
  </si>
  <si>
    <t>R02017</t>
  </si>
  <si>
    <t>OID000527</t>
  </si>
  <si>
    <t>R04165</t>
  </si>
  <si>
    <t>OID000528</t>
  </si>
  <si>
    <t>R04464</t>
  </si>
  <si>
    <t>OID000529</t>
  </si>
  <si>
    <t>R03778</t>
  </si>
  <si>
    <t>OID000530</t>
  </si>
  <si>
    <t>OID000531</t>
  </si>
  <si>
    <t>OID000532</t>
  </si>
  <si>
    <t>E04165</t>
  </si>
  <si>
    <t>OID000533</t>
  </si>
  <si>
    <t>E02473</t>
  </si>
  <si>
    <t>OID000534</t>
  </si>
  <si>
    <t>R02094</t>
  </si>
  <si>
    <t>OID000535</t>
  </si>
  <si>
    <t>R04378</t>
  </si>
  <si>
    <t>OID000536</t>
  </si>
  <si>
    <t>R03277</t>
  </si>
  <si>
    <t>OID000537</t>
  </si>
  <si>
    <t>R04380</t>
  </si>
  <si>
    <t>OID000538</t>
  </si>
  <si>
    <t>R02968</t>
  </si>
  <si>
    <t>OID000539</t>
  </si>
  <si>
    <t>R01350</t>
  </si>
  <si>
    <t>OID000540</t>
  </si>
  <si>
    <t>E03563</t>
  </si>
  <si>
    <t>OID000541</t>
  </si>
  <si>
    <t>R01832</t>
  </si>
  <si>
    <t>OID000542</t>
  </si>
  <si>
    <t>R00870</t>
  </si>
  <si>
    <t>OID000543</t>
  </si>
  <si>
    <t>R03328</t>
  </si>
  <si>
    <t>OID000544</t>
  </si>
  <si>
    <t>R04484</t>
  </si>
  <si>
    <t>OID000545</t>
  </si>
  <si>
    <t>E03474</t>
  </si>
  <si>
    <t>OID000546</t>
  </si>
  <si>
    <t>E03328</t>
  </si>
  <si>
    <t>OID000547</t>
  </si>
  <si>
    <t>R01584</t>
  </si>
  <si>
    <t>OID000548</t>
  </si>
  <si>
    <t>R00725</t>
  </si>
  <si>
    <t>OID000549</t>
  </si>
  <si>
    <t>R03252</t>
  </si>
  <si>
    <t>OID000550</t>
  </si>
  <si>
    <t>R01264</t>
  </si>
  <si>
    <t>OID000551</t>
  </si>
  <si>
    <t>E04917</t>
  </si>
  <si>
    <t>OID000552</t>
  </si>
  <si>
    <t>E00501</t>
  </si>
  <si>
    <t>OID000553</t>
  </si>
  <si>
    <t>E01432</t>
  </si>
  <si>
    <t>OID000554</t>
  </si>
  <si>
    <t>E03984</t>
  </si>
  <si>
    <t>OID000555</t>
  </si>
  <si>
    <t>E04415</t>
  </si>
  <si>
    <t>OID000556</t>
  </si>
  <si>
    <t>E02024</t>
  </si>
  <si>
    <t>OID000557</t>
  </si>
  <si>
    <t>R00842</t>
  </si>
  <si>
    <t>OID000558</t>
  </si>
  <si>
    <t>R02555</t>
  </si>
  <si>
    <t>OID000559</t>
  </si>
  <si>
    <t>R04887</t>
  </si>
  <si>
    <t>OID000560</t>
  </si>
  <si>
    <t>E00813</t>
  </si>
  <si>
    <t>OID000561</t>
  </si>
  <si>
    <t>R03064</t>
  </si>
  <si>
    <t>OID000562</t>
  </si>
  <si>
    <t>R01848</t>
  </si>
  <si>
    <t>OID000563</t>
  </si>
  <si>
    <t>OID000564</t>
  </si>
  <si>
    <t>E04323</t>
  </si>
  <si>
    <t>OID000565</t>
  </si>
  <si>
    <t>OID000566</t>
  </si>
  <si>
    <t>OID000567</t>
  </si>
  <si>
    <t>E03417</t>
  </si>
  <si>
    <t>OID000568</t>
  </si>
  <si>
    <t>E00538</t>
  </si>
  <si>
    <t>OID000569</t>
  </si>
  <si>
    <t>R00715</t>
  </si>
  <si>
    <t>OID000570</t>
  </si>
  <si>
    <t>R03423</t>
  </si>
  <si>
    <t>OID000571</t>
  </si>
  <si>
    <t>R00810</t>
  </si>
  <si>
    <t>OID000572</t>
  </si>
  <si>
    <t>R04920</t>
  </si>
  <si>
    <t>OID000573</t>
  </si>
  <si>
    <t>R02074</t>
  </si>
  <si>
    <t>OID000574</t>
  </si>
  <si>
    <t>R04630</t>
  </si>
  <si>
    <t>OID000575</t>
  </si>
  <si>
    <t>R00116</t>
  </si>
  <si>
    <t>OID000576</t>
  </si>
  <si>
    <t>R03902</t>
  </si>
  <si>
    <t>OID000577</t>
  </si>
  <si>
    <t>E02681</t>
  </si>
  <si>
    <t>OID000578</t>
  </si>
  <si>
    <t>R02791</t>
  </si>
  <si>
    <t>OID000579</t>
  </si>
  <si>
    <t>R03854</t>
  </si>
  <si>
    <t>OID000580</t>
  </si>
  <si>
    <t>R03223</t>
  </si>
  <si>
    <t>OID000581</t>
  </si>
  <si>
    <t>R03774</t>
  </si>
  <si>
    <t>OID000582</t>
  </si>
  <si>
    <t>R04697</t>
  </si>
  <si>
    <t>OID000583</t>
  </si>
  <si>
    <t>OID000584</t>
  </si>
  <si>
    <t>OID000585</t>
  </si>
  <si>
    <t>E00508</t>
  </si>
  <si>
    <t>OID000586</t>
  </si>
  <si>
    <t>R02861</t>
  </si>
  <si>
    <t>OID000587</t>
  </si>
  <si>
    <t>R01238</t>
  </si>
  <si>
    <t>OID000588</t>
  </si>
  <si>
    <t>R01722</t>
  </si>
  <si>
    <t>OID000589</t>
  </si>
  <si>
    <t>OID000590</t>
  </si>
  <si>
    <t>E00972</t>
  </si>
  <si>
    <t>OID000591</t>
  </si>
  <si>
    <t>E00515</t>
  </si>
  <si>
    <t>OID000592</t>
  </si>
  <si>
    <t>R04972</t>
  </si>
  <si>
    <t>OID000593</t>
  </si>
  <si>
    <t>R02284</t>
  </si>
  <si>
    <t>OID000594</t>
  </si>
  <si>
    <t>R00676</t>
  </si>
  <si>
    <t>OID000595</t>
  </si>
  <si>
    <t>R02035</t>
  </si>
  <si>
    <t>OID000596</t>
  </si>
  <si>
    <t>R00577</t>
  </si>
  <si>
    <t>OID000597</t>
  </si>
  <si>
    <t>R00005</t>
  </si>
  <si>
    <t>OID000598</t>
  </si>
  <si>
    <t>OID000599</t>
  </si>
  <si>
    <t>OID000600</t>
  </si>
  <si>
    <t>OID000601</t>
  </si>
  <si>
    <t>OID000602</t>
  </si>
  <si>
    <t>R00605</t>
  </si>
  <si>
    <t>OID000603</t>
  </si>
  <si>
    <t>OID000604</t>
  </si>
  <si>
    <t>R02489</t>
  </si>
  <si>
    <t>OID000605</t>
  </si>
  <si>
    <t>R03027</t>
  </si>
  <si>
    <t>OID000606</t>
  </si>
  <si>
    <t>R04222</t>
  </si>
  <si>
    <t>OID000607</t>
  </si>
  <si>
    <t>R00022</t>
  </si>
  <si>
    <t>OID000608</t>
  </si>
  <si>
    <t>R02307</t>
  </si>
  <si>
    <t>OID000609</t>
  </si>
  <si>
    <t>E02843</t>
  </si>
  <si>
    <t>OID000610</t>
  </si>
  <si>
    <t>R01413</t>
  </si>
  <si>
    <t>OID000611</t>
  </si>
  <si>
    <t>R00480</t>
  </si>
  <si>
    <t>OID000612</t>
  </si>
  <si>
    <t>R00126</t>
  </si>
  <si>
    <t>OID000613</t>
  </si>
  <si>
    <t>OID000614</t>
  </si>
  <si>
    <t>E00711</t>
  </si>
  <si>
    <t>OID000615</t>
  </si>
  <si>
    <t>R03429</t>
  </si>
  <si>
    <t>OID000616</t>
  </si>
  <si>
    <t>OID000617</t>
  </si>
  <si>
    <t>OID000618</t>
  </si>
  <si>
    <t>E00311</t>
  </si>
  <si>
    <t>OID000619</t>
  </si>
  <si>
    <t>R02206</t>
  </si>
  <si>
    <t>OID000620</t>
  </si>
  <si>
    <t>R03591</t>
  </si>
  <si>
    <t>OID000621</t>
  </si>
  <si>
    <t>R01300</t>
  </si>
  <si>
    <t>OID000622</t>
  </si>
  <si>
    <t>E02468</t>
  </si>
  <si>
    <t>OID000623</t>
  </si>
  <si>
    <t>R03615</t>
  </si>
  <si>
    <t>OID000624</t>
  </si>
  <si>
    <t>OID000625</t>
  </si>
  <si>
    <t>E02135</t>
  </si>
  <si>
    <t>OID000626</t>
  </si>
  <si>
    <t>R00304</t>
  </si>
  <si>
    <t>OID000627</t>
  </si>
  <si>
    <t>R02140</t>
  </si>
  <si>
    <t>OID000628</t>
  </si>
  <si>
    <t>R04221</t>
  </si>
  <si>
    <t>OID000629</t>
  </si>
  <si>
    <t>OID000630</t>
  </si>
  <si>
    <t>E04108</t>
  </si>
  <si>
    <t>OID000631</t>
  </si>
  <si>
    <t>R01484</t>
  </si>
  <si>
    <t>OID000632</t>
  </si>
  <si>
    <t>R01921</t>
  </si>
  <si>
    <t>OID000633</t>
  </si>
  <si>
    <t>R02943</t>
  </si>
  <si>
    <t>OID000634</t>
  </si>
  <si>
    <t>R03683</t>
  </si>
  <si>
    <t>OID000635</t>
  </si>
  <si>
    <t>R04542</t>
  </si>
  <si>
    <t>OID000636</t>
  </si>
  <si>
    <t>E04491</t>
  </si>
  <si>
    <t>OID000637</t>
  </si>
  <si>
    <t>R04477</t>
  </si>
  <si>
    <t>OID000638</t>
  </si>
  <si>
    <t>R02652</t>
  </si>
  <si>
    <t>OID000639</t>
  </si>
  <si>
    <t>R03984</t>
  </si>
  <si>
    <t>OID000640</t>
  </si>
  <si>
    <t>R01108</t>
  </si>
  <si>
    <t>OID000641</t>
  </si>
  <si>
    <t>R01967</t>
  </si>
  <si>
    <t>OID000642</t>
  </si>
  <si>
    <t>R03718</t>
  </si>
  <si>
    <t>OID000643</t>
  </si>
  <si>
    <t>E01002</t>
  </si>
  <si>
    <t>OID000644</t>
  </si>
  <si>
    <t>R03269</t>
  </si>
  <si>
    <t>OID000645</t>
  </si>
  <si>
    <t>R03189</t>
  </si>
  <si>
    <t>OID000646</t>
  </si>
  <si>
    <t>R02391</t>
  </si>
  <si>
    <t>OID000647</t>
  </si>
  <si>
    <t>OID000648</t>
  </si>
  <si>
    <t>E04962</t>
  </si>
  <si>
    <t>OID000649</t>
  </si>
  <si>
    <t>R03440</t>
  </si>
  <si>
    <t>OID000650</t>
  </si>
  <si>
    <t>OID000651</t>
  </si>
  <si>
    <t>OID000652</t>
  </si>
  <si>
    <t>E00521</t>
  </si>
  <si>
    <t>OID000653</t>
  </si>
  <si>
    <t>E00568</t>
  </si>
  <si>
    <t>OID000654</t>
  </si>
  <si>
    <t>E01546</t>
  </si>
  <si>
    <t>OID000655</t>
  </si>
  <si>
    <t>E04448</t>
  </si>
  <si>
    <t>OID000656</t>
  </si>
  <si>
    <t>R04000</t>
  </si>
  <si>
    <t>OID000657</t>
  </si>
  <si>
    <t>R04538</t>
  </si>
  <si>
    <t>OID000658</t>
  </si>
  <si>
    <t>R03571</t>
  </si>
  <si>
    <t>OID000659</t>
  </si>
  <si>
    <t>OID000660</t>
  </si>
  <si>
    <t>OID000661</t>
  </si>
  <si>
    <t>OID000662</t>
  </si>
  <si>
    <t>OID000663</t>
  </si>
  <si>
    <t>E00488</t>
  </si>
  <si>
    <t>OID000664</t>
  </si>
  <si>
    <t>E02227</t>
  </si>
  <si>
    <t>OID000665</t>
  </si>
  <si>
    <t>E03124</t>
  </si>
  <si>
    <t>OID000666</t>
  </si>
  <si>
    <t>R03364</t>
  </si>
  <si>
    <t>OID000667</t>
  </si>
  <si>
    <t>R00667</t>
  </si>
  <si>
    <t>OID000668</t>
  </si>
  <si>
    <t>OID000669</t>
  </si>
  <si>
    <t>OID000670</t>
  </si>
  <si>
    <t>E02627</t>
  </si>
  <si>
    <t>OID000671</t>
  </si>
  <si>
    <t>R01578</t>
  </si>
  <si>
    <t>OID000672</t>
  </si>
  <si>
    <t>R03545</t>
  </si>
  <si>
    <t>OID000673</t>
  </si>
  <si>
    <t>E04335</t>
  </si>
  <si>
    <t>OID000674</t>
  </si>
  <si>
    <t>R00769</t>
  </si>
  <si>
    <t>OID000675</t>
  </si>
  <si>
    <t>R03359</t>
  </si>
  <si>
    <t>OID000676</t>
  </si>
  <si>
    <t>E02632</t>
  </si>
  <si>
    <t>OID000677</t>
  </si>
  <si>
    <t>E03947</t>
  </si>
  <si>
    <t>OID000678</t>
  </si>
  <si>
    <t>R00941</t>
  </si>
  <si>
    <t>OID000679</t>
  </si>
  <si>
    <t>R00825</t>
  </si>
  <si>
    <t>OID000680</t>
  </si>
  <si>
    <t>R02420</t>
  </si>
  <si>
    <t>OID000681</t>
  </si>
  <si>
    <t>E02387</t>
  </si>
  <si>
    <t>OID000682</t>
  </si>
  <si>
    <t>E03907</t>
  </si>
  <si>
    <t>OID000683</t>
  </si>
  <si>
    <t>E02639</t>
  </si>
  <si>
    <t>OID000684</t>
  </si>
  <si>
    <t>E02235</t>
  </si>
  <si>
    <t>OID000685</t>
  </si>
  <si>
    <t>R02639</t>
  </si>
  <si>
    <t>OID000686</t>
  </si>
  <si>
    <t>R02121</t>
  </si>
  <si>
    <t>OID000687</t>
  </si>
  <si>
    <t>OID000688</t>
  </si>
  <si>
    <t>OID000689</t>
  </si>
  <si>
    <t>R00128</t>
  </si>
  <si>
    <t>OID000690</t>
  </si>
  <si>
    <t>R02971</t>
  </si>
  <si>
    <t>OID000691</t>
  </si>
  <si>
    <t>R03490</t>
  </si>
  <si>
    <t>OID000692</t>
  </si>
  <si>
    <t>R03655</t>
  </si>
  <si>
    <t>OID000693</t>
  </si>
  <si>
    <t>R02033</t>
  </si>
  <si>
    <t>OID000694</t>
  </si>
  <si>
    <t>OID000695</t>
  </si>
  <si>
    <t>E04729</t>
  </si>
  <si>
    <t>OID000696</t>
  </si>
  <si>
    <t>R04636</t>
  </si>
  <si>
    <t>OID000697</t>
  </si>
  <si>
    <t>OID000698</t>
  </si>
  <si>
    <t>E03383</t>
  </si>
  <si>
    <t>OID000699</t>
  </si>
  <si>
    <t>R03000</t>
  </si>
  <si>
    <t>OID000700</t>
  </si>
  <si>
    <t>OID000701</t>
  </si>
  <si>
    <t>R02185</t>
  </si>
  <si>
    <t>OID000702</t>
  </si>
  <si>
    <t>R04207</t>
  </si>
  <si>
    <t>OID000703</t>
  </si>
  <si>
    <t>R04136</t>
  </si>
  <si>
    <t>OID000704</t>
  </si>
  <si>
    <t>R02681</t>
  </si>
  <si>
    <t>OID000705</t>
  </si>
  <si>
    <t>R04308</t>
  </si>
  <si>
    <t>OID000706</t>
  </si>
  <si>
    <t>R00325</t>
  </si>
  <si>
    <t>OID000707</t>
  </si>
  <si>
    <t>OID000708</t>
  </si>
  <si>
    <t>OID000709</t>
  </si>
  <si>
    <t>E01387</t>
  </si>
  <si>
    <t>OID000710</t>
  </si>
  <si>
    <t>E03430</t>
  </si>
  <si>
    <t>OID000711</t>
  </si>
  <si>
    <t>R02875</t>
  </si>
  <si>
    <t>OID000712</t>
  </si>
  <si>
    <t>R01221</t>
  </si>
  <si>
    <t>OID000713</t>
  </si>
  <si>
    <t>R02252</t>
  </si>
  <si>
    <t>OID000714</t>
  </si>
  <si>
    <t>R01193</t>
  </si>
  <si>
    <t>OID000715</t>
  </si>
  <si>
    <t>R01508</t>
  </si>
  <si>
    <t>OID000716</t>
  </si>
  <si>
    <t>R02363</t>
  </si>
  <si>
    <t>OID000717</t>
  </si>
  <si>
    <t>OID000718</t>
  </si>
  <si>
    <t>OID000719</t>
  </si>
  <si>
    <t>OID000720</t>
  </si>
  <si>
    <t>E01090</t>
  </si>
  <si>
    <t>OID000721</t>
  </si>
  <si>
    <t>R01877</t>
  </si>
  <si>
    <t>OID000722</t>
  </si>
  <si>
    <t>R00203</t>
  </si>
  <si>
    <t>OID000723</t>
  </si>
  <si>
    <t>R03417</t>
  </si>
  <si>
    <t>OID000724</t>
  </si>
  <si>
    <t>R03166</t>
  </si>
  <si>
    <t>OID000725</t>
  </si>
  <si>
    <t>R04299</t>
  </si>
  <si>
    <t>OID000726</t>
  </si>
  <si>
    <t>R02005</t>
  </si>
  <si>
    <t>OID000727</t>
  </si>
  <si>
    <t>R03159</t>
  </si>
  <si>
    <t>OID000728</t>
  </si>
  <si>
    <t>E00386</t>
  </si>
  <si>
    <t>OID000729</t>
  </si>
  <si>
    <t>E03718</t>
  </si>
  <si>
    <t>OID000730</t>
  </si>
  <si>
    <t>R01753</t>
  </si>
  <si>
    <t>OID000731</t>
  </si>
  <si>
    <t>R04811</t>
  </si>
  <si>
    <t>OID000732</t>
  </si>
  <si>
    <t>R03379</t>
  </si>
  <si>
    <t>OID000733</t>
  </si>
  <si>
    <t>R03168</t>
  </si>
  <si>
    <t>OID000734</t>
  </si>
  <si>
    <t>OID000735</t>
  </si>
  <si>
    <t>R04018</t>
  </si>
  <si>
    <t>OID000736</t>
  </si>
  <si>
    <t>R00955</t>
  </si>
  <si>
    <t>OID000737</t>
  </si>
  <si>
    <t>R03296</t>
  </si>
  <si>
    <t>OID000738</t>
  </si>
  <si>
    <t>OID000739</t>
  </si>
  <si>
    <t>E02421</t>
  </si>
  <si>
    <t>OID000740</t>
  </si>
  <si>
    <t>E00432</t>
  </si>
  <si>
    <t>OID000741</t>
  </si>
  <si>
    <t>E01924</t>
  </si>
  <si>
    <t>OID000742</t>
  </si>
  <si>
    <t>E00634</t>
  </si>
  <si>
    <t>OID000743</t>
  </si>
  <si>
    <t>R01839</t>
  </si>
  <si>
    <t>OID000744</t>
  </si>
  <si>
    <t>R02889</t>
  </si>
  <si>
    <t>OID000745</t>
  </si>
  <si>
    <t>E04784</t>
  </si>
  <si>
    <t>OID000746</t>
  </si>
  <si>
    <t>E04795</t>
  </si>
  <si>
    <t>OID000747</t>
  </si>
  <si>
    <t>E02391</t>
  </si>
  <si>
    <t>OID000748</t>
  </si>
  <si>
    <t>E01834</t>
  </si>
  <si>
    <t>OID000749</t>
  </si>
  <si>
    <t>R02387</t>
  </si>
  <si>
    <t>OID000750</t>
  </si>
  <si>
    <t>R00023</t>
  </si>
  <si>
    <t>OID000751</t>
  </si>
  <si>
    <t>R00287</t>
  </si>
  <si>
    <t>OID000752</t>
  </si>
  <si>
    <t>OID000753</t>
  </si>
  <si>
    <t>E01271</t>
  </si>
  <si>
    <t>OID000754</t>
  </si>
  <si>
    <t>E01076</t>
  </si>
  <si>
    <t>OID000755</t>
  </si>
  <si>
    <t>E02628</t>
  </si>
  <si>
    <t>OID000756</t>
  </si>
  <si>
    <t>R00549</t>
  </si>
  <si>
    <t>OID000757</t>
  </si>
  <si>
    <t>R02103</t>
  </si>
  <si>
    <t>OID000758</t>
  </si>
  <si>
    <t>OID000759</t>
  </si>
  <si>
    <t>OID000760</t>
  </si>
  <si>
    <t>OID000761</t>
  </si>
  <si>
    <t>E01860</t>
  </si>
  <si>
    <t>OID000762</t>
  </si>
  <si>
    <t>E03114</t>
  </si>
  <si>
    <t>OID000763</t>
  </si>
  <si>
    <t>E04766</t>
  </si>
  <si>
    <t>OID000764</t>
  </si>
  <si>
    <t>R04625</t>
  </si>
  <si>
    <t>OID000765</t>
  </si>
  <si>
    <t>R02179</t>
  </si>
  <si>
    <t>OID000766</t>
  </si>
  <si>
    <t>OID000767</t>
  </si>
  <si>
    <t>E01895</t>
  </si>
  <si>
    <t>OID000768</t>
  </si>
  <si>
    <t>E03278</t>
  </si>
  <si>
    <t>OID000769</t>
  </si>
  <si>
    <t>E02221</t>
  </si>
  <si>
    <t>OID000770</t>
  </si>
  <si>
    <t>R03255</t>
  </si>
  <si>
    <t>OID000771</t>
  </si>
  <si>
    <t>R02856</t>
  </si>
  <si>
    <t>OID000772</t>
  </si>
  <si>
    <t>R02833</t>
  </si>
  <si>
    <t>OID000773</t>
  </si>
  <si>
    <t>OID000774</t>
  </si>
  <si>
    <t>E01103</t>
  </si>
  <si>
    <t>OID000775</t>
  </si>
  <si>
    <t>E00607</t>
  </si>
  <si>
    <t>OID000776</t>
  </si>
  <si>
    <t>E01111</t>
  </si>
  <si>
    <t>OID000777</t>
  </si>
  <si>
    <t>R00665</t>
  </si>
  <si>
    <t>OID000778</t>
  </si>
  <si>
    <t>OID000779</t>
  </si>
  <si>
    <t>R02561</t>
  </si>
  <si>
    <t>OID000780</t>
  </si>
  <si>
    <t>OID000781</t>
  </si>
  <si>
    <t>R01378</t>
  </si>
  <si>
    <t>OID000782</t>
  </si>
  <si>
    <t>R02235</t>
  </si>
  <si>
    <t>OID000783</t>
  </si>
  <si>
    <t>R02535</t>
  </si>
  <si>
    <t>OID000784</t>
  </si>
  <si>
    <t>OID000785</t>
  </si>
  <si>
    <t>E01261</t>
  </si>
  <si>
    <t>OID000786</t>
  </si>
  <si>
    <t>E00365</t>
  </si>
  <si>
    <t>OID000787</t>
  </si>
  <si>
    <t>R02333</t>
  </si>
  <si>
    <t>OID000788</t>
  </si>
  <si>
    <t>R04213</t>
  </si>
  <si>
    <t>OID000789</t>
  </si>
  <si>
    <t>OID000790</t>
  </si>
  <si>
    <t>R02846</t>
  </si>
  <si>
    <t>OID000791</t>
  </si>
  <si>
    <t>OID000792</t>
  </si>
  <si>
    <t>R00207</t>
  </si>
  <si>
    <t>OID000793</t>
  </si>
  <si>
    <t>R02153</t>
  </si>
  <si>
    <t>OID000794</t>
  </si>
  <si>
    <t>R04398</t>
  </si>
  <si>
    <t>OID000795</t>
  </si>
  <si>
    <t>OID000796</t>
  </si>
  <si>
    <t>E00836</t>
  </si>
  <si>
    <t>OID000797</t>
  </si>
  <si>
    <t>E04095</t>
  </si>
  <si>
    <t>OID000798</t>
  </si>
  <si>
    <t>R04751</t>
  </si>
  <si>
    <t>OID000799</t>
  </si>
  <si>
    <t>R03149</t>
  </si>
  <si>
    <t>OID000800</t>
  </si>
  <si>
    <t>R01415</t>
  </si>
  <si>
    <t>OID000801</t>
  </si>
  <si>
    <t>OID000802</t>
  </si>
  <si>
    <t>E00380</t>
  </si>
  <si>
    <t>OID000803</t>
  </si>
  <si>
    <t>R04571</t>
  </si>
  <si>
    <t>OID000804</t>
  </si>
  <si>
    <t>E00535</t>
  </si>
  <si>
    <t>OID000805</t>
  </si>
  <si>
    <t>E04529</t>
  </si>
  <si>
    <t>OID000806</t>
  </si>
  <si>
    <t>R02521</t>
  </si>
  <si>
    <t>OID000807</t>
  </si>
  <si>
    <t>OID000808</t>
  </si>
  <si>
    <t>E03545</t>
  </si>
  <si>
    <t>OID000809</t>
  </si>
  <si>
    <t>R00502</t>
  </si>
  <si>
    <t>OID000810</t>
  </si>
  <si>
    <t>R00816</t>
  </si>
  <si>
    <t>OID000811</t>
  </si>
  <si>
    <t>R02633</t>
  </si>
  <si>
    <t>OID000812</t>
  </si>
  <si>
    <t>R00824</t>
  </si>
  <si>
    <t>OID000813</t>
  </si>
  <si>
    <t>OID000814</t>
  </si>
  <si>
    <t>E03251</t>
  </si>
  <si>
    <t>OID000815</t>
  </si>
  <si>
    <t>E01422</t>
  </si>
  <si>
    <t>OID000816</t>
  </si>
  <si>
    <t>R00935</t>
  </si>
  <si>
    <t>OID000817</t>
  </si>
  <si>
    <t>R01760</t>
  </si>
  <si>
    <t>OID000818</t>
  </si>
  <si>
    <t>OID000819</t>
  </si>
  <si>
    <t>OID000820</t>
  </si>
  <si>
    <t>E01486</t>
  </si>
  <si>
    <t>OID000821</t>
  </si>
  <si>
    <t>E00044</t>
  </si>
  <si>
    <t>OID000822</t>
  </si>
  <si>
    <t>E04079</t>
  </si>
  <si>
    <t>OID000823</t>
  </si>
  <si>
    <t>E01337</t>
  </si>
  <si>
    <t>OID000824</t>
  </si>
  <si>
    <t>R03327</t>
  </si>
  <si>
    <t>OID000825</t>
  </si>
  <si>
    <t>R02298</t>
  </si>
  <si>
    <t>OID000826</t>
  </si>
  <si>
    <t>OID000827</t>
  </si>
  <si>
    <t>E02872</t>
  </si>
  <si>
    <t>OID000828</t>
  </si>
  <si>
    <t>E01986</t>
  </si>
  <si>
    <t>OID000829</t>
  </si>
  <si>
    <t>E01070</t>
  </si>
  <si>
    <t>OID000830</t>
  </si>
  <si>
    <t>R04959</t>
  </si>
  <si>
    <t>OID000831</t>
  </si>
  <si>
    <t>R04224</t>
  </si>
  <si>
    <t>OID000832</t>
  </si>
  <si>
    <t>OID000833</t>
  </si>
  <si>
    <t>OID000834</t>
  </si>
  <si>
    <t>E00869</t>
  </si>
  <si>
    <t>OID000835</t>
  </si>
  <si>
    <t>R03519</t>
  </si>
  <si>
    <t>OID000836</t>
  </si>
  <si>
    <t>OID000837</t>
  </si>
  <si>
    <t>R03795</t>
  </si>
  <si>
    <t>OID000838</t>
  </si>
  <si>
    <t>OID000839</t>
  </si>
  <si>
    <t>E00816</t>
  </si>
  <si>
    <t>OID000840</t>
  </si>
  <si>
    <t>E04029</t>
  </si>
  <si>
    <t>OID000841</t>
  </si>
  <si>
    <t>R02285</t>
  </si>
  <si>
    <t>OID000842</t>
  </si>
  <si>
    <t>R02088</t>
  </si>
  <si>
    <t>OID000843</t>
  </si>
  <si>
    <t>R01712</t>
  </si>
  <si>
    <t>OID000844</t>
  </si>
  <si>
    <t>R02628</t>
  </si>
  <si>
    <t>OID000845</t>
  </si>
  <si>
    <t>OID000846</t>
  </si>
  <si>
    <t>OID000847</t>
  </si>
  <si>
    <t>OID000848</t>
  </si>
  <si>
    <t>E04170</t>
  </si>
  <si>
    <t>OID000849</t>
  </si>
  <si>
    <t>E02810</t>
  </si>
  <si>
    <t>OID000850</t>
  </si>
  <si>
    <t>E01366</t>
  </si>
  <si>
    <t>OID000851</t>
  </si>
  <si>
    <t>E02427</t>
  </si>
  <si>
    <t>OID000852</t>
  </si>
  <si>
    <t>E03310</t>
  </si>
  <si>
    <t>OID000853</t>
  </si>
  <si>
    <t>R02965</t>
  </si>
  <si>
    <t>OID000854</t>
  </si>
  <si>
    <t>R03858</t>
  </si>
  <si>
    <t>OID000855</t>
  </si>
  <si>
    <t>R02810</t>
  </si>
  <si>
    <t>OID000856</t>
  </si>
  <si>
    <t>R03114</t>
  </si>
  <si>
    <t>OID000857</t>
  </si>
  <si>
    <t>R02012</t>
  </si>
  <si>
    <t>OID000858</t>
  </si>
  <si>
    <t>R03262</t>
  </si>
  <si>
    <t>OID000859</t>
  </si>
  <si>
    <t>OID000860</t>
  </si>
  <si>
    <t>OID000861</t>
  </si>
  <si>
    <t>OID000862</t>
  </si>
  <si>
    <t>E01820</t>
  </si>
  <si>
    <t>OID000863</t>
  </si>
  <si>
    <t>E04398</t>
  </si>
  <si>
    <t>OID000864</t>
  </si>
  <si>
    <t>OID000865</t>
  </si>
  <si>
    <t>OID000866</t>
  </si>
  <si>
    <t>E03131</t>
  </si>
  <si>
    <t>OID000867</t>
  </si>
  <si>
    <t>E03685</t>
  </si>
  <si>
    <t>OID000868</t>
  </si>
  <si>
    <t>E01714</t>
  </si>
  <si>
    <t>OID000869</t>
  </si>
  <si>
    <t>OID000870</t>
  </si>
  <si>
    <t>E03612</t>
  </si>
  <si>
    <t>OID000871</t>
  </si>
  <si>
    <t>E02103</t>
  </si>
  <si>
    <t>OID000872</t>
  </si>
  <si>
    <t>E04464</t>
  </si>
  <si>
    <t>OID000873</t>
  </si>
  <si>
    <t>R00254</t>
  </si>
  <si>
    <t>OID000874</t>
  </si>
  <si>
    <t>OID000875</t>
  </si>
  <si>
    <t>E02112</t>
  </si>
  <si>
    <t>OID000876</t>
  </si>
  <si>
    <t>E03858</t>
  </si>
  <si>
    <t>OID000877</t>
  </si>
  <si>
    <t>R00440</t>
  </si>
  <si>
    <t>OID000878</t>
  </si>
  <si>
    <t>R02531</t>
  </si>
  <si>
    <t>OID000879</t>
  </si>
  <si>
    <t>E04547</t>
  </si>
  <si>
    <t>OID000880</t>
  </si>
  <si>
    <t>E04484</t>
  </si>
  <si>
    <t>OID000881</t>
  </si>
  <si>
    <t>R00013</t>
  </si>
  <si>
    <t>OID000882</t>
  </si>
  <si>
    <t>R03292</t>
  </si>
  <si>
    <t>OID000883</t>
  </si>
  <si>
    <t>R03226</t>
  </si>
  <si>
    <t>OID000884</t>
  </si>
  <si>
    <t>OID000885</t>
  </si>
  <si>
    <t>E01108</t>
  </si>
  <si>
    <t>OID000886</t>
  </si>
  <si>
    <t>R03538</t>
  </si>
  <si>
    <t>OID000887</t>
  </si>
  <si>
    <t>R00632</t>
  </si>
  <si>
    <t>OID000888</t>
  </si>
  <si>
    <t>OID000889</t>
  </si>
  <si>
    <t>E02703</t>
  </si>
  <si>
    <t>OID000890</t>
  </si>
  <si>
    <t>R01095</t>
  </si>
  <si>
    <t>OID000891</t>
  </si>
  <si>
    <t>R04403</t>
  </si>
  <si>
    <t>OID000892</t>
  </si>
  <si>
    <t>E04222</t>
  </si>
  <si>
    <t>OID000893</t>
  </si>
  <si>
    <t>E04387</t>
  </si>
  <si>
    <t>OID000894</t>
  </si>
  <si>
    <t>R00644</t>
  </si>
  <si>
    <t>OID000895</t>
  </si>
  <si>
    <t>R01234</t>
  </si>
  <si>
    <t>OID000896</t>
  </si>
  <si>
    <t>R04567</t>
  </si>
  <si>
    <t>OID000897</t>
  </si>
  <si>
    <t>R01076</t>
  </si>
  <si>
    <t>OID000898</t>
  </si>
  <si>
    <t>R01927</t>
  </si>
  <si>
    <t>OID000899</t>
  </si>
  <si>
    <t>R02563</t>
  </si>
  <si>
    <t>OID000900</t>
  </si>
  <si>
    <t>OID000901</t>
  </si>
  <si>
    <t>OID000902</t>
  </si>
  <si>
    <t>OID000903</t>
  </si>
  <si>
    <t>OID000904</t>
  </si>
  <si>
    <t>E04853</t>
  </si>
  <si>
    <t>OID000905</t>
  </si>
  <si>
    <t>R01540</t>
  </si>
  <si>
    <t>OID000906</t>
  </si>
  <si>
    <t>R04041</t>
  </si>
  <si>
    <t>OID000907</t>
  </si>
  <si>
    <t>R02938</t>
  </si>
  <si>
    <t>OID000908</t>
  </si>
  <si>
    <t>OID000909</t>
  </si>
  <si>
    <t>OID000910</t>
  </si>
  <si>
    <t>OID000911</t>
  </si>
  <si>
    <t>OID000912</t>
  </si>
  <si>
    <t>E01209</t>
  </si>
  <si>
    <t>OID000913</t>
  </si>
  <si>
    <t>E04189</t>
  </si>
  <si>
    <t>OID000914</t>
  </si>
  <si>
    <t>R01377</t>
  </si>
  <si>
    <t>OID000915</t>
  </si>
  <si>
    <t>OID000916</t>
  </si>
  <si>
    <t>E03749</t>
  </si>
  <si>
    <t>OID000917</t>
  </si>
  <si>
    <t>E02420</t>
  </si>
  <si>
    <t>OID000918</t>
  </si>
  <si>
    <t>E04920</t>
  </si>
  <si>
    <t>OID000919</t>
  </si>
  <si>
    <t>R04903</t>
  </si>
  <si>
    <t>OID000920</t>
  </si>
  <si>
    <t>R00592</t>
  </si>
  <si>
    <t>OID000921</t>
  </si>
  <si>
    <t>OID000922</t>
  </si>
  <si>
    <t>OID000923</t>
  </si>
  <si>
    <t>E03547</t>
  </si>
  <si>
    <t>OID000924</t>
  </si>
  <si>
    <t>E01241</t>
  </si>
  <si>
    <t>OID000925</t>
  </si>
  <si>
    <t>R00311</t>
  </si>
  <si>
    <t>OID000926</t>
  </si>
  <si>
    <t>R00369</t>
  </si>
  <si>
    <t>OID000927</t>
  </si>
  <si>
    <t>OID000928</t>
  </si>
  <si>
    <t>OID000929</t>
  </si>
  <si>
    <t>E03720</t>
  </si>
  <si>
    <t>OID000930</t>
  </si>
  <si>
    <t>E04800</t>
  </si>
  <si>
    <t>OID000931</t>
  </si>
  <si>
    <t>R03956</t>
  </si>
  <si>
    <t>OID000932</t>
  </si>
  <si>
    <t>R02813</t>
  </si>
  <si>
    <t>OID000933</t>
  </si>
  <si>
    <t>R04029</t>
  </si>
  <si>
    <t>OID000934</t>
  </si>
  <si>
    <t>R04089</t>
  </si>
  <si>
    <t>OID000935</t>
  </si>
  <si>
    <t>E01309</t>
  </si>
  <si>
    <t>OID000936</t>
  </si>
  <si>
    <t>E00981</t>
  </si>
  <si>
    <t>OID000937</t>
  </si>
  <si>
    <t>E01508</t>
  </si>
  <si>
    <t>OID000938</t>
  </si>
  <si>
    <t>OID000939</t>
  </si>
  <si>
    <t>E02744</t>
  </si>
  <si>
    <t>OID000940</t>
  </si>
  <si>
    <t>E00784</t>
  </si>
  <si>
    <t>OID000941</t>
  </si>
  <si>
    <t>R04449</t>
  </si>
  <si>
    <t>OID000942</t>
  </si>
  <si>
    <t>R02769</t>
  </si>
  <si>
    <t>OID000943</t>
  </si>
  <si>
    <t>OID000944</t>
  </si>
  <si>
    <t>OID000945</t>
  </si>
  <si>
    <t>OID000946</t>
  </si>
  <si>
    <t>OID000947</t>
  </si>
  <si>
    <t>OID000948</t>
  </si>
  <si>
    <t>E04749</t>
  </si>
  <si>
    <t>OID000949</t>
  </si>
  <si>
    <t>E02035</t>
  </si>
  <si>
    <t>OID000950</t>
  </si>
  <si>
    <t>E02071</t>
  </si>
  <si>
    <t>OID000951</t>
  </si>
  <si>
    <t>R04342</t>
  </si>
  <si>
    <t>OID000952</t>
  </si>
  <si>
    <t>R01466</t>
  </si>
  <si>
    <t>OID000953</t>
  </si>
  <si>
    <t>R00465</t>
  </si>
  <si>
    <t>OID000954</t>
  </si>
  <si>
    <t>R04762</t>
  </si>
  <si>
    <t>OID000955</t>
  </si>
  <si>
    <t>OID000956</t>
  </si>
  <si>
    <t>OID000957</t>
  </si>
  <si>
    <t>E00431</t>
  </si>
  <si>
    <t>OID000958</t>
  </si>
  <si>
    <t>E00725</t>
  </si>
  <si>
    <t>OID000959</t>
  </si>
  <si>
    <t>E01958</t>
  </si>
  <si>
    <t>OID000960</t>
  </si>
  <si>
    <t>E04535</t>
  </si>
  <si>
    <t>OID000961</t>
  </si>
  <si>
    <t>R04109</t>
  </si>
  <si>
    <t>OID000962</t>
  </si>
  <si>
    <t>R04363</t>
  </si>
  <si>
    <t>OID000963</t>
  </si>
  <si>
    <t>R03580</t>
  </si>
  <si>
    <t>OID000964</t>
  </si>
  <si>
    <t>OID000965</t>
  </si>
  <si>
    <t>E04290</t>
  </si>
  <si>
    <t>OID000966</t>
  </si>
  <si>
    <t>E04925</t>
  </si>
  <si>
    <t>OID000967</t>
  </si>
  <si>
    <t>E02453</t>
  </si>
  <si>
    <t>OID000968</t>
  </si>
  <si>
    <t>OID000969</t>
  </si>
  <si>
    <t>OID000970</t>
  </si>
  <si>
    <t>E03520</t>
  </si>
  <si>
    <t>OID000971</t>
  </si>
  <si>
    <t>E03615</t>
  </si>
  <si>
    <t>OID000972</t>
  </si>
  <si>
    <t>E01909</t>
  </si>
  <si>
    <t>OID000973</t>
  </si>
  <si>
    <t>R01291</t>
  </si>
  <si>
    <t>OID000974</t>
  </si>
  <si>
    <t>R04535</t>
  </si>
  <si>
    <t>OID000975</t>
  </si>
  <si>
    <t>R04157</t>
  </si>
  <si>
    <t>OID000976</t>
  </si>
  <si>
    <t>E04105</t>
  </si>
  <si>
    <t>OID000977</t>
  </si>
  <si>
    <t>E04769</t>
  </si>
  <si>
    <t>OID000978</t>
  </si>
  <si>
    <t>E01357</t>
  </si>
  <si>
    <t>OID000979</t>
  </si>
  <si>
    <t>OID000980</t>
  </si>
  <si>
    <t>E03506</t>
  </si>
  <si>
    <t>OID000981</t>
  </si>
  <si>
    <t>E00207</t>
  </si>
  <si>
    <t>OID000982</t>
  </si>
  <si>
    <t>E03289</t>
  </si>
  <si>
    <t>OID000983</t>
  </si>
  <si>
    <t>R00638</t>
  </si>
  <si>
    <t>OID000984</t>
  </si>
  <si>
    <t>R03928</t>
  </si>
  <si>
    <t>OID000985</t>
  </si>
  <si>
    <t>OID000986</t>
  </si>
  <si>
    <t>OID000987</t>
  </si>
  <si>
    <t>OID000988</t>
  </si>
  <si>
    <t>E04267</t>
  </si>
  <si>
    <t>OID000989</t>
  </si>
  <si>
    <t>E04637</t>
  </si>
  <si>
    <t>OID000990</t>
  </si>
  <si>
    <t>E00699</t>
  </si>
  <si>
    <t>OID000991</t>
  </si>
  <si>
    <t>OID000992</t>
  </si>
  <si>
    <t>E04116</t>
  </si>
  <si>
    <t>OID000993</t>
  </si>
  <si>
    <t>R00527</t>
  </si>
  <si>
    <t>OID000994</t>
  </si>
  <si>
    <t>OID000995</t>
  </si>
  <si>
    <t>OID000996</t>
  </si>
  <si>
    <t>E03343</t>
  </si>
  <si>
    <t>OID000997</t>
  </si>
  <si>
    <t>E04474</t>
  </si>
  <si>
    <t>OID000998</t>
  </si>
  <si>
    <t>E00254</t>
  </si>
  <si>
    <t>OID000999</t>
  </si>
  <si>
    <t>E01118</t>
  </si>
  <si>
    <t>OID001000</t>
  </si>
  <si>
    <t>E03362</t>
  </si>
  <si>
    <t>OID001001</t>
  </si>
  <si>
    <t>R00834</t>
  </si>
  <si>
    <t>OID001002</t>
  </si>
  <si>
    <t>R00282</t>
  </si>
  <si>
    <t>OID001003</t>
  </si>
  <si>
    <t>OID001004</t>
  </si>
  <si>
    <t>OID001005</t>
  </si>
  <si>
    <t>E02855</t>
  </si>
  <si>
    <t>OID001006</t>
  </si>
  <si>
    <t>E00834</t>
  </si>
  <si>
    <t>OID001007</t>
  </si>
  <si>
    <t>E01941</t>
  </si>
  <si>
    <t>OID001008</t>
  </si>
  <si>
    <t>R01755</t>
  </si>
  <si>
    <t>OID001009</t>
  </si>
  <si>
    <t>OID001010</t>
  </si>
  <si>
    <t>E03042</t>
  </si>
  <si>
    <t>OID001011</t>
  </si>
  <si>
    <t>R02850</t>
  </si>
  <si>
    <t>OID001012</t>
  </si>
  <si>
    <t>R01361</t>
  </si>
  <si>
    <t>OID001013</t>
  </si>
  <si>
    <t>R03630</t>
  </si>
  <si>
    <t>OID001014</t>
  </si>
  <si>
    <t>OID001015</t>
  </si>
  <si>
    <t>OID001016</t>
  </si>
  <si>
    <t>E00863</t>
  </si>
  <si>
    <t>OID001017</t>
  </si>
  <si>
    <t>R03058</t>
  </si>
  <si>
    <t>OID001018</t>
  </si>
  <si>
    <t>OID001019</t>
  </si>
  <si>
    <t>OID001020</t>
  </si>
  <si>
    <t>E03528</t>
  </si>
  <si>
    <t>OID001021</t>
  </si>
  <si>
    <t>E04735</t>
  </si>
  <si>
    <t>OID001022</t>
  </si>
  <si>
    <t>E02769</t>
  </si>
  <si>
    <t>OID001023</t>
  </si>
  <si>
    <t>E00650</t>
  </si>
  <si>
    <t>OID001024</t>
  </si>
  <si>
    <t>R03994</t>
  </si>
  <si>
    <t>OID001025</t>
  </si>
  <si>
    <t>OID001026</t>
  </si>
  <si>
    <t>E02489</t>
  </si>
  <si>
    <t>OID001027</t>
  </si>
  <si>
    <t>E01429</t>
  </si>
  <si>
    <t>OID001028</t>
  </si>
  <si>
    <t>OID001029</t>
  </si>
  <si>
    <t>OID001030</t>
  </si>
  <si>
    <t>OID001031</t>
  </si>
  <si>
    <t>E03240</t>
  </si>
  <si>
    <t>OID001032</t>
  </si>
  <si>
    <t>R01525</t>
  </si>
  <si>
    <t>OID001033</t>
  </si>
  <si>
    <t>OID001034</t>
  </si>
  <si>
    <t>OID001035</t>
  </si>
  <si>
    <t>OID001036</t>
  </si>
  <si>
    <t>E03642</t>
  </si>
  <si>
    <t>OID001037</t>
  </si>
  <si>
    <t>E03273</t>
  </si>
  <si>
    <t>OID001038</t>
  </si>
  <si>
    <t>E02968</t>
  </si>
  <si>
    <t>OID001039</t>
  </si>
  <si>
    <t>E03894</t>
  </si>
  <si>
    <t>OID001040</t>
  </si>
  <si>
    <t>R01947</t>
  </si>
  <si>
    <t>OID001041</t>
  </si>
  <si>
    <t>R00864</t>
  </si>
  <si>
    <t>OID001042</t>
  </si>
  <si>
    <t>R04637</t>
  </si>
  <si>
    <t>OID001043</t>
  </si>
  <si>
    <t>OID001044</t>
  </si>
  <si>
    <t>E00769</t>
  </si>
  <si>
    <t>OID001045</t>
  </si>
  <si>
    <t>E02825</t>
  </si>
  <si>
    <t>OID001046</t>
  </si>
  <si>
    <t>OID001047</t>
  </si>
  <si>
    <t>E01037</t>
  </si>
  <si>
    <t>OID001048</t>
  </si>
  <si>
    <t>E04127</t>
  </si>
  <si>
    <t>OID001049</t>
  </si>
  <si>
    <t>E02415</t>
  </si>
  <si>
    <t>OID001050</t>
  </si>
  <si>
    <t>E00091</t>
  </si>
  <si>
    <t>OID001051</t>
  </si>
  <si>
    <t>E01789</t>
  </si>
  <si>
    <t>OID001052</t>
  </si>
  <si>
    <t>E02889</t>
  </si>
  <si>
    <t>OID001053</t>
  </si>
  <si>
    <t>R00436</t>
  </si>
  <si>
    <t>OID001054</t>
  </si>
  <si>
    <t>R02747</t>
  </si>
  <si>
    <t>OID001055</t>
  </si>
  <si>
    <t>R00344</t>
  </si>
  <si>
    <t>OID001056</t>
  </si>
  <si>
    <t>OID001057</t>
  </si>
  <si>
    <t>E01095</t>
  </si>
  <si>
    <t>OID001058</t>
  </si>
  <si>
    <t>E00089</t>
  </si>
  <si>
    <t>OID001059</t>
  </si>
  <si>
    <t>R03496</t>
  </si>
  <si>
    <t>OID001060</t>
  </si>
  <si>
    <t>R00646</t>
  </si>
  <si>
    <t>OID001061</t>
  </si>
  <si>
    <t>OID001062</t>
  </si>
  <si>
    <t>OID001063</t>
  </si>
  <si>
    <t>OID001064</t>
  </si>
  <si>
    <t>E04536</t>
  </si>
  <si>
    <t>OID001065</t>
  </si>
  <si>
    <t>E01006</t>
  </si>
  <si>
    <t>OID001066</t>
  </si>
  <si>
    <t>R01628</t>
  </si>
  <si>
    <t>OID001067</t>
  </si>
  <si>
    <t>OID001068</t>
  </si>
  <si>
    <t>E01797</t>
  </si>
  <si>
    <t>OID001069</t>
  </si>
  <si>
    <t>E00943</t>
  </si>
  <si>
    <t>OID001070</t>
  </si>
  <si>
    <t>R01762</t>
  </si>
  <si>
    <t>OID001071</t>
  </si>
  <si>
    <t>R04472</t>
  </si>
  <si>
    <t>OID001072</t>
  </si>
  <si>
    <t>R02192</t>
  </si>
  <si>
    <t>OID001073</t>
  </si>
  <si>
    <t>OID001074</t>
  </si>
  <si>
    <t>OID001075</t>
  </si>
  <si>
    <t>OID001076</t>
  </si>
  <si>
    <t>E01639</t>
  </si>
  <si>
    <t>OID001077</t>
  </si>
  <si>
    <t>E00593</t>
  </si>
  <si>
    <t>OID001078</t>
  </si>
  <si>
    <t>E01966</t>
  </si>
  <si>
    <t>OID001079</t>
  </si>
  <si>
    <t>E01125</t>
  </si>
  <si>
    <t>OID001080</t>
  </si>
  <si>
    <t>R01262</t>
  </si>
  <si>
    <t>OID001081</t>
  </si>
  <si>
    <t>R03579</t>
  </si>
  <si>
    <t>OID001082</t>
  </si>
  <si>
    <t>R01337</t>
  </si>
  <si>
    <t>OID001083</t>
  </si>
  <si>
    <t>R03863</t>
  </si>
  <si>
    <t>OID001084</t>
  </si>
  <si>
    <t>OID001085</t>
  </si>
  <si>
    <t>OID001086</t>
  </si>
  <si>
    <t>OID001087</t>
  </si>
  <si>
    <t>R02783</t>
  </si>
  <si>
    <t>OID001088</t>
  </si>
  <si>
    <t>R04005</t>
  </si>
  <si>
    <t>OID001089</t>
  </si>
  <si>
    <t>R02798</t>
  </si>
  <si>
    <t>OID001090</t>
  </si>
  <si>
    <t>OID001091</t>
  </si>
  <si>
    <t>OID001092</t>
  </si>
  <si>
    <t>OID001093</t>
  </si>
  <si>
    <t>OID001094</t>
  </si>
  <si>
    <t>E02939</t>
  </si>
  <si>
    <t>OID001095</t>
  </si>
  <si>
    <t>E00605</t>
  </si>
  <si>
    <t>OID001096</t>
  </si>
  <si>
    <t>E02716</t>
  </si>
  <si>
    <t>OID001097</t>
  </si>
  <si>
    <t>E00640</t>
  </si>
  <si>
    <t>OID001098</t>
  </si>
  <si>
    <t>R00178</t>
  </si>
  <si>
    <t>OID001099</t>
  </si>
  <si>
    <t>R01787</t>
  </si>
  <si>
    <t>OID001100</t>
  </si>
  <si>
    <t>E03737</t>
  </si>
  <si>
    <t>OID001101</t>
  </si>
  <si>
    <t>E01584</t>
  </si>
  <si>
    <t>OID001102</t>
  </si>
  <si>
    <t>E04871</t>
  </si>
  <si>
    <t>OID001103</t>
  </si>
  <si>
    <t>E04378</t>
  </si>
  <si>
    <t>OID001104</t>
  </si>
  <si>
    <t>E02189</t>
  </si>
  <si>
    <t>OID001105</t>
  </si>
  <si>
    <t>E03834</t>
  </si>
  <si>
    <t>OID001106</t>
  </si>
  <si>
    <t>R04285</t>
  </si>
  <si>
    <t>OID001107</t>
  </si>
  <si>
    <t>R03720</t>
  </si>
  <si>
    <t>OID001108</t>
  </si>
  <si>
    <t>R02313</t>
  </si>
  <si>
    <t>OID001109</t>
  </si>
  <si>
    <t>R04004</t>
  </si>
  <si>
    <t>OID001110</t>
  </si>
  <si>
    <t>R04335</t>
  </si>
  <si>
    <t>OID001111</t>
  </si>
  <si>
    <t>E01525</t>
  </si>
  <si>
    <t>OID001112</t>
  </si>
  <si>
    <t>E04072</t>
  </si>
  <si>
    <t>OID001113</t>
  </si>
  <si>
    <t>E01883</t>
  </si>
  <si>
    <t>OID001114</t>
  </si>
  <si>
    <t>E03055</t>
  </si>
  <si>
    <t>OID001115</t>
  </si>
  <si>
    <t>R03824</t>
  </si>
  <si>
    <t>OID001116</t>
  </si>
  <si>
    <t>R03805</t>
  </si>
  <si>
    <t>OID001117</t>
  </si>
  <si>
    <t>E03160</t>
  </si>
  <si>
    <t>OID001118</t>
  </si>
  <si>
    <t>E01519</t>
  </si>
  <si>
    <t>OID001119</t>
  </si>
  <si>
    <t>E01363</t>
  </si>
  <si>
    <t>OID001120</t>
  </si>
  <si>
    <t>E04636</t>
  </si>
  <si>
    <t>OID001121</t>
  </si>
  <si>
    <t>R02139</t>
  </si>
  <si>
    <t>OID001122</t>
  </si>
  <si>
    <t>R01141</t>
  </si>
  <si>
    <t>OID001123</t>
  </si>
  <si>
    <t>R02415</t>
  </si>
  <si>
    <t>OID001124</t>
  </si>
  <si>
    <t>OID001125</t>
  </si>
  <si>
    <t>OID001126</t>
  </si>
  <si>
    <t>OID001127</t>
  </si>
  <si>
    <t>OID001128</t>
  </si>
  <si>
    <t>OID001129</t>
  </si>
  <si>
    <t>E01994</t>
  </si>
  <si>
    <t>OID001130</t>
  </si>
  <si>
    <t>E04449</t>
  </si>
  <si>
    <t>OID001131</t>
  </si>
  <si>
    <t>E04194</t>
  </si>
  <si>
    <t>OID001132</t>
  </si>
  <si>
    <t>E00325</t>
  </si>
  <si>
    <t>OID001133</t>
  </si>
  <si>
    <t>R00078</t>
  </si>
  <si>
    <t>OID001134</t>
  </si>
  <si>
    <t>R01366</t>
  </si>
  <si>
    <t>OID001135</t>
  </si>
  <si>
    <t>OID001136</t>
  </si>
  <si>
    <t>OID001137</t>
  </si>
  <si>
    <t>OID001138</t>
  </si>
  <si>
    <t>OID001139</t>
  </si>
  <si>
    <t>E00416</t>
  </si>
  <si>
    <t>OID001140</t>
  </si>
  <si>
    <t>E03540</t>
  </si>
  <si>
    <t>OID001141</t>
  </si>
  <si>
    <t>E04380</t>
  </si>
  <si>
    <t>OID001142</t>
  </si>
  <si>
    <t>R03354</t>
  </si>
  <si>
    <t>OID001143</t>
  </si>
  <si>
    <t>R00412</t>
  </si>
  <si>
    <t>OID001144</t>
  </si>
  <si>
    <t>R02992</t>
  </si>
  <si>
    <t>OID001145</t>
  </si>
  <si>
    <t>R00538</t>
  </si>
  <si>
    <t>OID001146</t>
  </si>
  <si>
    <t>OID001147</t>
  </si>
  <si>
    <t>OID001148</t>
  </si>
  <si>
    <t>E02848</t>
  </si>
  <si>
    <t>OID001149</t>
  </si>
  <si>
    <t>E04277</t>
  </si>
  <si>
    <t>OID001150</t>
  </si>
  <si>
    <t>E03521</t>
  </si>
  <si>
    <t>OID001151</t>
  </si>
  <si>
    <t>E01898</t>
  </si>
  <si>
    <t>OID001152</t>
  </si>
  <si>
    <t>E00225</t>
  </si>
  <si>
    <t>OID001153</t>
  </si>
  <si>
    <t>OID001154</t>
  </si>
  <si>
    <t>OID001155</t>
  </si>
  <si>
    <t>OID001156</t>
  </si>
  <si>
    <t>OID001157</t>
  </si>
  <si>
    <t>E04994</t>
  </si>
  <si>
    <t>OID001158</t>
  </si>
  <si>
    <t>R04168</t>
  </si>
  <si>
    <t>OID001159</t>
  </si>
  <si>
    <t>OID001160</t>
  </si>
  <si>
    <t>E00417</t>
  </si>
  <si>
    <t>OID001161</t>
  </si>
  <si>
    <t>E01263</t>
  </si>
  <si>
    <t>OID001162</t>
  </si>
  <si>
    <t>E01091</t>
  </si>
  <si>
    <t>OID001163</t>
  </si>
  <si>
    <t>E02192</t>
  </si>
  <si>
    <t>OID001164</t>
  </si>
  <si>
    <t>E03364</t>
  </si>
  <si>
    <t>OID001165</t>
  </si>
  <si>
    <t>R02872</t>
  </si>
  <si>
    <t>OID001166</t>
  </si>
  <si>
    <t>R04114</t>
  </si>
  <si>
    <t>OID001167</t>
  </si>
  <si>
    <t>OID001168</t>
  </si>
  <si>
    <t>OID001169</t>
  </si>
  <si>
    <t>E00553</t>
  </si>
  <si>
    <t>OID001170</t>
  </si>
  <si>
    <t>E03881</t>
  </si>
  <si>
    <t>OID001171</t>
  </si>
  <si>
    <t>E04005</t>
  </si>
  <si>
    <t>OID001172</t>
  </si>
  <si>
    <t>E00701</t>
  </si>
  <si>
    <t>OID001173</t>
  </si>
  <si>
    <t>OID001174</t>
  </si>
  <si>
    <t>OID001175</t>
  </si>
  <si>
    <t>E03574</t>
  </si>
  <si>
    <t>OID001176</t>
  </si>
  <si>
    <t>E00034</t>
  </si>
  <si>
    <t>OID001177</t>
  </si>
  <si>
    <t>E03255</t>
  </si>
  <si>
    <t>OID001178</t>
  </si>
  <si>
    <t>E03223</t>
  </si>
  <si>
    <t>OID001179</t>
  </si>
  <si>
    <t>R00836</t>
  </si>
  <si>
    <t>OID001180</t>
  </si>
  <si>
    <t>OID001181</t>
  </si>
  <si>
    <t>E01711</t>
  </si>
  <si>
    <t>OID001182</t>
  </si>
  <si>
    <t>R00154</t>
  </si>
  <si>
    <t>OID001183</t>
  </si>
  <si>
    <t>R03947</t>
  </si>
  <si>
    <t>OID001184</t>
  </si>
  <si>
    <t>R02428</t>
  </si>
  <si>
    <t>OID001185</t>
  </si>
  <si>
    <t>OID001186</t>
  </si>
  <si>
    <t>OID001187</t>
  </si>
  <si>
    <t>OID001188</t>
  </si>
  <si>
    <t>OID001189</t>
  </si>
  <si>
    <t>E03583</t>
  </si>
  <si>
    <t>OID001190</t>
  </si>
  <si>
    <t>E00941</t>
  </si>
  <si>
    <t>OID001191</t>
  </si>
  <si>
    <t>E02895</t>
  </si>
  <si>
    <t>OID001192</t>
  </si>
  <si>
    <t>E02276</t>
  </si>
  <si>
    <t>OID001193</t>
  </si>
  <si>
    <t>R04417</t>
  </si>
  <si>
    <t>OID001194</t>
  </si>
  <si>
    <t>OID001195</t>
  </si>
  <si>
    <t>OID001196</t>
  </si>
  <si>
    <t>OID001197</t>
  </si>
  <si>
    <t>E04109</t>
  </si>
  <si>
    <t>OID001198</t>
  </si>
  <si>
    <t>R03547</t>
  </si>
  <si>
    <t>OID001199</t>
  </si>
  <si>
    <t>OID001200</t>
  </si>
  <si>
    <t>OID001201</t>
  </si>
  <si>
    <t>OID001202</t>
  </si>
  <si>
    <t>E02832</t>
  </si>
  <si>
    <t>OID001203</t>
  </si>
  <si>
    <t>E01724</t>
  </si>
  <si>
    <t>OID001204</t>
  </si>
  <si>
    <t>E04940</t>
  </si>
  <si>
    <t>OID001205</t>
  </si>
  <si>
    <t>E02907</t>
  </si>
  <si>
    <t>OID001206</t>
  </si>
  <si>
    <t>E02642</t>
  </si>
  <si>
    <t>OID001207</t>
  </si>
  <si>
    <t>E01350</t>
  </si>
  <si>
    <t>OID001208</t>
  </si>
  <si>
    <t>OID001209</t>
  </si>
  <si>
    <t>OID001210</t>
  </si>
  <si>
    <t>OID001211</t>
  </si>
  <si>
    <t>OID001212</t>
  </si>
  <si>
    <t>E00715</t>
  </si>
  <si>
    <t>OID001213</t>
  </si>
  <si>
    <t>E04567</t>
  </si>
  <si>
    <t>OID001214</t>
  </si>
  <si>
    <t>E02914</t>
  </si>
  <si>
    <t>OID001215</t>
  </si>
  <si>
    <t>E00282</t>
  </si>
  <si>
    <t>OID001216</t>
  </si>
  <si>
    <t>R04779</t>
  </si>
  <si>
    <t>OID001217</t>
  </si>
  <si>
    <t>R04546</t>
  </si>
  <si>
    <t>OID001218</t>
  </si>
  <si>
    <t>OID001219</t>
  </si>
  <si>
    <t>OID001220</t>
  </si>
  <si>
    <t>OID001221</t>
  </si>
  <si>
    <t>E01412</t>
  </si>
  <si>
    <t>OID001222</t>
  </si>
  <si>
    <t>R02604</t>
  </si>
  <si>
    <t>OID001223</t>
  </si>
  <si>
    <t>OID001224</t>
  </si>
  <si>
    <t>OID001225</t>
  </si>
  <si>
    <t>OID001226</t>
  </si>
  <si>
    <t>E04126</t>
  </si>
  <si>
    <t>OID001227</t>
  </si>
  <si>
    <t>E01967</t>
  </si>
  <si>
    <t>OID001228</t>
  </si>
  <si>
    <t>R02900</t>
  </si>
  <si>
    <t>OID001229</t>
  </si>
  <si>
    <t>OID001230</t>
  </si>
  <si>
    <t>OID001231</t>
  </si>
  <si>
    <t>OID001232</t>
  </si>
  <si>
    <t>OID001233</t>
  </si>
  <si>
    <t>OID001234</t>
  </si>
  <si>
    <t>E00502</t>
  </si>
  <si>
    <t>OID001235</t>
  </si>
  <si>
    <t>E00276</t>
  </si>
  <si>
    <t>OID001236</t>
  </si>
  <si>
    <t>E02023</t>
  </si>
  <si>
    <t>OID001237</t>
  </si>
  <si>
    <t>E03429</t>
  </si>
  <si>
    <t>OID001238</t>
  </si>
  <si>
    <t>E01496</t>
  </si>
  <si>
    <t>OID001239</t>
  </si>
  <si>
    <t>E03694</t>
  </si>
  <si>
    <t>OID001240</t>
  </si>
  <si>
    <t>R03912</t>
  </si>
  <si>
    <t>OID001241</t>
  </si>
  <si>
    <t>E01484</t>
  </si>
  <si>
    <t>OID001242</t>
  </si>
  <si>
    <t>E03064</t>
  </si>
  <si>
    <t>OID001243</t>
  </si>
  <si>
    <t>E01264</t>
  </si>
  <si>
    <t>OID001244</t>
  </si>
  <si>
    <t>OID001245</t>
  </si>
  <si>
    <t>OID001246</t>
  </si>
  <si>
    <t>OID001247</t>
  </si>
  <si>
    <t>E01425</t>
  </si>
  <si>
    <t>OID001248</t>
  </si>
  <si>
    <t>E04168</t>
  </si>
  <si>
    <t>OID001249</t>
  </si>
  <si>
    <t>E03616</t>
  </si>
  <si>
    <t>OID001250</t>
  </si>
  <si>
    <t>E02033</t>
  </si>
  <si>
    <t>OID001251</t>
  </si>
  <si>
    <t>E02576</t>
  </si>
  <si>
    <t>OID001252</t>
  </si>
  <si>
    <t>OID001253</t>
  </si>
  <si>
    <t>OID001254</t>
  </si>
  <si>
    <t>E03719</t>
  </si>
  <si>
    <t>OID001255</t>
  </si>
  <si>
    <t>E03904</t>
  </si>
  <si>
    <t>OID001256</t>
  </si>
  <si>
    <t>E04089</t>
  </si>
  <si>
    <t>OID001257</t>
  </si>
  <si>
    <t>E01338</t>
  </si>
  <si>
    <t>OID001258</t>
  </si>
  <si>
    <t>R03574</t>
  </si>
  <si>
    <t>OID001259</t>
  </si>
  <si>
    <t>OID001260</t>
  </si>
  <si>
    <t>OID001261</t>
  </si>
  <si>
    <t>OID001262</t>
  </si>
  <si>
    <t>E02378</t>
  </si>
  <si>
    <t>OID001263</t>
  </si>
  <si>
    <t>R03864</t>
  </si>
  <si>
    <t>OID001264</t>
  </si>
  <si>
    <t>R03968</t>
  </si>
  <si>
    <t>OID001265</t>
  </si>
  <si>
    <t>OID001266</t>
  </si>
  <si>
    <t>OID001267</t>
  </si>
  <si>
    <t>OID001268</t>
  </si>
  <si>
    <t>E00874</t>
  </si>
  <si>
    <t>OID001269</t>
  </si>
  <si>
    <t>E03864</t>
  </si>
  <si>
    <t>OID001270</t>
  </si>
  <si>
    <t>E01347</t>
  </si>
  <si>
    <t>OID001271</t>
  </si>
  <si>
    <t>E01415</t>
  </si>
  <si>
    <t>OID001272</t>
  </si>
  <si>
    <t>R01519</t>
  </si>
  <si>
    <t>OID001273</t>
  </si>
  <si>
    <t>E02980</t>
  </si>
  <si>
    <t>OID001274</t>
  </si>
  <si>
    <t>E03630</t>
  </si>
  <si>
    <t>OID001275</t>
  </si>
  <si>
    <t>E02693</t>
  </si>
  <si>
    <t>OID001276</t>
  </si>
  <si>
    <t>E03461</t>
  </si>
  <si>
    <t>OID001277</t>
  </si>
  <si>
    <t>E03227</t>
  </si>
  <si>
    <t>OID001278</t>
  </si>
  <si>
    <t>E04683</t>
  </si>
  <si>
    <t>OID001279</t>
  </si>
  <si>
    <t>E01947</t>
  </si>
  <si>
    <t>OID001280</t>
  </si>
  <si>
    <t>R02063</t>
  </si>
  <si>
    <t>OID001281</t>
  </si>
  <si>
    <t>OID001282</t>
  </si>
  <si>
    <t>E04285</t>
  </si>
  <si>
    <t>OID001283</t>
  </si>
  <si>
    <t>E02047</t>
  </si>
  <si>
    <t>OID001284</t>
  </si>
  <si>
    <t>OID001285</t>
  </si>
  <si>
    <t>OID001286</t>
  </si>
  <si>
    <t>R00791</t>
  </si>
  <si>
    <t>OID001287</t>
  </si>
  <si>
    <t>R02599</t>
  </si>
  <si>
    <t>OID001288</t>
  </si>
  <si>
    <t>R03457</t>
  </si>
  <si>
    <t>OID001289</t>
  </si>
  <si>
    <t>OID001290</t>
  </si>
  <si>
    <t>OID001291</t>
  </si>
  <si>
    <t>OID001292</t>
  </si>
  <si>
    <t>OID001293</t>
  </si>
  <si>
    <t>E00443</t>
  </si>
  <si>
    <t>OID001294</t>
  </si>
  <si>
    <t>E03268</t>
  </si>
  <si>
    <t>OID001295</t>
  </si>
  <si>
    <t>E02604</t>
  </si>
  <si>
    <t>OID001296</t>
  </si>
  <si>
    <t>OID001297</t>
  </si>
  <si>
    <t>OID001298</t>
  </si>
  <si>
    <t>OID001299</t>
  </si>
  <si>
    <t>OID001300</t>
  </si>
  <si>
    <t>OID001301</t>
  </si>
  <si>
    <t>E02217</t>
  </si>
  <si>
    <t>OID001302</t>
  </si>
  <si>
    <t>R00917</t>
  </si>
  <si>
    <t>OID001303</t>
  </si>
  <si>
    <t>R02258</t>
  </si>
  <si>
    <t>OID001304</t>
  </si>
  <si>
    <t>OID001305</t>
  </si>
  <si>
    <t>E02594</t>
  </si>
  <si>
    <t>OID001306</t>
  </si>
  <si>
    <t>E01516</t>
  </si>
  <si>
    <t>OID001307</t>
  </si>
  <si>
    <t>E04403</t>
  </si>
  <si>
    <t>OID001308</t>
  </si>
  <si>
    <t>E02440</t>
  </si>
  <si>
    <t>OID001309</t>
  </si>
  <si>
    <t>R00170</t>
  </si>
  <si>
    <t>OID001310</t>
  </si>
  <si>
    <t>OID001311</t>
  </si>
  <si>
    <t>E00935</t>
  </si>
  <si>
    <t>OID001312</t>
  </si>
  <si>
    <t>E04938</t>
  </si>
  <si>
    <t>OID001313</t>
  </si>
  <si>
    <t>E03248</t>
  </si>
  <si>
    <t>OID001314</t>
  </si>
  <si>
    <t>R03446</t>
  </si>
  <si>
    <t>OID001315</t>
  </si>
  <si>
    <t>R01423</t>
  </si>
  <si>
    <t>OID001316</t>
  </si>
  <si>
    <t>R00494</t>
  </si>
  <si>
    <t>OID001317</t>
  </si>
  <si>
    <t>OID001318</t>
  </si>
  <si>
    <t>R00130</t>
  </si>
  <si>
    <t>OID001319</t>
  </si>
  <si>
    <t>R00091</t>
  </si>
  <si>
    <t>OID001320</t>
  </si>
  <si>
    <t>OID001321</t>
  </si>
  <si>
    <t>E00671</t>
  </si>
  <si>
    <t>OID001322</t>
  </si>
  <si>
    <t>E03167</t>
  </si>
  <si>
    <t>OID001323</t>
  </si>
  <si>
    <t>E01378</t>
  </si>
  <si>
    <t>OID001324</t>
  </si>
  <si>
    <t>E03880</t>
  </si>
  <si>
    <t>OID001325</t>
  </si>
  <si>
    <t>E02193</t>
  </si>
  <si>
    <t>OID001326</t>
  </si>
  <si>
    <t>R00884</t>
  </si>
  <si>
    <t>OID001327</t>
  </si>
  <si>
    <t>R03988</t>
  </si>
  <si>
    <t>OID001328</t>
  </si>
  <si>
    <t>R02843</t>
  </si>
  <si>
    <t>OID001329</t>
  </si>
  <si>
    <t>R00869</t>
  </si>
  <si>
    <t>OID001330</t>
  </si>
  <si>
    <t>E02944</t>
  </si>
  <si>
    <t>OID001331</t>
  </si>
  <si>
    <t>E00399</t>
  </si>
  <si>
    <t>OID001332</t>
  </si>
  <si>
    <t>E00116</t>
  </si>
  <si>
    <t>OID001333</t>
  </si>
  <si>
    <t>E02298</t>
  </si>
  <si>
    <t>OID001334</t>
  </si>
  <si>
    <t>R01465</t>
  </si>
  <si>
    <t>OID001335</t>
  </si>
  <si>
    <t>R00608</t>
  </si>
  <si>
    <t>OID001336</t>
  </si>
  <si>
    <t>OID001337</t>
  </si>
  <si>
    <t>E03247</t>
  </si>
  <si>
    <t>OID001338</t>
  </si>
  <si>
    <t>E04630</t>
  </si>
  <si>
    <t>OID001339</t>
  </si>
  <si>
    <t>E04607</t>
  </si>
  <si>
    <t>OID001340</t>
  </si>
  <si>
    <t>E01300</t>
  </si>
  <si>
    <t>OID001341</t>
  </si>
  <si>
    <t>OID001342</t>
  </si>
  <si>
    <t>OID001343</t>
  </si>
  <si>
    <t>E00500</t>
  </si>
  <si>
    <t>OID001344</t>
  </si>
  <si>
    <t>E00359</t>
  </si>
  <si>
    <t>OID001345</t>
  </si>
  <si>
    <t>E03981</t>
  </si>
  <si>
    <t>OID001346</t>
  </si>
  <si>
    <t>E02833</t>
  </si>
  <si>
    <t>OID001347</t>
  </si>
  <si>
    <t>R02862</t>
  </si>
  <si>
    <t>OID001348</t>
  </si>
  <si>
    <t>OID001349</t>
  </si>
  <si>
    <t>E04167</t>
  </si>
  <si>
    <t>OID001350</t>
  </si>
  <si>
    <t>E02562</t>
  </si>
  <si>
    <t>OID001351</t>
  </si>
  <si>
    <t>OID001352</t>
  </si>
  <si>
    <t>OID001353</t>
  </si>
  <si>
    <t>OID001354</t>
  </si>
  <si>
    <t>E04931</t>
  </si>
  <si>
    <t>OID001355</t>
  </si>
  <si>
    <t>E00672</t>
  </si>
  <si>
    <t>OID001356</t>
  </si>
  <si>
    <t>E04358</t>
  </si>
  <si>
    <t>OID001357</t>
  </si>
  <si>
    <t>E02960</t>
  </si>
  <si>
    <t>OID001358</t>
  </si>
  <si>
    <t>E02492</t>
  </si>
  <si>
    <t>OID001359</t>
  </si>
  <si>
    <t>E00035</t>
  </si>
  <si>
    <t>OID001360</t>
  </si>
  <si>
    <t>OID001361</t>
  </si>
  <si>
    <t>OID001362</t>
  </si>
  <si>
    <t>E04618</t>
  </si>
  <si>
    <t>OID001363</t>
  </si>
  <si>
    <t>E01403</t>
  </si>
  <si>
    <t>OID001364</t>
  </si>
  <si>
    <t>E02038</t>
  </si>
  <si>
    <t>OID001365</t>
  </si>
  <si>
    <t>E02917</t>
  </si>
  <si>
    <t>OID001366</t>
  </si>
  <si>
    <t>E03968</t>
  </si>
  <si>
    <t>OID001367</t>
  </si>
  <si>
    <t>OID001368</t>
  </si>
  <si>
    <t>OID001369</t>
  </si>
  <si>
    <t>E03648</t>
  </si>
  <si>
    <t>OID001370</t>
  </si>
  <si>
    <t>E03579</t>
  </si>
  <si>
    <t>OID001371</t>
  </si>
  <si>
    <t>R02183</t>
  </si>
  <si>
    <t>OID001372</t>
  </si>
  <si>
    <t>OID001373</t>
  </si>
  <si>
    <t>E04972</t>
  </si>
  <si>
    <t>OID001374</t>
  </si>
  <si>
    <t>E02558</t>
  </si>
  <si>
    <t>OID001375</t>
  </si>
  <si>
    <t>OID001376</t>
  </si>
  <si>
    <t>OID001377</t>
  </si>
  <si>
    <t>E03935</t>
  </si>
  <si>
    <t>OID001378</t>
  </si>
  <si>
    <t>E00951</t>
  </si>
  <si>
    <t>OID001379</t>
  </si>
  <si>
    <t>E00480</t>
  </si>
  <si>
    <t>OID001380</t>
  </si>
  <si>
    <t>R02427</t>
  </si>
  <si>
    <t>OID001381</t>
  </si>
  <si>
    <t>OID001382</t>
  </si>
  <si>
    <t>OID001383</t>
  </si>
  <si>
    <t>E03027</t>
  </si>
  <si>
    <t>OID001384</t>
  </si>
  <si>
    <t>E01760</t>
  </si>
  <si>
    <t>OID001385</t>
  </si>
  <si>
    <t>E03402</t>
  </si>
  <si>
    <t>OID001386</t>
  </si>
  <si>
    <t>R02062</t>
  </si>
  <si>
    <t>OID001387</t>
  </si>
  <si>
    <t>R00144</t>
  </si>
  <si>
    <t>OID001388</t>
  </si>
  <si>
    <t>OID001389</t>
  </si>
  <si>
    <t>OID001390</t>
  </si>
  <si>
    <t>E03419</t>
  </si>
  <si>
    <t>OID001391</t>
  </si>
  <si>
    <t>E04590</t>
  </si>
  <si>
    <t>OID001392</t>
  </si>
  <si>
    <t>E02534</t>
  </si>
  <si>
    <t>OID001393</t>
  </si>
  <si>
    <t>E01845</t>
  </si>
  <si>
    <t>OID001394</t>
  </si>
  <si>
    <t>E01870</t>
  </si>
  <si>
    <t>OID001395</t>
  </si>
  <si>
    <t>E00126</t>
  </si>
  <si>
    <t>OID001396</t>
  </si>
  <si>
    <t>OID001397</t>
  </si>
  <si>
    <t>OID001398</t>
  </si>
  <si>
    <t>E03830</t>
  </si>
  <si>
    <t>OID001399</t>
  </si>
  <si>
    <t>E02802</t>
  </si>
  <si>
    <t>OID001400</t>
  </si>
  <si>
    <t>E03870</t>
  </si>
  <si>
    <t>OID001401</t>
  </si>
  <si>
    <t>E00608</t>
  </si>
  <si>
    <t>OID001402</t>
  </si>
  <si>
    <t>E02202</t>
  </si>
  <si>
    <t>OID001403</t>
  </si>
  <si>
    <t>OID001404</t>
  </si>
  <si>
    <t>OID001405</t>
  </si>
  <si>
    <t>OID001406</t>
  </si>
  <si>
    <t>E01754</t>
  </si>
  <si>
    <t>OID001407</t>
  </si>
  <si>
    <t>E00716</t>
  </si>
  <si>
    <t>OID001408</t>
  </si>
  <si>
    <t>E03971</t>
  </si>
  <si>
    <t>OID001409</t>
  </si>
  <si>
    <t>E03181</t>
  </si>
  <si>
    <t>OID001410</t>
  </si>
  <si>
    <t>E04472</t>
  </si>
  <si>
    <t>OID001411</t>
  </si>
  <si>
    <t>E00371</t>
  </si>
  <si>
    <t>OID001412</t>
  </si>
  <si>
    <t>E03580</t>
  </si>
  <si>
    <t>OID001413</t>
  </si>
  <si>
    <t>R01970</t>
  </si>
  <si>
    <t>OID001414</t>
  </si>
  <si>
    <t>R00380</t>
  </si>
  <si>
    <t>OID001415</t>
  </si>
  <si>
    <t>R02987</t>
  </si>
  <si>
    <t>OID001416</t>
  </si>
  <si>
    <t>OID001417</t>
  </si>
  <si>
    <t>OID001418</t>
  </si>
  <si>
    <t>OID001419</t>
  </si>
  <si>
    <t>E04742</t>
  </si>
  <si>
    <t>OID001420</t>
  </si>
  <si>
    <t>E03750</t>
  </si>
  <si>
    <t>OID001421</t>
  </si>
  <si>
    <t>E02531</t>
  </si>
  <si>
    <t>OID001422</t>
  </si>
  <si>
    <t>E03595</t>
  </si>
  <si>
    <t>OID001423</t>
  </si>
  <si>
    <t>E03061</t>
  </si>
  <si>
    <t>OID001424</t>
  </si>
  <si>
    <t>E00626</t>
  </si>
  <si>
    <t>OID001425</t>
  </si>
  <si>
    <t>E04477</t>
  </si>
  <si>
    <t>OID001426</t>
  </si>
  <si>
    <t>E01193</t>
  </si>
  <si>
    <t>OID001427</t>
  </si>
  <si>
    <t>R03061</t>
  </si>
  <si>
    <t>OID001428</t>
  </si>
  <si>
    <t>R02534</t>
  </si>
  <si>
    <t>OID001429</t>
  </si>
  <si>
    <t>R01075</t>
  </si>
  <si>
    <t>OID001430</t>
  </si>
  <si>
    <t>R01148</t>
  </si>
  <si>
    <t>OID001431</t>
  </si>
  <si>
    <t>OID001432</t>
  </si>
  <si>
    <t>OID001433</t>
  </si>
  <si>
    <t>OID001434</t>
  </si>
  <si>
    <t>E01258</t>
  </si>
  <si>
    <t>OID001435</t>
  </si>
  <si>
    <t>E02183</t>
  </si>
  <si>
    <t>OID001436</t>
  </si>
  <si>
    <t>E01687</t>
  </si>
  <si>
    <t>OID001437</t>
  </si>
  <si>
    <t>E01232</t>
  </si>
  <si>
    <t>OID001438</t>
  </si>
  <si>
    <t>E03393</t>
  </si>
  <si>
    <t>OID001439</t>
  </si>
  <si>
    <t>E03455</t>
  </si>
  <si>
    <t>OID001440</t>
  </si>
  <si>
    <t>E00559</t>
  </si>
  <si>
    <t>OID001441</t>
  </si>
  <si>
    <t>R01582</t>
  </si>
  <si>
    <t>OID001442</t>
  </si>
  <si>
    <t>OID001443</t>
  </si>
  <si>
    <t>OID001444</t>
  </si>
  <si>
    <t>OID001445</t>
  </si>
  <si>
    <t>OID001446</t>
  </si>
  <si>
    <t>E01631</t>
  </si>
  <si>
    <t>OID001447</t>
  </si>
  <si>
    <t>E02813</t>
  </si>
  <si>
    <t>OID001448</t>
  </si>
  <si>
    <t>R00559</t>
  </si>
  <si>
    <t>OID001449</t>
  </si>
  <si>
    <t>OID001450</t>
  </si>
  <si>
    <t>OID001451</t>
  </si>
  <si>
    <t>OID001452</t>
  </si>
  <si>
    <t>OID001453</t>
  </si>
  <si>
    <t>E01286</t>
  </si>
  <si>
    <t>OID001454</t>
  </si>
  <si>
    <t>E03277</t>
  </si>
  <si>
    <t>OID001455</t>
  </si>
  <si>
    <t>E04308</t>
  </si>
  <si>
    <t>OID001456</t>
  </si>
  <si>
    <t>E01524</t>
  </si>
  <si>
    <t>OID001457</t>
  </si>
  <si>
    <t>R04037</t>
  </si>
  <si>
    <t>OID001458</t>
  </si>
  <si>
    <t>OID001459</t>
  </si>
  <si>
    <t>OID001460</t>
  </si>
  <si>
    <t>E00340</t>
  </si>
  <si>
    <t>OID001461</t>
  </si>
  <si>
    <t>R01091</t>
  </si>
  <si>
    <t>OID001462</t>
  </si>
  <si>
    <t>R04132</t>
  </si>
  <si>
    <t>OID001463</t>
  </si>
  <si>
    <t>OID001464</t>
  </si>
  <si>
    <t>OID001465</t>
  </si>
  <si>
    <t>OID001466</t>
  </si>
  <si>
    <t>E04265</t>
  </si>
  <si>
    <t>OID001467</t>
  </si>
  <si>
    <t>E04130</t>
  </si>
  <si>
    <t>OID001468</t>
  </si>
  <si>
    <t>E02838</t>
  </si>
  <si>
    <t>OID001469</t>
  </si>
  <si>
    <t>E00103</t>
  </si>
  <si>
    <t>OID001470</t>
  </si>
  <si>
    <t>E02748</t>
  </si>
  <si>
    <t>OID001471</t>
  </si>
  <si>
    <t>R03247</t>
  </si>
  <si>
    <t>OID001472</t>
  </si>
  <si>
    <t>R01896</t>
  </si>
  <si>
    <t>OID001473</t>
  </si>
  <si>
    <t>R03685</t>
  </si>
  <si>
    <t>OID001474</t>
  </si>
  <si>
    <t>R02642</t>
  </si>
  <si>
    <t>OID001475</t>
  </si>
  <si>
    <t>R03691</t>
  </si>
  <si>
    <t>OID001476</t>
  </si>
  <si>
    <t>OID001477</t>
  </si>
  <si>
    <t>OID001478</t>
  </si>
  <si>
    <t>OID001479</t>
  </si>
  <si>
    <t>OID001480</t>
  </si>
  <si>
    <t>E00023</t>
  </si>
  <si>
    <t>OID001481</t>
  </si>
  <si>
    <t>R04112</t>
  </si>
  <si>
    <t>OID001482</t>
  </si>
  <si>
    <t>R01363</t>
  </si>
  <si>
    <t>OID001483</t>
  </si>
  <si>
    <t>OID001484</t>
  </si>
  <si>
    <t>OID001485</t>
  </si>
  <si>
    <t>E03496</t>
  </si>
  <si>
    <t>OID001486</t>
  </si>
  <si>
    <t>E02094</t>
  </si>
  <si>
    <t>OID001487</t>
  </si>
  <si>
    <t>E02031</t>
  </si>
  <si>
    <t>OID001488</t>
  </si>
  <si>
    <t>E04538</t>
  </si>
  <si>
    <t>OID001489</t>
  </si>
  <si>
    <t>E00555</t>
  </si>
  <si>
    <t>OID001490</t>
  </si>
  <si>
    <t>R03664</t>
  </si>
  <si>
    <t>OID001491</t>
  </si>
  <si>
    <t>OID001492</t>
  </si>
  <si>
    <t>OID001493</t>
  </si>
  <si>
    <t>OID001494</t>
  </si>
  <si>
    <t>OID001495</t>
  </si>
  <si>
    <t>E03807</t>
  </si>
  <si>
    <t>OID001496</t>
  </si>
  <si>
    <t>E01123</t>
  </si>
  <si>
    <t>OID001497</t>
  </si>
  <si>
    <t>R04572</t>
  </si>
  <si>
    <t>OID001498</t>
  </si>
  <si>
    <t>R02728</t>
  </si>
  <si>
    <t>OID001499</t>
  </si>
  <si>
    <t>R02801</t>
  </si>
  <si>
    <t>OID001500</t>
  </si>
  <si>
    <t>R03113</t>
  </si>
  <si>
    <t>OID001501</t>
  </si>
  <si>
    <t>OID001502</t>
  </si>
  <si>
    <t>OID001503</t>
  </si>
  <si>
    <t>OID001504</t>
  </si>
  <si>
    <t>E03166</t>
  </si>
  <si>
    <t>OID001505</t>
  </si>
  <si>
    <t>E02477</t>
  </si>
  <si>
    <t>OID001506</t>
  </si>
  <si>
    <t>E02800</t>
  </si>
  <si>
    <t>OID001507</t>
  </si>
  <si>
    <t>E04926</t>
  </si>
  <si>
    <t>OID001508</t>
  </si>
  <si>
    <t>E02375</t>
  </si>
  <si>
    <t>OID001509</t>
  </si>
  <si>
    <t>E03866</t>
  </si>
  <si>
    <t>OID001510</t>
  </si>
  <si>
    <t>R02108</t>
  </si>
  <si>
    <t>OID001511</t>
  </si>
  <si>
    <t>OID001512</t>
  </si>
  <si>
    <t>E02862</t>
  </si>
  <si>
    <t>OID001513</t>
  </si>
  <si>
    <t>E01361</t>
  </si>
  <si>
    <t>OID001514</t>
  </si>
  <si>
    <t>E02108</t>
  </si>
  <si>
    <t>OID001515</t>
  </si>
  <si>
    <t>R01409</t>
  </si>
  <si>
    <t>OID001516</t>
  </si>
  <si>
    <t>R03971</t>
  </si>
  <si>
    <t>OID001517</t>
  </si>
  <si>
    <t>R03980</t>
  </si>
  <si>
    <t>OID001518</t>
  </si>
  <si>
    <t>R00206</t>
  </si>
  <si>
    <t>OID001519</t>
  </si>
  <si>
    <t>OID001520</t>
  </si>
  <si>
    <t>E04927</t>
  </si>
  <si>
    <t>OID001521</t>
  </si>
  <si>
    <t>E03465</t>
  </si>
  <si>
    <t>OID001522</t>
  </si>
  <si>
    <t>E02066</t>
  </si>
  <si>
    <t>OID001523</t>
  </si>
  <si>
    <t>E00518</t>
  </si>
  <si>
    <t>OID001524</t>
  </si>
  <si>
    <t>E02259</t>
  </si>
  <si>
    <t>OID001525</t>
  </si>
  <si>
    <t>OID001526</t>
  </si>
  <si>
    <t>E02331</t>
  </si>
  <si>
    <t>OID001527</t>
  </si>
  <si>
    <t>E00422</t>
  </si>
  <si>
    <t>OID001528</t>
  </si>
  <si>
    <t>E03220</t>
  </si>
  <si>
    <t>OID001529</t>
  </si>
  <si>
    <t>E00952</t>
  </si>
  <si>
    <t>OID001530</t>
  </si>
  <si>
    <t>E00481</t>
  </si>
  <si>
    <t>OID001531</t>
  </si>
  <si>
    <t>R00422</t>
  </si>
  <si>
    <t>OID001532</t>
  </si>
  <si>
    <t>E00586</t>
  </si>
  <si>
    <t>OID001533</t>
  </si>
  <si>
    <t>E00105</t>
  </si>
  <si>
    <t>OID001534</t>
  </si>
  <si>
    <t>E04458</t>
  </si>
  <si>
    <t>OID001535</t>
  </si>
  <si>
    <t>E00096</t>
  </si>
  <si>
    <t>OID001536</t>
  </si>
  <si>
    <t>E02088</t>
  </si>
  <si>
    <t>OID001537</t>
  </si>
  <si>
    <t>E00446</t>
  </si>
  <si>
    <t>OID001538</t>
  </si>
  <si>
    <t>R03160</t>
  </si>
  <si>
    <t>OID001539</t>
  </si>
  <si>
    <t>R01006</t>
  </si>
  <si>
    <t>OID001540</t>
  </si>
  <si>
    <t>OID001541</t>
  </si>
  <si>
    <t>OID001542</t>
  </si>
  <si>
    <t>E00187</t>
  </si>
  <si>
    <t>OID001543</t>
  </si>
  <si>
    <t>E04136</t>
  </si>
  <si>
    <t>OID001544</t>
  </si>
  <si>
    <t>E00181</t>
  </si>
  <si>
    <t>OID001545</t>
  </si>
  <si>
    <t>E03637</t>
  </si>
  <si>
    <t>OID001546</t>
  </si>
  <si>
    <t>R02770</t>
  </si>
  <si>
    <t>OID001547</t>
  </si>
  <si>
    <t>R01611</t>
  </si>
  <si>
    <t>OID001548</t>
  </si>
  <si>
    <t>OID001549</t>
  </si>
  <si>
    <t>E04239</t>
  </si>
  <si>
    <t>OID001550</t>
  </si>
  <si>
    <t>E02971</t>
  </si>
  <si>
    <t>OID001551</t>
  </si>
  <si>
    <t>E00144</t>
  </si>
  <si>
    <t>OID001552</t>
  </si>
  <si>
    <t>E00624</t>
  </si>
  <si>
    <t>OID001553</t>
  </si>
  <si>
    <t>E01407</t>
  </si>
  <si>
    <t>OID001554</t>
  </si>
  <si>
    <t>E04157</t>
  </si>
  <si>
    <t>OID001555</t>
  </si>
  <si>
    <t>E02661</t>
  </si>
  <si>
    <t>OID001556</t>
  </si>
  <si>
    <t>R00965</t>
  </si>
  <si>
    <t>OID001557</t>
  </si>
  <si>
    <t>R01899</t>
  </si>
  <si>
    <t>OID001558</t>
  </si>
  <si>
    <t>OID001559</t>
  </si>
  <si>
    <t>E01839</t>
  </si>
  <si>
    <t>OID001560</t>
  </si>
  <si>
    <t>E00440</t>
  </si>
  <si>
    <t>OID001561</t>
  </si>
  <si>
    <t>E00697</t>
  </si>
  <si>
    <t>OID001562</t>
  </si>
  <si>
    <t>E04101</t>
  </si>
  <si>
    <t>OID001563</t>
  </si>
  <si>
    <t>E01262</t>
  </si>
  <si>
    <t>OID001564</t>
  </si>
  <si>
    <t>R03802</t>
  </si>
  <si>
    <t>OID001565</t>
  </si>
  <si>
    <t>R04795</t>
  </si>
  <si>
    <t>OID001566</t>
  </si>
  <si>
    <t>OID001567</t>
  </si>
  <si>
    <t>OID001568</t>
  </si>
  <si>
    <t>E02732</t>
  </si>
  <si>
    <t>OID001569</t>
  </si>
  <si>
    <t>E04751</t>
  </si>
  <si>
    <t>OID001570</t>
  </si>
  <si>
    <t>R03370</t>
  </si>
  <si>
    <t>OID001571</t>
  </si>
  <si>
    <t>R04048</t>
  </si>
  <si>
    <t>OID001572</t>
  </si>
  <si>
    <t>OID001573</t>
  </si>
  <si>
    <t>OID001574</t>
  </si>
  <si>
    <t>E04888</t>
  </si>
  <si>
    <t>OID001575</t>
  </si>
  <si>
    <t>E02072</t>
  </si>
  <si>
    <t>OID001576</t>
  </si>
  <si>
    <t>E03683</t>
  </si>
  <si>
    <t>OID001577</t>
  </si>
  <si>
    <t>E03457</t>
  </si>
  <si>
    <t>OID001578</t>
  </si>
  <si>
    <t>OID001579</t>
  </si>
  <si>
    <t>OID001580</t>
  </si>
  <si>
    <t>OID001581</t>
  </si>
  <si>
    <t>OID001582</t>
  </si>
  <si>
    <t>E04816</t>
  </si>
  <si>
    <t>OID001583</t>
  </si>
  <si>
    <t>E02284</t>
  </si>
  <si>
    <t>OID001584</t>
  </si>
  <si>
    <t>E04132</t>
  </si>
  <si>
    <t>OID001585</t>
  </si>
  <si>
    <t>R02944</t>
  </si>
  <si>
    <t>OID001586</t>
  </si>
  <si>
    <t>R01479</t>
  </si>
  <si>
    <t>OID001587</t>
  </si>
  <si>
    <t>OID001588</t>
  </si>
  <si>
    <t>OID001589</t>
  </si>
  <si>
    <t>E00644</t>
  </si>
  <si>
    <t>OID001590</t>
  </si>
  <si>
    <t>E01499</t>
  </si>
  <si>
    <t>OID001591</t>
  </si>
  <si>
    <t>E04386</t>
  </si>
  <si>
    <t>OID001592</t>
  </si>
  <si>
    <t>E01733</t>
  </si>
  <si>
    <t>OID001593</t>
  </si>
  <si>
    <t>E01242</t>
  </si>
  <si>
    <t>OID001594</t>
  </si>
  <si>
    <t>E00369</t>
  </si>
  <si>
    <t>OID001595</t>
  </si>
  <si>
    <t>R02562</t>
  </si>
  <si>
    <t>OID001596</t>
  </si>
  <si>
    <t>OID001597</t>
  </si>
  <si>
    <t>OID001598</t>
  </si>
  <si>
    <t>OID001599</t>
  </si>
  <si>
    <t>OID001600</t>
  </si>
  <si>
    <t>E03081</t>
  </si>
  <si>
    <t>OID001601</t>
  </si>
  <si>
    <t>E01787</t>
  </si>
  <si>
    <t>OID001602</t>
  </si>
  <si>
    <t>E01019</t>
  </si>
  <si>
    <t>OID001603</t>
  </si>
  <si>
    <t>R03484</t>
  </si>
  <si>
    <t>OID001604</t>
  </si>
  <si>
    <t>OID001605</t>
  </si>
  <si>
    <t>OID001606</t>
  </si>
  <si>
    <t>OID001607</t>
  </si>
  <si>
    <t>OID001608</t>
  </si>
  <si>
    <t>OID001609</t>
  </si>
  <si>
    <t>OID001610</t>
  </si>
  <si>
    <t>OID001611</t>
  </si>
  <si>
    <t>E01167</t>
  </si>
  <si>
    <t>OID001612</t>
  </si>
  <si>
    <t>E00184</t>
  </si>
  <si>
    <t>OID001613</t>
  </si>
  <si>
    <t>R04444</t>
  </si>
  <si>
    <t>OID001614</t>
  </si>
  <si>
    <t>OID001615</t>
  </si>
  <si>
    <t>OID001616</t>
  </si>
  <si>
    <t>OID001617</t>
  </si>
  <si>
    <t>E04152</t>
  </si>
  <si>
    <t>OID001618</t>
  </si>
  <si>
    <t>E03394</t>
  </si>
  <si>
    <t>OID001619</t>
  </si>
  <si>
    <t>E02333</t>
  </si>
  <si>
    <t>OID001620</t>
  </si>
  <si>
    <t>E04087</t>
  </si>
  <si>
    <t>OID001621</t>
  </si>
  <si>
    <t>E00994</t>
  </si>
  <si>
    <t>OID001622</t>
  </si>
  <si>
    <t>R01249</t>
  </si>
  <si>
    <t>OID001623</t>
  </si>
  <si>
    <t>R03081</t>
  </si>
  <si>
    <t>OID001624</t>
  </si>
  <si>
    <t>E04662</t>
  </si>
  <si>
    <t>OID001625</t>
  </si>
  <si>
    <t>E04542</t>
  </si>
  <si>
    <t>OID001626</t>
  </si>
  <si>
    <t>E00639</t>
  </si>
  <si>
    <t>OID001627</t>
  </si>
  <si>
    <t>R04152</t>
  </si>
  <si>
    <t>OID001628</t>
  </si>
  <si>
    <t>R02254</t>
  </si>
  <si>
    <t>OID001629</t>
  </si>
  <si>
    <t>R00096</t>
  </si>
  <si>
    <t>OID001630</t>
  </si>
  <si>
    <t>OID001631</t>
  </si>
  <si>
    <t>OID001632</t>
  </si>
  <si>
    <t>OID001633</t>
  </si>
  <si>
    <t>OID001634</t>
  </si>
  <si>
    <t>OID001635</t>
  </si>
  <si>
    <t>OID001636</t>
  </si>
  <si>
    <t>E04504</t>
  </si>
  <si>
    <t>OID001637</t>
  </si>
  <si>
    <t>E02801</t>
  </si>
  <si>
    <t>OID001638</t>
  </si>
  <si>
    <t>E01591</t>
  </si>
  <si>
    <t>OID001639</t>
  </si>
  <si>
    <t>E01396</t>
  </si>
  <si>
    <t>OID001640</t>
  </si>
  <si>
    <t>OID001641</t>
  </si>
  <si>
    <t>OID001642</t>
  </si>
  <si>
    <t>E04131</t>
  </si>
  <si>
    <t>OID001643</t>
  </si>
  <si>
    <t>E02121</t>
  </si>
  <si>
    <t>OID001644</t>
  </si>
  <si>
    <t>E02307</t>
  </si>
  <si>
    <t>OID001645</t>
  </si>
  <si>
    <t>E02059</t>
  </si>
  <si>
    <t>OID001646</t>
  </si>
  <si>
    <t>E04032</t>
  </si>
  <si>
    <t>OID001647</t>
  </si>
  <si>
    <t>OID001648</t>
  </si>
  <si>
    <t>OID001649</t>
  </si>
  <si>
    <t>OID001650</t>
  </si>
  <si>
    <t>OID001651</t>
  </si>
  <si>
    <t>R01167</t>
  </si>
  <si>
    <t>OID001652</t>
  </si>
  <si>
    <t>OID001653</t>
  </si>
  <si>
    <t>OID001654</t>
  </si>
  <si>
    <t>OID001655</t>
  </si>
  <si>
    <t>OID001656</t>
  </si>
  <si>
    <t>OID001657</t>
  </si>
  <si>
    <t>OID001658</t>
  </si>
  <si>
    <t>E00691</t>
  </si>
  <si>
    <t>OID001659</t>
  </si>
  <si>
    <t>E04041</t>
  </si>
  <si>
    <t>OID001660</t>
  </si>
  <si>
    <t>E01611</t>
  </si>
  <si>
    <t>OID001661</t>
  </si>
  <si>
    <t>R03305</t>
  </si>
  <si>
    <t>OID001662</t>
  </si>
  <si>
    <t>R01898</t>
  </si>
  <si>
    <t>OID001663</t>
  </si>
  <si>
    <t>OID001664</t>
  </si>
  <si>
    <t>OID001665</t>
  </si>
  <si>
    <t>E01249</t>
  </si>
  <si>
    <t>OID001666</t>
  </si>
  <si>
    <t>E04342</t>
  </si>
  <si>
    <t>OID001667</t>
  </si>
  <si>
    <t>E01371</t>
  </si>
  <si>
    <t>OID001668</t>
  </si>
  <si>
    <t>E00824</t>
  </si>
  <si>
    <t>OID001669</t>
  </si>
  <si>
    <t>E03113</t>
  </si>
  <si>
    <t>OID001670</t>
  </si>
  <si>
    <t>E02903</t>
  </si>
  <si>
    <t>OID001671</t>
  </si>
  <si>
    <t>E01755</t>
  </si>
  <si>
    <t>OID001672</t>
  </si>
  <si>
    <t>OID001673</t>
  </si>
  <si>
    <t>OID001674</t>
  </si>
  <si>
    <t>E02464</t>
  </si>
  <si>
    <t>OID001675</t>
  </si>
  <si>
    <t>E01762</t>
  </si>
  <si>
    <t>OID001676</t>
  </si>
  <si>
    <t>E02899</t>
  </si>
  <si>
    <t>OID001677</t>
  </si>
  <si>
    <t>E04739</t>
  </si>
  <si>
    <t>OID001678</t>
  </si>
  <si>
    <t>E04299</t>
  </si>
  <si>
    <t>OID001679</t>
  </si>
  <si>
    <t>E00676</t>
  </si>
  <si>
    <t>OID001680</t>
  </si>
  <si>
    <t>R04345</t>
  </si>
  <si>
    <t>OID001681</t>
  </si>
  <si>
    <t>R02249</t>
  </si>
  <si>
    <t>OID001682</t>
  </si>
  <si>
    <t>R02888</t>
  </si>
  <si>
    <t>OID001683</t>
  </si>
  <si>
    <t>OID001684</t>
  </si>
  <si>
    <t>E01977</t>
  </si>
  <si>
    <t>OID001685</t>
  </si>
  <si>
    <t>E02044</t>
  </si>
  <si>
    <t>OID001686</t>
  </si>
  <si>
    <t>E01899</t>
  </si>
  <si>
    <t>OID001687</t>
  </si>
  <si>
    <t>E04564</t>
  </si>
  <si>
    <t>OID001688</t>
  </si>
  <si>
    <t>R03248</t>
  </si>
  <si>
    <t>OID001689</t>
  </si>
  <si>
    <t>OID001690</t>
  </si>
  <si>
    <t>OID001691</t>
  </si>
  <si>
    <t>OID001692</t>
  </si>
  <si>
    <t>E01417</t>
  </si>
  <si>
    <t>OID001693</t>
  </si>
  <si>
    <t>E03349</t>
  </si>
  <si>
    <t>OID001694</t>
  </si>
  <si>
    <t>E03567</t>
  </si>
  <si>
    <t>OID001695</t>
  </si>
  <si>
    <t>E04571</t>
  </si>
  <si>
    <t>OID001696</t>
  </si>
  <si>
    <t>E04088</t>
  </si>
  <si>
    <t>OID001697</t>
  </si>
  <si>
    <t>E03681</t>
  </si>
  <si>
    <t>OID001698</t>
  </si>
  <si>
    <t>E03611</t>
  </si>
  <si>
    <t>OID001699</t>
  </si>
  <si>
    <t>E01339</t>
  </si>
  <si>
    <t>OID001700</t>
  </si>
  <si>
    <t>E02310</t>
  </si>
  <si>
    <t>OID001701</t>
  </si>
  <si>
    <t>R04128</t>
  </si>
  <si>
    <t>OID001702</t>
  </si>
  <si>
    <t>R00161</t>
  </si>
  <si>
    <t>OID001703</t>
  </si>
  <si>
    <t>R00156</t>
  </si>
  <si>
    <t>OID001704</t>
  </si>
  <si>
    <t>OID001705</t>
  </si>
  <si>
    <t>E01416</t>
  </si>
  <si>
    <t>OID001706</t>
  </si>
  <si>
    <t>E04123</t>
  </si>
  <si>
    <t>OID001707</t>
  </si>
  <si>
    <t>E02521</t>
  </si>
  <si>
    <t>OID001708</t>
  </si>
  <si>
    <t>OID001709</t>
  </si>
  <si>
    <t>OID001710</t>
  </si>
  <si>
    <t>OID001711</t>
  </si>
  <si>
    <t>E04732</t>
  </si>
  <si>
    <t>OID001712</t>
  </si>
  <si>
    <t>E03980</t>
  </si>
  <si>
    <t>OID001713</t>
  </si>
  <si>
    <t>E04247</t>
  </si>
  <si>
    <t>OID001714</t>
  </si>
  <si>
    <t>E03000</t>
  </si>
  <si>
    <t>OID001715</t>
  </si>
  <si>
    <t>E00156</t>
  </si>
  <si>
    <t>OID001716</t>
  </si>
  <si>
    <t>R00863</t>
  </si>
  <si>
    <t>OID001717</t>
  </si>
  <si>
    <t>OID001718</t>
  </si>
  <si>
    <t>E01221</t>
  </si>
  <si>
    <t>OID001719</t>
  </si>
  <si>
    <t>E02285</t>
  </si>
  <si>
    <t>OID001720</t>
  </si>
  <si>
    <t>E00412</t>
  </si>
  <si>
    <t>OID001721</t>
  </si>
  <si>
    <t>OID001722</t>
  </si>
  <si>
    <t>E01927</t>
  </si>
  <si>
    <t>OID001723</t>
  </si>
  <si>
    <t>R03521</t>
  </si>
  <si>
    <t>OID001724</t>
  </si>
  <si>
    <t>OID001725</t>
  </si>
  <si>
    <t>OID001726</t>
  </si>
  <si>
    <t>OID001727</t>
  </si>
  <si>
    <t>E01141</t>
  </si>
  <si>
    <t>OID001728</t>
  </si>
  <si>
    <t>E01409</t>
  </si>
  <si>
    <t>OID001729</t>
  </si>
  <si>
    <t>OID001730</t>
  </si>
  <si>
    <t>OID001731</t>
  </si>
  <si>
    <t>OID001732</t>
  </si>
  <si>
    <t>E03816</t>
  </si>
  <si>
    <t>OID001733</t>
  </si>
  <si>
    <t>E04413</t>
  </si>
  <si>
    <t>OID001734</t>
  </si>
  <si>
    <t>E00864</t>
  </si>
  <si>
    <t>OID001735</t>
  </si>
  <si>
    <t>R02803</t>
  </si>
  <si>
    <t>OID001736</t>
  </si>
  <si>
    <t>R03550</t>
  </si>
  <si>
    <t>OID001737</t>
  </si>
  <si>
    <t>R02221</t>
  </si>
  <si>
    <t>OID001738</t>
  </si>
  <si>
    <t>OID001739</t>
  </si>
  <si>
    <t>OID001740</t>
  </si>
  <si>
    <t>OID001741</t>
  </si>
  <si>
    <t>OID001742</t>
  </si>
  <si>
    <t>OID001743</t>
  </si>
  <si>
    <t>E01388</t>
  </si>
  <si>
    <t>OID001744</t>
  </si>
  <si>
    <t>E04697</t>
  </si>
  <si>
    <t>OID001745</t>
  </si>
  <si>
    <t>OID001746</t>
  </si>
  <si>
    <t>E01533</t>
  </si>
  <si>
    <t>OID001747</t>
  </si>
  <si>
    <t>E00826</t>
  </si>
  <si>
    <t>OID001748</t>
  </si>
  <si>
    <t>E03371</t>
  </si>
  <si>
    <t>OID001749</t>
  </si>
  <si>
    <t>E02478</t>
  </si>
  <si>
    <t>OID001750</t>
  </si>
  <si>
    <t>E03863</t>
  </si>
  <si>
    <t>OID001751</t>
  </si>
  <si>
    <t>R02378</t>
  </si>
  <si>
    <t>OID001752</t>
  </si>
  <si>
    <t>OID001753</t>
  </si>
  <si>
    <t>OID001754</t>
  </si>
  <si>
    <t>OID001755</t>
  </si>
  <si>
    <t>OID001756</t>
  </si>
  <si>
    <t>E00591</t>
  </si>
  <si>
    <t>OID001757</t>
  </si>
  <si>
    <t>E03404</t>
  </si>
  <si>
    <t>OID001758</t>
  </si>
  <si>
    <t>E02249</t>
  </si>
  <si>
    <t>OID001759</t>
  </si>
  <si>
    <t>E02987</t>
  </si>
  <si>
    <t>OID001760</t>
  </si>
  <si>
    <t>E00862</t>
  </si>
  <si>
    <t>OID001761</t>
  </si>
  <si>
    <t>R02855</t>
  </si>
  <si>
    <t>OID001762</t>
  </si>
  <si>
    <t>OID001763</t>
  </si>
  <si>
    <t>E03096</t>
  </si>
  <si>
    <t>OID001764</t>
  </si>
  <si>
    <t>E03854</t>
  </si>
  <si>
    <t>OID001765</t>
  </si>
  <si>
    <t>E00401</t>
  </si>
  <si>
    <t>OID001766</t>
  </si>
  <si>
    <t>E02633</t>
  </si>
  <si>
    <t>OID001767</t>
  </si>
  <si>
    <t>E04128</t>
  </si>
  <si>
    <t>OID001768</t>
  </si>
  <si>
    <t>E03159</t>
  </si>
  <si>
    <t>OID001769</t>
  </si>
  <si>
    <t>E04978</t>
  </si>
  <si>
    <t>OID001770</t>
  </si>
  <si>
    <t>R00976</t>
  </si>
  <si>
    <t>OID001771</t>
  </si>
  <si>
    <t>R03332</t>
  </si>
  <si>
    <t>OID001772</t>
  </si>
  <si>
    <t>OID001773</t>
  </si>
  <si>
    <t>OID001774</t>
  </si>
  <si>
    <t>OID001775</t>
  </si>
  <si>
    <t>E03446</t>
  </si>
  <si>
    <t>OID001776</t>
  </si>
  <si>
    <t>E03292</t>
  </si>
  <si>
    <t>OID001777</t>
  </si>
  <si>
    <t>E01225</t>
  </si>
  <si>
    <t>OID001778</t>
  </si>
  <si>
    <t>R00785</t>
  </si>
  <si>
    <t>OID001779</t>
  </si>
  <si>
    <t>OID001780</t>
  </si>
  <si>
    <t>OID001781</t>
  </si>
  <si>
    <t>E04379</t>
  </si>
  <si>
    <t>OID001782</t>
  </si>
  <si>
    <t>E04103</t>
  </si>
  <si>
    <t>OID001783</t>
  </si>
  <si>
    <t>E00825</t>
  </si>
  <si>
    <t>OID001784</t>
  </si>
  <si>
    <t>E03170</t>
  </si>
  <si>
    <t>OID001785</t>
  </si>
  <si>
    <t>E01188</t>
  </si>
  <si>
    <t>OID001786</t>
  </si>
  <si>
    <t>E02191</t>
  </si>
  <si>
    <t>OID001787</t>
  </si>
  <si>
    <t>R01403</t>
  </si>
  <si>
    <t>OID001788</t>
  </si>
  <si>
    <t>R00624</t>
  </si>
  <si>
    <t>OID001789</t>
  </si>
  <si>
    <t>OID001790</t>
  </si>
  <si>
    <t>E01064</t>
  </si>
  <si>
    <t>OID001791</t>
  </si>
  <si>
    <t>E04419</t>
  </si>
  <si>
    <t>OID001792</t>
  </si>
  <si>
    <t>E00929</t>
  </si>
  <si>
    <t>OID001793</t>
  </si>
  <si>
    <t>E04150</t>
  </si>
  <si>
    <t>OID001794</t>
  </si>
  <si>
    <t>E03928</t>
  </si>
  <si>
    <t>OID001795</t>
  </si>
  <si>
    <t>R01550</t>
  </si>
  <si>
    <t>OID001796</t>
  </si>
  <si>
    <t>R01807</t>
  </si>
  <si>
    <t>OID001797</t>
  </si>
  <si>
    <t>OID001798</t>
  </si>
  <si>
    <t>E01713</t>
  </si>
  <si>
    <t>OID001799</t>
  </si>
  <si>
    <t>E02148</t>
  </si>
  <si>
    <t>OID001800</t>
  </si>
  <si>
    <t>E01896</t>
  </si>
  <si>
    <t>OID001801</t>
  </si>
  <si>
    <t>E01052</t>
  </si>
  <si>
    <t>OID001802</t>
  </si>
  <si>
    <t>E04004</t>
  </si>
  <si>
    <t>OID001803</t>
  </si>
  <si>
    <t>E00810</t>
  </si>
  <si>
    <t>OID001804</t>
  </si>
  <si>
    <t>E03412</t>
  </si>
  <si>
    <t>OID001805</t>
  </si>
  <si>
    <t>R04670</t>
  </si>
  <si>
    <t>OID001806</t>
  </si>
  <si>
    <t>OID001807</t>
  </si>
  <si>
    <t>OID001808</t>
  </si>
  <si>
    <t>E03097</t>
  </si>
  <si>
    <t>OID001809</t>
  </si>
  <si>
    <t>R00523</t>
  </si>
  <si>
    <t>OID001810</t>
  </si>
  <si>
    <t>R04601</t>
  </si>
  <si>
    <t>OID001811</t>
  </si>
  <si>
    <t>E02730</t>
  </si>
  <si>
    <t>OID001812</t>
  </si>
  <si>
    <t>E00145</t>
  </si>
  <si>
    <t>OID001813</t>
  </si>
  <si>
    <t>E01150</t>
  </si>
  <si>
    <t>OID001814</t>
  </si>
  <si>
    <t>E00324</t>
  </si>
  <si>
    <t>OID001815</t>
  </si>
  <si>
    <t>R03102</t>
  </si>
  <si>
    <t>OID001816</t>
  </si>
  <si>
    <t>OID001817</t>
  </si>
  <si>
    <t>OID001818</t>
  </si>
  <si>
    <t>OID001819</t>
  </si>
  <si>
    <t>OID001820</t>
  </si>
  <si>
    <t>E00530</t>
  </si>
  <si>
    <t>OID001821</t>
  </si>
  <si>
    <t>E00128</t>
  </si>
  <si>
    <t>OID001822</t>
  </si>
  <si>
    <t>E00556</t>
  </si>
  <si>
    <t>OID001823</t>
  </si>
  <si>
    <t>E03626</t>
  </si>
  <si>
    <t>OID001824</t>
  </si>
  <si>
    <t>R02920</t>
  </si>
  <si>
    <t>OID001825</t>
  </si>
  <si>
    <t>OID001826</t>
  </si>
  <si>
    <t>OID001827</t>
  </si>
  <si>
    <t>OID001828</t>
  </si>
  <si>
    <t>OID001829</t>
  </si>
  <si>
    <t>E00549</t>
  </si>
  <si>
    <t>OID001830</t>
  </si>
  <si>
    <t>E02977</t>
  </si>
  <si>
    <t>OID001831</t>
  </si>
  <si>
    <t>E03889</t>
  </si>
  <si>
    <t>OID001832</t>
  </si>
  <si>
    <t>E04114</t>
  </si>
  <si>
    <t>OID001833</t>
  </si>
  <si>
    <t>E02781</t>
  </si>
  <si>
    <t>OID001834</t>
  </si>
  <si>
    <t>R01636</t>
  </si>
  <si>
    <t>OID001835</t>
  </si>
  <si>
    <t>OID001836</t>
  </si>
  <si>
    <t>OID001837</t>
  </si>
  <si>
    <t>E02770</t>
  </si>
  <si>
    <t>OID001838</t>
  </si>
  <si>
    <t>E03758</t>
  </si>
  <si>
    <t>OID001839</t>
  </si>
  <si>
    <t>E04872</t>
  </si>
  <si>
    <t>OID001840</t>
  </si>
  <si>
    <t>R03047</t>
  </si>
  <si>
    <t>OID001841</t>
  </si>
  <si>
    <t>OID001842</t>
  </si>
  <si>
    <t>E02337</t>
  </si>
  <si>
    <t>OID001843</t>
  </si>
  <si>
    <t>R01638</t>
  </si>
  <si>
    <t>OID001844</t>
  </si>
  <si>
    <t>OID001845</t>
  </si>
  <si>
    <t>OID001846</t>
  </si>
  <si>
    <t>OID001847</t>
  </si>
  <si>
    <t>OID001848</t>
  </si>
  <si>
    <t>E03059</t>
  </si>
  <si>
    <t>OID001849</t>
  </si>
  <si>
    <t>R01943</t>
  </si>
  <si>
    <t>OID001850</t>
  </si>
  <si>
    <t>OID001851</t>
  </si>
  <si>
    <t>OID001852</t>
  </si>
  <si>
    <t>E04018</t>
  </si>
  <si>
    <t>OID001853</t>
  </si>
  <si>
    <t>E00955</t>
  </si>
  <si>
    <t>OID001854</t>
  </si>
  <si>
    <t>E00884</t>
  </si>
  <si>
    <t>OID001855</t>
  </si>
  <si>
    <t>E01427</t>
  </si>
  <si>
    <t>OID001856</t>
  </si>
  <si>
    <t>E02818</t>
  </si>
  <si>
    <t>OID001857</t>
  </si>
  <si>
    <t>E02428</t>
  </si>
  <si>
    <t>OID001858</t>
  </si>
  <si>
    <t>E00342</t>
  </si>
  <si>
    <t>OID001859</t>
  </si>
  <si>
    <t>E02696</t>
  </si>
  <si>
    <t>OID001860</t>
  </si>
  <si>
    <t>OID001861</t>
  </si>
  <si>
    <t>OID001862</t>
  </si>
  <si>
    <t>OID001863</t>
  </si>
  <si>
    <t>OID001864</t>
  </si>
  <si>
    <t>E04568</t>
  </si>
  <si>
    <t>OID001865</t>
  </si>
  <si>
    <t>E00119</t>
  </si>
  <si>
    <t>OID001866</t>
  </si>
  <si>
    <t>E00742</t>
  </si>
  <si>
    <t>OID001867</t>
  </si>
  <si>
    <t>R00862</t>
  </si>
  <si>
    <t>OID001868</t>
  </si>
  <si>
    <t>OID001869</t>
  </si>
  <si>
    <t>OID001870</t>
  </si>
  <si>
    <t>E02074</t>
  </si>
  <si>
    <t>OID001871</t>
  </si>
  <si>
    <t>E02803</t>
  </si>
  <si>
    <t>OID001872</t>
  </si>
  <si>
    <t>R00535</t>
  </si>
  <si>
    <t>OID001873</t>
  </si>
  <si>
    <t>R03908</t>
  </si>
  <si>
    <t>OID001874</t>
  </si>
  <si>
    <t>R04150</t>
  </si>
  <si>
    <t>OID001875</t>
  </si>
  <si>
    <t>OID001876</t>
  </si>
  <si>
    <t>OID001877</t>
  </si>
  <si>
    <t>OID001878</t>
  </si>
  <si>
    <t>OID001879</t>
  </si>
  <si>
    <t>OID001880</t>
  </si>
  <si>
    <t>OID001881</t>
  </si>
  <si>
    <t>E03354</t>
  </si>
  <si>
    <t>OID001882</t>
  </si>
  <si>
    <t>OID001883</t>
  </si>
  <si>
    <t>E02684</t>
  </si>
  <si>
    <t>OID001884</t>
  </si>
  <si>
    <t>R00826</t>
  </si>
  <si>
    <t>OID001885</t>
  </si>
  <si>
    <t>OID001886</t>
  </si>
  <si>
    <t>OID001887</t>
  </si>
  <si>
    <t>OID001888</t>
  </si>
  <si>
    <t>OID001889</t>
  </si>
  <si>
    <t>E02710</t>
  </si>
  <si>
    <t>OID001890</t>
  </si>
  <si>
    <t>E00682</t>
  </si>
  <si>
    <t>OID001891</t>
  </si>
  <si>
    <t>R00342</t>
  </si>
  <si>
    <t>OID001892</t>
  </si>
  <si>
    <t>OID001893</t>
  </si>
  <si>
    <t>OID001894</t>
  </si>
  <si>
    <t>OID001895</t>
  </si>
  <si>
    <t>E03269</t>
  </si>
  <si>
    <t>OID001896</t>
  </si>
  <si>
    <t>E04224</t>
  </si>
  <si>
    <t>OID001897</t>
  </si>
  <si>
    <t>E02861</t>
  </si>
  <si>
    <t>OID001898</t>
  </si>
  <si>
    <t>E01952</t>
  </si>
  <si>
    <t>OID001899</t>
  </si>
  <si>
    <t>E00099</t>
  </si>
  <si>
    <t>OID001900</t>
  </si>
  <si>
    <t>E01684</t>
  </si>
  <si>
    <t>OID001901</t>
  </si>
  <si>
    <t>E00785</t>
  </si>
  <si>
    <t>OID001902</t>
  </si>
  <si>
    <t>OID001903</t>
  </si>
  <si>
    <t>OID001904</t>
  </si>
  <si>
    <t>OID001905</t>
  </si>
  <si>
    <t>OID001906</t>
  </si>
  <si>
    <t>E01351</t>
  </si>
  <si>
    <t>OID001907</t>
  </si>
  <si>
    <t>E00265</t>
  </si>
  <si>
    <t>OID001908</t>
  </si>
  <si>
    <t>E04174</t>
  </si>
  <si>
    <t>OID001909</t>
  </si>
  <si>
    <t>E01722</t>
  </si>
  <si>
    <t>OID001910</t>
  </si>
  <si>
    <t>OID001911</t>
  </si>
  <si>
    <t>OID001912</t>
  </si>
  <si>
    <t>OID001913</t>
  </si>
  <si>
    <t>OID001914</t>
  </si>
  <si>
    <t>E04572</t>
  </si>
  <si>
    <t>OID001915</t>
  </si>
  <si>
    <t>E00161</t>
  </si>
  <si>
    <t>OID001916</t>
  </si>
  <si>
    <t>E04562</t>
  </si>
  <si>
    <t>OID001917</t>
  </si>
  <si>
    <t>E00702</t>
  </si>
  <si>
    <t>OID001918</t>
  </si>
  <si>
    <t>E01268</t>
  </si>
  <si>
    <t>OID001919</t>
  </si>
  <si>
    <t>E02153</t>
  </si>
  <si>
    <t>OID001920</t>
  </si>
  <si>
    <t>OID001921</t>
  </si>
  <si>
    <t>E03538</t>
  </si>
  <si>
    <t>OID001922</t>
  </si>
  <si>
    <t>E02017</t>
  </si>
  <si>
    <t>OID001923</t>
  </si>
  <si>
    <t>E02846</t>
  </si>
  <si>
    <t>OID001924</t>
  </si>
  <si>
    <t>E03532</t>
  </si>
  <si>
    <t>OID001925</t>
  </si>
  <si>
    <t>OID001926</t>
  </si>
  <si>
    <t>OID001927</t>
  </si>
  <si>
    <t>OID001928</t>
  </si>
  <si>
    <t>OID001929</t>
  </si>
  <si>
    <t>E04035</t>
  </si>
  <si>
    <t>OID001930</t>
  </si>
  <si>
    <t>E02563</t>
  </si>
  <si>
    <t>OID001931</t>
  </si>
  <si>
    <t>E02554</t>
  </si>
  <si>
    <t>OID001932</t>
  </si>
  <si>
    <t>OID001933</t>
  </si>
  <si>
    <t>OID001934</t>
  </si>
  <si>
    <t>E03972</t>
  </si>
  <si>
    <t>OID001935</t>
  </si>
  <si>
    <t>E02678</t>
  </si>
  <si>
    <t>OID001936</t>
  </si>
  <si>
    <t>E04048</t>
  </si>
  <si>
    <t>OID001937</t>
  </si>
  <si>
    <t>E04670</t>
  </si>
  <si>
    <t>OID001938</t>
  </si>
  <si>
    <t>R04103</t>
  </si>
  <si>
    <t>OID001939</t>
  </si>
  <si>
    <t>OID001940</t>
  </si>
  <si>
    <t>OID001941</t>
  </si>
  <si>
    <t>OID001942</t>
  </si>
  <si>
    <t>E03906</t>
  </si>
  <si>
    <t>OID001943</t>
  </si>
  <si>
    <t>E04641</t>
  </si>
  <si>
    <t>OID001944</t>
  </si>
  <si>
    <t>OID001945</t>
  </si>
  <si>
    <t>E04533</t>
  </si>
  <si>
    <t>OID001946</t>
  </si>
  <si>
    <t>E00163</t>
  </si>
  <si>
    <t>OID001947</t>
  </si>
  <si>
    <t>E00085</t>
  </si>
  <si>
    <t>OID001948</t>
  </si>
  <si>
    <t>E00467</t>
  </si>
  <si>
    <t>OID001949</t>
  </si>
  <si>
    <t>OID001950</t>
  </si>
  <si>
    <t>OID001951</t>
  </si>
  <si>
    <t>OID001952</t>
  </si>
  <si>
    <t>OID001953</t>
  </si>
  <si>
    <t>E03549</t>
  </si>
  <si>
    <t>OID001954</t>
  </si>
  <si>
    <t>E00665</t>
  </si>
  <si>
    <t>OID001955</t>
  </si>
  <si>
    <t>E00245</t>
  </si>
  <si>
    <t>OID001956</t>
  </si>
  <si>
    <t>E04952</t>
  </si>
  <si>
    <t>OID001957</t>
  </si>
  <si>
    <t>E03902</t>
  </si>
  <si>
    <t>OID001958</t>
  </si>
  <si>
    <t>R04387</t>
  </si>
  <si>
    <t>OID001959</t>
  </si>
  <si>
    <t>E03094</t>
  </si>
  <si>
    <t>OID001960</t>
  </si>
  <si>
    <t>OID001961</t>
  </si>
  <si>
    <t>OID001962</t>
  </si>
  <si>
    <t>E01488</t>
  </si>
  <si>
    <t>OID001963</t>
  </si>
  <si>
    <t>E00447</t>
  </si>
  <si>
    <t>OID001964</t>
  </si>
  <si>
    <t>E00203</t>
  </si>
  <si>
    <t>OID001965</t>
  </si>
  <si>
    <t>OID001966</t>
  </si>
  <si>
    <t>OID001967</t>
  </si>
  <si>
    <t>OID001968</t>
  </si>
  <si>
    <t>OID001969</t>
  </si>
  <si>
    <t>E04332</t>
  </si>
  <si>
    <t>OID001970</t>
  </si>
  <si>
    <t>E01706</t>
  </si>
  <si>
    <t>OID001971</t>
  </si>
  <si>
    <t>R00640</t>
  </si>
  <si>
    <t>OID001972</t>
  </si>
  <si>
    <t>OID001973</t>
  </si>
  <si>
    <t>OID001974</t>
  </si>
  <si>
    <t>OID001975</t>
  </si>
  <si>
    <t>E01377</t>
  </si>
  <si>
    <t>OID001976</t>
  </si>
  <si>
    <t>OID001977</t>
  </si>
  <si>
    <t>E02572</t>
  </si>
  <si>
    <t>OID001978</t>
  </si>
  <si>
    <t>E02728</t>
  </si>
  <si>
    <t>OID001979</t>
  </si>
  <si>
    <t>E03802</t>
  </si>
  <si>
    <t>OID001980</t>
  </si>
  <si>
    <t>E03578</t>
  </si>
  <si>
    <t>OID001981</t>
  </si>
  <si>
    <t>E03994</t>
  </si>
  <si>
    <t>OID001982</t>
  </si>
  <si>
    <t>E00646</t>
  </si>
  <si>
    <t>OID001983</t>
  </si>
  <si>
    <t>R01994</t>
  </si>
  <si>
    <t>OID001984</t>
  </si>
  <si>
    <t>OID001985</t>
  </si>
  <si>
    <t>OID001986</t>
  </si>
  <si>
    <t>E01501</t>
  </si>
  <si>
    <t>OID001987</t>
  </si>
  <si>
    <t>E04517</t>
  </si>
  <si>
    <t>OID001988</t>
  </si>
  <si>
    <t>E02258</t>
  </si>
  <si>
    <t>OID001989</t>
  </si>
  <si>
    <t>OID001990</t>
  </si>
  <si>
    <t>OID001991</t>
  </si>
  <si>
    <t>OID001992</t>
  </si>
  <si>
    <t>OID001993</t>
  </si>
  <si>
    <t>OID001994</t>
  </si>
  <si>
    <t>OID001995</t>
  </si>
  <si>
    <t>E00595</t>
  </si>
  <si>
    <t>OID001996</t>
  </si>
  <si>
    <t>E03359</t>
  </si>
  <si>
    <t>OID001997</t>
  </si>
  <si>
    <t>E04417</t>
  </si>
  <si>
    <t>OID001998</t>
  </si>
  <si>
    <t>R00703</t>
  </si>
  <si>
    <t>OID001999</t>
  </si>
  <si>
    <t>E03849</t>
  </si>
  <si>
    <t>OID002000</t>
  </si>
  <si>
    <t>E04639</t>
  </si>
  <si>
    <t>OID002001</t>
  </si>
  <si>
    <t>E02857</t>
  </si>
  <si>
    <t>OID002002</t>
  </si>
  <si>
    <t>OID002003</t>
  </si>
  <si>
    <t>E03344</t>
  </si>
  <si>
    <t>OID002004</t>
  </si>
  <si>
    <t>E01712</t>
  </si>
  <si>
    <t>OID002005</t>
  </si>
  <si>
    <t>E02992</t>
  </si>
  <si>
    <t>OID002006</t>
  </si>
  <si>
    <t>R00386</t>
  </si>
  <si>
    <t>OID002007</t>
  </si>
  <si>
    <t>OID002008</t>
  </si>
  <si>
    <t>OID002009</t>
  </si>
  <si>
    <t>OID002010</t>
  </si>
  <si>
    <t>OID002011</t>
  </si>
  <si>
    <t>E04903</t>
  </si>
  <si>
    <t>OID002012</t>
  </si>
  <si>
    <t>E03423</t>
  </si>
  <si>
    <t>OID002013</t>
  </si>
  <si>
    <t>E04444</t>
  </si>
  <si>
    <t>OID002014</t>
  </si>
  <si>
    <t>OID002015</t>
  </si>
  <si>
    <t>E04037</t>
  </si>
  <si>
    <t>OID002016</t>
  </si>
  <si>
    <t>OID002017</t>
  </si>
  <si>
    <t>OID002018</t>
  </si>
  <si>
    <t>OID002019</t>
  </si>
  <si>
    <t>OID002020</t>
  </si>
  <si>
    <t>OID002021</t>
  </si>
  <si>
    <t>OID002022</t>
  </si>
  <si>
    <t>E03778</t>
  </si>
  <si>
    <t>OID002023</t>
  </si>
  <si>
    <t>R02331</t>
  </si>
  <si>
    <t>OID002024</t>
  </si>
  <si>
    <t>R03578</t>
  </si>
  <si>
    <t>OID002025</t>
  </si>
  <si>
    <t>OID002026</t>
  </si>
  <si>
    <t>OID002027</t>
  </si>
  <si>
    <t>E03901</t>
  </si>
  <si>
    <t>OID002028</t>
  </si>
  <si>
    <t>E02063</t>
  </si>
  <si>
    <t>OID002029</t>
  </si>
  <si>
    <t>E04163</t>
  </si>
  <si>
    <t>OID002030</t>
  </si>
  <si>
    <t>E00880</t>
  </si>
  <si>
    <t>OID002031</t>
  </si>
  <si>
    <t>R02417</t>
  </si>
  <si>
    <t>OID002032</t>
  </si>
  <si>
    <t>OID002033</t>
  </si>
  <si>
    <t>E00415</t>
  </si>
  <si>
    <t>OID002034</t>
  </si>
  <si>
    <t>E00527</t>
  </si>
  <si>
    <t>OID002035</t>
  </si>
  <si>
    <t>E04359</t>
  </si>
  <si>
    <t>OID002036</t>
  </si>
  <si>
    <t>E02147</t>
  </si>
  <si>
    <t>OID002037</t>
  </si>
  <si>
    <t>E03591</t>
  </si>
  <si>
    <t>OID002038</t>
  </si>
  <si>
    <t>E01668</t>
  </si>
  <si>
    <t>OID002039</t>
  </si>
  <si>
    <t>R00929</t>
  </si>
  <si>
    <t>OID002040</t>
  </si>
  <si>
    <t>OID002041</t>
  </si>
  <si>
    <t>OID002042</t>
  </si>
  <si>
    <t>OID002043</t>
  </si>
  <si>
    <t>OID002044</t>
  </si>
  <si>
    <t>E00402</t>
  </si>
  <si>
    <t>OID002045</t>
  </si>
  <si>
    <t>E00976</t>
  </si>
  <si>
    <t>OID002046</t>
  </si>
  <si>
    <t>R02572</t>
  </si>
  <si>
    <t>OID002047</t>
  </si>
  <si>
    <t>OID002048</t>
  </si>
  <si>
    <t>OID002049</t>
  </si>
  <si>
    <t>OID002050</t>
  </si>
  <si>
    <t>OID002051</t>
  </si>
  <si>
    <t>OID002052</t>
  </si>
  <si>
    <t>OID002053</t>
  </si>
  <si>
    <t>E03664</t>
  </si>
  <si>
    <t>OID002054</t>
  </si>
  <si>
    <t>E04546</t>
  </si>
  <si>
    <t>OID002055</t>
  </si>
  <si>
    <t>E03058</t>
  </si>
  <si>
    <t>OID002056</t>
  </si>
  <si>
    <t>OID002057</t>
  </si>
  <si>
    <t>E03697</t>
  </si>
  <si>
    <t>OID002058</t>
  </si>
  <si>
    <t>E03379</t>
  </si>
  <si>
    <t>OID002059</t>
  </si>
  <si>
    <t>R00415</t>
  </si>
  <si>
    <t>OID002060</t>
  </si>
  <si>
    <t>OID002061</t>
  </si>
  <si>
    <t>OID002062</t>
  </si>
  <si>
    <t>OID002063</t>
  </si>
  <si>
    <t>E04762</t>
  </si>
  <si>
    <t>OID002064</t>
  </si>
  <si>
    <t>R01263</t>
  </si>
  <si>
    <t>OID002065</t>
  </si>
  <si>
    <t>OID002066</t>
  </si>
  <si>
    <t>OID002067</t>
  </si>
  <si>
    <t>OID002068</t>
  </si>
  <si>
    <t>OID002069</t>
  </si>
  <si>
    <t>E02206</t>
  </si>
  <si>
    <t>OID002070</t>
  </si>
  <si>
    <t>E02555</t>
  </si>
  <si>
    <t>OID002071</t>
  </si>
  <si>
    <t>E02062</t>
  </si>
  <si>
    <t>OID002072</t>
  </si>
  <si>
    <t>E01466</t>
  </si>
  <si>
    <t>OID002073</t>
  </si>
  <si>
    <t>E00319</t>
  </si>
  <si>
    <t>OID002074</t>
  </si>
  <si>
    <t>E02877</t>
  </si>
  <si>
    <t>OID002075</t>
  </si>
  <si>
    <t>E01943</t>
  </si>
  <si>
    <t>OID002076</t>
  </si>
  <si>
    <t>E02888</t>
  </si>
  <si>
    <t>OID002077</t>
  </si>
  <si>
    <t>OID002078</t>
  </si>
  <si>
    <t>OID002079</t>
  </si>
  <si>
    <t>OID002080</t>
  </si>
  <si>
    <t>E02417</t>
  </si>
  <si>
    <t>OID002081</t>
  </si>
  <si>
    <t>OID002082</t>
  </si>
  <si>
    <t>OID002083</t>
  </si>
  <si>
    <t>OID002084</t>
  </si>
  <si>
    <t>E03300</t>
  </si>
  <si>
    <t>OID002085</t>
  </si>
  <si>
    <t>OID002086</t>
  </si>
  <si>
    <t>OID002087</t>
  </si>
  <si>
    <t>OID002088</t>
  </si>
  <si>
    <t>OID002089</t>
  </si>
  <si>
    <t>E02139</t>
  </si>
  <si>
    <t>OID002090</t>
  </si>
  <si>
    <t>E01194</t>
  </si>
  <si>
    <t>OID002091</t>
  </si>
  <si>
    <t>E00749</t>
  </si>
  <si>
    <t>OID002092</t>
  </si>
  <si>
    <t>R01501</t>
  </si>
  <si>
    <t>OID002093</t>
  </si>
  <si>
    <t>R03181</t>
  </si>
  <si>
    <t>OID002094</t>
  </si>
  <si>
    <t>OID002095</t>
  </si>
  <si>
    <t>E03262</t>
  </si>
  <si>
    <t>OID002096</t>
  </si>
  <si>
    <t>R00371</t>
  </si>
  <si>
    <t>OID002097</t>
  </si>
  <si>
    <t>OID002098</t>
  </si>
  <si>
    <t>OID002099</t>
  </si>
  <si>
    <t>OID002100</t>
  </si>
  <si>
    <t>OID002101</t>
  </si>
  <si>
    <t>OID002102</t>
  </si>
  <si>
    <t>E02166</t>
  </si>
  <si>
    <t>OID002103</t>
  </si>
  <si>
    <t>E00013</t>
  </si>
  <si>
    <t>OID002104</t>
  </si>
  <si>
    <t>E03018</t>
  </si>
  <si>
    <t>OID002105</t>
  </si>
  <si>
    <t>R00402</t>
  </si>
  <si>
    <t>OID002106</t>
  </si>
  <si>
    <t>R04931</t>
  </si>
  <si>
    <t>OID002107</t>
  </si>
  <si>
    <t>OID002108</t>
  </si>
  <si>
    <t>OID002109</t>
  </si>
  <si>
    <t>OID002110</t>
  </si>
  <si>
    <t>OID002111</t>
  </si>
  <si>
    <t>OID002112</t>
  </si>
  <si>
    <t>OID002113</t>
  </si>
  <si>
    <t>OID002114</t>
  </si>
  <si>
    <t>OID002115</t>
  </si>
  <si>
    <t>E00078</t>
  </si>
  <si>
    <t>OID002116</t>
  </si>
  <si>
    <t>E04249</t>
  </si>
  <si>
    <t>OID002117</t>
  </si>
  <si>
    <t>R00595</t>
  </si>
  <si>
    <t>OID002118</t>
  </si>
  <si>
    <t>OID002119</t>
  </si>
  <si>
    <t>OID002120</t>
  </si>
  <si>
    <t>OID002121</t>
  </si>
  <si>
    <t>OID002122</t>
  </si>
  <si>
    <t>OID002123</t>
  </si>
  <si>
    <t>OID002124</t>
  </si>
  <si>
    <t>OID002125</t>
  </si>
  <si>
    <t>OID002126</t>
  </si>
  <si>
    <t>E02599</t>
  </si>
  <si>
    <t>OID002127</t>
  </si>
  <si>
    <t>R00181</t>
  </si>
  <si>
    <t>OID002128</t>
  </si>
  <si>
    <t>OID002129</t>
  </si>
  <si>
    <t>OID002130</t>
  </si>
  <si>
    <t>OID002131</t>
  </si>
  <si>
    <t>E00360</t>
  </si>
  <si>
    <t>OID002132</t>
  </si>
  <si>
    <t>E00364</t>
  </si>
  <si>
    <t>OID002133</t>
  </si>
  <si>
    <t>R02710</t>
  </si>
  <si>
    <t>OID002134</t>
  </si>
  <si>
    <t>OID002135</t>
  </si>
  <si>
    <t>E00523</t>
  </si>
  <si>
    <t>OID002136</t>
  </si>
  <si>
    <t>OID002137</t>
  </si>
  <si>
    <t>OID002138</t>
  </si>
  <si>
    <t>OID002139</t>
  </si>
  <si>
    <t>E02791</t>
  </si>
  <si>
    <t>OID002140</t>
  </si>
  <si>
    <t>E04369</t>
  </si>
  <si>
    <t>OID002141</t>
  </si>
  <si>
    <t>OID002142</t>
  </si>
  <si>
    <t>OID002143</t>
  </si>
  <si>
    <t>OID002144</t>
  </si>
  <si>
    <t>OID002145</t>
  </si>
  <si>
    <t>E01753</t>
  </si>
  <si>
    <t>OID002146</t>
  </si>
  <si>
    <t>E01981</t>
  </si>
  <si>
    <t>OID002147</t>
  </si>
  <si>
    <t>OID002148</t>
  </si>
  <si>
    <t>OID002149</t>
  </si>
  <si>
    <t>OID002150</t>
  </si>
  <si>
    <t>OID002151</t>
  </si>
  <si>
    <t>OID002152</t>
  </si>
  <si>
    <t>OID002153</t>
  </si>
  <si>
    <t>OID002154</t>
  </si>
  <si>
    <t>E04682</t>
  </si>
  <si>
    <t>OID002155</t>
  </si>
  <si>
    <t>E01281</t>
  </si>
  <si>
    <t>OID002156</t>
  </si>
  <si>
    <t>E02943</t>
  </si>
  <si>
    <t>OID002157</t>
  </si>
  <si>
    <t>E04887</t>
  </si>
  <si>
    <t>OID002158</t>
  </si>
  <si>
    <t>OID002159</t>
  </si>
  <si>
    <t>OID002160</t>
  </si>
  <si>
    <t>OID002161</t>
  </si>
  <si>
    <t>E00170</t>
  </si>
  <si>
    <t>OID002162</t>
  </si>
  <si>
    <t>E02613</t>
  </si>
  <si>
    <t>OID002163</t>
  </si>
  <si>
    <t>OID002164</t>
  </si>
  <si>
    <t>OID002165</t>
  </si>
  <si>
    <t>OID002166</t>
  </si>
  <si>
    <t>OID002167</t>
  </si>
  <si>
    <t>E03838</t>
  </si>
  <si>
    <t>OID002168</t>
  </si>
  <si>
    <t>E01014</t>
  </si>
  <si>
    <t>OID002169</t>
  </si>
  <si>
    <t>E03149</t>
  </si>
  <si>
    <t>OID002170</t>
  </si>
  <si>
    <t>E03102</t>
  </si>
  <si>
    <t>OID002171</t>
  </si>
  <si>
    <t>R00319</t>
  </si>
  <si>
    <t>OID002172</t>
  </si>
  <si>
    <t>OID002173</t>
  </si>
  <si>
    <t>OID002174</t>
  </si>
  <si>
    <t>OID002175</t>
  </si>
  <si>
    <t>E00842</t>
  </si>
  <si>
    <t>OID002176</t>
  </si>
  <si>
    <t>E03007</t>
  </si>
  <si>
    <t>OID002177</t>
  </si>
  <si>
    <t>OID002178</t>
  </si>
  <si>
    <t>OID002179</t>
  </si>
  <si>
    <t>OID002180</t>
  </si>
  <si>
    <t>OID002181</t>
  </si>
  <si>
    <t>E04890</t>
  </si>
  <si>
    <t>OID002182</t>
  </si>
  <si>
    <t>E04779</t>
  </si>
  <si>
    <t>OID002183</t>
  </si>
  <si>
    <t>E01132</t>
  </si>
  <si>
    <t>OID002184</t>
  </si>
  <si>
    <t>E02535</t>
  </si>
  <si>
    <t>OID002185</t>
  </si>
  <si>
    <t>OID002186</t>
  </si>
  <si>
    <t>OID002187</t>
  </si>
  <si>
    <t>OID002188</t>
  </si>
  <si>
    <t>OID002189</t>
  </si>
  <si>
    <t>E01628</t>
  </si>
  <si>
    <t>OID002190</t>
  </si>
  <si>
    <t>E00436</t>
  </si>
  <si>
    <t>OID002191</t>
  </si>
  <si>
    <t>E02761</t>
  </si>
  <si>
    <t>OID002192</t>
  </si>
  <si>
    <t>E02012</t>
  </si>
  <si>
    <t>OID002193</t>
  </si>
  <si>
    <t>E03910</t>
  </si>
  <si>
    <t>OID002194</t>
  </si>
  <si>
    <t>E00647</t>
  </si>
  <si>
    <t>OID002195</t>
  </si>
  <si>
    <t>R00233</t>
  </si>
  <si>
    <t>OID002196</t>
  </si>
  <si>
    <t>OID002197</t>
  </si>
  <si>
    <t>OID002198</t>
  </si>
  <si>
    <t>OID002199</t>
  </si>
  <si>
    <t>OID002200</t>
  </si>
  <si>
    <t>OID002201</t>
  </si>
  <si>
    <t>E00494</t>
  </si>
  <si>
    <t>OID002202</t>
  </si>
  <si>
    <t>OID002203</t>
  </si>
  <si>
    <t>OID002204</t>
  </si>
  <si>
    <t>OID002205</t>
  </si>
  <si>
    <t>OID002206</t>
  </si>
  <si>
    <t>E00747</t>
  </si>
  <si>
    <t>OID002207</t>
  </si>
  <si>
    <t>OID002208</t>
  </si>
  <si>
    <t>OID002209</t>
  </si>
  <si>
    <t>OID002210</t>
  </si>
  <si>
    <t>OID002211</t>
  </si>
  <si>
    <t>OID002212</t>
  </si>
  <si>
    <t>E02185</t>
  </si>
  <si>
    <t>OID002213</t>
  </si>
  <si>
    <t>E02850</t>
  </si>
  <si>
    <t>OID002214</t>
  </si>
  <si>
    <t>E03045</t>
  </si>
  <si>
    <t>OID002215</t>
  </si>
  <si>
    <t>E03774</t>
  </si>
  <si>
    <t>OID002216</t>
  </si>
  <si>
    <t>E02649</t>
  </si>
  <si>
    <t>OID002217</t>
  </si>
  <si>
    <t>R00586</t>
  </si>
  <si>
    <t>OID002218</t>
  </si>
  <si>
    <t>OID002219</t>
  </si>
  <si>
    <t>OID002220</t>
  </si>
  <si>
    <t>OID002221</t>
  </si>
  <si>
    <t>OID002222</t>
  </si>
  <si>
    <t>OID002223</t>
  </si>
  <si>
    <t>OID002224</t>
  </si>
  <si>
    <t>E03189</t>
  </si>
  <si>
    <t>OID002225</t>
  </si>
  <si>
    <t>E00022</t>
  </si>
  <si>
    <t>OID002226</t>
  </si>
  <si>
    <t>E01148</t>
  </si>
  <si>
    <t>OID002227</t>
  </si>
  <si>
    <t>R04369</t>
  </si>
  <si>
    <t>OID002228</t>
  </si>
  <si>
    <t>OID002229</t>
  </si>
  <si>
    <t>E03065</t>
  </si>
  <si>
    <t>OID002230</t>
  </si>
  <si>
    <t>E03106</t>
  </si>
  <si>
    <t>OID002231</t>
  </si>
  <si>
    <t>R03471</t>
  </si>
  <si>
    <t>OID002232</t>
  </si>
  <si>
    <t>R02800</t>
  </si>
  <si>
    <t>OID002233</t>
  </si>
  <si>
    <t>OID002234</t>
  </si>
  <si>
    <t>OID002235</t>
  </si>
  <si>
    <t>OID002236</t>
  </si>
  <si>
    <t>OID002237</t>
  </si>
  <si>
    <t>OID002238</t>
  </si>
  <si>
    <t>OID002239</t>
  </si>
  <si>
    <t>E02216</t>
  </si>
  <si>
    <t>OID002240</t>
  </si>
  <si>
    <t>E03799</t>
  </si>
  <si>
    <t>OID002241</t>
  </si>
  <si>
    <t>E03332</t>
  </si>
  <si>
    <t>OID002242</t>
  </si>
  <si>
    <t>OID002243</t>
  </si>
  <si>
    <t>OID002244</t>
  </si>
  <si>
    <t>OID002245</t>
  </si>
  <si>
    <t>OID002246</t>
  </si>
  <si>
    <t>E01642</t>
  </si>
  <si>
    <t>OID002247</t>
  </si>
  <si>
    <t>E00218</t>
  </si>
  <si>
    <t>OID002248</t>
  </si>
  <si>
    <t>E04487</t>
  </si>
  <si>
    <t>OID002249</t>
  </si>
  <si>
    <t>OID002250</t>
  </si>
  <si>
    <t>OID002251</t>
  </si>
  <si>
    <t>OID002252</t>
  </si>
  <si>
    <t>OID002253</t>
  </si>
  <si>
    <t>E03824</t>
  </si>
  <si>
    <t>OID002254</t>
  </si>
  <si>
    <t>E02966</t>
  </si>
  <si>
    <t>OID002255</t>
  </si>
  <si>
    <t>E00965</t>
  </si>
  <si>
    <t>OID002256</t>
  </si>
  <si>
    <t>E04756</t>
  </si>
  <si>
    <t>OID002257</t>
  </si>
  <si>
    <t>E04242</t>
  </si>
  <si>
    <t>OID002258</t>
  </si>
  <si>
    <t>E04799</t>
  </si>
  <si>
    <t>OID002259</t>
  </si>
  <si>
    <t>E02522</t>
  </si>
  <si>
    <t>OID002260</t>
  </si>
  <si>
    <t>OID002261</t>
  </si>
  <si>
    <t>OID002262</t>
  </si>
  <si>
    <t>OID002263</t>
  </si>
  <si>
    <t>OID002264</t>
  </si>
  <si>
    <t>OID002265</t>
  </si>
  <si>
    <t>E00632</t>
  </si>
  <si>
    <t>OID002266</t>
  </si>
  <si>
    <t>E02363</t>
  </si>
  <si>
    <t>OID002267</t>
  </si>
  <si>
    <t>E00917</t>
  </si>
  <si>
    <t>OID002268</t>
  </si>
  <si>
    <t>E03908</t>
  </si>
  <si>
    <t>OID002269</t>
  </si>
  <si>
    <t>E02179</t>
  </si>
  <si>
    <t>OID002270</t>
  </si>
  <si>
    <t>OID002271</t>
  </si>
  <si>
    <t>OID002272</t>
  </si>
  <si>
    <t>OID002273</t>
  </si>
  <si>
    <t>E04348</t>
  </si>
  <si>
    <t>OID002274</t>
  </si>
  <si>
    <t>OID002275</t>
  </si>
  <si>
    <t>OID002276</t>
  </si>
  <si>
    <t>OID002277</t>
  </si>
  <si>
    <t>OID002278</t>
  </si>
  <si>
    <t>OID002279</t>
  </si>
  <si>
    <t>OID002280</t>
  </si>
  <si>
    <t>OID002281</t>
  </si>
  <si>
    <t>E03680</t>
  </si>
  <si>
    <t>OID002282</t>
  </si>
  <si>
    <t>E02252</t>
  </si>
  <si>
    <t>OID002283</t>
  </si>
  <si>
    <t>E04817</t>
  </si>
  <si>
    <t>OID002284</t>
  </si>
  <si>
    <t>E04969</t>
  </si>
  <si>
    <t>OID002285</t>
  </si>
  <si>
    <t>R04504</t>
  </si>
  <si>
    <t>OID002286</t>
  </si>
  <si>
    <t>R04927</t>
  </si>
  <si>
    <t>OID002287</t>
  </si>
  <si>
    <t>OID002288</t>
  </si>
  <si>
    <t>OID002289</t>
  </si>
  <si>
    <t>E00130</t>
  </si>
  <si>
    <t>OID002290</t>
  </si>
  <si>
    <t>E04811</t>
  </si>
  <si>
    <t>OID002291</t>
  </si>
  <si>
    <t>R03347</t>
  </si>
  <si>
    <t>OID002292</t>
  </si>
  <si>
    <t>OID002293</t>
  </si>
  <si>
    <t>OID002294</t>
  </si>
  <si>
    <t>OID002295</t>
  </si>
  <si>
    <t>OID002296</t>
  </si>
  <si>
    <t>E04221</t>
  </si>
  <si>
    <t>OID002297</t>
  </si>
  <si>
    <t>R04639</t>
  </si>
  <si>
    <t>OID002298</t>
  </si>
  <si>
    <t>OID002299</t>
  </si>
  <si>
    <t>OID002300</t>
  </si>
  <si>
    <t>OID002301</t>
  </si>
  <si>
    <t>OID002302</t>
  </si>
  <si>
    <t>E00005</t>
  </si>
  <si>
    <t>OID002303</t>
  </si>
  <si>
    <t>R01089</t>
  </si>
  <si>
    <t>OID002304</t>
  </si>
  <si>
    <t>OID002305</t>
  </si>
  <si>
    <t>OID002306</t>
  </si>
  <si>
    <t>OID002307</t>
  </si>
  <si>
    <t>E02706</t>
  </si>
  <si>
    <t>OID002308</t>
  </si>
  <si>
    <t>OID002309</t>
  </si>
  <si>
    <t>OID002310</t>
  </si>
  <si>
    <t>OID002311</t>
  </si>
  <si>
    <t>OID002312</t>
  </si>
  <si>
    <t>OID002313</t>
  </si>
  <si>
    <t>E04213</t>
  </si>
  <si>
    <t>OID002314</t>
  </si>
  <si>
    <t>E03305</t>
  </si>
  <si>
    <t>OID002315</t>
  </si>
  <si>
    <t>R03616</t>
  </si>
  <si>
    <t>OID002316</t>
  </si>
  <si>
    <t>OID002317</t>
  </si>
  <si>
    <t>OID002318</t>
  </si>
  <si>
    <t>OID002319</t>
  </si>
  <si>
    <t>OID002320</t>
  </si>
  <si>
    <t>E04112</t>
  </si>
  <si>
    <t>OID002321</t>
  </si>
  <si>
    <t>E01116</t>
  </si>
  <si>
    <t>OID002322</t>
  </si>
  <si>
    <t>R00900</t>
  </si>
  <si>
    <t>OID002323</t>
  </si>
  <si>
    <t>OID002324</t>
  </si>
  <si>
    <t>OID002325</t>
  </si>
  <si>
    <t>OID002326</t>
  </si>
  <si>
    <t>OID002327</t>
  </si>
  <si>
    <t>OID002328</t>
  </si>
  <si>
    <t>OID002329</t>
  </si>
  <si>
    <t>OID002330</t>
  </si>
  <si>
    <t>OID002331</t>
  </si>
  <si>
    <t>OID002332</t>
  </si>
  <si>
    <t>E03440</t>
  </si>
  <si>
    <t>OID002333</t>
  </si>
  <si>
    <t>E01423</t>
  </si>
  <si>
    <t>OID002334</t>
  </si>
  <si>
    <t>E00638</t>
  </si>
  <si>
    <t>OID002335</t>
  </si>
  <si>
    <t>OID002336</t>
  </si>
  <si>
    <t>OID002337</t>
  </si>
  <si>
    <t>OID002338</t>
  </si>
  <si>
    <t>OID002339</t>
  </si>
  <si>
    <t>E04345</t>
  </si>
  <si>
    <t>OID002340</t>
  </si>
  <si>
    <t>E02923</t>
  </si>
  <si>
    <t>OID002341</t>
  </si>
  <si>
    <t>OID002342</t>
  </si>
  <si>
    <t>OID002343</t>
  </si>
  <si>
    <t>OID002344</t>
  </si>
  <si>
    <t>OID002345</t>
  </si>
  <si>
    <t>OID002346</t>
  </si>
  <si>
    <t>OID002347</t>
  </si>
  <si>
    <t>OID002348</t>
  </si>
  <si>
    <t>E00273</t>
  </si>
  <si>
    <t>OID002349</t>
  </si>
  <si>
    <t>E00788</t>
  </si>
  <si>
    <t>OID002350</t>
  </si>
  <si>
    <t>E04720</t>
  </si>
  <si>
    <t>OID002351</t>
  </si>
  <si>
    <t>R04798</t>
  </si>
  <si>
    <t>OID002352</t>
  </si>
  <si>
    <t>OID002353</t>
  </si>
  <si>
    <t>OID002354</t>
  </si>
  <si>
    <t>OID002355</t>
  </si>
  <si>
    <t>OID002356</t>
  </si>
  <si>
    <t>OID002357</t>
  </si>
  <si>
    <t>E00752</t>
  </si>
  <si>
    <t>OID002358</t>
  </si>
  <si>
    <t>E00178</t>
  </si>
  <si>
    <t>OID002359</t>
  </si>
  <si>
    <t>OID002360</t>
  </si>
  <si>
    <t>E03252</t>
  </si>
  <si>
    <t>OID002361</t>
  </si>
  <si>
    <t>OID002362</t>
  </si>
  <si>
    <t>OID002363</t>
  </si>
  <si>
    <t>OID002364</t>
  </si>
  <si>
    <t>E01540</t>
  </si>
  <si>
    <t>OID002365</t>
  </si>
  <si>
    <t>E03296</t>
  </si>
  <si>
    <t>OID002366</t>
  </si>
  <si>
    <t>OID002367</t>
  </si>
  <si>
    <t>OID002368</t>
  </si>
  <si>
    <t>OID002369</t>
  </si>
  <si>
    <t>E02783</t>
  </si>
  <si>
    <t>OID002370</t>
  </si>
  <si>
    <t>E02190</t>
  </si>
  <si>
    <t>OID002371</t>
  </si>
  <si>
    <t>E03550</t>
  </si>
  <si>
    <t>OID002372</t>
  </si>
  <si>
    <t>E02881</t>
  </si>
  <si>
    <t>OID002373</t>
  </si>
  <si>
    <t>OID002374</t>
  </si>
  <si>
    <t>OID002375</t>
  </si>
  <si>
    <t>OID002376</t>
  </si>
  <si>
    <t>OID002377</t>
  </si>
  <si>
    <t>E04207</t>
  </si>
  <si>
    <t>OID002378</t>
  </si>
  <si>
    <t>E04363</t>
  </si>
  <si>
    <t>OID002379</t>
  </si>
  <si>
    <t>OID002380</t>
  </si>
  <si>
    <t>OID002381</t>
  </si>
  <si>
    <t>OID002382</t>
  </si>
  <si>
    <t>E00306</t>
  </si>
  <si>
    <t>OID002383</t>
  </si>
  <si>
    <t>E03689</t>
  </si>
  <si>
    <t>OID002384</t>
  </si>
  <si>
    <t>E00344</t>
  </si>
  <si>
    <t>OID002385</t>
  </si>
  <si>
    <t>OID002386</t>
  </si>
  <si>
    <t>OID002387</t>
  </si>
  <si>
    <t>OID002388</t>
  </si>
  <si>
    <t>OID002389</t>
  </si>
  <si>
    <t>OID002390</t>
  </si>
  <si>
    <t>OID002391</t>
  </si>
  <si>
    <t>OID002392</t>
  </si>
  <si>
    <t>E04288</t>
  </si>
  <si>
    <t>OID002393</t>
  </si>
  <si>
    <t>E01749</t>
  </si>
  <si>
    <t>OID002394</t>
  </si>
  <si>
    <t>OID002395</t>
  </si>
  <si>
    <t>OID002396</t>
  </si>
  <si>
    <t>OID002397</t>
  </si>
  <si>
    <t>E03988</t>
  </si>
  <si>
    <t>OID002398</t>
  </si>
  <si>
    <t>E01877</t>
  </si>
  <si>
    <t>OID002399</t>
  </si>
  <si>
    <t>OID002400</t>
  </si>
  <si>
    <t>OID002401</t>
  </si>
  <si>
    <t>E04155</t>
  </si>
  <si>
    <t>OID002402</t>
  </si>
  <si>
    <t>OID002403</t>
  </si>
  <si>
    <t>OID002404</t>
  </si>
  <si>
    <t>OID002405</t>
  </si>
  <si>
    <t>OID002406</t>
  </si>
  <si>
    <t>OID002407</t>
  </si>
  <si>
    <t>E01636</t>
  </si>
  <si>
    <t>OID002408</t>
  </si>
  <si>
    <t>R01754</t>
  </si>
  <si>
    <t>OID002409</t>
  </si>
  <si>
    <t>OID002410</t>
  </si>
  <si>
    <t>OID002411</t>
  </si>
  <si>
    <t>OID002412</t>
  </si>
  <si>
    <t>E01970</t>
  </si>
  <si>
    <t>OID002413</t>
  </si>
  <si>
    <t>E03919</t>
  </si>
  <si>
    <t>OID002414</t>
  </si>
  <si>
    <t>OID002415</t>
  </si>
  <si>
    <t>OID002416</t>
  </si>
  <si>
    <t>OID002417</t>
  </si>
  <si>
    <t>E01807</t>
  </si>
  <si>
    <t>OID002418</t>
  </si>
  <si>
    <t>OID002419</t>
  </si>
  <si>
    <t>OID002420</t>
  </si>
  <si>
    <t>OID002421</t>
  </si>
  <si>
    <t>OID002422</t>
  </si>
  <si>
    <t>E03327</t>
  </si>
  <si>
    <t>OID002423</t>
  </si>
  <si>
    <t>E00459</t>
  </si>
  <si>
    <t>OID002424</t>
  </si>
  <si>
    <t>OID002425</t>
  </si>
  <si>
    <t>OID002426</t>
  </si>
  <si>
    <t>OID002427</t>
  </si>
  <si>
    <t>OID002428</t>
  </si>
  <si>
    <t>E03347</t>
  </si>
  <si>
    <t>OID002429</t>
  </si>
  <si>
    <t>R04890</t>
  </si>
  <si>
    <t>OID002430</t>
  </si>
  <si>
    <t>R01985</t>
  </si>
  <si>
    <t>OID002431</t>
  </si>
  <si>
    <t>OID002432</t>
  </si>
  <si>
    <t>OID002433</t>
  </si>
  <si>
    <t>OID002434</t>
  </si>
  <si>
    <t>OID002435</t>
  </si>
  <si>
    <t>OID002436</t>
  </si>
  <si>
    <t>OID002437</t>
  </si>
  <si>
    <t>OID002438</t>
  </si>
  <si>
    <t>E01291</t>
  </si>
  <si>
    <t>OID002439</t>
  </si>
  <si>
    <t>E02747</t>
  </si>
  <si>
    <t>OID002440</t>
  </si>
  <si>
    <t>E03438</t>
  </si>
  <si>
    <t>OID002441</t>
  </si>
  <si>
    <t>OID002442</t>
  </si>
  <si>
    <t>OID002443</t>
  </si>
  <si>
    <t>OID002444</t>
  </si>
  <si>
    <t>E03047</t>
  </si>
  <si>
    <t>OID002445</t>
  </si>
  <si>
    <t>E00717</t>
  </si>
  <si>
    <t>OID002446</t>
  </si>
  <si>
    <t>E02720</t>
  </si>
  <si>
    <t>OID002447</t>
  </si>
  <si>
    <t>E03519</t>
  </si>
  <si>
    <t>OID002448</t>
  </si>
  <si>
    <t>OID002449</t>
  </si>
  <si>
    <t>OID002450</t>
  </si>
  <si>
    <t>OID002451</t>
  </si>
  <si>
    <t>OID002452</t>
  </si>
  <si>
    <t>OID002453</t>
  </si>
  <si>
    <t>OID002454</t>
  </si>
  <si>
    <t>OID002455</t>
  </si>
  <si>
    <t>E03325</t>
  </si>
  <si>
    <t>OID002456</t>
  </si>
  <si>
    <t>E00758</t>
  </si>
  <si>
    <t>OID002457</t>
  </si>
  <si>
    <t>E04354</t>
  </si>
  <si>
    <t>OID002458</t>
  </si>
  <si>
    <t>OID002459</t>
  </si>
  <si>
    <t>OID002460</t>
  </si>
  <si>
    <t>OID002461</t>
  </si>
  <si>
    <t>OID002462</t>
  </si>
  <si>
    <t>OID002463</t>
  </si>
  <si>
    <t>OID002464</t>
  </si>
  <si>
    <t>OID002465</t>
  </si>
  <si>
    <t>E04959</t>
  </si>
  <si>
    <t>OID002466</t>
  </si>
  <si>
    <t>E00233</t>
  </si>
  <si>
    <t>OID002467</t>
  </si>
  <si>
    <t>OID002468</t>
  </si>
  <si>
    <t>OID002469</t>
  </si>
  <si>
    <t>OID002470</t>
  </si>
  <si>
    <t>OID002471</t>
  </si>
  <si>
    <t>OID002472</t>
  </si>
  <si>
    <t>E02965</t>
  </si>
  <si>
    <t>OID002473</t>
  </si>
  <si>
    <t>E01985</t>
  </si>
  <si>
    <t>OID002474</t>
  </si>
  <si>
    <t>OID002475</t>
  </si>
  <si>
    <t>OID002476</t>
  </si>
  <si>
    <t>OID002477</t>
  </si>
  <si>
    <t>OID002478</t>
  </si>
  <si>
    <t>OID002479</t>
  </si>
  <si>
    <t>OID002480</t>
  </si>
  <si>
    <t>E01578</t>
  </si>
  <si>
    <t>OID002481</t>
  </si>
  <si>
    <t>OID002482</t>
  </si>
  <si>
    <t>OID002483</t>
  </si>
  <si>
    <t>OID002484</t>
  </si>
  <si>
    <t>OID002485</t>
  </si>
  <si>
    <t>OID002486</t>
  </si>
  <si>
    <t>E02942</t>
  </si>
  <si>
    <t>OID002487</t>
  </si>
  <si>
    <t>E00667</t>
  </si>
  <si>
    <t>OID002488</t>
  </si>
  <si>
    <t>OID002489</t>
  </si>
  <si>
    <t>OID002490</t>
  </si>
  <si>
    <t>OID002491</t>
  </si>
  <si>
    <t>OID002492</t>
  </si>
  <si>
    <t>OID002493</t>
  </si>
  <si>
    <t>OID002494</t>
  </si>
  <si>
    <t>E03168</t>
  </si>
  <si>
    <t>OID002495</t>
  </si>
  <si>
    <t>OID002496</t>
  </si>
  <si>
    <t>OID002497</t>
  </si>
  <si>
    <t>E01649</t>
  </si>
  <si>
    <t>OID002498</t>
  </si>
  <si>
    <t>E00287</t>
  </si>
  <si>
    <t>OID002499</t>
  </si>
  <si>
    <t>R00747</t>
  </si>
  <si>
    <t>OID002500</t>
  </si>
  <si>
    <t>OID002501</t>
  </si>
  <si>
    <t>OID002502</t>
  </si>
  <si>
    <t>E01413</t>
  </si>
  <si>
    <t>OID002503</t>
  </si>
  <si>
    <t>R03461</t>
  </si>
  <si>
    <t>OID002504</t>
  </si>
  <si>
    <t>OID002505</t>
  </si>
  <si>
    <t>OID002506</t>
  </si>
  <si>
    <t>OID002507</t>
  </si>
  <si>
    <t>OID002508</t>
  </si>
  <si>
    <t>OID002509</t>
  </si>
  <si>
    <t>E01638</t>
  </si>
  <si>
    <t>OID002510</t>
  </si>
  <si>
    <t>E01479</t>
  </si>
  <si>
    <t>OID002511</t>
  </si>
  <si>
    <t>OID002512</t>
  </si>
  <si>
    <t>OID002513</t>
  </si>
  <si>
    <t>OID002514</t>
  </si>
  <si>
    <t>OID002515</t>
  </si>
  <si>
    <t>E04598</t>
  </si>
  <si>
    <t>OID002516</t>
  </si>
  <si>
    <t>OID002517</t>
  </si>
  <si>
    <t>OID002518</t>
  </si>
  <si>
    <t>E02900</t>
  </si>
  <si>
    <t>OID002519</t>
  </si>
  <si>
    <t>OID002520</t>
  </si>
  <si>
    <t>OID002521</t>
  </si>
  <si>
    <t>E00304</t>
  </si>
  <si>
    <t>OID002522</t>
  </si>
  <si>
    <t>OID002523</t>
  </si>
  <si>
    <t>OID002524</t>
  </si>
  <si>
    <t>OID002525</t>
  </si>
  <si>
    <t>E00957</t>
  </si>
  <si>
    <t>OID002526</t>
  </si>
  <si>
    <t>OID002527</t>
  </si>
  <si>
    <t>OID002528</t>
  </si>
  <si>
    <t>E01550</t>
  </si>
  <si>
    <t>OID002529</t>
  </si>
  <si>
    <t>E02938</t>
  </si>
  <si>
    <t>OID002530</t>
  </si>
  <si>
    <t>OID002531</t>
  </si>
  <si>
    <t>OID002532</t>
  </si>
  <si>
    <t>OID002533</t>
  </si>
  <si>
    <t>OID002534</t>
  </si>
  <si>
    <t>E00465</t>
  </si>
  <si>
    <t>OID002535</t>
  </si>
  <si>
    <t>E02798</t>
  </si>
  <si>
    <t>OID002536</t>
  </si>
  <si>
    <t>OID002537</t>
  </si>
  <si>
    <t>OID002538</t>
  </si>
  <si>
    <t>OID002539</t>
  </si>
  <si>
    <t>OID002540</t>
  </si>
  <si>
    <t>OID002541</t>
  </si>
  <si>
    <t>OID002542</t>
  </si>
  <si>
    <t>OID002543</t>
  </si>
  <si>
    <t>OID002544</t>
  </si>
  <si>
    <t>OID002545</t>
  </si>
  <si>
    <t>E02875</t>
  </si>
  <si>
    <t>OID002546</t>
  </si>
  <si>
    <t>E03560</t>
  </si>
  <si>
    <t>OID002547</t>
  </si>
  <si>
    <t>E02687</t>
  </si>
  <si>
    <t>OID002548</t>
  </si>
  <si>
    <t>E01582</t>
  </si>
  <si>
    <t>OID002549</t>
  </si>
  <si>
    <t>OID002550</t>
  </si>
  <si>
    <t>OID002551</t>
  </si>
  <si>
    <t>OID002552</t>
  </si>
  <si>
    <t>OID002553</t>
  </si>
  <si>
    <t>E02984</t>
  </si>
  <si>
    <t>OID002554</t>
  </si>
  <si>
    <t>OID002555</t>
  </si>
  <si>
    <t>OID002556</t>
  </si>
  <si>
    <t>OID002557</t>
  </si>
  <si>
    <t>OID002558</t>
  </si>
  <si>
    <t>OID002559</t>
  </si>
  <si>
    <t>OID002560</t>
  </si>
  <si>
    <t>E00403</t>
  </si>
  <si>
    <t>OID002561</t>
  </si>
  <si>
    <t>OID002562</t>
  </si>
  <si>
    <t>OID002563</t>
  </si>
  <si>
    <t>OID002564</t>
  </si>
  <si>
    <t>OID002565</t>
  </si>
  <si>
    <t>OID002566</t>
  </si>
  <si>
    <t>OID002567</t>
  </si>
  <si>
    <t>OID002568</t>
  </si>
  <si>
    <t>OID002569</t>
  </si>
  <si>
    <t>OID002570</t>
  </si>
  <si>
    <t>OID002571</t>
  </si>
  <si>
    <t>OID002572</t>
  </si>
  <si>
    <t>OID002573</t>
  </si>
  <si>
    <t>OID002574</t>
  </si>
  <si>
    <t>OID002575</t>
  </si>
  <si>
    <t>OID002576</t>
  </si>
  <si>
    <t>OID002577</t>
  </si>
  <si>
    <t>OID002578</t>
  </si>
  <si>
    <t>E04600</t>
  </si>
  <si>
    <t>OID002579</t>
  </si>
  <si>
    <t>E04466</t>
  </si>
  <si>
    <t>OID002580</t>
  </si>
  <si>
    <t>E01465</t>
  </si>
  <si>
    <t>OID002581</t>
  </si>
  <si>
    <t>OID002582</t>
  </si>
  <si>
    <t>OID002583</t>
  </si>
  <si>
    <t>OID002584</t>
  </si>
  <si>
    <t>OID002585</t>
  </si>
  <si>
    <t>E00703</t>
  </si>
  <si>
    <t>OID002586</t>
  </si>
  <si>
    <t>OID002587</t>
  </si>
  <si>
    <t>OID002588</t>
  </si>
  <si>
    <t>OID002589</t>
  </si>
  <si>
    <t>OID002590</t>
  </si>
  <si>
    <t>OID002591</t>
  </si>
  <si>
    <t>OID002592</t>
  </si>
  <si>
    <t>OID002593</t>
  </si>
  <si>
    <t>OID002594</t>
  </si>
  <si>
    <t>E00503</t>
  </si>
  <si>
    <t>OID002595</t>
  </si>
  <si>
    <t>E03795</t>
  </si>
  <si>
    <t>OID002596</t>
  </si>
  <si>
    <t>OID002597</t>
  </si>
  <si>
    <t>OID002598</t>
  </si>
  <si>
    <t>OID002599</t>
  </si>
  <si>
    <t>OID002600</t>
  </si>
  <si>
    <t>OID002601</t>
  </si>
  <si>
    <t>OID002602</t>
  </si>
  <si>
    <t>OID002603</t>
  </si>
  <si>
    <t>OID002604</t>
  </si>
  <si>
    <t>OID002605</t>
  </si>
  <si>
    <t>OID002606</t>
  </si>
  <si>
    <t>OID002607</t>
  </si>
  <si>
    <t>OID002608</t>
  </si>
  <si>
    <t>E00791</t>
  </si>
  <si>
    <t>OID002609</t>
  </si>
  <si>
    <t>E03941</t>
  </si>
  <si>
    <t>OID002610</t>
  </si>
  <si>
    <t>R04872</t>
  </si>
  <si>
    <t>OID002611</t>
  </si>
  <si>
    <t>OID002612</t>
  </si>
  <si>
    <t>OID002613</t>
  </si>
  <si>
    <t>OID002614</t>
  </si>
  <si>
    <t>OID002615</t>
  </si>
  <si>
    <t>OID002616</t>
  </si>
  <si>
    <t>OID002617</t>
  </si>
  <si>
    <t>OID002618</t>
  </si>
  <si>
    <t>OID002619</t>
  </si>
  <si>
    <t>OID002620</t>
  </si>
  <si>
    <t>E03025</t>
  </si>
  <si>
    <t>OID002621</t>
  </si>
  <si>
    <t>E00577</t>
  </si>
  <si>
    <t>OID002622</t>
  </si>
  <si>
    <t>OID002623</t>
  </si>
  <si>
    <t>OID002624</t>
  </si>
  <si>
    <t>OID002625</t>
  </si>
  <si>
    <t>OID002626</t>
  </si>
  <si>
    <t>OID002627</t>
  </si>
  <si>
    <t>OID002628</t>
  </si>
  <si>
    <t>OID002629</t>
  </si>
  <si>
    <t>OID002630</t>
  </si>
  <si>
    <t>OID002631</t>
  </si>
  <si>
    <t>OID002632</t>
  </si>
  <si>
    <t>OID002633</t>
  </si>
  <si>
    <t>OID002634</t>
  </si>
  <si>
    <t>OID002635</t>
  </si>
  <si>
    <t>E02254</t>
  </si>
  <si>
    <t>OID002636</t>
  </si>
  <si>
    <t>E02844</t>
  </si>
  <si>
    <t>OID002637</t>
  </si>
  <si>
    <t>E04601</t>
  </si>
  <si>
    <t>OID002638</t>
  </si>
  <si>
    <t>E01089</t>
  </si>
  <si>
    <t>OID002639</t>
  </si>
  <si>
    <t>OID002640</t>
  </si>
  <si>
    <t>E03893</t>
  </si>
  <si>
    <t>OID002641</t>
  </si>
  <si>
    <t>E02313</t>
  </si>
  <si>
    <t>OID002642</t>
  </si>
  <si>
    <t>OID002643</t>
  </si>
  <si>
    <t>OID002644</t>
  </si>
  <si>
    <t>OID002645</t>
  </si>
  <si>
    <t>OID002646</t>
  </si>
  <si>
    <t>E03090</t>
  </si>
  <si>
    <t>OID002647</t>
  </si>
  <si>
    <t>E01238</t>
  </si>
  <si>
    <t>OID002648</t>
  </si>
  <si>
    <t>OID002649</t>
  </si>
  <si>
    <t>OID002650</t>
  </si>
  <si>
    <t>OID002651</t>
  </si>
  <si>
    <t>OID002652</t>
  </si>
  <si>
    <t>OID002653</t>
  </si>
  <si>
    <t>OID002654</t>
  </si>
  <si>
    <t>OID002655</t>
  </si>
  <si>
    <t>OID002656</t>
  </si>
  <si>
    <t>OID002657</t>
  </si>
  <si>
    <t>OID002658</t>
  </si>
  <si>
    <t>OID002659</t>
  </si>
  <si>
    <t>OID002660</t>
  </si>
  <si>
    <t>OID002661</t>
  </si>
  <si>
    <t>OID002662</t>
  </si>
  <si>
    <t>OID002663</t>
  </si>
  <si>
    <t>OID002664</t>
  </si>
  <si>
    <t>OID002665</t>
  </si>
  <si>
    <t>OID002666</t>
  </si>
  <si>
    <t>OID002667</t>
  </si>
  <si>
    <t>OID002668</t>
  </si>
  <si>
    <t>OID002669</t>
  </si>
  <si>
    <t>E02140</t>
  </si>
  <si>
    <t>OID002670</t>
  </si>
  <si>
    <t>E03370</t>
  </si>
  <si>
    <t>OID002671</t>
  </si>
  <si>
    <t>OID002672</t>
  </si>
  <si>
    <t>OID002673</t>
  </si>
  <si>
    <t>OID002674</t>
  </si>
  <si>
    <t>OID002675</t>
  </si>
  <si>
    <t>OID002676</t>
  </si>
  <si>
    <t>OID002677</t>
  </si>
  <si>
    <t>OID002678</t>
  </si>
  <si>
    <t>OID002679</t>
  </si>
  <si>
    <t>E02295</t>
  </si>
  <si>
    <t>OID002680</t>
  </si>
  <si>
    <t>OID002681</t>
  </si>
  <si>
    <t>OID002682</t>
  </si>
  <si>
    <t>OID002683</t>
  </si>
  <si>
    <t>E04000</t>
  </si>
  <si>
    <t>OID002684</t>
  </si>
  <si>
    <t>OID002685</t>
  </si>
  <si>
    <t>OID002686</t>
  </si>
  <si>
    <t>OID002687</t>
  </si>
  <si>
    <t>OID002688</t>
  </si>
  <si>
    <t>OID002689</t>
  </si>
  <si>
    <t>E00206</t>
  </si>
  <si>
    <t>OID002690</t>
  </si>
  <si>
    <t>OID002691</t>
  </si>
  <si>
    <t>OID002692</t>
  </si>
  <si>
    <t>OID002693</t>
  </si>
  <si>
    <t>OID002694</t>
  </si>
  <si>
    <t>E03805</t>
  </si>
  <si>
    <t>OID002695</t>
  </si>
  <si>
    <t>E02920</t>
  </si>
  <si>
    <t>OID002696</t>
  </si>
  <si>
    <t>E01652</t>
  </si>
  <si>
    <t>OID002697</t>
  </si>
  <si>
    <t>OID002698</t>
  </si>
  <si>
    <t>OID002699</t>
  </si>
  <si>
    <t>E02652</t>
  </si>
  <si>
    <t>OID002700</t>
  </si>
  <si>
    <t>E01844</t>
  </si>
  <si>
    <t>OID002701</t>
  </si>
  <si>
    <t>OID002702</t>
  </si>
  <si>
    <t>OID002703</t>
  </si>
  <si>
    <t>OID002704</t>
  </si>
  <si>
    <t>OID002705</t>
  </si>
  <si>
    <t>OID002706</t>
  </si>
  <si>
    <t>OID002707</t>
  </si>
  <si>
    <t>OID002708</t>
  </si>
  <si>
    <t>OID002709</t>
  </si>
  <si>
    <t>E03471</t>
  </si>
  <si>
    <t>OID002710</t>
  </si>
  <si>
    <t>OID002711</t>
  </si>
  <si>
    <t>OID002712</t>
  </si>
  <si>
    <t>OID002713</t>
  </si>
  <si>
    <t>OID002714</t>
  </si>
  <si>
    <t>OID002715</t>
  </si>
  <si>
    <t>E03484</t>
  </si>
  <si>
    <t>OID002716</t>
  </si>
  <si>
    <t>E00268</t>
  </si>
  <si>
    <t>OID002717</t>
  </si>
  <si>
    <t>OID002718</t>
  </si>
  <si>
    <t>OID002719</t>
  </si>
  <si>
    <t>OID002720</t>
  </si>
  <si>
    <t>OID002721</t>
  </si>
  <si>
    <t>OID002722</t>
  </si>
  <si>
    <t>OID002723</t>
  </si>
  <si>
    <t>E03875</t>
  </si>
  <si>
    <t>OID002724</t>
  </si>
  <si>
    <t>OID002725</t>
  </si>
  <si>
    <t>OID002726</t>
  </si>
  <si>
    <t>OID002727</t>
  </si>
  <si>
    <t>OID002728</t>
  </si>
  <si>
    <t>OID002729</t>
  </si>
  <si>
    <t>OID002730</t>
  </si>
  <si>
    <t>OID002731</t>
  </si>
  <si>
    <t>OID002732</t>
  </si>
  <si>
    <t>OID002733</t>
  </si>
  <si>
    <t>OID002734</t>
  </si>
  <si>
    <t>E03912</t>
  </si>
  <si>
    <t>OID002735</t>
  </si>
  <si>
    <t>OID002736</t>
  </si>
  <si>
    <t>OID002737</t>
  </si>
  <si>
    <t>OID002738</t>
  </si>
  <si>
    <t>OID002739</t>
  </si>
  <si>
    <t>OID002740</t>
  </si>
  <si>
    <t>OID002741</t>
  </si>
  <si>
    <t>OID002742</t>
  </si>
  <si>
    <t>OID002743</t>
  </si>
  <si>
    <t>OID002744</t>
  </si>
  <si>
    <t>E04625</t>
  </si>
  <si>
    <t>OID002745</t>
  </si>
  <si>
    <t>OID002746</t>
  </si>
  <si>
    <t>OID002747</t>
  </si>
  <si>
    <t>OID002748</t>
  </si>
  <si>
    <t>OID002749</t>
  </si>
  <si>
    <t>OID002750</t>
  </si>
  <si>
    <t>OID002751</t>
  </si>
  <si>
    <t>OID002752</t>
  </si>
  <si>
    <t>OID002753</t>
  </si>
  <si>
    <t>OID002754</t>
  </si>
  <si>
    <t>OID002755</t>
  </si>
  <si>
    <t>OID002756</t>
  </si>
  <si>
    <t>OID002757</t>
  </si>
  <si>
    <t>OID002758</t>
  </si>
  <si>
    <t>OID002759</t>
  </si>
  <si>
    <t>OID002760</t>
  </si>
  <si>
    <t>OID002761</t>
  </si>
  <si>
    <t>OID002762</t>
  </si>
  <si>
    <t>OID002763</t>
  </si>
  <si>
    <t>OID002764</t>
  </si>
  <si>
    <t>OID002765</t>
  </si>
  <si>
    <t>OID002766</t>
  </si>
  <si>
    <t>OID002767</t>
  </si>
  <si>
    <t>OID002768</t>
  </si>
  <si>
    <t>OID002769</t>
  </si>
  <si>
    <t>OID002770</t>
  </si>
  <si>
    <t>OID002771</t>
  </si>
  <si>
    <t>OID002772</t>
  </si>
  <si>
    <t>OID002773</t>
  </si>
  <si>
    <t>OID002774</t>
  </si>
  <si>
    <t>OID002775</t>
  </si>
  <si>
    <t>OID002776</t>
  </si>
  <si>
    <t>OID002777</t>
  </si>
  <si>
    <t>E02884</t>
  </si>
  <si>
    <t>OID002778</t>
  </si>
  <si>
    <t>OID002779</t>
  </si>
  <si>
    <t>OID002780</t>
  </si>
  <si>
    <t>OID002781</t>
  </si>
  <si>
    <t>OID002782</t>
  </si>
  <si>
    <t>OID002783</t>
  </si>
  <si>
    <t>E01633</t>
  </si>
  <si>
    <t>OID002784</t>
  </si>
  <si>
    <t>E04877</t>
  </si>
  <si>
    <t>OID002785</t>
  </si>
  <si>
    <t>E00592</t>
  </si>
  <si>
    <t>OID002786</t>
  </si>
  <si>
    <t>OID002787</t>
  </si>
  <si>
    <t>OID002788</t>
  </si>
  <si>
    <t>OID002789</t>
  </si>
  <si>
    <t>OID002790</t>
  </si>
  <si>
    <t>OID002791</t>
  </si>
  <si>
    <t>OID002792</t>
  </si>
  <si>
    <t>E00900</t>
  </si>
  <si>
    <t>OID002793</t>
  </si>
  <si>
    <t>OID002794</t>
  </si>
  <si>
    <t>OID002795</t>
  </si>
  <si>
    <t>OID002796</t>
  </si>
  <si>
    <t>OID002797</t>
  </si>
  <si>
    <t>OID002798</t>
  </si>
  <si>
    <t>OID002799</t>
  </si>
  <si>
    <t>OID002800</t>
  </si>
  <si>
    <t>OID002801</t>
  </si>
  <si>
    <t>OID002802</t>
  </si>
  <si>
    <t>OID002803</t>
  </si>
  <si>
    <t>OID002804</t>
  </si>
  <si>
    <t>OID002805</t>
  </si>
  <si>
    <t>OID002806</t>
  </si>
  <si>
    <t>OID002807</t>
  </si>
  <si>
    <t>OID002808</t>
  </si>
  <si>
    <t>E03226</t>
  </si>
  <si>
    <t>OID002809</t>
  </si>
  <si>
    <t>OID002810</t>
  </si>
  <si>
    <t>OID002811</t>
  </si>
  <si>
    <t>OID002812</t>
  </si>
  <si>
    <t>OID002813</t>
  </si>
  <si>
    <t>OID002814</t>
  </si>
  <si>
    <t>OID002815</t>
  </si>
  <si>
    <t>OID002816</t>
  </si>
  <si>
    <t>OID002817</t>
  </si>
  <si>
    <t>OID002818</t>
  </si>
  <si>
    <t>OID002819</t>
  </si>
  <si>
    <t>OID002820</t>
  </si>
  <si>
    <t>E01848</t>
  </si>
  <si>
    <t>OID002821</t>
  </si>
  <si>
    <t>OID002822</t>
  </si>
  <si>
    <t>OID002823</t>
  </si>
  <si>
    <t>OID002824</t>
  </si>
  <si>
    <t>OID002825</t>
  </si>
  <si>
    <t>OID002826</t>
  </si>
  <si>
    <t>OID002827</t>
  </si>
  <si>
    <t>OID002828</t>
  </si>
  <si>
    <t>OID002829</t>
  </si>
  <si>
    <t>OID002830</t>
  </si>
  <si>
    <t>OID002831</t>
  </si>
  <si>
    <t>OID002832</t>
  </si>
  <si>
    <t>OID002833</t>
  </si>
  <si>
    <t>OID002834</t>
  </si>
  <si>
    <t>OID002835</t>
  </si>
  <si>
    <t>OID002836</t>
  </si>
  <si>
    <t>OID002837</t>
  </si>
  <si>
    <t>OID002838</t>
  </si>
  <si>
    <t>OID002839</t>
  </si>
  <si>
    <t>OID002840</t>
  </si>
  <si>
    <t>OID002841</t>
  </si>
  <si>
    <t>OID002842</t>
  </si>
  <si>
    <t>OID002843</t>
  </si>
  <si>
    <t>OID002844</t>
  </si>
  <si>
    <t>OID002845</t>
  </si>
  <si>
    <t>OID002846</t>
  </si>
  <si>
    <t>OID002847</t>
  </si>
  <si>
    <t>OID002848</t>
  </si>
  <si>
    <t>OID002849</t>
  </si>
  <si>
    <t>OID002850</t>
  </si>
  <si>
    <t>OID002851</t>
  </si>
  <si>
    <t>OID002852</t>
  </si>
  <si>
    <t>OID002853</t>
  </si>
  <si>
    <t>OID002854</t>
  </si>
  <si>
    <t>OID002855</t>
  </si>
  <si>
    <t>OID002856</t>
  </si>
  <si>
    <t>OID002857</t>
  </si>
  <si>
    <t>OID002858</t>
  </si>
  <si>
    <t>OID002859</t>
  </si>
  <si>
    <t>OID002860</t>
  </si>
  <si>
    <t>OID002861</t>
  </si>
  <si>
    <t>OID002862</t>
  </si>
  <si>
    <t>OID002863</t>
  </si>
  <si>
    <t>OID002864</t>
  </si>
  <si>
    <t>OID002865</t>
  </si>
  <si>
    <t>OID002866</t>
  </si>
  <si>
    <t>OID002867</t>
  </si>
  <si>
    <t>OID002868</t>
  </si>
  <si>
    <t>OID002869</t>
  </si>
  <si>
    <t>OID002870</t>
  </si>
  <si>
    <t>OID002871</t>
  </si>
  <si>
    <t>OID002872</t>
  </si>
  <si>
    <t>OID002873</t>
  </si>
  <si>
    <t>OID002874</t>
  </si>
  <si>
    <t>OID002875</t>
  </si>
  <si>
    <t>OID002876</t>
  </si>
  <si>
    <t>E03890</t>
  </si>
  <si>
    <t>OID002877</t>
  </si>
  <si>
    <t>OID002878</t>
  </si>
  <si>
    <t>OID002879</t>
  </si>
  <si>
    <t>OID002880</t>
  </si>
  <si>
    <t>OID002881</t>
  </si>
  <si>
    <t>OID002882</t>
  </si>
  <si>
    <t>OID002883</t>
  </si>
  <si>
    <t>E01902</t>
  </si>
  <si>
    <t>OID002884</t>
  </si>
  <si>
    <t>OID002885</t>
  </si>
  <si>
    <t>OID002886</t>
  </si>
  <si>
    <t>OID002887</t>
  </si>
  <si>
    <t>OID002888</t>
  </si>
  <si>
    <t>OID002889</t>
  </si>
  <si>
    <t>OID002890</t>
  </si>
  <si>
    <t>OID002891</t>
  </si>
  <si>
    <t>OID002892</t>
  </si>
  <si>
    <t>OID002893</t>
  </si>
  <si>
    <t>OID002894</t>
  </si>
  <si>
    <t>OID002895</t>
  </si>
  <si>
    <t>OID002896</t>
  </si>
  <si>
    <t>OID002897</t>
  </si>
  <si>
    <t>OID002898</t>
  </si>
  <si>
    <t>OID002899</t>
  </si>
  <si>
    <t>OID002900</t>
  </si>
  <si>
    <t>OID002901</t>
  </si>
  <si>
    <t>OID002902</t>
  </si>
  <si>
    <t>OID002903</t>
  </si>
  <si>
    <t>OID002904</t>
  </si>
  <si>
    <t>OID002905</t>
  </si>
  <si>
    <t>OID002906</t>
  </si>
  <si>
    <t>OID002907</t>
  </si>
  <si>
    <t>OID002908</t>
  </si>
  <si>
    <t>OID002909</t>
  </si>
  <si>
    <t>OID002910</t>
  </si>
  <si>
    <t>OID002911</t>
  </si>
  <si>
    <t>OID002912</t>
  </si>
  <si>
    <t>OID002913</t>
  </si>
  <si>
    <t>E02005</t>
  </si>
  <si>
    <t>OID002914</t>
  </si>
  <si>
    <t>OID002915</t>
  </si>
  <si>
    <t>OID002916</t>
  </si>
  <si>
    <t>OID002917</t>
  </si>
  <si>
    <t>OID002918</t>
  </si>
  <si>
    <t>OID002919</t>
  </si>
  <si>
    <t>OID002920</t>
  </si>
  <si>
    <t>OID002921</t>
  </si>
  <si>
    <t>OID002922</t>
  </si>
  <si>
    <t>OID002923</t>
  </si>
  <si>
    <t>OID002924</t>
  </si>
  <si>
    <t>OID002925</t>
  </si>
  <si>
    <t>OID002926</t>
  </si>
  <si>
    <t>OID002927</t>
  </si>
  <si>
    <t>OID002928</t>
  </si>
  <si>
    <t>OID002929</t>
  </si>
  <si>
    <t>OID002930</t>
  </si>
  <si>
    <t>OID002931</t>
  </si>
  <si>
    <t>OID002932</t>
  </si>
  <si>
    <t>OID002933</t>
  </si>
  <si>
    <t>OID002934</t>
  </si>
  <si>
    <t>OID002935</t>
  </si>
  <si>
    <t>OID002936</t>
  </si>
  <si>
    <t>OID002937</t>
  </si>
  <si>
    <t>OID002938</t>
  </si>
  <si>
    <t>OID002939</t>
  </si>
  <si>
    <t>OID002940</t>
  </si>
  <si>
    <t>OID002941</t>
  </si>
  <si>
    <t>OID002942</t>
  </si>
  <si>
    <t>OID002943</t>
  </si>
  <si>
    <t>OID002944</t>
  </si>
  <si>
    <t>E02561</t>
  </si>
  <si>
    <t>OID002945</t>
  </si>
  <si>
    <t>OID002946</t>
  </si>
  <si>
    <t>OID002947</t>
  </si>
  <si>
    <t>OID002948</t>
  </si>
  <si>
    <t>OID002949</t>
  </si>
  <si>
    <t>OID002950</t>
  </si>
  <si>
    <t>OID002951</t>
  </si>
  <si>
    <t>OID002952</t>
  </si>
  <si>
    <t>OID002953</t>
  </si>
  <si>
    <t>OID002954</t>
  </si>
  <si>
    <t>OID002955</t>
  </si>
  <si>
    <t>OID002956</t>
  </si>
  <si>
    <t>OID002957</t>
  </si>
  <si>
    <t>OID002958</t>
  </si>
  <si>
    <t>OID002959</t>
  </si>
  <si>
    <t>OID002960</t>
  </si>
  <si>
    <t>OID002961</t>
  </si>
  <si>
    <t>E03691</t>
  </si>
  <si>
    <t>OID002962</t>
  </si>
  <si>
    <t>OID002963</t>
  </si>
  <si>
    <t>OID002964</t>
  </si>
  <si>
    <t>OID002965</t>
  </si>
  <si>
    <t>OID002966</t>
  </si>
  <si>
    <t>OID002967</t>
  </si>
  <si>
    <t>OID002968</t>
  </si>
  <si>
    <t>OID002969</t>
  </si>
  <si>
    <t>OID002970</t>
  </si>
  <si>
    <t>OID002971</t>
  </si>
  <si>
    <t>OID002972</t>
  </si>
  <si>
    <t>OID002973</t>
  </si>
  <si>
    <t>OID002974</t>
  </si>
  <si>
    <t>OID002975</t>
  </si>
  <si>
    <t>OID002976</t>
  </si>
  <si>
    <t>OID002977</t>
  </si>
  <si>
    <t>OID002978</t>
  </si>
  <si>
    <t>OID002979</t>
  </si>
  <si>
    <t>OID002980</t>
  </si>
  <si>
    <t>OID002981</t>
  </si>
  <si>
    <t>OID002982</t>
  </si>
  <si>
    <t>OID002983</t>
  </si>
  <si>
    <t>OID002984</t>
  </si>
  <si>
    <t>OID002985</t>
  </si>
  <si>
    <t>OID002986</t>
  </si>
  <si>
    <t>OID002987</t>
  </si>
  <si>
    <t>OID002988</t>
  </si>
  <si>
    <t>OID002989</t>
  </si>
  <si>
    <t>OID002990</t>
  </si>
  <si>
    <t>E03490</t>
  </si>
  <si>
    <t>OID002991</t>
  </si>
  <si>
    <t>OID002992</t>
  </si>
  <si>
    <t>OID002993</t>
  </si>
  <si>
    <t>OID002994</t>
  </si>
  <si>
    <t>OID002995</t>
  </si>
  <si>
    <t>OID002996</t>
  </si>
  <si>
    <t>OID002997</t>
  </si>
  <si>
    <t>OID002998</t>
  </si>
  <si>
    <t>OID002999</t>
  </si>
  <si>
    <t>OID003000</t>
  </si>
  <si>
    <t>OID003001</t>
  </si>
  <si>
    <t>OID003002</t>
  </si>
  <si>
    <t>OID003003</t>
  </si>
  <si>
    <t>OID003004</t>
  </si>
  <si>
    <t>OID003005</t>
  </si>
  <si>
    <t>OID003006</t>
  </si>
  <si>
    <t>OID003007</t>
  </si>
  <si>
    <t>OID003008</t>
  </si>
  <si>
    <t>OID003009</t>
  </si>
  <si>
    <t>OID003010</t>
  </si>
  <si>
    <t>OID003011</t>
  </si>
  <si>
    <t>E04798</t>
  </si>
  <si>
    <t>OID003012</t>
  </si>
  <si>
    <t>OID003013</t>
  </si>
  <si>
    <t>OID003014</t>
  </si>
  <si>
    <t>OID003015</t>
  </si>
  <si>
    <t>OID003016</t>
  </si>
  <si>
    <t>OID003017</t>
  </si>
  <si>
    <t>OID003018</t>
  </si>
  <si>
    <t>OID003019</t>
  </si>
  <si>
    <t>OID003020</t>
  </si>
  <si>
    <t>OID003021</t>
  </si>
  <si>
    <t>OID003022</t>
  </si>
  <si>
    <t>OID003023</t>
  </si>
  <si>
    <t>OID003024</t>
  </si>
  <si>
    <t>OID003025</t>
  </si>
  <si>
    <t>OID003026</t>
  </si>
  <si>
    <t>OID003027</t>
  </si>
  <si>
    <t>OID003028</t>
  </si>
  <si>
    <t>OID003029</t>
  </si>
  <si>
    <t>OID003030</t>
  </si>
  <si>
    <t>OID003031</t>
  </si>
  <si>
    <t>OID003032</t>
  </si>
  <si>
    <t>OID003033</t>
  </si>
  <si>
    <t>OID003034</t>
  </si>
  <si>
    <t>OID003035</t>
  </si>
  <si>
    <t>OID003036</t>
  </si>
  <si>
    <t>OID003037</t>
  </si>
  <si>
    <t>OID003038</t>
  </si>
  <si>
    <t>OID003039</t>
  </si>
  <si>
    <t>OID003040</t>
  </si>
  <si>
    <t>OID003041</t>
  </si>
  <si>
    <t>OID003042</t>
  </si>
  <si>
    <t>OID003043</t>
  </si>
  <si>
    <t>OID003044</t>
  </si>
  <si>
    <t>OID003045</t>
  </si>
  <si>
    <t>OID003046</t>
  </si>
  <si>
    <t>OID003047</t>
  </si>
  <si>
    <t>OID003048</t>
  </si>
  <si>
    <t>OID003049</t>
  </si>
  <si>
    <t>OID003050</t>
  </si>
  <si>
    <t>OID003051</t>
  </si>
  <si>
    <t>OID003052</t>
  </si>
  <si>
    <t>OID003053</t>
  </si>
  <si>
    <t>OID003054</t>
  </si>
  <si>
    <t>OID003055</t>
  </si>
  <si>
    <t>OID003056</t>
  </si>
  <si>
    <t>OID003057</t>
  </si>
  <si>
    <t>OID003058</t>
  </si>
  <si>
    <t>OID003059</t>
  </si>
  <si>
    <t>OID003060</t>
  </si>
  <si>
    <t>OID003061</t>
  </si>
  <si>
    <t>OID003062</t>
  </si>
  <si>
    <t>OID003063</t>
  </si>
  <si>
    <t>OID003064</t>
  </si>
  <si>
    <t>OID003065</t>
  </si>
  <si>
    <t>OID003066</t>
  </si>
  <si>
    <t>OID003067</t>
  </si>
  <si>
    <t>OID003068</t>
  </si>
  <si>
    <t>OID003069</t>
  </si>
  <si>
    <t>OID003070</t>
  </si>
  <si>
    <t>OID003071</t>
  </si>
  <si>
    <t>OID003072</t>
  </si>
  <si>
    <t>OID003073</t>
  </si>
  <si>
    <t>OID003074</t>
  </si>
  <si>
    <t>OID003075</t>
  </si>
  <si>
    <t>OID003076</t>
  </si>
  <si>
    <t>OID003077</t>
  </si>
  <si>
    <t>OID003078</t>
  </si>
  <si>
    <t>OID003079</t>
  </si>
  <si>
    <t>OID003080</t>
  </si>
  <si>
    <t>OID003081</t>
  </si>
  <si>
    <t>OID003082</t>
  </si>
  <si>
    <t>OID003083</t>
  </si>
  <si>
    <t>OID003084</t>
  </si>
  <si>
    <t>OID003085</t>
  </si>
  <si>
    <t>OID003086</t>
  </si>
  <si>
    <t>OID003087</t>
  </si>
  <si>
    <t>OID003088</t>
  </si>
  <si>
    <t>OID003089</t>
  </si>
  <si>
    <t>OID003090</t>
  </si>
  <si>
    <t>OID003091</t>
  </si>
  <si>
    <t>OID003092</t>
  </si>
  <si>
    <t>E02856</t>
  </si>
  <si>
    <t>OID003093</t>
  </si>
  <si>
    <t>OID003094</t>
  </si>
  <si>
    <t>OID003095</t>
  </si>
  <si>
    <t>OID003096</t>
  </si>
  <si>
    <t>OID003097</t>
  </si>
  <si>
    <t>OID003098</t>
  </si>
  <si>
    <t>OID003099</t>
  </si>
  <si>
    <t>OID003100</t>
  </si>
  <si>
    <t>OID003101</t>
  </si>
  <si>
    <t>OID003102</t>
  </si>
  <si>
    <t>OID003103</t>
  </si>
  <si>
    <t>OID003104</t>
  </si>
  <si>
    <t>OID003105</t>
  </si>
  <si>
    <t>OID003106</t>
  </si>
  <si>
    <t>OID003107</t>
  </si>
  <si>
    <t>OID003108</t>
  </si>
  <si>
    <t>OID003109</t>
  </si>
  <si>
    <t>OID003110</t>
  </si>
  <si>
    <t>OID003111</t>
  </si>
  <si>
    <t>OID003112</t>
  </si>
  <si>
    <t>OID003113</t>
  </si>
  <si>
    <t>OID003114</t>
  </si>
  <si>
    <t>OID003115</t>
  </si>
  <si>
    <t>OID003116</t>
  </si>
  <si>
    <t>OID003117</t>
  </si>
  <si>
    <t>OID003118</t>
  </si>
  <si>
    <t>OID003119</t>
  </si>
  <si>
    <t>OID003120</t>
  </si>
  <si>
    <t>OID003121</t>
  </si>
  <si>
    <t>OID003122</t>
  </si>
  <si>
    <t>OID003123</t>
  </si>
  <si>
    <t>OID003124</t>
  </si>
  <si>
    <t>OID003125</t>
  </si>
  <si>
    <t>OID003126</t>
  </si>
  <si>
    <t>OID003127</t>
  </si>
  <si>
    <t>OID003128</t>
  </si>
  <si>
    <t>OID003129</t>
  </si>
  <si>
    <t>OID003130</t>
  </si>
  <si>
    <t>OID003131</t>
  </si>
  <si>
    <t>OID003132</t>
  </si>
  <si>
    <t>OID003133</t>
  </si>
  <si>
    <t>OID003134</t>
  </si>
  <si>
    <t>OID003135</t>
  </si>
  <si>
    <t>OID003136</t>
  </si>
  <si>
    <t>OID003137</t>
  </si>
  <si>
    <t>OID003138</t>
  </si>
  <si>
    <t>OID003139</t>
  </si>
  <si>
    <t>OID003140</t>
  </si>
  <si>
    <t>OID003141</t>
  </si>
  <si>
    <t>OID003142</t>
  </si>
  <si>
    <t>OID003143</t>
  </si>
  <si>
    <t>OID003144</t>
  </si>
  <si>
    <t>OID003145</t>
  </si>
  <si>
    <t>OID003146</t>
  </si>
  <si>
    <t>OID003147</t>
  </si>
  <si>
    <t>OID003148</t>
  </si>
  <si>
    <t>OID003149</t>
  </si>
  <si>
    <t>OID003150</t>
  </si>
  <si>
    <t>OID003151</t>
  </si>
  <si>
    <t>OID003152</t>
  </si>
  <si>
    <t>OID003153</t>
  </si>
  <si>
    <t>OID003154</t>
  </si>
  <si>
    <t>OID003155</t>
  </si>
  <si>
    <t>OID003156</t>
  </si>
  <si>
    <t>OID003157</t>
  </si>
  <si>
    <t>OID003158</t>
  </si>
  <si>
    <t>OID003159</t>
  </si>
  <si>
    <t>OID003160</t>
  </si>
  <si>
    <t>OID003161</t>
  </si>
  <si>
    <t>OID003162</t>
  </si>
  <si>
    <t>OID003163</t>
  </si>
  <si>
    <t>OID003164</t>
  </si>
  <si>
    <t>OID003165</t>
  </si>
  <si>
    <t>OID003166</t>
  </si>
  <si>
    <t>OID003167</t>
  </si>
  <si>
    <t>OID003168</t>
  </si>
  <si>
    <t>OID003169</t>
  </si>
  <si>
    <t>OID003170</t>
  </si>
  <si>
    <t>OID003171</t>
  </si>
  <si>
    <t>OID003172</t>
  </si>
  <si>
    <t>OID003173</t>
  </si>
  <si>
    <t>OID003174</t>
  </si>
  <si>
    <t>OID003175</t>
  </si>
  <si>
    <t>OID003176</t>
  </si>
  <si>
    <t>OID003177</t>
  </si>
  <si>
    <t>OID003178</t>
  </si>
  <si>
    <t>OID003179</t>
  </si>
  <si>
    <t>OID003180</t>
  </si>
  <si>
    <t>OID003181</t>
  </si>
  <si>
    <t>OID003182</t>
  </si>
  <si>
    <t>OID003183</t>
  </si>
  <si>
    <t>OID003184</t>
  </si>
  <si>
    <t>OID003185</t>
  </si>
  <si>
    <t>OID003186</t>
  </si>
  <si>
    <t>OID003187</t>
  </si>
  <si>
    <t>OID003188</t>
  </si>
  <si>
    <t>OID003189</t>
  </si>
  <si>
    <t>OID003190</t>
  </si>
  <si>
    <t>OID003191</t>
  </si>
  <si>
    <t>OID003192</t>
  </si>
  <si>
    <t>OID003193</t>
  </si>
  <si>
    <t>OID003194</t>
  </si>
  <si>
    <t>OID003195</t>
  </si>
  <si>
    <t>OID003196</t>
  </si>
  <si>
    <t>OID003197</t>
  </si>
  <si>
    <t>OID003198</t>
  </si>
  <si>
    <t>OID003199</t>
  </si>
  <si>
    <t>OID003200</t>
  </si>
  <si>
    <t>OID003201</t>
  </si>
  <si>
    <t>OID003202</t>
  </si>
  <si>
    <t>OID003203</t>
  </si>
  <si>
    <t>OID003204</t>
  </si>
  <si>
    <t>OID003205</t>
  </si>
  <si>
    <t>OID003206</t>
  </si>
  <si>
    <t>OID003207</t>
  </si>
  <si>
    <t>OID003208</t>
  </si>
  <si>
    <t>OID003209</t>
  </si>
  <si>
    <t>OID003210</t>
  </si>
  <si>
    <t>OID003211</t>
  </si>
  <si>
    <t>OID003212</t>
  </si>
  <si>
    <t>OID003213</t>
  </si>
  <si>
    <t>OID003214</t>
  </si>
  <si>
    <t>OID003215</t>
  </si>
  <si>
    <t>OID003216</t>
  </si>
  <si>
    <t>OID003217</t>
  </si>
  <si>
    <t>OID003218</t>
  </si>
  <si>
    <t>OID003219</t>
  </si>
  <si>
    <t>OID003220</t>
  </si>
  <si>
    <t>OID003221</t>
  </si>
  <si>
    <t>OID003222</t>
  </si>
  <si>
    <t>OID003223</t>
  </si>
  <si>
    <t>OID003224</t>
  </si>
  <si>
    <t>OID003225</t>
  </si>
  <si>
    <t>OID003226</t>
  </si>
  <si>
    <t>OID003227</t>
  </si>
  <si>
    <t>OID003228</t>
  </si>
  <si>
    <t>OID003229</t>
  </si>
  <si>
    <t>OID003230</t>
  </si>
  <si>
    <t>OID003231</t>
  </si>
  <si>
    <t>OID003232</t>
  </si>
  <si>
    <t>OID003233</t>
  </si>
  <si>
    <t>OID003234</t>
  </si>
  <si>
    <t>OID003235</t>
  </si>
  <si>
    <t>OID003236</t>
  </si>
  <si>
    <t>OID003237</t>
  </si>
  <si>
    <t>OID003238</t>
  </si>
  <si>
    <t>OID003239</t>
  </si>
  <si>
    <t>OID003240</t>
  </si>
  <si>
    <t>OID003241</t>
  </si>
  <si>
    <t>OID003242</t>
  </si>
  <si>
    <t>OID003243</t>
  </si>
  <si>
    <t>OID003244</t>
  </si>
  <si>
    <t>OID003245</t>
  </si>
  <si>
    <t>OID003246</t>
  </si>
  <si>
    <t>OID003247</t>
  </si>
  <si>
    <t>OID003248</t>
  </si>
  <si>
    <t>OID003249</t>
  </si>
  <si>
    <t>OID003250</t>
  </si>
  <si>
    <t>OID003251</t>
  </si>
  <si>
    <t>OID003252</t>
  </si>
  <si>
    <t>OID003253</t>
  </si>
  <si>
    <t>OID003254</t>
  </si>
  <si>
    <t>OID003255</t>
  </si>
  <si>
    <t>OID003256</t>
  </si>
  <si>
    <t>OID003257</t>
  </si>
  <si>
    <t>OID003258</t>
  </si>
  <si>
    <t>OID003259</t>
  </si>
  <si>
    <t>OID003260</t>
  </si>
  <si>
    <t>OID003261</t>
  </si>
  <si>
    <t>OID003262</t>
  </si>
  <si>
    <t>OID003263</t>
  </si>
  <si>
    <t>OID003264</t>
  </si>
  <si>
    <t>OID003265</t>
  </si>
  <si>
    <t>OID003266</t>
  </si>
  <si>
    <t>OID003267</t>
  </si>
  <si>
    <t>OID003268</t>
  </si>
  <si>
    <t>OID003269</t>
  </si>
  <si>
    <t>OID003270</t>
  </si>
  <si>
    <t>OID003271</t>
  </si>
  <si>
    <t>OID003272</t>
  </si>
  <si>
    <t>OID003273</t>
  </si>
  <si>
    <t>OID003274</t>
  </si>
  <si>
    <t>OID003275</t>
  </si>
  <si>
    <t>OID003276</t>
  </si>
  <si>
    <t>OID003277</t>
  </si>
  <si>
    <t>OID003278</t>
  </si>
  <si>
    <t>OID003279</t>
  </si>
  <si>
    <t>OID003280</t>
  </si>
  <si>
    <t>OID003281</t>
  </si>
  <si>
    <t>OID003282</t>
  </si>
  <si>
    <t>OID003283</t>
  </si>
  <si>
    <t>OID003284</t>
  </si>
  <si>
    <t>OID003285</t>
  </si>
  <si>
    <t>OID003286</t>
  </si>
  <si>
    <t>OID003287</t>
  </si>
  <si>
    <t>OID003288</t>
  </si>
  <si>
    <t>OID003289</t>
  </si>
  <si>
    <t>OID003290</t>
  </si>
  <si>
    <t>OID003291</t>
  </si>
  <si>
    <t>OID003292</t>
  </si>
  <si>
    <t>OID003293</t>
  </si>
  <si>
    <t>OID003294</t>
  </si>
  <si>
    <t>OID003295</t>
  </si>
  <si>
    <t>OID003296</t>
  </si>
  <si>
    <t>OID003297</t>
  </si>
  <si>
    <t>OID003298</t>
  </si>
  <si>
    <t>OID003299</t>
  </si>
  <si>
    <t>OID003300</t>
  </si>
  <si>
    <t>OID003301</t>
  </si>
  <si>
    <t>OID003302</t>
  </si>
  <si>
    <t>OID003303</t>
  </si>
  <si>
    <t>OID003304</t>
  </si>
  <si>
    <t>OID003305</t>
  </si>
  <si>
    <t>OID003306</t>
  </si>
  <si>
    <t>OID003307</t>
  </si>
  <si>
    <t>OID003308</t>
  </si>
  <si>
    <t>OID003309</t>
  </si>
  <si>
    <t>OID003310</t>
  </si>
  <si>
    <t>OID003311</t>
  </si>
  <si>
    <t>OID003312</t>
  </si>
  <si>
    <t>OID003313</t>
  </si>
  <si>
    <t>OID003314</t>
  </si>
  <si>
    <t>OID003315</t>
  </si>
  <si>
    <t>OID003316</t>
  </si>
  <si>
    <t>OID003317</t>
  </si>
  <si>
    <t>OID003318</t>
  </si>
  <si>
    <t>OID003319</t>
  </si>
  <si>
    <t>OID003320</t>
  </si>
  <si>
    <t>OID003321</t>
  </si>
  <si>
    <t>OID003322</t>
  </si>
  <si>
    <t>OID003323</t>
  </si>
  <si>
    <t>OID003324</t>
  </si>
  <si>
    <t>OID003325</t>
  </si>
  <si>
    <t>OID003326</t>
  </si>
  <si>
    <t>OID003327</t>
  </si>
  <si>
    <t>OID003328</t>
  </si>
  <si>
    <t>OID003329</t>
  </si>
  <si>
    <t>OID003330</t>
  </si>
  <si>
    <t>OID003331</t>
  </si>
  <si>
    <t>OID003332</t>
  </si>
  <si>
    <t>OID003333</t>
  </si>
  <si>
    <t>OID003334</t>
  </si>
  <si>
    <t>OID003335</t>
  </si>
  <si>
    <t>OID003336</t>
  </si>
  <si>
    <t>OID003337</t>
  </si>
  <si>
    <t>OID003338</t>
  </si>
  <si>
    <t>OID003339</t>
  </si>
  <si>
    <t>OID003340</t>
  </si>
  <si>
    <t>OID003341</t>
  </si>
  <si>
    <t>OID003342</t>
  </si>
  <si>
    <t>OID003343</t>
  </si>
  <si>
    <t>OID003344</t>
  </si>
  <si>
    <t>OID003345</t>
  </si>
  <si>
    <t>OID003346</t>
  </si>
  <si>
    <t>OID003347</t>
  </si>
  <si>
    <t>OID003348</t>
  </si>
  <si>
    <t>OID003349</t>
  </si>
  <si>
    <t>OID003350</t>
  </si>
  <si>
    <t>OID003351</t>
  </si>
  <si>
    <t>OID003352</t>
  </si>
  <si>
    <t>OID003353</t>
  </si>
  <si>
    <t>OID003354</t>
  </si>
  <si>
    <t>OID003355</t>
  </si>
  <si>
    <t>OID003356</t>
  </si>
  <si>
    <t>OID003357</t>
  </si>
  <si>
    <t>OID003358</t>
  </si>
  <si>
    <t>OID003359</t>
  </si>
  <si>
    <t>OID003360</t>
  </si>
  <si>
    <t>OID003361</t>
  </si>
  <si>
    <t>OID003362</t>
  </si>
  <si>
    <t>OID003363</t>
  </si>
  <si>
    <t>OID003364</t>
  </si>
  <si>
    <t>OID003365</t>
  </si>
  <si>
    <t>OID003366</t>
  </si>
  <si>
    <t>OID003367</t>
  </si>
  <si>
    <t>OID003368</t>
  </si>
  <si>
    <t>OID003369</t>
  </si>
  <si>
    <t>OID003370</t>
  </si>
  <si>
    <t>OID003371</t>
  </si>
  <si>
    <t>OID003372</t>
  </si>
  <si>
    <t>OID003373</t>
  </si>
  <si>
    <t>OID003374</t>
  </si>
  <si>
    <t>OID003375</t>
  </si>
  <si>
    <t>OID003376</t>
  </si>
  <si>
    <t>OID003377</t>
  </si>
  <si>
    <t>OID003378</t>
  </si>
  <si>
    <t>OID003379</t>
  </si>
  <si>
    <t>OID003380</t>
  </si>
  <si>
    <t>OID003381</t>
  </si>
  <si>
    <t>OID003382</t>
  </si>
  <si>
    <t>OID003383</t>
  </si>
  <si>
    <t>OID003384</t>
  </si>
  <si>
    <t>OID003385</t>
  </si>
  <si>
    <t>OID003386</t>
  </si>
  <si>
    <t>OID003387</t>
  </si>
  <si>
    <t>OID003388</t>
  </si>
  <si>
    <t>OID003389</t>
  </si>
  <si>
    <t>OID003390</t>
  </si>
  <si>
    <t>OID003391</t>
  </si>
  <si>
    <t>OID003392</t>
  </si>
  <si>
    <t>OID003393</t>
  </si>
  <si>
    <t>OID003394</t>
  </si>
  <si>
    <t>OID003395</t>
  </si>
  <si>
    <t>OID003396</t>
  </si>
  <si>
    <t>OID003397</t>
  </si>
  <si>
    <t>OID003398</t>
  </si>
  <si>
    <t>OID003399</t>
  </si>
  <si>
    <t>OID003400</t>
  </si>
  <si>
    <t>OID003401</t>
  </si>
  <si>
    <t>OID003402</t>
  </si>
  <si>
    <t>OID003403</t>
  </si>
  <si>
    <t>OID003404</t>
  </si>
  <si>
    <t>OID003405</t>
  </si>
  <si>
    <t>OID003406</t>
  </si>
  <si>
    <t>OID003407</t>
  </si>
  <si>
    <t>OID003408</t>
  </si>
  <si>
    <t>OID003409</t>
  </si>
  <si>
    <t>OID003410</t>
  </si>
  <si>
    <t>OID003411</t>
  </si>
  <si>
    <t>OID003412</t>
  </si>
  <si>
    <t>OID003413</t>
  </si>
  <si>
    <t>OID003414</t>
  </si>
  <si>
    <t>OID003415</t>
  </si>
  <si>
    <t>OID003416</t>
  </si>
  <si>
    <t>OID003417</t>
  </si>
  <si>
    <t>OID003418</t>
  </si>
  <si>
    <t>OID003419</t>
  </si>
  <si>
    <t>OID003420</t>
  </si>
  <si>
    <t>OID003421</t>
  </si>
  <si>
    <t>OID003422</t>
  </si>
  <si>
    <t>OID003423</t>
  </si>
  <si>
    <t>OID003424</t>
  </si>
  <si>
    <t>OID003425</t>
  </si>
  <si>
    <t>OID003426</t>
  </si>
  <si>
    <t>OID003427</t>
  </si>
  <si>
    <t>OID003428</t>
  </si>
  <si>
    <t>OID003429</t>
  </si>
  <si>
    <t>OID003430</t>
  </si>
  <si>
    <t>OID003431</t>
  </si>
  <si>
    <t>OID003432</t>
  </si>
  <si>
    <t>OID003433</t>
  </si>
  <si>
    <t>OID003434</t>
  </si>
  <si>
    <t>OID003435</t>
  </si>
  <si>
    <t>OID003436</t>
  </si>
  <si>
    <t>OID003437</t>
  </si>
  <si>
    <t>OID003438</t>
  </si>
  <si>
    <t>OID003439</t>
  </si>
  <si>
    <t>OID003440</t>
  </si>
  <si>
    <t>OID003441</t>
  </si>
  <si>
    <t>OID003442</t>
  </si>
  <si>
    <t>OID003443</t>
  </si>
  <si>
    <t>OID003444</t>
  </si>
  <si>
    <t>OID003445</t>
  </si>
  <si>
    <t>OID003446</t>
  </si>
  <si>
    <t>OID003447</t>
  </si>
  <si>
    <t>OID003448</t>
  </si>
  <si>
    <t>OID003449</t>
  </si>
  <si>
    <t>OID003450</t>
  </si>
  <si>
    <t>OID003451</t>
  </si>
  <si>
    <t>OID003452</t>
  </si>
  <si>
    <t>OID003453</t>
  </si>
  <si>
    <t>OID003454</t>
  </si>
  <si>
    <t>OID003455</t>
  </si>
  <si>
    <t>OID003456</t>
  </si>
  <si>
    <t>OID003457</t>
  </si>
  <si>
    <t>OID003458</t>
  </si>
  <si>
    <t>OID003459</t>
  </si>
  <si>
    <t>OID003460</t>
  </si>
  <si>
    <t>OID003461</t>
  </si>
  <si>
    <t>OID003462</t>
  </si>
  <si>
    <t>OID003463</t>
  </si>
  <si>
    <t>OID003464</t>
  </si>
  <si>
    <t>OID003465</t>
  </si>
  <si>
    <t>OID003466</t>
  </si>
  <si>
    <t>OID003467</t>
  </si>
  <si>
    <t>OID003468</t>
  </si>
  <si>
    <t>OID003469</t>
  </si>
  <si>
    <t>OID003470</t>
  </si>
  <si>
    <t>OID003471</t>
  </si>
  <si>
    <t>OID003472</t>
  </si>
  <si>
    <t>OID003473</t>
  </si>
  <si>
    <t>OID003474</t>
  </si>
  <si>
    <t>OID003475</t>
  </si>
  <si>
    <t>OID003476</t>
  </si>
  <si>
    <t>OID003477</t>
  </si>
  <si>
    <t>OID003478</t>
  </si>
  <si>
    <t>OID003479</t>
  </si>
  <si>
    <t>OID003480</t>
  </si>
  <si>
    <t>OID003481</t>
  </si>
  <si>
    <t>OID003482</t>
  </si>
  <si>
    <t>OID003483</t>
  </si>
  <si>
    <t>OID003484</t>
  </si>
  <si>
    <t>OID003485</t>
  </si>
  <si>
    <t>OID003486</t>
  </si>
  <si>
    <t>OID003487</t>
  </si>
  <si>
    <t>OID003488</t>
  </si>
  <si>
    <t>OID003489</t>
  </si>
  <si>
    <t>OID003490</t>
  </si>
  <si>
    <t>OID003491</t>
  </si>
  <si>
    <t>OID003492</t>
  </si>
  <si>
    <t>OID003493</t>
  </si>
  <si>
    <t>OID003494</t>
  </si>
  <si>
    <t>OID003495</t>
  </si>
  <si>
    <t>OID003496</t>
  </si>
  <si>
    <t>OID003497</t>
  </si>
  <si>
    <t>OID003498</t>
  </si>
  <si>
    <t>OID003499</t>
  </si>
  <si>
    <t>OID003500</t>
  </si>
  <si>
    <t>OID003501</t>
  </si>
  <si>
    <t>OID003502</t>
  </si>
  <si>
    <t>OID003503</t>
  </si>
  <si>
    <t>OID003504</t>
  </si>
  <si>
    <t>OID003505</t>
  </si>
  <si>
    <t>OID003506</t>
  </si>
  <si>
    <t>OID003507</t>
  </si>
  <si>
    <t>OID003508</t>
  </si>
  <si>
    <t>OID003509</t>
  </si>
  <si>
    <t>OID003510</t>
  </si>
  <si>
    <t>OID003511</t>
  </si>
  <si>
    <t>OID003512</t>
  </si>
  <si>
    <t>OID003513</t>
  </si>
  <si>
    <t>OID003514</t>
  </si>
  <si>
    <t>OID003515</t>
  </si>
  <si>
    <t>OID003516</t>
  </si>
  <si>
    <t>OID003517</t>
  </si>
  <si>
    <t>OID003518</t>
  </si>
  <si>
    <t>OID003519</t>
  </si>
  <si>
    <t>OID003520</t>
  </si>
  <si>
    <t>OID003521</t>
  </si>
  <si>
    <t>OID003522</t>
  </si>
  <si>
    <t>OID003523</t>
  </si>
  <si>
    <t>OID003524</t>
  </si>
  <si>
    <t>OID003525</t>
  </si>
  <si>
    <t>OID003526</t>
  </si>
  <si>
    <t>OID003527</t>
  </si>
  <si>
    <t>OID003528</t>
  </si>
  <si>
    <t>OID003529</t>
  </si>
  <si>
    <t>OID003530</t>
  </si>
  <si>
    <t>OID003531</t>
  </si>
  <si>
    <t>OID003532</t>
  </si>
  <si>
    <t>OID003533</t>
  </si>
  <si>
    <t>OID003534</t>
  </si>
  <si>
    <t>OID003535</t>
  </si>
  <si>
    <t>OID003536</t>
  </si>
  <si>
    <t>OID003537</t>
  </si>
  <si>
    <t>OID003538</t>
  </si>
  <si>
    <t>OID003539</t>
  </si>
  <si>
    <t>OID003540</t>
  </si>
  <si>
    <t>OID003541</t>
  </si>
  <si>
    <t>OID003542</t>
  </si>
  <si>
    <t>OID003543</t>
  </si>
  <si>
    <t>OID003544</t>
  </si>
  <si>
    <t>OID003545</t>
  </si>
  <si>
    <t>OID003546</t>
  </si>
  <si>
    <t>OID003547</t>
  </si>
  <si>
    <t>OID003548</t>
  </si>
  <si>
    <t>OID003549</t>
  </si>
  <si>
    <t>OID003550</t>
  </si>
  <si>
    <t>OID003551</t>
  </si>
  <si>
    <t>OID003552</t>
  </si>
  <si>
    <t>OID003553</t>
  </si>
  <si>
    <t>OID003554</t>
  </si>
  <si>
    <t>OID003555</t>
  </si>
  <si>
    <t>OID003556</t>
  </si>
  <si>
    <t>OID003557</t>
  </si>
  <si>
    <t>OID003558</t>
  </si>
  <si>
    <t>OID003559</t>
  </si>
  <si>
    <t>OID003560</t>
  </si>
  <si>
    <t>OID003561</t>
  </si>
  <si>
    <t>OID003562</t>
  </si>
  <si>
    <t>OID003563</t>
  </si>
  <si>
    <t>OID003564</t>
  </si>
  <si>
    <t>OID003565</t>
  </si>
  <si>
    <t>OID003566</t>
  </si>
  <si>
    <t>OID003567</t>
  </si>
  <si>
    <t>OID003568</t>
  </si>
  <si>
    <t>OID003569</t>
  </si>
  <si>
    <t>OID003570</t>
  </si>
  <si>
    <t>OID003571</t>
  </si>
  <si>
    <t>OID003572</t>
  </si>
  <si>
    <t>OID003573</t>
  </si>
  <si>
    <t>OID003574</t>
  </si>
  <si>
    <t>OID003575</t>
  </si>
  <si>
    <t>OID003576</t>
  </si>
  <si>
    <t>OID003577</t>
  </si>
  <si>
    <t>OID003578</t>
  </si>
  <si>
    <t>OID003579</t>
  </si>
  <si>
    <t>OID003580</t>
  </si>
  <si>
    <t>OID003581</t>
  </si>
  <si>
    <t>OID003582</t>
  </si>
  <si>
    <t>OID003583</t>
  </si>
  <si>
    <t>OID003584</t>
  </si>
  <si>
    <t>OID003585</t>
  </si>
  <si>
    <t>OID003586</t>
  </si>
  <si>
    <t>OID003587</t>
  </si>
  <si>
    <t>OID003588</t>
  </si>
  <si>
    <t>OID003589</t>
  </si>
  <si>
    <t>OID003590</t>
  </si>
  <si>
    <t>OID003591</t>
  </si>
  <si>
    <t>OID003592</t>
  </si>
  <si>
    <t>OID003593</t>
  </si>
  <si>
    <t>OID003594</t>
  </si>
  <si>
    <t>OID003595</t>
  </si>
  <si>
    <t>OID003596</t>
  </si>
  <si>
    <t>OID003597</t>
  </si>
  <si>
    <t>OID003598</t>
  </si>
  <si>
    <t>OID003599</t>
  </si>
  <si>
    <t>OID003600</t>
  </si>
  <si>
    <t>OID003601</t>
  </si>
  <si>
    <t>OID003602</t>
  </si>
  <si>
    <t>OID003603</t>
  </si>
  <si>
    <t>OID003604</t>
  </si>
  <si>
    <t>OID003605</t>
  </si>
  <si>
    <t>OID003606</t>
  </si>
  <si>
    <t>OID003607</t>
  </si>
  <si>
    <t>OID003608</t>
  </si>
  <si>
    <t>OID003609</t>
  </si>
  <si>
    <t>OID003610</t>
  </si>
  <si>
    <t>OID003611</t>
  </si>
  <si>
    <t>OID003612</t>
  </si>
  <si>
    <t>OID003613</t>
  </si>
  <si>
    <t>OID003614</t>
  </si>
  <si>
    <t>OID003615</t>
  </si>
  <si>
    <t>OID003616</t>
  </si>
  <si>
    <t>OID003617</t>
  </si>
  <si>
    <t>OID003618</t>
  </si>
  <si>
    <t>OID003619</t>
  </si>
  <si>
    <t>OID003620</t>
  </si>
  <si>
    <t>OID003621</t>
  </si>
  <si>
    <t>OID003622</t>
  </si>
  <si>
    <t>OID003623</t>
  </si>
  <si>
    <t>OID003624</t>
  </si>
  <si>
    <t>OID003625</t>
  </si>
  <si>
    <t>OID003626</t>
  </si>
  <si>
    <t>OID003627</t>
  </si>
  <si>
    <t>OID003628</t>
  </si>
  <si>
    <t>OID003629</t>
  </si>
  <si>
    <t>OID003630</t>
  </si>
  <si>
    <t>OID003631</t>
  </si>
  <si>
    <t>OID003632</t>
  </si>
  <si>
    <t>OID003633</t>
  </si>
  <si>
    <t>OID003634</t>
  </si>
  <si>
    <t>OID003635</t>
  </si>
  <si>
    <t>OID003636</t>
  </si>
  <si>
    <t>OID003637</t>
  </si>
  <si>
    <t>OID003638</t>
  </si>
  <si>
    <t>OID003639</t>
  </si>
  <si>
    <t>OID003640</t>
  </si>
  <si>
    <t>OID003641</t>
  </si>
  <si>
    <t>OID003642</t>
  </si>
  <si>
    <t>OID003643</t>
  </si>
  <si>
    <t>OID003644</t>
  </si>
  <si>
    <t>STANDARD NON PROMO</t>
  </si>
  <si>
    <t>BASIC</t>
  </si>
  <si>
    <t>NON PROMO PLAN</t>
  </si>
  <si>
    <t>ROSSAL</t>
  </si>
  <si>
    <t>FREE</t>
  </si>
  <si>
    <t>PROMO PLAN</t>
  </si>
  <si>
    <t>2K24</t>
  </si>
  <si>
    <t>PERCENTAGE OFF</t>
  </si>
  <si>
    <t>BLACK FRIDAY</t>
  </si>
  <si>
    <t>JIO</t>
  </si>
  <si>
    <t>NIKE</t>
  </si>
  <si>
    <t>IPLSTUDENT</t>
  </si>
  <si>
    <t>FANDUEL SOS</t>
  </si>
  <si>
    <t>THAI30</t>
  </si>
  <si>
    <t>THAI50</t>
  </si>
  <si>
    <t>2K23C</t>
  </si>
  <si>
    <t>FANDUEL</t>
  </si>
  <si>
    <t>Riley Washington</t>
  </si>
  <si>
    <t>Female</t>
  </si>
  <si>
    <t>United States</t>
  </si>
  <si>
    <t>Phoenix</t>
  </si>
  <si>
    <t>Elena Vang</t>
  </si>
  <si>
    <t>China</t>
  </si>
  <si>
    <t>Beijing</t>
  </si>
  <si>
    <t>Elena Her</t>
  </si>
  <si>
    <t>Chongqing</t>
  </si>
  <si>
    <t>Gabriel Joseph</t>
  </si>
  <si>
    <t>Male</t>
  </si>
  <si>
    <t>Miami</t>
  </si>
  <si>
    <t>Caroline Herrera</t>
  </si>
  <si>
    <t>Brazil</t>
  </si>
  <si>
    <t>Rio de Janerio</t>
  </si>
  <si>
    <t>Lillian Gonzales</t>
  </si>
  <si>
    <t>Manaus</t>
  </si>
  <si>
    <t>Scarlett Jenkins</t>
  </si>
  <si>
    <t>Eva Garcia</t>
  </si>
  <si>
    <t>Isla Wong</t>
  </si>
  <si>
    <t>Austin</t>
  </si>
  <si>
    <t>Sofia Yoon</t>
  </si>
  <si>
    <t>Shanghai</t>
  </si>
  <si>
    <t>Emilia Chu</t>
  </si>
  <si>
    <t>Peyton Cruz</t>
  </si>
  <si>
    <t>Sao Paulo</t>
  </si>
  <si>
    <t>Brooklyn Salazar</t>
  </si>
  <si>
    <t>Riley Rojas</t>
  </si>
  <si>
    <t>Nora Park</t>
  </si>
  <si>
    <t>Columbus</t>
  </si>
  <si>
    <t>Isla Espinoza</t>
  </si>
  <si>
    <t>Madelyn Mehta</t>
  </si>
  <si>
    <t>Jack Maldonado</t>
  </si>
  <si>
    <t>Isabella Scott</t>
  </si>
  <si>
    <t>Everleigh Espinoza</t>
  </si>
  <si>
    <t>Paisley Kang</t>
  </si>
  <si>
    <t>Theodore Ngo</t>
  </si>
  <si>
    <t>Alexander Rivera</t>
  </si>
  <si>
    <t>Claire Jones</t>
  </si>
  <si>
    <t>Seattle</t>
  </si>
  <si>
    <t>Wyatt Chin</t>
  </si>
  <si>
    <t>Madelyn Scott</t>
  </si>
  <si>
    <t>Ryan Ha</t>
  </si>
  <si>
    <t>Bella Powell</t>
  </si>
  <si>
    <t>Hannah Nelson</t>
  </si>
  <si>
    <t>Harper Alexander</t>
  </si>
  <si>
    <t>Genesis Hu</t>
  </si>
  <si>
    <t>Kayden Ortega</t>
  </si>
  <si>
    <t>Miles Mehta</t>
  </si>
  <si>
    <t>Julia Doan</t>
  </si>
  <si>
    <t>Theodore Xi</t>
  </si>
  <si>
    <t>Hailey Lai</t>
  </si>
  <si>
    <t>Chengdu</t>
  </si>
  <si>
    <t>David Desai</t>
  </si>
  <si>
    <t>Angel Delgado</t>
  </si>
  <si>
    <t>Brooklyn Reyes</t>
  </si>
  <si>
    <t>Benjamin Delgado</t>
  </si>
  <si>
    <t>Samuel Morales</t>
  </si>
  <si>
    <t>Mila Vasquez</t>
  </si>
  <si>
    <t>Ian Flores</t>
  </si>
  <si>
    <t>David Owens</t>
  </si>
  <si>
    <t>Ezekiel Jordan</t>
  </si>
  <si>
    <t>Jeremiah Castillo</t>
  </si>
  <si>
    <t>Luca Nelson</t>
  </si>
  <si>
    <t>Dylan Choi</t>
  </si>
  <si>
    <t>Mateo Williams</t>
  </si>
  <si>
    <t>Scarlett Figueroa</t>
  </si>
  <si>
    <t>Ezra Wilson</t>
  </si>
  <si>
    <t>Hailey Song</t>
  </si>
  <si>
    <t>Jameson Chen</t>
  </si>
  <si>
    <t>Eliana Allen</t>
  </si>
  <si>
    <t>Wesley Doan</t>
  </si>
  <si>
    <t>Savannah He</t>
  </si>
  <si>
    <t>Logan Carrillo</t>
  </si>
  <si>
    <t>Dylan Thao</t>
  </si>
  <si>
    <t>Matthew Howard</t>
  </si>
  <si>
    <t>Jonathan Patel</t>
  </si>
  <si>
    <t>Genesis Woods</t>
  </si>
  <si>
    <t>Melody Grant</t>
  </si>
  <si>
    <t>Alice Thompson</t>
  </si>
  <si>
    <t>Parker James</t>
  </si>
  <si>
    <t>Connor Walker</t>
  </si>
  <si>
    <t>Wesley Adams</t>
  </si>
  <si>
    <t>Dominic Guzman</t>
  </si>
  <si>
    <t>Liliana Soto</t>
  </si>
  <si>
    <t>Ezra Banks</t>
  </si>
  <si>
    <t>Chicago</t>
  </si>
  <si>
    <t>Leilani Butler</t>
  </si>
  <si>
    <t>Everleigh Fernandez</t>
  </si>
  <si>
    <t>Athena Carrillo</t>
  </si>
  <si>
    <t>Jade Acosta</t>
  </si>
  <si>
    <t>Eliza Hernandez</t>
  </si>
  <si>
    <t>Eli Gupta</t>
  </si>
  <si>
    <t>Everly Walker</t>
  </si>
  <si>
    <t>Jack Huynh</t>
  </si>
  <si>
    <t>Nolan Bui</t>
  </si>
  <si>
    <t>Hudson Hill</t>
  </si>
  <si>
    <t>Hailey Sanchez</t>
  </si>
  <si>
    <t>Jackson Jordan</t>
  </si>
  <si>
    <t>Dominic Parker</t>
  </si>
  <si>
    <t>Sofia Dinh</t>
  </si>
  <si>
    <t>Hadley Yee</t>
  </si>
  <si>
    <t>Jameson Nelson</t>
  </si>
  <si>
    <t>Emery Hunter</t>
  </si>
  <si>
    <t>Robert Alvarez</t>
  </si>
  <si>
    <t>Henry Shah</t>
  </si>
  <si>
    <t>Melody Ho</t>
  </si>
  <si>
    <t>Natalia Salazar</t>
  </si>
  <si>
    <t>Leah Patterson</t>
  </si>
  <si>
    <t>Thomas Jung</t>
  </si>
  <si>
    <t>Joseph Vazquez</t>
  </si>
  <si>
    <t>Lydia Morales</t>
  </si>
  <si>
    <t>Lily Carter</t>
  </si>
  <si>
    <t>Daniel Jordan</t>
  </si>
  <si>
    <t>Mateo Chu</t>
  </si>
  <si>
    <t>Eli Jones</t>
  </si>
  <si>
    <t>Nathan Mendez</t>
  </si>
  <si>
    <t>Caleb Xiong</t>
  </si>
  <si>
    <t>Isabella Xi</t>
  </si>
  <si>
    <t>Isla Yoon</t>
  </si>
  <si>
    <t>Christian Ali</t>
  </si>
  <si>
    <t>Grayson Walker</t>
  </si>
  <si>
    <t>Penelope Silva</t>
  </si>
  <si>
    <t>Ava Garza</t>
  </si>
  <si>
    <t>Nora Nunez</t>
  </si>
  <si>
    <t>Sadie Washington</t>
  </si>
  <si>
    <t>Savannah Ali</t>
  </si>
  <si>
    <t>Josephine Richardson</t>
  </si>
  <si>
    <t>Luke Wilson</t>
  </si>
  <si>
    <t>Everly Chow</t>
  </si>
  <si>
    <t>Nova Williams</t>
  </si>
  <si>
    <t>Jameson Allen</t>
  </si>
  <si>
    <t>Anna Han</t>
  </si>
  <si>
    <t>William Watson</t>
  </si>
  <si>
    <t>Luna Simmons</t>
  </si>
  <si>
    <t>Angel Chang</t>
  </si>
  <si>
    <t>Samantha Chavez</t>
  </si>
  <si>
    <t>David Simmons</t>
  </si>
  <si>
    <t>Benjamin Mai</t>
  </si>
  <si>
    <t>Paisley Bryant</t>
  </si>
  <si>
    <t>Joshua Gupta</t>
  </si>
  <si>
    <t>Charles Moore</t>
  </si>
  <si>
    <t>Dylan Ali</t>
  </si>
  <si>
    <t>Emery Chang</t>
  </si>
  <si>
    <t>David Chu</t>
  </si>
  <si>
    <t>Skylar Shah</t>
  </si>
  <si>
    <t>Leonardo Dixon</t>
  </si>
  <si>
    <t>Mila Pena</t>
  </si>
  <si>
    <t>Isaac Yoon</t>
  </si>
  <si>
    <t>Sofia Fernandez</t>
  </si>
  <si>
    <t>Ezekiel Desai</t>
  </si>
  <si>
    <t>Jonathan Chavez</t>
  </si>
  <si>
    <t>Ava Ayala</t>
  </si>
  <si>
    <t>Madeline Garcia</t>
  </si>
  <si>
    <t>Nathan Pham</t>
  </si>
  <si>
    <t>Wesley Dominguez</t>
  </si>
  <si>
    <t>Melody Chin</t>
  </si>
  <si>
    <t>Elijah Kang</t>
  </si>
  <si>
    <t>John Chow</t>
  </si>
  <si>
    <t>Kennedy Vargas</t>
  </si>
  <si>
    <t>Nova Herrera</t>
  </si>
  <si>
    <t>Cooper Mitchell</t>
  </si>
  <si>
    <t>Leilani Baker</t>
  </si>
  <si>
    <t>Valentina Moua</t>
  </si>
  <si>
    <t>Luna Liu</t>
  </si>
  <si>
    <t>Jonathan Khan</t>
  </si>
  <si>
    <t>Jose Kang</t>
  </si>
  <si>
    <t>Ella Nguyen</t>
  </si>
  <si>
    <t>Hannah Hoang</t>
  </si>
  <si>
    <t>Emily Contreras</t>
  </si>
  <si>
    <t>Thomas Padilla</t>
  </si>
  <si>
    <t>Hunter Nunez</t>
  </si>
  <si>
    <t>Autumn Joseph</t>
  </si>
  <si>
    <t>Skylar Watson</t>
  </si>
  <si>
    <t>Everleigh Adams</t>
  </si>
  <si>
    <t>Anna Molina</t>
  </si>
  <si>
    <t>Rylee Bui</t>
  </si>
  <si>
    <t>Vivian Guzman</t>
  </si>
  <si>
    <t>Addison Roberts</t>
  </si>
  <si>
    <t>John Vega</t>
  </si>
  <si>
    <t>Levi Moreno</t>
  </si>
  <si>
    <t>Lincoln Ramos</t>
  </si>
  <si>
    <t>Samantha Aguilar</t>
  </si>
  <si>
    <t>Nova Lin</t>
  </si>
  <si>
    <t>Evelyn Liang</t>
  </si>
  <si>
    <t>Alexander Choi</t>
  </si>
  <si>
    <t>Grace Carter</t>
  </si>
  <si>
    <t>Camila Silva</t>
  </si>
  <si>
    <t>Eleanor Delgado</t>
  </si>
  <si>
    <t>Skylar Bell</t>
  </si>
  <si>
    <t>Allison Espinoza</t>
  </si>
  <si>
    <t>Joseph Martin</t>
  </si>
  <si>
    <t>Sophie Ali</t>
  </si>
  <si>
    <t>Elena Mendoza</t>
  </si>
  <si>
    <t>Everly Lin</t>
  </si>
  <si>
    <t>Jaxon Powell</t>
  </si>
  <si>
    <t>Theodore Marquez</t>
  </si>
  <si>
    <t>Eleanor Chau</t>
  </si>
  <si>
    <t>Genesis Perry</t>
  </si>
  <si>
    <t>Jacob Khan</t>
  </si>
  <si>
    <t>Amelia Salazar</t>
  </si>
  <si>
    <t>Zoe Rodriguez</t>
  </si>
  <si>
    <t>Miles Thao</t>
  </si>
  <si>
    <t>Charlotte Baker</t>
  </si>
  <si>
    <t>Elias Ali</t>
  </si>
  <si>
    <t>Autumn Leung</t>
  </si>
  <si>
    <t>Lucas Phan</t>
  </si>
  <si>
    <t>Dominic Scott</t>
  </si>
  <si>
    <t>Jeremiah Chu</t>
  </si>
  <si>
    <t>Jaxson Dinh</t>
  </si>
  <si>
    <t>Clara Kang</t>
  </si>
  <si>
    <t>Leonardo Martin</t>
  </si>
  <si>
    <t>Joshua Juarez</t>
  </si>
  <si>
    <t>Sofia Vu</t>
  </si>
  <si>
    <t>Nicholas Brooks</t>
  </si>
  <si>
    <t>Jacob Cheng</t>
  </si>
  <si>
    <t>Carter Reed</t>
  </si>
  <si>
    <t>Isla Lai</t>
  </si>
  <si>
    <t>Lyla Alvarez</t>
  </si>
  <si>
    <t>Hannah Martinez</t>
  </si>
  <si>
    <t>Santiago f Moua</t>
  </si>
  <si>
    <t>Jaxon Tran</t>
  </si>
  <si>
    <t>Roman Yang</t>
  </si>
  <si>
    <t>Madison Nelson</t>
  </si>
  <si>
    <t>Joshua Yang</t>
  </si>
  <si>
    <t>Aiden Bryant</t>
  </si>
  <si>
    <t>Gianna Williams</t>
  </si>
  <si>
    <t>Scarlett Kumar</t>
  </si>
  <si>
    <t>Allison Leung</t>
  </si>
  <si>
    <t>Kinsley Collins</t>
  </si>
  <si>
    <t>Alexander James</t>
  </si>
  <si>
    <t>Raelynn Lu</t>
  </si>
  <si>
    <t>Samantha Adams</t>
  </si>
  <si>
    <t>Jayden Williams</t>
  </si>
  <si>
    <t>Eva Figueroa</t>
  </si>
  <si>
    <t>Christian Fong</t>
  </si>
  <si>
    <t>Samantha Foster</t>
  </si>
  <si>
    <t>Jack Cheng</t>
  </si>
  <si>
    <t>Eloise Griffin</t>
  </si>
  <si>
    <t>Hadley Guerrero</t>
  </si>
  <si>
    <t>Emery Doan</t>
  </si>
  <si>
    <t>Penelope Guerrero</t>
  </si>
  <si>
    <t>Gabriel Brooks</t>
  </si>
  <si>
    <t>Connor Simmons</t>
  </si>
  <si>
    <t>Adam Espinoza</t>
  </si>
  <si>
    <t>Hazel Alvarez</t>
  </si>
  <si>
    <t>Charlotte Wu</t>
  </si>
  <si>
    <t>Luke Munoz</t>
  </si>
  <si>
    <t>Isaac Mitchell</t>
  </si>
  <si>
    <t>Mateo Mendez</t>
  </si>
  <si>
    <t>Thomas Aguilar</t>
  </si>
  <si>
    <t>Sadie Lee</t>
  </si>
  <si>
    <t>Everleigh Jiang</t>
  </si>
  <si>
    <t>Andrew Coleman</t>
  </si>
  <si>
    <t>Jaxson Coleman</t>
  </si>
  <si>
    <t>Jeremiah Hernandez</t>
  </si>
  <si>
    <t>Aiden Gonzales</t>
  </si>
  <si>
    <t>Natalie Carter</t>
  </si>
  <si>
    <t>Leo Owens</t>
  </si>
  <si>
    <t>Paisley Hunter</t>
  </si>
  <si>
    <t>Emma Hill</t>
  </si>
  <si>
    <t>Ayla Daniels</t>
  </si>
  <si>
    <t>William Walker</t>
  </si>
  <si>
    <t>Dominic Le</t>
  </si>
  <si>
    <t>Grayson Luu</t>
  </si>
  <si>
    <t>Genesis Xiong</t>
  </si>
  <si>
    <t>Cora Zheng</t>
  </si>
  <si>
    <t>Ivy Soto</t>
  </si>
  <si>
    <t>Jack Vu</t>
  </si>
  <si>
    <t>Xavier Park</t>
  </si>
  <si>
    <t>Ellie Guerrero</t>
  </si>
  <si>
    <t>Jose Molina</t>
  </si>
  <si>
    <t>Eva Jenkins</t>
  </si>
  <si>
    <t>Caroline Nelson</t>
  </si>
  <si>
    <t>Henry Green</t>
  </si>
  <si>
    <t>Hudson Thompson</t>
  </si>
  <si>
    <t>Leah Pena</t>
  </si>
  <si>
    <t>Lydia Espinoza</t>
  </si>
  <si>
    <t>James Castillo</t>
  </si>
  <si>
    <t>Anthony Rogers</t>
  </si>
  <si>
    <t>Mia Cheng</t>
  </si>
  <si>
    <t>Dylan Wilson</t>
  </si>
  <si>
    <t>Peyton Garza</t>
  </si>
  <si>
    <t>Hannah White</t>
  </si>
  <si>
    <t>Connor Vang</t>
  </si>
  <si>
    <t>Serenity Bailey</t>
  </si>
  <si>
    <t>Anna Zhu</t>
  </si>
  <si>
    <t>Mason Cho</t>
  </si>
  <si>
    <t>Penelope Griffin</t>
  </si>
  <si>
    <t>Ava Ortiz</t>
  </si>
  <si>
    <t>Jade Rojas</t>
  </si>
  <si>
    <t>Hudson Liu</t>
  </si>
  <si>
    <t>Penelope Rodriguez</t>
  </si>
  <si>
    <t>Willow Mai</t>
  </si>
  <si>
    <t>Anthony Marquez</t>
  </si>
  <si>
    <t>Ian Miller</t>
  </si>
  <si>
    <t>Jose Ross</t>
  </si>
  <si>
    <t>Avery Bailey</t>
  </si>
  <si>
    <t>Miles Salazar</t>
  </si>
  <si>
    <t>Maria Hong</t>
  </si>
  <si>
    <t>Ruby Barnes</t>
  </si>
  <si>
    <t>Anthony Hong</t>
  </si>
  <si>
    <t>Elijah Coleman</t>
  </si>
  <si>
    <t>Carter Mejia</t>
  </si>
  <si>
    <t>Paisley Trinh</t>
  </si>
  <si>
    <t>Gabriella Zhu</t>
  </si>
  <si>
    <t>Jackson Perry</t>
  </si>
  <si>
    <t>Leilani Yee</t>
  </si>
  <si>
    <t>Addison Do</t>
  </si>
  <si>
    <t>Naomi Coleman</t>
  </si>
  <si>
    <t>Maria He</t>
  </si>
  <si>
    <t>Austin Vo</t>
  </si>
  <si>
    <t>Mia Lam</t>
  </si>
  <si>
    <t>Eva Alvarado</t>
  </si>
  <si>
    <t>Avery Dominguez</t>
  </si>
  <si>
    <t>Naomi Xi</t>
  </si>
  <si>
    <t>Jaxson Liang</t>
  </si>
  <si>
    <t>Luke Mai</t>
  </si>
  <si>
    <t>Avery Sun</t>
  </si>
  <si>
    <t>Benjamin Ford</t>
  </si>
  <si>
    <t>James Singh</t>
  </si>
  <si>
    <t>Nolan Guzman</t>
  </si>
  <si>
    <t>Savannah Park</t>
  </si>
  <si>
    <t>Asher Huynh</t>
  </si>
  <si>
    <t>Nolan Molina</t>
  </si>
  <si>
    <t>Eloise Pham</t>
  </si>
  <si>
    <t>Nathan Lee</t>
  </si>
  <si>
    <t>Connor Fong</t>
  </si>
  <si>
    <t>Owen Lam</t>
  </si>
  <si>
    <t>Audrey Patel</t>
  </si>
  <si>
    <t>Madeline Acosta</t>
  </si>
  <si>
    <t>Maya Ngo</t>
  </si>
  <si>
    <t>Lillian Romero</t>
  </si>
  <si>
    <t>Charles Luu</t>
  </si>
  <si>
    <t>Piper Lewis</t>
  </si>
  <si>
    <t>Cameron Evans</t>
  </si>
  <si>
    <t>Nathan Miller</t>
  </si>
  <si>
    <t>Ezra Singh</t>
  </si>
  <si>
    <t>Chloe Allen</t>
  </si>
  <si>
    <t>Stella Alexander</t>
  </si>
  <si>
    <t>Jayden Kang</t>
  </si>
  <si>
    <t>Leo Fernandez</t>
  </si>
  <si>
    <t>Zoey Jackson</t>
  </si>
  <si>
    <t>Jack Edwards</t>
  </si>
  <si>
    <t>Carson Chau</t>
  </si>
  <si>
    <t>Abigail Garza</t>
  </si>
  <si>
    <t>Isla Guzman</t>
  </si>
  <si>
    <t>Gabriel Zhou</t>
  </si>
  <si>
    <t>Adam Nelson</t>
  </si>
  <si>
    <t>Oliver Moua</t>
  </si>
  <si>
    <t>Xavier Jackson</t>
  </si>
  <si>
    <t>Eleanor Li</t>
  </si>
  <si>
    <t>Lillian Khan</t>
  </si>
  <si>
    <t>Sarah Daniels</t>
  </si>
  <si>
    <t>Anna Gutierrez</t>
  </si>
  <si>
    <t>Quinn Trinh</t>
  </si>
  <si>
    <t>Vivian Espinoza</t>
  </si>
  <si>
    <t>Sophie Owens</t>
  </si>
  <si>
    <t>Everett Lee</t>
  </si>
  <si>
    <t>Angel Lin</t>
  </si>
  <si>
    <t>Thomas Williams</t>
  </si>
  <si>
    <t>John Dang</t>
  </si>
  <si>
    <t>Vivian Barnes</t>
  </si>
  <si>
    <t>Raelynn Gupta</t>
  </si>
  <si>
    <t>Genesis Banks</t>
  </si>
  <si>
    <t>Eliana Turner</t>
  </si>
  <si>
    <t>Wesley Sharma</t>
  </si>
  <si>
    <t>Angel Powell</t>
  </si>
  <si>
    <t>Jonathan Ho</t>
  </si>
  <si>
    <t>Isabella Bui</t>
  </si>
  <si>
    <t>Connor Joseph</t>
  </si>
  <si>
    <t>Maverick Mehta</t>
  </si>
  <si>
    <t>Amelia Bell</t>
  </si>
  <si>
    <t>Melody Cooper</t>
  </si>
  <si>
    <t>Grace Sun</t>
  </si>
  <si>
    <t>Eli Rahman</t>
  </si>
  <si>
    <t>Ellie Chung</t>
  </si>
  <si>
    <t>Caroline Alexander</t>
  </si>
  <si>
    <t>Xavier Perez</t>
  </si>
  <si>
    <t>Roman Munoz</t>
  </si>
  <si>
    <t>Nora Santiago</t>
  </si>
  <si>
    <t>Ian Gutierrez</t>
  </si>
  <si>
    <t>Grayson Yee</t>
  </si>
  <si>
    <t>Mateo Her</t>
  </si>
  <si>
    <t>Charles Robinson</t>
  </si>
  <si>
    <t>Nora Brown</t>
  </si>
  <si>
    <t>Skylar Ayala</t>
  </si>
  <si>
    <t>Matthew Gupta</t>
  </si>
  <si>
    <t>Andrew Ma</t>
  </si>
  <si>
    <t>Madeline Coleman</t>
  </si>
  <si>
    <t>Christian Sanders</t>
  </si>
  <si>
    <t>Levi Brown</t>
  </si>
  <si>
    <t>John Delgado</t>
  </si>
  <si>
    <t>Rylee Yu</t>
  </si>
  <si>
    <t>Naomi Zhao</t>
  </si>
  <si>
    <t>Allison Medina</t>
  </si>
  <si>
    <t>Christopher Vega</t>
  </si>
  <si>
    <t>Peyton Vasquez</t>
  </si>
  <si>
    <t>John Soto</t>
  </si>
  <si>
    <t>Peyton Owens</t>
  </si>
  <si>
    <t>Sarah Ayala</t>
  </si>
  <si>
    <t>Wyatt Rojas</t>
  </si>
  <si>
    <t>Isla Chavez</t>
  </si>
  <si>
    <t>Gabriel Carter</t>
  </si>
  <si>
    <t>Maria Sun</t>
  </si>
  <si>
    <t>Lucy Avila</t>
  </si>
  <si>
    <t>Josephine Acosta</t>
  </si>
  <si>
    <t>Emilia Bailey</t>
  </si>
  <si>
    <t>Jose Henderson</t>
  </si>
  <si>
    <t>Caleb Marquez</t>
  </si>
  <si>
    <t>William Phillips</t>
  </si>
  <si>
    <t>Julian Delgado</t>
  </si>
  <si>
    <t>Sofia Parker</t>
  </si>
  <si>
    <t>Riley Ramirez</t>
  </si>
  <si>
    <t>Allison Daniels</t>
  </si>
  <si>
    <t>Lillian Park</t>
  </si>
  <si>
    <t>Jaxson Sandoval</t>
  </si>
  <si>
    <t>Eliza Chen</t>
  </si>
  <si>
    <t>Emily Lau</t>
  </si>
  <si>
    <t>Isabella Bailey</t>
  </si>
  <si>
    <t>Hazel Griffin</t>
  </si>
  <si>
    <t>Jaxon Park</t>
  </si>
  <si>
    <t>Josephine Salazar</t>
  </si>
  <si>
    <t>Aria Xi</t>
  </si>
  <si>
    <t>Axel Jordan</t>
  </si>
  <si>
    <t>Emily Doan</t>
  </si>
  <si>
    <t>Skylar Evans</t>
  </si>
  <si>
    <t>Jordan Phillips</t>
  </si>
  <si>
    <t>Jeremiah Lu</t>
  </si>
  <si>
    <t>Sophia Huynh</t>
  </si>
  <si>
    <t>Jaxson Wright</t>
  </si>
  <si>
    <t>Emma Cao</t>
  </si>
  <si>
    <t>Eliza Liang</t>
  </si>
  <si>
    <t>Lincoln Huynh</t>
  </si>
  <si>
    <t>Audrey Smith</t>
  </si>
  <si>
    <t>Emily Davis</t>
  </si>
  <si>
    <t>Natalia Santos</t>
  </si>
  <si>
    <t>Penelope Gonzalez</t>
  </si>
  <si>
    <t>Alice Young</t>
  </si>
  <si>
    <t>Madison Li</t>
  </si>
  <si>
    <t>Jordan Truong</t>
  </si>
  <si>
    <t>Addison Mehta</t>
  </si>
  <si>
    <t>Connor Luu</t>
  </si>
  <si>
    <t>Grayson Turner</t>
  </si>
  <si>
    <t>Dylan Kumar</t>
  </si>
  <si>
    <t>Sophie Silva</t>
  </si>
  <si>
    <t>Ella Huang</t>
  </si>
  <si>
    <t>Leonardo Lo</t>
  </si>
  <si>
    <t>Amelia Bui</t>
  </si>
  <si>
    <t>Alexander Morris</t>
  </si>
  <si>
    <t>Ethan Clark</t>
  </si>
  <si>
    <t>Sebastian Gupta</t>
  </si>
  <si>
    <t>Lily Nguyen</t>
  </si>
  <si>
    <t>Silas Rivera</t>
  </si>
  <si>
    <t>Jameson Foster</t>
  </si>
  <si>
    <t>Victoria Johnson</t>
  </si>
  <si>
    <t>Caroline Perez</t>
  </si>
  <si>
    <t>Joshua Ramirez</t>
  </si>
  <si>
    <t>Landon Lopez</t>
  </si>
  <si>
    <t>Jose Richardson</t>
  </si>
  <si>
    <t>Samantha Vargas</t>
  </si>
  <si>
    <t>Christian Medina</t>
  </si>
  <si>
    <t>Emily Clark</t>
  </si>
  <si>
    <t>Luna Sanders</t>
  </si>
  <si>
    <t>Gianna Ha</t>
  </si>
  <si>
    <t>Ezekiel Kumar</t>
  </si>
  <si>
    <t>Daniel Huang</t>
  </si>
  <si>
    <t>Brooklyn Collins</t>
  </si>
  <si>
    <t>John Jung</t>
  </si>
  <si>
    <t>Parker Avila</t>
  </si>
  <si>
    <t>Nora Nelson</t>
  </si>
  <si>
    <t>Alice Soto</t>
  </si>
  <si>
    <t>Allison Roberts</t>
  </si>
  <si>
    <t>Hadley Parker</t>
  </si>
  <si>
    <t>Sebastian Rogers</t>
  </si>
  <si>
    <t>Charles Gonzalez</t>
  </si>
  <si>
    <t>Nathan Sun</t>
  </si>
  <si>
    <t>Maya Chan</t>
  </si>
  <si>
    <t>Bella Butler</t>
  </si>
  <si>
    <t>Nicholas Rivera</t>
  </si>
  <si>
    <t>Caroline Owens</t>
  </si>
  <si>
    <t>Aaron Maldonado</t>
  </si>
  <si>
    <t>Grace Campos</t>
  </si>
  <si>
    <t>Ryan Lu</t>
  </si>
  <si>
    <t>Austin Vang</t>
  </si>
  <si>
    <t>Nevaeh Kang</t>
  </si>
  <si>
    <t>Silas Huang</t>
  </si>
  <si>
    <t>Dominic Dinh</t>
  </si>
  <si>
    <t>Jaxon Fong</t>
  </si>
  <si>
    <t>Thomas Chang</t>
  </si>
  <si>
    <t>Axel Soto</t>
  </si>
  <si>
    <t>Alice Tran</t>
  </si>
  <si>
    <t>Dylan Padilla</t>
  </si>
  <si>
    <t>Kinsley Acosta</t>
  </si>
  <si>
    <t>Genesis Zhu</t>
  </si>
  <si>
    <t>Luca Duong</t>
  </si>
  <si>
    <t>Eliza Adams</t>
  </si>
  <si>
    <t>Liliana Do</t>
  </si>
  <si>
    <t>Athena Vu</t>
  </si>
  <si>
    <t>Levi Mendez</t>
  </si>
  <si>
    <t>Aubrey Romero</t>
  </si>
  <si>
    <t>Charles Henderson</t>
  </si>
  <si>
    <t>Eva Estrada</t>
  </si>
  <si>
    <t>Santiago f Brooks</t>
  </si>
  <si>
    <t>Matthew Chau</t>
  </si>
  <si>
    <t>Eli Soto</t>
  </si>
  <si>
    <t>Layla Torres</t>
  </si>
  <si>
    <t>Kai Chow</t>
  </si>
  <si>
    <t>Aaron Garza</t>
  </si>
  <si>
    <t>Wyatt Li</t>
  </si>
  <si>
    <t>Penelope Jordan</t>
  </si>
  <si>
    <t>Adrian Fernandez</t>
  </si>
  <si>
    <t>Julia Pham</t>
  </si>
  <si>
    <t>Lily Pena</t>
  </si>
  <si>
    <t>Charles Diaz</t>
  </si>
  <si>
    <t>Julia Mai</t>
  </si>
  <si>
    <t>Emma Brooks</t>
  </si>
  <si>
    <t>Evelyn Dinh</t>
  </si>
  <si>
    <t>Piper Cheng</t>
  </si>
  <si>
    <t>Amelia Kaur</t>
  </si>
  <si>
    <t>Mason Jimenez</t>
  </si>
  <si>
    <t>Daniel Perry</t>
  </si>
  <si>
    <t>Peyton Huang</t>
  </si>
  <si>
    <t>Liam Jung</t>
  </si>
  <si>
    <t>Madeline Shin</t>
  </si>
  <si>
    <t>Mila Allen</t>
  </si>
  <si>
    <t>Leilani Sharma</t>
  </si>
  <si>
    <t>Axel Johnson</t>
  </si>
  <si>
    <t>Elijah Ramos</t>
  </si>
  <si>
    <t>Mia Herrera</t>
  </si>
  <si>
    <t>Mila Soto</t>
  </si>
  <si>
    <t>Joshua Cortez</t>
  </si>
  <si>
    <t>Elena Richardson</t>
  </si>
  <si>
    <t>Robert Vazquez</t>
  </si>
  <si>
    <t>Jose Singh</t>
  </si>
  <si>
    <t>Maria Wilson</t>
  </si>
  <si>
    <t>Everett Morales</t>
  </si>
  <si>
    <t>Willow Woods</t>
  </si>
  <si>
    <t>Ethan Tang</t>
  </si>
  <si>
    <t>John Trinh</t>
  </si>
  <si>
    <t>Julian Fong</t>
  </si>
  <si>
    <t>Daniel Richardson</t>
  </si>
  <si>
    <t>Bella Lopez</t>
  </si>
  <si>
    <t>Joshua Fong</t>
  </si>
  <si>
    <t>Nova Hill</t>
  </si>
  <si>
    <t>Andrew Do</t>
  </si>
  <si>
    <t>William Foster</t>
  </si>
  <si>
    <t>Caroline Santos</t>
  </si>
  <si>
    <t>Mia Wu</t>
  </si>
  <si>
    <t>Nicholas Song</t>
  </si>
  <si>
    <t>Hailey Shin</t>
  </si>
  <si>
    <t>Jack Mai</t>
  </si>
  <si>
    <t>Mateo Harris</t>
  </si>
  <si>
    <t>Paisley Sanders</t>
  </si>
  <si>
    <t>Hailey Hong</t>
  </si>
  <si>
    <t>Isaac Joseph</t>
  </si>
  <si>
    <t>Autumn Reed</t>
  </si>
  <si>
    <t>Lucy Alexander</t>
  </si>
  <si>
    <t>Elijah Watson</t>
  </si>
  <si>
    <t>Ava Nelson</t>
  </si>
  <si>
    <t>Andrew Huynh</t>
  </si>
  <si>
    <t>Gabriella Gupta</t>
  </si>
  <si>
    <t>Austin Rojas</t>
  </si>
  <si>
    <t>Angel Xiong</t>
  </si>
  <si>
    <t>Hailey Dang</t>
  </si>
  <si>
    <t>Vivian Lewis</t>
  </si>
  <si>
    <t>Lincoln Fong</t>
  </si>
  <si>
    <t>Ezra Ortiz</t>
  </si>
  <si>
    <t>Ayla Brown</t>
  </si>
  <si>
    <t>Penelope Choi</t>
  </si>
  <si>
    <t>Wesley Young</t>
  </si>
  <si>
    <t>Kennedy Zhang</t>
  </si>
  <si>
    <t>Brooks Stewart</t>
  </si>
  <si>
    <t>Cooper Valdez</t>
  </si>
  <si>
    <t>Xavier Davis</t>
  </si>
  <si>
    <t>Willow Chen</t>
  </si>
  <si>
    <t>Jameson Juarez</t>
  </si>
  <si>
    <t>Caleb Nelson</t>
  </si>
  <si>
    <t>Ezekiel Reed</t>
  </si>
  <si>
    <t>Layla Collins</t>
  </si>
  <si>
    <t>Claire Romero</t>
  </si>
  <si>
    <t>Carter Ortiz</t>
  </si>
  <si>
    <t>Austin Edwards</t>
  </si>
  <si>
    <t>Luke Zheng</t>
  </si>
  <si>
    <t>Nora Le</t>
  </si>
  <si>
    <t>Autumn Thao</t>
  </si>
  <si>
    <t>Greyson Dang</t>
  </si>
  <si>
    <t>Asher Jackson</t>
  </si>
  <si>
    <t>Alexander Gonzales</t>
  </si>
  <si>
    <t>Ethan Joseph</t>
  </si>
  <si>
    <t>Angel Stewart</t>
  </si>
  <si>
    <t>Eli Richardson</t>
  </si>
  <si>
    <t>Aiden Silva</t>
  </si>
  <si>
    <t>Caroline Jenkins</t>
  </si>
  <si>
    <t>Lyla Stewart</t>
  </si>
  <si>
    <t>Ruby Medina</t>
  </si>
  <si>
    <t>James Bui</t>
  </si>
  <si>
    <t>Jose Brown</t>
  </si>
  <si>
    <t>Logan Mitchell</t>
  </si>
  <si>
    <t>Emilia Rivera</t>
  </si>
  <si>
    <t>Charlotte Chu</t>
  </si>
  <si>
    <t>Daniel Shah</t>
  </si>
  <si>
    <t>Caroline Hu</t>
  </si>
  <si>
    <t>Nevaeh James</t>
  </si>
  <si>
    <t>Christopher Lam</t>
  </si>
  <si>
    <t>Cora Evans</t>
  </si>
  <si>
    <t>Eloise Trinh</t>
  </si>
  <si>
    <t>Maria Chin</t>
  </si>
  <si>
    <t>Hannah King</t>
  </si>
  <si>
    <t>Dylan Campbell</t>
  </si>
  <si>
    <t>Robert Edwards</t>
  </si>
  <si>
    <t>Julia Luong</t>
  </si>
  <si>
    <t>Lucy Johnson</t>
  </si>
  <si>
    <t>Ruby Sun</t>
  </si>
  <si>
    <t>Carson Lu</t>
  </si>
  <si>
    <t>Camila Rogers</t>
  </si>
  <si>
    <t>Rylee Dinh</t>
  </si>
  <si>
    <t>Anna Mehta</t>
  </si>
  <si>
    <t>Silas Estrada</t>
  </si>
  <si>
    <t>Autumn Ortiz</t>
  </si>
  <si>
    <t>Lily Henderson</t>
  </si>
  <si>
    <t>Audrey Lee</t>
  </si>
  <si>
    <t>Ian Cortez</t>
  </si>
  <si>
    <t>Jack Alexander</t>
  </si>
  <si>
    <t>Landon Kim</t>
  </si>
  <si>
    <t>Lincoln Hall</t>
  </si>
  <si>
    <t>Henry Figueroa</t>
  </si>
  <si>
    <t>Joseph Ly</t>
  </si>
  <si>
    <t>Isaac Liu</t>
  </si>
  <si>
    <t>Everleigh Nunez</t>
  </si>
  <si>
    <t>Joshua Martin</t>
  </si>
  <si>
    <t>Benjamin Moua</t>
  </si>
  <si>
    <t>Jade Yi</t>
  </si>
  <si>
    <t>Santiago f Gonzalez</t>
  </si>
  <si>
    <t>Ian Wu</t>
  </si>
  <si>
    <t>Leo Herrera</t>
  </si>
  <si>
    <t>Asher Morales</t>
  </si>
  <si>
    <t>Genesis Navarro</t>
  </si>
  <si>
    <t>Julian Ross</t>
  </si>
  <si>
    <t>Hadley Ford</t>
  </si>
  <si>
    <t>Ivy Desai</t>
  </si>
  <si>
    <t>Nathan Lau</t>
  </si>
  <si>
    <t>Harper Phan</t>
  </si>
  <si>
    <t>Julia Sandoval</t>
  </si>
  <si>
    <t>Violet Hall</t>
  </si>
  <si>
    <t>Logan Rivera</t>
  </si>
  <si>
    <t>Henry Campos</t>
  </si>
  <si>
    <t>Robert Yang</t>
  </si>
  <si>
    <t>Jaxson Mai</t>
  </si>
  <si>
    <t>Eliza Zheng</t>
  </si>
  <si>
    <t>Nolan Pena</t>
  </si>
  <si>
    <t>Jackson Navarro</t>
  </si>
  <si>
    <t>Leo Hsu</t>
  </si>
  <si>
    <t>Jaxson Santiago</t>
  </si>
  <si>
    <t>Gabriel Holmes</t>
  </si>
  <si>
    <t>Emma Perry</t>
  </si>
  <si>
    <t>Sofia Cheng</t>
  </si>
  <si>
    <t>Owen Han</t>
  </si>
  <si>
    <t>Mateo Vu</t>
  </si>
  <si>
    <t>Stella Wu</t>
  </si>
  <si>
    <t>Ayla Ng</t>
  </si>
  <si>
    <t>Ian Barnes</t>
  </si>
  <si>
    <t>Silas Chavez</t>
  </si>
  <si>
    <t>Lincoln Henderson</t>
  </si>
  <si>
    <t>John Moore</t>
  </si>
  <si>
    <t>Maverick Li</t>
  </si>
  <si>
    <t>Robert Zhang</t>
  </si>
  <si>
    <t>Maverick Medina</t>
  </si>
  <si>
    <t>Brooks Marquez</t>
  </si>
  <si>
    <t>Piper Sun</t>
  </si>
  <si>
    <t>Christopher Howard</t>
  </si>
  <si>
    <t>Alice Mehta</t>
  </si>
  <si>
    <t>Grayson Cooper</t>
  </si>
  <si>
    <t>Daniel Dixon</t>
  </si>
  <si>
    <t>Josiah Lewis</t>
  </si>
  <si>
    <t>Nicholas Avila</t>
  </si>
  <si>
    <t>Jacob Davis</t>
  </si>
  <si>
    <t>Landon Thao</t>
  </si>
  <si>
    <t>Aria Roberts</t>
  </si>
  <si>
    <t>Vivian Hunter</t>
  </si>
  <si>
    <t>Samantha Rogers</t>
  </si>
  <si>
    <t>Aria Castro</t>
  </si>
  <si>
    <t>Elias Alvarado</t>
  </si>
  <si>
    <t>Lyla Chen</t>
  </si>
  <si>
    <t>Raelynn Hong</t>
  </si>
  <si>
    <t>Silas Hunter</t>
  </si>
  <si>
    <t>Wesley Gray</t>
  </si>
  <si>
    <t>Colton Garcia</t>
  </si>
  <si>
    <t>Elena Patterson</t>
  </si>
  <si>
    <t>Isaac Woods</t>
  </si>
  <si>
    <t>Joseph Ruiz</t>
  </si>
  <si>
    <t>Zoe Zhou</t>
  </si>
  <si>
    <t>Jack Brown</t>
  </si>
  <si>
    <t>Dominic Clark</t>
  </si>
  <si>
    <t>Kennedy Rahman</t>
  </si>
  <si>
    <t>Kennedy Foster</t>
  </si>
  <si>
    <t>Elias Dang</t>
  </si>
  <si>
    <t>Liam Zhang</t>
  </si>
  <si>
    <t>Hannah Mejia</t>
  </si>
  <si>
    <t>Luke Vu</t>
  </si>
  <si>
    <t>Hazel Young</t>
  </si>
  <si>
    <t>Natalie Hwang</t>
  </si>
  <si>
    <t>Thomas Vazquez</t>
  </si>
  <si>
    <t>Autumn Gonzales</t>
  </si>
  <si>
    <t>Kennedy Do</t>
  </si>
  <si>
    <t>Leilani Chow</t>
  </si>
  <si>
    <t>Penelope Coleman</t>
  </si>
  <si>
    <t>Eva Coleman</t>
  </si>
  <si>
    <t>Anthony Carter</t>
  </si>
  <si>
    <t>Madeline Walker</t>
  </si>
  <si>
    <t>Evelyn Jung</t>
  </si>
  <si>
    <t>Camila Li</t>
  </si>
  <si>
    <t>John Cho</t>
  </si>
  <si>
    <t>Madeline Watson</t>
  </si>
  <si>
    <t>Ella Hunter</t>
  </si>
  <si>
    <t>Jordan Zhu</t>
  </si>
  <si>
    <t>Madeline Allen</t>
  </si>
  <si>
    <t>Aurora Simmons</t>
  </si>
  <si>
    <t>Samantha Woods</t>
  </si>
  <si>
    <t>Andrew Reed</t>
  </si>
  <si>
    <t>Caleb Flores</t>
  </si>
  <si>
    <t>Nevaeh Jones</t>
  </si>
  <si>
    <t>Alice Xiong</t>
  </si>
  <si>
    <t>Charlotte Chang</t>
  </si>
  <si>
    <t>Luca Truong</t>
  </si>
  <si>
    <t>Madison Hunter</t>
  </si>
  <si>
    <t>Hunter Ortiz</t>
  </si>
  <si>
    <t>Piper Richardson</t>
  </si>
  <si>
    <t>Camila Watson</t>
  </si>
  <si>
    <t>Miles Evans</t>
  </si>
  <si>
    <t>Nova Hsu</t>
  </si>
  <si>
    <t>Carter Turner</t>
  </si>
  <si>
    <t>Grayson Chan</t>
  </si>
  <si>
    <t>Miles Dang</t>
  </si>
  <si>
    <t>Cora Jiang</t>
  </si>
  <si>
    <t>Isla Han</t>
  </si>
  <si>
    <t>Logan Soto</t>
  </si>
  <si>
    <t>Joshua Chin</t>
  </si>
  <si>
    <t>Lillian Chen</t>
  </si>
  <si>
    <t>Jordan Gomez</t>
  </si>
  <si>
    <t>Lydia Huynh</t>
  </si>
  <si>
    <t>Eliana Li</t>
  </si>
  <si>
    <t>Hailey Foster</t>
  </si>
  <si>
    <t>Dominic Thomas</t>
  </si>
  <si>
    <t>Henry Jung</t>
  </si>
  <si>
    <t>Skylar Carrillo</t>
  </si>
  <si>
    <t>Everleigh Shah</t>
  </si>
  <si>
    <t>Lincoln Wong</t>
  </si>
  <si>
    <t>Emery Ford</t>
  </si>
  <si>
    <t>Jayden Jimenez</t>
  </si>
  <si>
    <t>Emery Zhang</t>
  </si>
  <si>
    <t>Penelope Johnson</t>
  </si>
  <si>
    <t>Roman Martinez</t>
  </si>
  <si>
    <t>Clara Huynh</t>
  </si>
  <si>
    <t>Julian Lee</t>
  </si>
  <si>
    <t>Emery Mitchell</t>
  </si>
  <si>
    <t>Christopher Butler</t>
  </si>
  <si>
    <t>Adam Kaur</t>
  </si>
  <si>
    <t>Ezra Liang</t>
  </si>
  <si>
    <t>Sebastian Fong</t>
  </si>
  <si>
    <t>Sadie Patterson</t>
  </si>
  <si>
    <t>Olivia Harris</t>
  </si>
  <si>
    <t>Isabella Soto</t>
  </si>
  <si>
    <t>Theodore Dinh</t>
  </si>
  <si>
    <t>Jade Figueroa</t>
  </si>
  <si>
    <t>Leah Bryant</t>
  </si>
  <si>
    <t>Axel Chu</t>
  </si>
  <si>
    <t>Christopher Lim</t>
  </si>
  <si>
    <t>David Barnes</t>
  </si>
  <si>
    <t>Andrew Holmes</t>
  </si>
  <si>
    <t>Dominic Baker</t>
  </si>
  <si>
    <t>Emery Acosta</t>
  </si>
  <si>
    <t>Jacob Doan</t>
  </si>
  <si>
    <t>Elias Figueroa</t>
  </si>
  <si>
    <t>Cora Rivera</t>
  </si>
  <si>
    <t>Kinsley Henry</t>
  </si>
  <si>
    <t>Mason Cao</t>
  </si>
  <si>
    <t>Natalia Vu</t>
  </si>
  <si>
    <t>Adeline Huang</t>
  </si>
  <si>
    <t>Dylan Dominguez</t>
  </si>
  <si>
    <t>William Cao</t>
  </si>
  <si>
    <t>David Herrera</t>
  </si>
  <si>
    <t>Sophie Vang</t>
  </si>
  <si>
    <t>Henry Alvarez</t>
  </si>
  <si>
    <t>Mila Juarez</t>
  </si>
  <si>
    <t>Grayson Chin</t>
  </si>
  <si>
    <t>Maverick Henry</t>
  </si>
  <si>
    <t>Ariana Kim</t>
  </si>
  <si>
    <t>Madison Kumar</t>
  </si>
  <si>
    <t>John Contreras</t>
  </si>
  <si>
    <t>Hailey Xi</t>
  </si>
  <si>
    <t>Lydia Williams</t>
  </si>
  <si>
    <t>Roman King</t>
  </si>
  <si>
    <t>Quinn Xiong</t>
  </si>
  <si>
    <t>Lucas Ramos</t>
  </si>
  <si>
    <t>Andrew Moore</t>
  </si>
  <si>
    <t>Everleigh Ng</t>
  </si>
  <si>
    <t>Alice Lopez</t>
  </si>
  <si>
    <t>Camila Evans</t>
  </si>
  <si>
    <t>Hadley Dang</t>
  </si>
  <si>
    <t>Natalia Diaz</t>
  </si>
  <si>
    <t>Greyson Sanders</t>
  </si>
  <si>
    <t>Zoe Do</t>
  </si>
  <si>
    <t>Riley Padilla</t>
  </si>
  <si>
    <t>Ella White</t>
  </si>
  <si>
    <t>Hannah Gomez</t>
  </si>
  <si>
    <t>Paisley Hall</t>
  </si>
  <si>
    <t>Kai Flores</t>
  </si>
  <si>
    <t>Melody Valdez</t>
  </si>
  <si>
    <t>Luke Martin</t>
  </si>
  <si>
    <t>Parker Allen</t>
  </si>
  <si>
    <t>Samantha Barnes</t>
  </si>
  <si>
    <t>Eliana Grant</t>
  </si>
  <si>
    <t>Natalia Owens</t>
  </si>
  <si>
    <t>Raelynn Rios</t>
  </si>
  <si>
    <t>Grayson Soto</t>
  </si>
  <si>
    <t>Greyson Lam</t>
  </si>
  <si>
    <t>Savannah Singh</t>
  </si>
  <si>
    <t>Santiago f Gray</t>
  </si>
  <si>
    <t>Ezra Simmons</t>
  </si>
  <si>
    <t>Scarlett Rodriguez</t>
  </si>
  <si>
    <t>Naomi Washington</t>
  </si>
  <si>
    <t>Cameron Powell</t>
  </si>
  <si>
    <t>Everleigh White</t>
  </si>
  <si>
    <t>Oliver Yang</t>
  </si>
  <si>
    <t>Dominic Hu</t>
  </si>
  <si>
    <t>Andrew Thomas</t>
  </si>
  <si>
    <t>Penelope Fong</t>
  </si>
  <si>
    <t>Chloe Salazar</t>
  </si>
  <si>
    <t>Sophia Ahmed</t>
  </si>
  <si>
    <t>Brooklyn Ruiz</t>
  </si>
  <si>
    <t>Adrian Ruiz</t>
  </si>
  <si>
    <t>Miles Hsu</t>
  </si>
  <si>
    <t>Alexander Bryant</t>
  </si>
  <si>
    <t>Cooper Yoon</t>
  </si>
  <si>
    <t>Connor Bell</t>
  </si>
  <si>
    <t>Alexander Foster</t>
  </si>
  <si>
    <t>Mila Hong</t>
  </si>
  <si>
    <t>Connor Grant</t>
  </si>
  <si>
    <t>Vivian Thao</t>
  </si>
  <si>
    <t>Audrey Hwang</t>
  </si>
  <si>
    <t>Nathan Chan</t>
  </si>
  <si>
    <t>Jameson Alvarado</t>
  </si>
  <si>
    <t>Amelia Choi</t>
  </si>
  <si>
    <t>Gabriel Yu</t>
  </si>
  <si>
    <t>Easton Bailey</t>
  </si>
  <si>
    <t>Charlotte Vo</t>
  </si>
  <si>
    <t>Layla Scott</t>
  </si>
  <si>
    <t>Adeline Yang</t>
  </si>
  <si>
    <t>Camila Cortez</t>
  </si>
  <si>
    <t>Abigail Mejia</t>
  </si>
  <si>
    <t>Jade Hunter</t>
  </si>
  <si>
    <t>Avery Grant</t>
  </si>
  <si>
    <t>Xavier Zheng</t>
  </si>
  <si>
    <t>Luke Sanchez</t>
  </si>
  <si>
    <t>Madeline Hoang</t>
  </si>
  <si>
    <t>Hadley Contreras</t>
  </si>
  <si>
    <t>Jade Li</t>
  </si>
  <si>
    <t>Isaac Sanders</t>
  </si>
  <si>
    <t>Violet Garcia</t>
  </si>
  <si>
    <t>William Vu</t>
  </si>
  <si>
    <t>Allison Ayala</t>
  </si>
  <si>
    <t>Landon Brown</t>
  </si>
  <si>
    <t>Mason Zhao</t>
  </si>
  <si>
    <t>Adam Dang</t>
  </si>
  <si>
    <t>Maria Griffin</t>
  </si>
  <si>
    <t>Hailey Yee</t>
  </si>
  <si>
    <t>Samuel Song</t>
  </si>
  <si>
    <t>Luna Taylor</t>
  </si>
  <si>
    <t>Scarlett Hill</t>
  </si>
  <si>
    <t>Elias Ahmed</t>
  </si>
  <si>
    <t>Julia Morris</t>
  </si>
  <si>
    <t>Angel Do</t>
  </si>
  <si>
    <t>Colton Thao</t>
  </si>
  <si>
    <t>Ezekiel Delgado</t>
  </si>
  <si>
    <t>Eleanor Williams</t>
  </si>
  <si>
    <t>Ivy Tang</t>
  </si>
  <si>
    <t>Christopher Chung</t>
  </si>
  <si>
    <t>Ezekiel Fong</t>
  </si>
  <si>
    <t>Eva Rivera</t>
  </si>
  <si>
    <t>Nova Coleman</t>
  </si>
  <si>
    <t>Ruby Washington</t>
  </si>
  <si>
    <t>Kinsley Vega</t>
  </si>
  <si>
    <t>Caroline Phan</t>
  </si>
  <si>
    <t>Grayson James</t>
  </si>
  <si>
    <t>Aiden Le</t>
  </si>
  <si>
    <t>Audrey Richardson</t>
  </si>
  <si>
    <t>Lyla Yoon</t>
  </si>
  <si>
    <t>Mila Leung</t>
  </si>
  <si>
    <t>Cameron Young</t>
  </si>
  <si>
    <t>Joshua Lin</t>
  </si>
  <si>
    <t>Eloise Alexander</t>
  </si>
  <si>
    <t>Aurora Ali</t>
  </si>
  <si>
    <t>Mila Roberts</t>
  </si>
  <si>
    <t>Eli Han</t>
  </si>
  <si>
    <t>Lucy Fong</t>
  </si>
  <si>
    <t>Athena Vasquez</t>
  </si>
  <si>
    <t>Jace Zhang</t>
  </si>
  <si>
    <t>Zoe Sanchez</t>
  </si>
  <si>
    <t>Vivian Chu</t>
  </si>
  <si>
    <t>Liam Grant</t>
  </si>
  <si>
    <t>Isaac Stewart</t>
  </si>
  <si>
    <t>Samuel Vega</t>
  </si>
  <si>
    <t>Emery Do</t>
  </si>
  <si>
    <t>Elijah Henry</t>
  </si>
  <si>
    <t>Eleanor Chan</t>
  </si>
  <si>
    <t>Skylar Liu</t>
  </si>
  <si>
    <t>Everleigh Washington</t>
  </si>
  <si>
    <t>Nevaeh Hsu</t>
  </si>
  <si>
    <t>Athena Jordan</t>
  </si>
  <si>
    <t>Emma Luna</t>
  </si>
  <si>
    <t>Ezekiel Bryant</t>
  </si>
  <si>
    <t>Zoe Romero</t>
  </si>
  <si>
    <t>Ian Ngo</t>
  </si>
  <si>
    <t>Brooklyn Daniels</t>
  </si>
  <si>
    <t>Hudson Williams</t>
  </si>
  <si>
    <t>Paisley Gomez</t>
  </si>
  <si>
    <t>Noah King</t>
  </si>
  <si>
    <t>Elena Tan</t>
  </si>
  <si>
    <t>Abigail Vang</t>
  </si>
  <si>
    <t>Logan Bryant</t>
  </si>
  <si>
    <t>Peyton Harris</t>
  </si>
  <si>
    <t>Bella Holmes</t>
  </si>
  <si>
    <t>PROMOTIONAL_PLAN.PROMO_PLAN</t>
  </si>
  <si>
    <t>PROMOTIONAL_PLAN.PROMO_OFFER_TYPE</t>
  </si>
  <si>
    <t>PROMOTIONAL_PLAN.SUBSCRIPTION_TYPE</t>
  </si>
  <si>
    <t>PROMOTIONAL_PLAN.BASE PRICE</t>
  </si>
  <si>
    <t>PROMOTIONAL_PLAN.DISCOUNT_PERCENTAGE</t>
  </si>
  <si>
    <t>PROMOTIONAL_PLAN.EFFECTIVE_PRICE</t>
  </si>
  <si>
    <t>USER_REGISTRATION.Full Name</t>
  </si>
  <si>
    <t>USER_REGISTRATION.Gender</t>
  </si>
  <si>
    <t>USER_REGISTRATION.Age</t>
  </si>
  <si>
    <t>USER_REGISTRATION.Country</t>
  </si>
  <si>
    <t>USER_REGISTRATION.City</t>
  </si>
  <si>
    <t>Cohorts (Groups)</t>
  </si>
  <si>
    <t>Months</t>
  </si>
  <si>
    <t>Grand Total</t>
  </si>
  <si>
    <t>2018</t>
  </si>
  <si>
    <t>2019</t>
  </si>
  <si>
    <t>2020</t>
  </si>
  <si>
    <t>2021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</si>
  <si>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</si>
  <si>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</si>
  <si>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</si>
  <si>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</si>
  <si>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</si>
  <si>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</si>
  <si>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</si>
  <si>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</si>
  <si>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</si>
  <si>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</si>
  <si>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</si>
  <si>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</si>
  <si>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Years (Cohorts (Groups))</t>
  </si>
  <si>
    <t>Months (Cohorts (Groups))</t>
  </si>
  <si>
    <t>Count of USER_ID</t>
  </si>
  <si>
    <t>Cohorts</t>
  </si>
  <si>
    <t>Subscribed</t>
  </si>
  <si>
    <t>This table shows the total subscribed and how many customers left after how many months :-</t>
  </si>
  <si>
    <t>This table shows how many customers left after every month :-</t>
  </si>
  <si>
    <t>This table shows the customer retention rate :-</t>
  </si>
  <si>
    <t>Customer LTV</t>
  </si>
  <si>
    <t>Total Cohort Revenue :-</t>
  </si>
  <si>
    <t>Average Revenue Per Customer :-</t>
  </si>
  <si>
    <t>Sum of Customer LTV</t>
  </si>
  <si>
    <t>Cohorts (Groups) (Year)</t>
  </si>
  <si>
    <t>Cohorts (Groups) (Month)</t>
  </si>
  <si>
    <t>Pivot table for analysis of merged data (for number of subsribers):-</t>
  </si>
  <si>
    <t>Pivot table for analysis of merged data (for revenue):-</t>
  </si>
  <si>
    <t>Total Revenue</t>
  </si>
  <si>
    <t>Cohort Analysis (for number of subscribers)</t>
  </si>
  <si>
    <t>Cohort Analysis (for revenue)</t>
  </si>
  <si>
    <t>This table shows the revenue retention rate :-</t>
  </si>
  <si>
    <t>This table shows how much revenue left after every month :-</t>
  </si>
  <si>
    <t>This table shows the total revenue and how much revenue left after how many months :-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</si>
</sst>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\/yyyy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8"/>
      <color theme="1"/>
      <name val="Times New Roman"/>
      <family val="1"/>
    </font>
    <font>
      <b/>
      <sz val="14"/>
      <color theme="1"/>
      <name val="Times New Roman"/>
      <family val="1"/>
    </font>
    <font>
      <b/>
      <sz val="36"/>
      <color theme="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2" fillId="2" borderId="0" applyNumberFormat="0" applyBorder="0" applyAlignment="0" applyProtection="0"/>
  </cellStyleXfs>
  <cellXfs count="16">
    <xf numFmtId="0" fontId="0" fillId="0" borderId="0" xfId="0"/>
    <xf numFmtId="14" fontId="0" fillId="0" borderId="0" xfId="0" applyNumberFormat="1"/>
    <xf numFmtId="0" fontId="0" fillId="0" borderId="0" xfId="0" pivotButton="1"/>
    <xf numFmtId="0" fontId="3" fillId="3" borderId="1" xfId="0" applyFont="1" applyFill="1" applyBorder="1"/>
    <xf numFmtId="0" fontId="3" fillId="0" borderId="1" xfId="0" applyFont="1" applyBorder="1"/>
    <xf numFmtId="0" fontId="3" fillId="0" borderId="0" xfId="0" applyFont="1"/>
    <xf numFmtId="0" fontId="5" fillId="0" borderId="0" xfId="0" applyFont="1"/>
    <xf numFmtId="0" fontId="2" fillId="2" borderId="0" xfId="2"/>
    <xf numFmtId="164" fontId="2" fillId="2" borderId="0" xfId="2" applyNumberFormat="1"/>
    <xf numFmtId="0" fontId="2" fillId="2" borderId="0" xfId="2" applyNumberFormat="1"/>
    <xf numFmtId="9" fontId="0" fillId="0" borderId="0" xfId="1" applyFont="1"/>
    <xf numFmtId="0" fontId="6" fillId="0" borderId="0" xfId="0" applyFont="1"/>
    <xf numFmtId="2" fontId="2" fillId="2" borderId="0" xfId="2" applyNumberFormat="1"/>
    <xf numFmtId="0" fontId="7" fillId="0" borderId="0" xfId="0" applyFont="1"/>
    <xf numFmtId="0" fontId="3" fillId="0" borderId="0" xfId="0" applyFont="1" applyBorder="1"/>
    <xf numFmtId="0" fontId="0" fillId="0" borderId="0" xfId="0" applyNumberFormat="1"/>
  </cellXfs>
  <cellStyles count="3">
    <cellStyle name="Neutral" xfId="2" builtinId="28"/>
    <cellStyle name="Normal" xfId="0" builtinId="0"/>
    <cellStyle name="Percent" xfId="1" builtinId="5"/>
  </cellStyles>
  <dxfs count="1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ubhansh Gupta" refreshedDate="45491.854448032405" createdVersion="8" refreshedVersion="8" minRefreshableVersion="3" recordCount="3644" xr:uid="{BBCD4A45-4A47-4358-8C76-911B403B5CC1}">
  <cacheSource type="worksheet">
    <worksheetSource name="Merge2"/>
  </cacheSource>
  <cacheFields count="24">
    <cacheField name="ORDER_ID" numFmtId="0">
      <sharedItems/>
    </cacheField>
    <cacheField name="USER_ID" numFmtId="0">
      <sharedItems/>
    </cacheField>
    <cacheField name="PROMO_ID" numFmtId="0">
      <sharedItems containsSemiMixedTypes="0" containsString="0" containsNumber="1" containsInteger="1" minValue="1136" maxValue="9999"/>
    </cacheField>
    <cacheField name="ORDER_DATE" numFmtId="14">
      <sharedItems containsSemiMixedTypes="0" containsNonDate="0" containsDate="1" containsString="0" minDate="2018-11-14T00:00:00" maxDate="2021-09-22T00:00:00"/>
    </cacheField>
    <cacheField name="ORDER_SEQ" numFmtId="0">
      <sharedItems containsSemiMixedTypes="0" containsString="0" containsNumber="1" containsInteger="1" minValue="1" maxValue="2"/>
    </cacheField>
    <cacheField name="REDEMPTION_DATE" numFmtId="14">
      <sharedItems containsNonDate="0" containsDate="1" containsString="0" containsBlank="1" minDate="2019-08-30T00:00:00" maxDate="2021-09-22T00:00:00"/>
    </cacheField>
    <cacheField name="VALIDITY_TILL_DATE" numFmtId="14">
      <sharedItems containsSemiMixedTypes="0" containsNonDate="0" containsDate="1" containsString="0" minDate="2019-09-28T00:00:00" maxDate="2023-11-10T00:00:00"/>
    </cacheField>
    <cacheField name="ORDER_STAUS" numFmtId="0">
      <sharedItems/>
    </cacheField>
    <cacheField name="Cohorts (Groups)" numFmtId="164">
      <sharedItems containsSemiMixedTypes="0" containsNonDate="0" containsDate="1" containsString="0" minDate="2018-11-01T00:00:00" maxDate="2021-09-02T00:00:00" count="35">
        <d v="2018-11-01T00:00:00"/>
        <d v="2019-08-01T00:00:00"/>
        <d v="2019-09-01T00:00:00"/>
        <d v="2018-12-01T00:00:00"/>
        <d v="2019-01-01T00:00:00"/>
        <d v="2019-11-01T00:00:00"/>
        <d v="2020-05-01T00:00:00"/>
        <d v="2020-04-01T00:00:00"/>
        <d v="2019-10-01T00:00:00"/>
        <d v="2020-02-01T00:00:00"/>
        <d v="2019-02-01T00:00:00"/>
        <d v="2020-03-01T00:00:00"/>
        <d v="2020-06-01T00:00:00"/>
        <d v="2019-03-01T00:00:00"/>
        <d v="2019-12-01T00:00:00"/>
        <d v="2020-01-01T00:00:00"/>
        <d v="2020-07-01T00:00:00"/>
        <d v="2019-04-01T00:00:00"/>
        <d v="2019-05-01T00:00:00"/>
        <d v="2019-06-01T00:00:00"/>
        <d v="2019-07-01T00:00:00"/>
        <d v="2020-08-01T00:00:00"/>
        <d v="2020-09-01T00:00:00"/>
        <d v="2020-10-01T00:00:00"/>
        <d v="2020-11-01T00:00:00"/>
        <d v="2020-12-01T00:00:00"/>
        <d v="2021-01-01T00:00:00"/>
        <d v="2021-02-01T00:00:00"/>
        <d v="2021-03-01T00:00:00"/>
        <d v="2021-04-01T00:00:00"/>
        <d v="2021-05-01T00:00:00"/>
        <d v="2021-06-01T00:00:00"/>
        <d v="2021-07-01T00:00:00"/>
        <d v="2021-08-01T00:00:00"/>
        <d v="2021-09-01T00:00:00"/>
      </sharedItems>
      <fieldGroup par="23"/>
    </cacheField>
    <cacheField name="Months" numFmtId="0">
      <sharedItems containsSemiMixedTypes="0" containsString="0" containsNumber="1" containsInteger="1" minValue="0" maxValue="46" count="35">
        <n v="22"/>
        <n v="18"/>
        <n v="46"/>
        <n v="17"/>
        <n v="34"/>
        <n v="27"/>
        <n v="10"/>
        <n v="23"/>
        <n v="8"/>
        <n v="9"/>
        <n v="14"/>
        <n v="26"/>
        <n v="25"/>
        <n v="29"/>
        <n v="20"/>
        <n v="7"/>
        <n v="19"/>
        <n v="13"/>
        <n v="11"/>
        <n v="12"/>
        <n v="30"/>
        <n v="21"/>
        <n v="15"/>
        <n v="31"/>
        <n v="16"/>
        <n v="28"/>
        <n v="24"/>
        <n v="32"/>
        <n v="33"/>
        <n v="0"/>
        <n v="1"/>
        <n v="3"/>
        <n v="2"/>
        <n v="5"/>
        <n v="6"/>
      </sharedItems>
    </cacheField>
    <cacheField name="PROMOTIONAL_PLAN.PROMO_PLAN" numFmtId="0">
      <sharedItems/>
    </cacheField>
    <cacheField name="PROMOTIONAL_PLAN.PROMO_OFFER_TYPE" numFmtId="0">
      <sharedItems/>
    </cacheField>
    <cacheField name="PROMOTIONAL_PLAN.SUBSCRIPTION_TYPE" numFmtId="0">
      <sharedItems/>
    </cacheField>
    <cacheField name="PROMOTIONAL_PLAN.BASE PRICE" numFmtId="0">
      <sharedItems containsSemiMixedTypes="0" containsString="0" containsNumber="1" containsInteger="1" minValue="300" maxValue="300"/>
    </cacheField>
    <cacheField name="PROMOTIONAL_PLAN.DISCOUNT_PERCENTAGE" numFmtId="0">
      <sharedItems containsSemiMixedTypes="0" containsString="0" containsNumber="1" containsInteger="1" minValue="0" maxValue="100"/>
    </cacheField>
    <cacheField name="PROMOTIONAL_PLAN.EFFECTIVE_PRICE" numFmtId="0">
      <sharedItems containsSemiMixedTypes="0" containsString="0" containsNumber="1" containsInteger="1" minValue="0" maxValue="300"/>
    </cacheField>
    <cacheField name="USER_REGISTRATION.Full Name" numFmtId="0">
      <sharedItems/>
    </cacheField>
    <cacheField name="USER_REGISTRATION.Gender" numFmtId="0">
      <sharedItems/>
    </cacheField>
    <cacheField name="USER_REGISTRATION.Age" numFmtId="0">
      <sharedItems containsSemiMixedTypes="0" containsString="0" containsNumber="1" containsInteger="1" minValue="25" maxValue="65"/>
    </cacheField>
    <cacheField name="USER_REGISTRATION.Country" numFmtId="0">
      <sharedItems/>
    </cacheField>
    <cacheField name="USER_REGISTRATION.City" numFmtId="0">
      <sharedItems/>
    </cacheField>
    <cacheField name="Months (Cohorts (Groups))" numFmtId="0" databaseField="0">
      <fieldGroup base="8">
        <rangePr groupBy="months" startDate="2018-11-01T00:00:00" endDate="2021-09-02T00:00:00"/>
        <groupItems count="14">
          <s v="&lt;01-11-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2-09-2021"/>
        </groupItems>
      </fieldGroup>
    </cacheField>
    <cacheField name="Quarters (Cohorts (Groups))" numFmtId="0" databaseField="0">
      <fieldGroup base="8">
        <rangePr groupBy="quarters" startDate="2018-11-01T00:00:00" endDate="2021-09-02T00:00:00"/>
        <groupItems count="6">
          <s v="&lt;01-11-2018"/>
          <s v="Qtr1"/>
          <s v="Qtr2"/>
          <s v="Qtr3"/>
          <s v="Qtr4"/>
          <s v="&gt;02-09-2021"/>
        </groupItems>
      </fieldGroup>
    </cacheField>
    <cacheField name="Years (Cohorts (Groups))" numFmtId="0" databaseField="0">
      <fieldGroup base="8">
        <rangePr groupBy="years" startDate="2018-11-01T00:00:00" endDate="2021-09-02T00:00:00"/>
        <groupItems count="6">
          <s v="&lt;01-11-2018"/>
          <s v="2018"/>
          <s v="2019"/>
          <s v="2020"/>
          <s v="2021"/>
          <s v="&gt;02-09-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hubhansh Gupta" refreshedDate="45492.489754629627" backgroundQuery="1" createdVersion="8" refreshedVersion="8" minRefreshableVersion="3" recordCount="0" supportSubquery="1" supportAdvancedDrill="1" xr:uid="{004B07A0-10BF-452C-B29D-28EE3F77D087}">
  <cacheSource type="external" connectionId="6"/>
  <cacheFields count="4">
    <cacheField name="[Merge2].[Cohorts (Groups) (Month)].[Cohorts (Groups) (Month)]" caption="Cohorts (Groups) (Month)" numFmtId="0" hierarchy="24" level="1">
      <sharedItems count="12">
        <s v="Nov"/>
        <s v="Dec"/>
        <s v="Jan"/>
        <s v="Feb"/>
        <s v="Mar"/>
        <s v="Apr"/>
        <s v="May"/>
        <s v="Jun"/>
        <s v="Jul"/>
        <s v="Aug"/>
        <s v="Sep"/>
        <s v="Oct"/>
      </sharedItems>
    </cacheField>
    <cacheField name="[Merge2].[Cohorts (Groups) (Year)].[Cohorts (Groups) (Year)]" caption="Cohorts (Groups) (Year)" numFmtId="0" hierarchy="22" level="1">
      <sharedItems count="4">
        <s v="2018"/>
        <s v="2019"/>
        <s v="2020"/>
        <s v="2021"/>
      </sharedItems>
    </cacheField>
    <cacheField name="[Merge2].[Months].[Months]" caption="Months" numFmtId="0" hierarchy="9" level="1">
      <sharedItems containsSemiMixedTypes="0" containsString="0" containsNumber="1" containsInteger="1" minValue="0" maxValue="46" count="35">
        <n v="0"/>
        <n v="1"/>
        <n v="2"/>
        <n v="3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46"/>
      </sharedItems>
      <extLst>
        <ext xmlns:x15="http://schemas.microsoft.com/office/spreadsheetml/2010/11/main" uri="{4F2E5C28-24EA-4eb8-9CBF-B6C8F9C3D259}">
          <x15:cachedUniqueNames>
            <x15:cachedUniqueName index="0" name="[Merge2].[Months].&amp;[0]"/>
            <x15:cachedUniqueName index="1" name="[Merge2].[Months].&amp;[1]"/>
            <x15:cachedUniqueName index="2" name="[Merge2].[Months].&amp;[2]"/>
            <x15:cachedUniqueName index="3" name="[Merge2].[Months].&amp;[3]"/>
            <x15:cachedUniqueName index="4" name="[Merge2].[Months].&amp;[5]"/>
            <x15:cachedUniqueName index="5" name="[Merge2].[Months].&amp;[6]"/>
            <x15:cachedUniqueName index="6" name="[Merge2].[Months].&amp;[7]"/>
            <x15:cachedUniqueName index="7" name="[Merge2].[Months].&amp;[8]"/>
            <x15:cachedUniqueName index="8" name="[Merge2].[Months].&amp;[9]"/>
            <x15:cachedUniqueName index="9" name="[Merge2].[Months].&amp;[10]"/>
            <x15:cachedUniqueName index="10" name="[Merge2].[Months].&amp;[11]"/>
            <x15:cachedUniqueName index="11" name="[Merge2].[Months].&amp;[12]"/>
            <x15:cachedUniqueName index="12" name="[Merge2].[Months].&amp;[13]"/>
            <x15:cachedUniqueName index="13" name="[Merge2].[Months].&amp;[14]"/>
            <x15:cachedUniqueName index="14" name="[Merge2].[Months].&amp;[15]"/>
            <x15:cachedUniqueName index="15" name="[Merge2].[Months].&amp;[16]"/>
            <x15:cachedUniqueName index="16" name="[Merge2].[Months].&amp;[17]"/>
            <x15:cachedUniqueName index="17" name="[Merge2].[Months].&amp;[18]"/>
            <x15:cachedUniqueName index="18" name="[Merge2].[Months].&amp;[19]"/>
            <x15:cachedUniqueName index="19" name="[Merge2].[Months].&amp;[20]"/>
            <x15:cachedUniqueName index="20" name="[Merge2].[Months].&amp;[21]"/>
            <x15:cachedUniqueName index="21" name="[Merge2].[Months].&amp;[22]"/>
            <x15:cachedUniqueName index="22" name="[Merge2].[Months].&amp;[23]"/>
            <x15:cachedUniqueName index="23" name="[Merge2].[Months].&amp;[24]"/>
            <x15:cachedUniqueName index="24" name="[Merge2].[Months].&amp;[25]"/>
            <x15:cachedUniqueName index="25" name="[Merge2].[Months].&amp;[26]"/>
            <x15:cachedUniqueName index="26" name="[Merge2].[Months].&amp;[27]"/>
            <x15:cachedUniqueName index="27" name="[Merge2].[Months].&amp;[28]"/>
            <x15:cachedUniqueName index="28" name="[Merge2].[Months].&amp;[29]"/>
            <x15:cachedUniqueName index="29" name="[Merge2].[Months].&amp;[30]"/>
            <x15:cachedUniqueName index="30" name="[Merge2].[Months].&amp;[31]"/>
            <x15:cachedUniqueName index="31" name="[Merge2].[Months].&amp;[32]"/>
            <x15:cachedUniqueName index="32" name="[Merge2].[Months].&amp;[33]"/>
            <x15:cachedUniqueName index="33" name="[Merge2].[Months].&amp;[34]"/>
            <x15:cachedUniqueName index="34" name="[Merge2].[Months].&amp;[46]"/>
          </x15:cachedUniqueNames>
        </ext>
      </extLst>
    </cacheField>
    <cacheField name="[Measures].[Sum of Customer LTV]" caption="Sum of Customer LTV" numFmtId="0" hierarchy="28" level="32767"/>
  </cacheFields>
  <cacheHierarchies count="29">
    <cacheHierarchy uniqueName="[Merge2].[ORDER_ID]" caption="ORDER_ID" attribute="1" defaultMemberUniqueName="[Merge2].[ORDER_ID].[All]" allUniqueName="[Merge2].[ORDER_ID].[All]" dimensionUniqueName="[Merge2]" displayFolder="" count="0" memberValueDatatype="130" unbalanced="0"/>
    <cacheHierarchy uniqueName="[Merge2].[USER_ID]" caption="USER_ID" attribute="1" defaultMemberUniqueName="[Merge2].[USER_ID].[All]" allUniqueName="[Merge2].[USER_ID].[All]" dimensionUniqueName="[Merge2]" displayFolder="" count="0" memberValueDatatype="130" unbalanced="0"/>
    <cacheHierarchy uniqueName="[Merge2].[PROMO_ID]" caption="PROMO_ID" attribute="1" defaultMemberUniqueName="[Merge2].[PROMO_ID].[All]" allUniqueName="[Merge2].[PROMO_ID].[All]" dimensionUniqueName="[Merge2]" displayFolder="" count="0" memberValueDatatype="20" unbalanced="0"/>
    <cacheHierarchy uniqueName="[Merge2].[ORDER_DATE]" caption="ORDER_DATE" attribute="1" time="1" defaultMemberUniqueName="[Merge2].[ORDER_DATE].[All]" allUniqueName="[Merge2].[ORDER_DATE].[All]" dimensionUniqueName="[Merge2]" displayFolder="" count="0" memberValueDatatype="7" unbalanced="0"/>
    <cacheHierarchy uniqueName="[Merge2].[ORDER_SEQ]" caption="ORDER_SEQ" attribute="1" defaultMemberUniqueName="[Merge2].[ORDER_SEQ].[All]" allUniqueName="[Merge2].[ORDER_SEQ].[All]" dimensionUniqueName="[Merge2]" displayFolder="" count="0" memberValueDatatype="20" unbalanced="0"/>
    <cacheHierarchy uniqueName="[Merge2].[REDEMPTION_DATE]" caption="REDEMPTION_DATE" attribute="1" time="1" defaultMemberUniqueName="[Merge2].[REDEMPTION_DATE].[All]" allUniqueName="[Merge2].[REDEMPTION_DATE].[All]" dimensionUniqueName="[Merge2]" displayFolder="" count="0" memberValueDatatype="7" unbalanced="0"/>
    <cacheHierarchy uniqueName="[Merge2].[VALIDITY_TILL_DATE]" caption="VALIDITY_TILL_DATE" attribute="1" time="1" defaultMemberUniqueName="[Merge2].[VALIDITY_TILL_DATE].[All]" allUniqueName="[Merge2].[VALIDITY_TILL_DATE].[All]" dimensionUniqueName="[Merge2]" displayFolder="" count="0" memberValueDatatype="7" unbalanced="0"/>
    <cacheHierarchy uniqueName="[Merge2].[ORDER_STAUS]" caption="ORDER_STAUS" attribute="1" defaultMemberUniqueName="[Merge2].[ORDER_STAUS].[All]" allUniqueName="[Merge2].[ORDER_STAUS].[All]" dimensionUniqueName="[Merge2]" displayFolder="" count="0" memberValueDatatype="130" unbalanced="0"/>
    <cacheHierarchy uniqueName="[Merge2].[Cohorts (Groups)]" caption="Cohorts (Groups)" attribute="1" time="1" defaultMemberUniqueName="[Merge2].[Cohorts (Groups)].[All]" allUniqueName="[Merge2].[Cohorts (Groups)].[All]" dimensionUniqueName="[Merge2]" displayFolder="" count="0" memberValueDatatype="7" unbalanced="0"/>
    <cacheHierarchy uniqueName="[Merge2].[Months]" caption="Months" attribute="1" defaultMemberUniqueName="[Merge2].[Months].[All]" allUniqueName="[Merge2].[Months].[All]" dimensionUniqueName="[Merge2]" displayFolder="" count="2" memberValueDatatype="20" unbalanced="0">
      <fieldsUsage count="2">
        <fieldUsage x="-1"/>
        <fieldUsage x="2"/>
      </fieldsUsage>
    </cacheHierarchy>
    <cacheHierarchy uniqueName="[Merge2].[PROMOTIONAL_PLAN.PROMO_PLAN]" caption="PROMOTIONAL_PLAN.PROMO_PLAN" attribute="1" defaultMemberUniqueName="[Merge2].[PROMOTIONAL_PLAN.PROMO_PLAN].[All]" allUniqueName="[Merge2].[PROMOTIONAL_PLAN.PROMO_PLAN].[All]" dimensionUniqueName="[Merge2]" displayFolder="" count="0" memberValueDatatype="130" unbalanced="0"/>
    <cacheHierarchy uniqueName="[Merge2].[PROMOTIONAL_PLAN.PROMO_OFFER_TYPE]" caption="PROMOTIONAL_PLAN.PROMO_OFFER_TYPE" attribute="1" defaultMemberUniqueName="[Merge2].[PROMOTIONAL_PLAN.PROMO_OFFER_TYPE].[All]" allUniqueName="[Merge2].[PROMOTIONAL_PLAN.PROMO_OFFER_TYPE].[All]" dimensionUniqueName="[Merge2]" displayFolder="" count="0" memberValueDatatype="130" unbalanced="0"/>
    <cacheHierarchy uniqueName="[Merge2].[PROMOTIONAL_PLAN.SUBSCRIPTION_TYPE]" caption="PROMOTIONAL_PLAN.SUBSCRIPTION_TYPE" attribute="1" defaultMemberUniqueName="[Merge2].[PROMOTIONAL_PLAN.SUBSCRIPTION_TYPE].[All]" allUniqueName="[Merge2].[PROMOTIONAL_PLAN.SUBSCRIPTION_TYPE].[All]" dimensionUniqueName="[Merge2]" displayFolder="" count="0" memberValueDatatype="130" unbalanced="0"/>
    <cacheHierarchy uniqueName="[Merge2].[PROMOTIONAL_PLAN.BASE PRICE]" caption="PROMOTIONAL_PLAN.BASE PRICE" attribute="1" defaultMemberUniqueName="[Merge2].[PROMOTIONAL_PLAN.BASE PRICE].[All]" allUniqueName="[Merge2].[PROMOTIONAL_PLAN.BASE PRICE].[All]" dimensionUniqueName="[Merge2]" displayFolder="" count="0" memberValueDatatype="20" unbalanced="0"/>
    <cacheHierarchy uniqueName="[Merge2].[PROMOTIONAL_PLAN.DISCOUNT_PERCENTAGE]" caption="PROMOTIONAL_PLAN.DISCOUNT_PERCENTAGE" attribute="1" defaultMemberUniqueName="[Merge2].[PROMOTIONAL_PLAN.DISCOUNT_PERCENTAGE].[All]" allUniqueName="[Merge2].[PROMOTIONAL_PLAN.DISCOUNT_PERCENTAGE].[All]" dimensionUniqueName="[Merge2]" displayFolder="" count="0" memberValueDatatype="20" unbalanced="0"/>
    <cacheHierarchy uniqueName="[Merge2].[PROMOTIONAL_PLAN.EFFECTIVE_PRICE]" caption="PROMOTIONAL_PLAN.EFFECTIVE_PRICE" attribute="1" defaultMemberUniqueName="[Merge2].[PROMOTIONAL_PLAN.EFFECTIVE_PRICE].[All]" allUniqueName="[Merge2].[PROMOTIONAL_PLAN.EFFECTIVE_PRICE].[All]" dimensionUniqueName="[Merge2]" displayFolder="" count="0" memberValueDatatype="20" unbalanced="0"/>
    <cacheHierarchy uniqueName="[Merge2].[USER_REGISTRATION.Full Name]" caption="USER_REGISTRATION.Full Name" attribute="1" defaultMemberUniqueName="[Merge2].[USER_REGISTRATION.Full Name].[All]" allUniqueName="[Merge2].[USER_REGISTRATION.Full Name].[All]" dimensionUniqueName="[Merge2]" displayFolder="" count="0" memberValueDatatype="130" unbalanced="0"/>
    <cacheHierarchy uniqueName="[Merge2].[USER_REGISTRATION.Gender]" caption="USER_REGISTRATION.Gender" attribute="1" defaultMemberUniqueName="[Merge2].[USER_REGISTRATION.Gender].[All]" allUniqueName="[Merge2].[USER_REGISTRATION.Gender].[All]" dimensionUniqueName="[Merge2]" displayFolder="" count="0" memberValueDatatype="130" unbalanced="0"/>
    <cacheHierarchy uniqueName="[Merge2].[USER_REGISTRATION.Age]" caption="USER_REGISTRATION.Age" attribute="1" defaultMemberUniqueName="[Merge2].[USER_REGISTRATION.Age].[All]" allUniqueName="[Merge2].[USER_REGISTRATION.Age].[All]" dimensionUniqueName="[Merge2]" displayFolder="" count="0" memberValueDatatype="20" unbalanced="0"/>
    <cacheHierarchy uniqueName="[Merge2].[USER_REGISTRATION.Country]" caption="USER_REGISTRATION.Country" attribute="1" defaultMemberUniqueName="[Merge2].[USER_REGISTRATION.Country].[All]" allUniqueName="[Merge2].[USER_REGISTRATION.Country].[All]" dimensionUniqueName="[Merge2]" displayFolder="" count="0" memberValueDatatype="130" unbalanced="0"/>
    <cacheHierarchy uniqueName="[Merge2].[USER_REGISTRATION.City]" caption="USER_REGISTRATION.City" attribute="1" defaultMemberUniqueName="[Merge2].[USER_REGISTRATION.City].[All]" allUniqueName="[Merge2].[USER_REGISTRATION.City].[All]" dimensionUniqueName="[Merge2]" displayFolder="" count="0" memberValueDatatype="130" unbalanced="0"/>
    <cacheHierarchy uniqueName="[Merge2].[Customer LTV]" caption="Customer LTV" attribute="1" defaultMemberUniqueName="[Merge2].[Customer LTV].[All]" allUniqueName="[Merge2].[Customer LTV].[All]" dimensionUniqueName="[Merge2]" displayFolder="" count="0" memberValueDatatype="20" unbalanced="0"/>
    <cacheHierarchy uniqueName="[Merge2].[Cohorts (Groups) (Year)]" caption="Cohorts (Groups) (Year)" attribute="1" defaultMemberUniqueName="[Merge2].[Cohorts (Groups) (Year)].[All]" allUniqueName="[Merge2].[Cohorts (Groups) (Year)].[All]" dimensionUniqueName="[Merge2]" displayFolder="" count="2" memberValueDatatype="130" unbalanced="0">
      <fieldsUsage count="2">
        <fieldUsage x="-1"/>
        <fieldUsage x="1"/>
      </fieldsUsage>
    </cacheHierarchy>
    <cacheHierarchy uniqueName="[Merge2].[Cohorts (Groups) (Quarter)]" caption="Cohorts (Groups) (Quarter)" attribute="1" defaultMemberUniqueName="[Merge2].[Cohorts (Groups) (Quarter)].[All]" allUniqueName="[Merge2].[Cohorts (Groups) (Quarter)].[All]" dimensionUniqueName="[Merge2]" displayFolder="" count="0" memberValueDatatype="130" unbalanced="0"/>
    <cacheHierarchy uniqueName="[Merge2].[Cohorts (Groups) (Month)]" caption="Cohorts (Groups) (Month)" attribute="1" defaultMemberUniqueName="[Merge2].[Cohorts (Groups) (Month)].[All]" allUniqueName="[Merge2].[Cohorts (Groups) (Month)].[All]" dimensionUniqueName="[Merge2]" displayFolder="" count="2" memberValueDatatype="130" unbalanced="0">
      <fieldsUsage count="2">
        <fieldUsage x="-1"/>
        <fieldUsage x="0"/>
      </fieldsUsage>
    </cacheHierarchy>
    <cacheHierarchy uniqueName="[Merge2].[Cohorts (Groups) (Month Index)]" caption="Cohorts (Groups) (Month Index)" attribute="1" defaultMemberUniqueName="[Merge2].[Cohorts (Groups) (Month Index)].[All]" allUniqueName="[Merge2].[Cohorts (Groups) (Month Index)].[All]" dimensionUniqueName="[Merge2]" displayFolder="" count="0" memberValueDatatype="20" unbalanced="0" hidden="1"/>
    <cacheHierarchy uniqueName="[Measures].[__XL_Count Merge2]" caption="__XL_Count Merge2" measure="1" displayFolder="" measureGroup="Merge2" count="0" hidden="1"/>
    <cacheHierarchy uniqueName="[Measures].[__No measures defined]" caption="__No measures defined" measure="1" displayFolder="" count="0" hidden="1"/>
    <cacheHierarchy uniqueName="[Measures].[Sum of Customer LTV]" caption="Sum of Customer LTV" measure="1" displayFolder="" measureGroup="Merge2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</cacheHierarchies>
  <kpis count="0"/>
  <dimensions count="2">
    <dimension measure="1" name="Measures" uniqueName="[Measures]" caption="Measures"/>
    <dimension name="Merge2" uniqueName="[Merge2]" caption="Merge2"/>
  </dimensions>
  <measureGroups count="1">
    <measureGroup name="Merge2" caption="Merge2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44">
  <r>
    <s v="OID000001"/>
    <s v="R00443"/>
    <n v="9999"/>
    <d v="2018-11-14T00:00:00"/>
    <n v="1"/>
    <m/>
    <d v="2020-09-05T00:00:00"/>
    <s v="CLOSED"/>
    <x v="0"/>
    <x v="0"/>
    <s v="STANDARD NON PROMO"/>
    <s v="BASIC"/>
    <s v="NON PROMO PLAN"/>
    <n v="300"/>
    <n v="0"/>
    <n v="300"/>
    <s v="Nolan Bui"/>
    <s v="Male"/>
    <n v="28"/>
    <s v="China"/>
    <s v="Shanghai"/>
  </r>
  <r>
    <s v="OID000231"/>
    <s v="R00443"/>
    <n v="8323"/>
    <d v="2019-08-30T00:00:00"/>
    <n v="2"/>
    <d v="2019-08-30T00:00:00"/>
    <d v="2021-02-25T00:00:00"/>
    <s v="ACTIVE"/>
    <x v="1"/>
    <x v="1"/>
    <s v="ROSSAL"/>
    <s v="FREE"/>
    <s v="PROMO PLAN"/>
    <n v="300"/>
    <n v="100"/>
    <n v="0"/>
    <s v="Nolan Bui"/>
    <s v="Male"/>
    <n v="28"/>
    <s v="China"/>
    <s v="Shanghai"/>
  </r>
  <r>
    <s v="OID000002"/>
    <s v="R01941"/>
    <n v="9999"/>
    <d v="2018-11-17T00:00:00"/>
    <n v="1"/>
    <m/>
    <d v="2022-09-03T00:00:00"/>
    <s v="CLOSED"/>
    <x v="0"/>
    <x v="2"/>
    <s v="STANDARD NON PROMO"/>
    <s v="BASIC"/>
    <s v="NON PROMO PLAN"/>
    <n v="300"/>
    <n v="0"/>
    <n v="300"/>
    <s v="Quinn Trinh"/>
    <s v="Female"/>
    <n v="42"/>
    <s v="China"/>
    <s v="Beijing"/>
  </r>
  <r>
    <s v="OID000242"/>
    <s v="R01941"/>
    <n v="8731"/>
    <d v="2019-09-02T00:00:00"/>
    <n v="2"/>
    <d v="2019-09-02T00:00:00"/>
    <d v="2021-02-02T00:00:00"/>
    <s v="ACTIVE"/>
    <x v="2"/>
    <x v="3"/>
    <s v="2K24"/>
    <s v="PERCENTAGE OFF"/>
    <s v="PROMO PLAN"/>
    <n v="300"/>
    <n v="10"/>
    <n v="270"/>
    <s v="Quinn Trinh"/>
    <s v="Female"/>
    <n v="42"/>
    <s v="China"/>
    <s v="Beijing"/>
  </r>
  <r>
    <s v="OID000003"/>
    <s v="R03612"/>
    <n v="9999"/>
    <d v="2018-12-09T00:00:00"/>
    <n v="1"/>
    <m/>
    <d v="2021-10-07T00:00:00"/>
    <s v="CLOSED"/>
    <x v="3"/>
    <x v="4"/>
    <s v="STANDARD NON PROMO"/>
    <s v="BASIC"/>
    <s v="NON PROMO PLAN"/>
    <n v="300"/>
    <n v="0"/>
    <n v="300"/>
    <s v="Grayson Cooper"/>
    <s v="Male"/>
    <n v="64"/>
    <s v="United States"/>
    <s v="Columbus"/>
  </r>
  <r>
    <s v="OID000301"/>
    <s v="R03612"/>
    <n v="5101"/>
    <d v="2019-09-26T00:00:00"/>
    <n v="2"/>
    <d v="2019-09-26T00:00:00"/>
    <d v="2021-12-11T00:00:00"/>
    <s v="ACTIVE"/>
    <x v="2"/>
    <x v="5"/>
    <s v="JIO"/>
    <s v="FREE"/>
    <s v="PROMO PLAN"/>
    <n v="300"/>
    <n v="100"/>
    <n v="0"/>
    <s v="Grayson Cooper"/>
    <s v="Male"/>
    <n v="64"/>
    <s v="United States"/>
    <s v="Columbus"/>
  </r>
  <r>
    <s v="OID000004"/>
    <s v="R04641"/>
    <n v="9999"/>
    <d v="2019-01-10T00:00:00"/>
    <n v="1"/>
    <m/>
    <d v="2019-11-19T00:00:00"/>
    <s v="CLOSED"/>
    <x v="4"/>
    <x v="6"/>
    <s v="STANDARD NON PROMO"/>
    <s v="BASIC"/>
    <s v="NON PROMO PLAN"/>
    <n v="300"/>
    <n v="0"/>
    <n v="300"/>
    <s v="Scarlett Hill"/>
    <s v="Female"/>
    <n v="45"/>
    <s v="United States"/>
    <s v="Columbus"/>
  </r>
  <r>
    <s v="OID000407"/>
    <s v="R04641"/>
    <n v="1817"/>
    <d v="2019-11-06T00:00:00"/>
    <n v="2"/>
    <d v="2019-11-06T00:00:00"/>
    <d v="2021-09-15T00:00:00"/>
    <s v="ACTIVE"/>
    <x v="5"/>
    <x v="7"/>
    <s v="NIKE"/>
    <s v="FREE"/>
    <s v="PROMO PLAN"/>
    <n v="300"/>
    <n v="100"/>
    <n v="0"/>
    <s v="Scarlett Hill"/>
    <s v="Female"/>
    <n v="45"/>
    <s v="United States"/>
    <s v="Columbus"/>
  </r>
  <r>
    <s v="OID001480"/>
    <s v="E00023"/>
    <n v="9999"/>
    <d v="2020-05-25T00:00:00"/>
    <n v="1"/>
    <m/>
    <d v="2021-01-30T00:00:00"/>
    <s v="CLOSED"/>
    <x v="6"/>
    <x v="8"/>
    <s v="STANDARD NON PROMO"/>
    <s v="BASIC"/>
    <s v="NON PROMO PLAN"/>
    <n v="300"/>
    <n v="0"/>
    <n v="300"/>
    <s v="Gabriel Joseph"/>
    <s v="Male"/>
    <n v="52"/>
    <s v="United States"/>
    <s v="Miami"/>
  </r>
  <r>
    <s v="OID000005"/>
    <s v="R02283"/>
    <n v="9999"/>
    <d v="2019-01-15T00:00:00"/>
    <n v="1"/>
    <m/>
    <d v="2019-09-28T00:00:00"/>
    <s v="CLOSED"/>
    <x v="4"/>
    <x v="9"/>
    <s v="STANDARD NON PROMO"/>
    <s v="BASIC"/>
    <s v="NON PROMO PLAN"/>
    <n v="300"/>
    <n v="0"/>
    <n v="300"/>
    <s v="Jaxon Park"/>
    <s v="Male"/>
    <n v="33"/>
    <s v="China"/>
    <s v="Chengdu"/>
  </r>
  <r>
    <s v="OID000287"/>
    <s v="R02283"/>
    <n v="2949"/>
    <d v="2019-09-20T00:00:00"/>
    <n v="2"/>
    <d v="2019-09-20T00:00:00"/>
    <d v="2021-07-25T00:00:00"/>
    <s v="ACTIVE"/>
    <x v="2"/>
    <x v="0"/>
    <s v="BLACK FRIDAY"/>
    <s v="PERCENTAGE OFF"/>
    <s v="PROMO PLAN"/>
    <n v="300"/>
    <n v="30"/>
    <n v="210"/>
    <s v="Jaxon Park"/>
    <s v="Male"/>
    <n v="33"/>
    <s v="China"/>
    <s v="Chengdu"/>
  </r>
  <r>
    <s v="OID001176"/>
    <s v="E00034"/>
    <n v="9999"/>
    <d v="2020-04-12T00:00:00"/>
    <n v="1"/>
    <m/>
    <d v="2020-11-27T00:00:00"/>
    <s v="CLOSED"/>
    <x v="7"/>
    <x v="8"/>
    <s v="STANDARD NON PROMO"/>
    <s v="BASIC"/>
    <s v="NON PROMO PLAN"/>
    <n v="300"/>
    <n v="0"/>
    <n v="300"/>
    <s v="Caroline Herrera"/>
    <s v="Female"/>
    <n v="45"/>
    <s v="Brazil"/>
    <s v="Rio de Janerio"/>
  </r>
  <r>
    <s v="OID000006"/>
    <s v="R01271"/>
    <n v="9999"/>
    <d v="2019-01-22T00:00:00"/>
    <n v="1"/>
    <m/>
    <d v="2019-10-22T00:00:00"/>
    <s v="CLOSED"/>
    <x v="4"/>
    <x v="9"/>
    <s v="STANDARD NON PROMO"/>
    <s v="BASIC"/>
    <s v="NON PROMO PLAN"/>
    <n v="300"/>
    <n v="0"/>
    <n v="300"/>
    <s v="Luke Munoz"/>
    <s v="Male"/>
    <n v="64"/>
    <s v="Brazil"/>
    <s v="Manaus"/>
  </r>
  <r>
    <s v="OID000324"/>
    <s v="R01271"/>
    <n v="8323"/>
    <d v="2019-10-05T00:00:00"/>
    <n v="2"/>
    <d v="2019-10-05T00:00:00"/>
    <d v="2020-11-19T00:00:00"/>
    <s v="ACTIVE"/>
    <x v="8"/>
    <x v="10"/>
    <s v="ROSSAL"/>
    <s v="FREE"/>
    <s v="PROMO PLAN"/>
    <n v="300"/>
    <n v="100"/>
    <n v="0"/>
    <s v="Luke Munoz"/>
    <s v="Male"/>
    <n v="64"/>
    <s v="Brazil"/>
    <s v="Manaus"/>
  </r>
  <r>
    <s v="OID001359"/>
    <s v="E00035"/>
    <n v="9999"/>
    <d v="2020-05-09T00:00:00"/>
    <n v="1"/>
    <m/>
    <d v="2021-02-18T00:00:00"/>
    <s v="CLOSED"/>
    <x v="6"/>
    <x v="6"/>
    <s v="STANDARD NON PROMO"/>
    <s v="BASIC"/>
    <s v="NON PROMO PLAN"/>
    <n v="300"/>
    <n v="0"/>
    <n v="300"/>
    <s v="Lillian Gonzales"/>
    <s v="Female"/>
    <n v="43"/>
    <s v="Brazil"/>
    <s v="Manaus"/>
  </r>
  <r>
    <s v="OID000007"/>
    <s v="R02576"/>
    <n v="9999"/>
    <d v="2019-01-30T00:00:00"/>
    <n v="1"/>
    <m/>
    <d v="2019-11-02T00:00:00"/>
    <s v="CLOSED"/>
    <x v="4"/>
    <x v="9"/>
    <s v="STANDARD NON PROMO"/>
    <s v="BASIC"/>
    <s v="NON PROMO PLAN"/>
    <n v="300"/>
    <n v="0"/>
    <n v="300"/>
    <s v="Gianna Ha"/>
    <s v="Female"/>
    <n v="55"/>
    <s v="China"/>
    <s v="Chongqing"/>
  </r>
  <r>
    <s v="OID000344"/>
    <s v="R02576"/>
    <n v="5101"/>
    <d v="2019-10-14T00:00:00"/>
    <n v="2"/>
    <d v="2019-10-14T00:00:00"/>
    <d v="2021-02-27T00:00:00"/>
    <s v="ACTIVE"/>
    <x v="8"/>
    <x v="3"/>
    <s v="JIO"/>
    <s v="FREE"/>
    <s v="PROMO PLAN"/>
    <n v="300"/>
    <n v="100"/>
    <n v="0"/>
    <s v="Gianna Ha"/>
    <s v="Female"/>
    <n v="55"/>
    <s v="China"/>
    <s v="Chongqing"/>
  </r>
  <r>
    <s v="OID000821"/>
    <s v="E00044"/>
    <n v="9999"/>
    <d v="2020-02-10T00:00:00"/>
    <n v="1"/>
    <m/>
    <d v="2020-10-29T00:00:00"/>
    <s v="CLOSED"/>
    <x v="9"/>
    <x v="9"/>
    <s v="STANDARD NON PROMO"/>
    <s v="BASIC"/>
    <s v="NON PROMO PLAN"/>
    <n v="300"/>
    <n v="0"/>
    <n v="300"/>
    <s v="Scarlett Jenkins"/>
    <s v="Female"/>
    <n v="53"/>
    <s v="United States"/>
    <s v="Miami"/>
  </r>
  <r>
    <s v="OID000008"/>
    <s v="R02895"/>
    <n v="9999"/>
    <d v="2019-02-02T00:00:00"/>
    <n v="1"/>
    <m/>
    <d v="2019-11-21T00:00:00"/>
    <s v="CLOSED"/>
    <x v="10"/>
    <x v="6"/>
    <s v="STANDARD NON PROMO"/>
    <s v="BASIC"/>
    <s v="NON PROMO PLAN"/>
    <n v="300"/>
    <n v="0"/>
    <n v="300"/>
    <s v="Mila Soto"/>
    <s v="Female"/>
    <n v="65"/>
    <s v="Brazil"/>
    <s v="Manaus"/>
  </r>
  <r>
    <s v="OID000412"/>
    <s v="R02895"/>
    <n v="1817"/>
    <d v="2019-11-11T00:00:00"/>
    <n v="2"/>
    <d v="2019-11-11T00:00:00"/>
    <d v="2021-12-22T00:00:00"/>
    <s v="ACTIVE"/>
    <x v="5"/>
    <x v="11"/>
    <s v="NIKE"/>
    <s v="FREE"/>
    <s v="PROMO PLAN"/>
    <n v="300"/>
    <n v="100"/>
    <n v="0"/>
    <s v="Mila Soto"/>
    <s v="Female"/>
    <n v="65"/>
    <s v="Brazil"/>
    <s v="Manaus"/>
  </r>
  <r>
    <s v="OID000009"/>
    <s v="R00245"/>
    <n v="9999"/>
    <d v="2019-02-09T00:00:00"/>
    <n v="1"/>
    <m/>
    <d v="2019-11-12T00:00:00"/>
    <s v="CLOSED"/>
    <x v="10"/>
    <x v="9"/>
    <s v="STANDARD NON PROMO"/>
    <s v="BASIC"/>
    <s v="NON PROMO PLAN"/>
    <n v="300"/>
    <n v="0"/>
    <n v="300"/>
    <s v="Benjamin Delgado"/>
    <s v="Male"/>
    <n v="64"/>
    <s v="United States"/>
    <s v="Austin"/>
  </r>
  <r>
    <s v="OID000383"/>
    <s v="R00245"/>
    <n v="8731"/>
    <d v="2019-10-29T00:00:00"/>
    <n v="2"/>
    <d v="2019-10-29T00:00:00"/>
    <d v="2021-04-07T00:00:00"/>
    <s v="ACTIVE"/>
    <x v="8"/>
    <x v="1"/>
    <s v="2K24"/>
    <s v="PERCENTAGE OFF"/>
    <s v="PROMO PLAN"/>
    <n v="300"/>
    <n v="10"/>
    <n v="270"/>
    <s v="Benjamin Delgado"/>
    <s v="Male"/>
    <n v="64"/>
    <s v="United States"/>
    <s v="Austin"/>
  </r>
  <r>
    <s v="OID000010"/>
    <s v="R04170"/>
    <n v="9999"/>
    <d v="2019-02-12T00:00:00"/>
    <n v="1"/>
    <m/>
    <d v="2019-11-03T00:00:00"/>
    <s v="CLOSED"/>
    <x v="10"/>
    <x v="9"/>
    <s v="STANDARD NON PROMO"/>
    <s v="BASIC"/>
    <s v="NON PROMO PLAN"/>
    <n v="300"/>
    <n v="0"/>
    <n v="300"/>
    <s v="Grayson Chin"/>
    <s v="Male"/>
    <n v="26"/>
    <s v="United States"/>
    <s v="Austin"/>
  </r>
  <r>
    <s v="OID000351"/>
    <s v="R04170"/>
    <n v="5101"/>
    <d v="2019-10-17T00:00:00"/>
    <n v="2"/>
    <d v="2019-10-17T00:00:00"/>
    <d v="2021-11-02T00:00:00"/>
    <s v="ACTIVE"/>
    <x v="8"/>
    <x v="12"/>
    <s v="JIO"/>
    <s v="FREE"/>
    <s v="PROMO PLAN"/>
    <n v="300"/>
    <n v="100"/>
    <n v="0"/>
    <s v="Grayson Chin"/>
    <s v="Male"/>
    <n v="26"/>
    <s v="United States"/>
    <s v="Austin"/>
  </r>
  <r>
    <s v="OID001058"/>
    <s v="E00089"/>
    <n v="9999"/>
    <d v="2020-03-27T00:00:00"/>
    <n v="1"/>
    <m/>
    <d v="2021-01-01T00:00:00"/>
    <s v="CLOSED"/>
    <x v="11"/>
    <x v="9"/>
    <s v="STANDARD NON PROMO"/>
    <s v="BASIC"/>
    <s v="NON PROMO PLAN"/>
    <n v="300"/>
    <n v="0"/>
    <n v="300"/>
    <s v="Sofia Yoon"/>
    <s v="Female"/>
    <n v="37"/>
    <s v="China"/>
    <s v="Shanghai"/>
  </r>
  <r>
    <s v="OID000011"/>
    <s v="R04766"/>
    <n v="9999"/>
    <d v="2019-02-19T00:00:00"/>
    <n v="1"/>
    <m/>
    <d v="2019-10-22T00:00:00"/>
    <s v="CLOSED"/>
    <x v="10"/>
    <x v="8"/>
    <s v="STANDARD NON PROMO"/>
    <s v="BASIC"/>
    <s v="NON PROMO PLAN"/>
    <n v="300"/>
    <n v="0"/>
    <n v="300"/>
    <s v="Lyla Yoon"/>
    <s v="Female"/>
    <n v="38"/>
    <s v="United States"/>
    <s v="Austin"/>
  </r>
  <r>
    <s v="OID000356"/>
    <s v="R04766"/>
    <n v="1136"/>
    <d v="2019-10-19T00:00:00"/>
    <n v="2"/>
    <d v="2019-10-19T00:00:00"/>
    <d v="2022-03-09T00:00:00"/>
    <s v="ACTIVE"/>
    <x v="8"/>
    <x v="13"/>
    <s v="IPLSTUDENT"/>
    <s v="PERCENTAGE OFF"/>
    <s v="PROMO PLAN"/>
    <n v="300"/>
    <n v="40"/>
    <n v="180"/>
    <s v="Lyla Yoon"/>
    <s v="Female"/>
    <n v="38"/>
    <s v="United States"/>
    <s v="Austin"/>
  </r>
  <r>
    <s v="OID001050"/>
    <s v="E00091"/>
    <n v="9999"/>
    <d v="2020-03-26T00:00:00"/>
    <n v="1"/>
    <m/>
    <d v="2020-11-29T00:00:00"/>
    <s v="CLOSED"/>
    <x v="11"/>
    <x v="8"/>
    <s v="STANDARD NON PROMO"/>
    <s v="BASIC"/>
    <s v="NON PROMO PLAN"/>
    <n v="300"/>
    <n v="0"/>
    <n v="300"/>
    <s v="Emilia Chu"/>
    <s v="Female"/>
    <n v="48"/>
    <s v="United States"/>
    <s v="Austin"/>
  </r>
  <r>
    <s v="OID000012"/>
    <s v="R04536"/>
    <n v="9999"/>
    <d v="2019-02-25T00:00:00"/>
    <n v="1"/>
    <m/>
    <d v="2019-12-11T00:00:00"/>
    <s v="CLOSED"/>
    <x v="10"/>
    <x v="6"/>
    <s v="STANDARD NON PROMO"/>
    <s v="BASIC"/>
    <s v="NON PROMO PLAN"/>
    <n v="300"/>
    <n v="0"/>
    <n v="300"/>
    <s v="Layla Scott"/>
    <s v="Female"/>
    <n v="48"/>
    <s v="United States"/>
    <s v="Phoenix"/>
  </r>
  <r>
    <s v="OID000460"/>
    <s v="R04536"/>
    <n v="5073"/>
    <d v="2019-11-27T00:00:00"/>
    <n v="2"/>
    <d v="2019-11-27T00:00:00"/>
    <d v="2021-07-23T00:00:00"/>
    <s v="ACTIVE"/>
    <x v="5"/>
    <x v="14"/>
    <s v="FANDUEL SOS"/>
    <s v="PERCENTAGE OFF"/>
    <s v="PROMO PLAN"/>
    <n v="300"/>
    <n v="30"/>
    <n v="210"/>
    <s v="Layla Scott"/>
    <s v="Female"/>
    <n v="48"/>
    <s v="United States"/>
    <s v="Phoenix"/>
  </r>
  <r>
    <s v="OID001535"/>
    <s v="E00096"/>
    <n v="9999"/>
    <d v="2020-06-01T00:00:00"/>
    <n v="1"/>
    <m/>
    <d v="2021-04-07T00:00:00"/>
    <s v="CLOSED"/>
    <x v="12"/>
    <x v="6"/>
    <s v="STANDARD NON PROMO"/>
    <s v="BASIC"/>
    <s v="NON PROMO PLAN"/>
    <n v="300"/>
    <n v="0"/>
    <n v="300"/>
    <s v="Peyton Cruz"/>
    <s v="Female"/>
    <n v="30"/>
    <s v="Brazil"/>
    <s v="Sao Paulo"/>
  </r>
  <r>
    <s v="OID000013"/>
    <s v="R03750"/>
    <n v="9999"/>
    <d v="2019-02-26T00:00:00"/>
    <n v="1"/>
    <m/>
    <d v="2019-11-30T00:00:00"/>
    <s v="CLOSED"/>
    <x v="10"/>
    <x v="9"/>
    <s v="STANDARD NON PROMO"/>
    <s v="BASIC"/>
    <s v="NON PROMO PLAN"/>
    <n v="300"/>
    <n v="0"/>
    <n v="300"/>
    <s v="Elias Dang"/>
    <s v="Male"/>
    <n v="64"/>
    <s v="China"/>
    <s v="Chengdu"/>
  </r>
  <r>
    <s v="OID000425"/>
    <s v="R03750"/>
    <n v="5073"/>
    <d v="2019-11-15T00:00:00"/>
    <n v="2"/>
    <d v="2019-11-15T00:00:00"/>
    <d v="2022-02-05T00:00:00"/>
    <s v="ACTIVE"/>
    <x v="5"/>
    <x v="5"/>
    <s v="FANDUEL SOS"/>
    <s v="PERCENTAGE OFF"/>
    <s v="PROMO PLAN"/>
    <n v="300"/>
    <n v="30"/>
    <n v="210"/>
    <s v="Elias Dang"/>
    <s v="Male"/>
    <n v="64"/>
    <s v="China"/>
    <s v="Chengdu"/>
  </r>
  <r>
    <s v="OID000014"/>
    <s v="R00276"/>
    <n v="9999"/>
    <d v="2019-03-06T00:00:00"/>
    <n v="1"/>
    <m/>
    <d v="2019-12-06T00:00:00"/>
    <s v="CLOSED"/>
    <x v="13"/>
    <x v="9"/>
    <s v="STANDARD NON PROMO"/>
    <s v="BASIC"/>
    <s v="NON PROMO PLAN"/>
    <n v="300"/>
    <n v="0"/>
    <n v="300"/>
    <s v="Ezekiel Jordan"/>
    <s v="Male"/>
    <n v="33"/>
    <s v="United States"/>
    <s v="Columbus"/>
  </r>
  <r>
    <s v="OID000448"/>
    <s v="R00276"/>
    <n v="1136"/>
    <d v="2019-11-24T00:00:00"/>
    <n v="2"/>
    <d v="2019-11-24T00:00:00"/>
    <d v="2021-04-15T00:00:00"/>
    <s v="ACTIVE"/>
    <x v="5"/>
    <x v="3"/>
    <s v="IPLSTUDENT"/>
    <s v="PERCENTAGE OFF"/>
    <s v="PROMO PLAN"/>
    <n v="300"/>
    <n v="40"/>
    <n v="180"/>
    <s v="Ezekiel Jordan"/>
    <s v="Male"/>
    <n v="33"/>
    <s v="United States"/>
    <s v="Columbus"/>
  </r>
  <r>
    <s v="OID000413"/>
    <s v="E00102"/>
    <n v="9999"/>
    <d v="2019-11-11T00:00:00"/>
    <n v="1"/>
    <m/>
    <d v="2020-08-27T00:00:00"/>
    <s v="CLOSED"/>
    <x v="5"/>
    <x v="6"/>
    <s v="STANDARD NON PROMO"/>
    <s v="BASIC"/>
    <s v="NON PROMO PLAN"/>
    <n v="300"/>
    <n v="0"/>
    <n v="300"/>
    <s v="Riley Rojas"/>
    <s v="Female"/>
    <n v="36"/>
    <s v="Brazil"/>
    <s v="Rio de Janerio"/>
  </r>
  <r>
    <s v="OID000015"/>
    <s v="R00874"/>
    <n v="9999"/>
    <d v="2019-03-10T00:00:00"/>
    <n v="1"/>
    <m/>
    <d v="2019-11-28T00:00:00"/>
    <s v="CLOSED"/>
    <x v="13"/>
    <x v="9"/>
    <s v="STANDARD NON PROMO"/>
    <s v="BASIC"/>
    <s v="NON PROMO PLAN"/>
    <n v="300"/>
    <n v="0"/>
    <n v="300"/>
    <s v="Alexander Choi"/>
    <s v="Male"/>
    <n v="55"/>
    <s v="United States"/>
    <s v="Chicago"/>
  </r>
  <r>
    <s v="OID000436"/>
    <s v="R00874"/>
    <n v="5073"/>
    <d v="2019-11-19T00:00:00"/>
    <n v="2"/>
    <d v="2019-11-19T00:00:00"/>
    <d v="2021-12-07T00:00:00"/>
    <s v="ACTIVE"/>
    <x v="5"/>
    <x v="12"/>
    <s v="FANDUEL SOS"/>
    <s v="PERCENTAGE OFF"/>
    <s v="PROMO PLAN"/>
    <n v="300"/>
    <n v="30"/>
    <n v="210"/>
    <s v="Alexander Choi"/>
    <s v="Male"/>
    <n v="55"/>
    <s v="United States"/>
    <s v="Chicago"/>
  </r>
  <r>
    <s v="OID001469"/>
    <s v="E00103"/>
    <n v="9999"/>
    <d v="2020-05-24T00:00:00"/>
    <n v="1"/>
    <m/>
    <d v="2020-12-18T00:00:00"/>
    <s v="CLOSED"/>
    <x v="6"/>
    <x v="15"/>
    <s v="STANDARD NON PROMO"/>
    <s v="BASIC"/>
    <s v="NON PROMO PLAN"/>
    <n v="300"/>
    <n v="0"/>
    <n v="300"/>
    <s v="Nora Park"/>
    <s v="Female"/>
    <n v="29"/>
    <s v="United States"/>
    <s v="Columbus"/>
  </r>
  <r>
    <s v="OID000016"/>
    <s v="R02478"/>
    <n v="9999"/>
    <d v="2019-03-10T00:00:00"/>
    <n v="1"/>
    <m/>
    <d v="2020-01-10T00:00:00"/>
    <s v="CLOSED"/>
    <x v="13"/>
    <x v="6"/>
    <s v="STANDARD NON PROMO"/>
    <s v="BASIC"/>
    <s v="NON PROMO PLAN"/>
    <n v="300"/>
    <n v="0"/>
    <n v="300"/>
    <s v="Alexander Morris"/>
    <s v="Male"/>
    <n v="33"/>
    <s v="United States"/>
    <s v="Phoenix"/>
  </r>
  <r>
    <s v="OID000598"/>
    <s v="R02478"/>
    <n v="8731"/>
    <d v="2019-12-27T00:00:00"/>
    <n v="2"/>
    <d v="2019-12-27T00:00:00"/>
    <d v="2021-07-07T00:00:00"/>
    <s v="ACTIVE"/>
    <x v="14"/>
    <x v="16"/>
    <s v="2K24"/>
    <s v="PERCENTAGE OFF"/>
    <s v="PROMO PLAN"/>
    <n v="300"/>
    <n v="10"/>
    <n v="270"/>
    <s v="Alexander Morris"/>
    <s v="Male"/>
    <n v="33"/>
    <s v="United States"/>
    <s v="Phoenix"/>
  </r>
  <r>
    <s v="OID001533"/>
    <s v="E00105"/>
    <n v="1136"/>
    <d v="2020-06-01T00:00:00"/>
    <n v="1"/>
    <d v="2020-06-01T00:00:00"/>
    <d v="2021-02-06T00:00:00"/>
    <s v="CLOSED"/>
    <x v="12"/>
    <x v="8"/>
    <s v="IPLSTUDENT"/>
    <s v="PERCENTAGE OFF"/>
    <s v="PROMO PLAN"/>
    <n v="300"/>
    <n v="40"/>
    <n v="180"/>
    <s v="Isla Espinoza"/>
    <s v="Female"/>
    <n v="38"/>
    <s v="Brazil"/>
    <s v="Manaus"/>
  </r>
  <r>
    <s v="OID000017"/>
    <s v="R01429"/>
    <n v="9999"/>
    <d v="2019-03-17T00:00:00"/>
    <n v="1"/>
    <m/>
    <d v="2020-01-06T00:00:00"/>
    <s v="CLOSED"/>
    <x v="13"/>
    <x v="6"/>
    <s v="STANDARD NON PROMO"/>
    <s v="BASIC"/>
    <s v="NON PROMO PLAN"/>
    <n v="300"/>
    <n v="0"/>
    <n v="300"/>
    <s v="Dylan Wilson"/>
    <s v="Male"/>
    <n v="48"/>
    <s v="United States"/>
    <s v="Seattle"/>
  </r>
  <r>
    <s v="OID000600"/>
    <s v="R01429"/>
    <n v="5101"/>
    <d v="2019-12-28T00:00:00"/>
    <n v="2"/>
    <d v="2019-12-28T00:00:00"/>
    <d v="2022-01-23T00:00:00"/>
    <s v="ACTIVE"/>
    <x v="14"/>
    <x v="12"/>
    <s v="JIO"/>
    <s v="FREE"/>
    <s v="PROMO PLAN"/>
    <n v="300"/>
    <n v="100"/>
    <n v="0"/>
    <s v="Dylan Wilson"/>
    <s v="Male"/>
    <n v="48"/>
    <s v="United States"/>
    <s v="Seattle"/>
  </r>
  <r>
    <s v="OID001332"/>
    <s v="E00116"/>
    <n v="9999"/>
    <d v="2020-05-05T00:00:00"/>
    <n v="1"/>
    <m/>
    <d v="2021-02-11T00:00:00"/>
    <s v="CLOSED"/>
    <x v="6"/>
    <x v="9"/>
    <s v="STANDARD NON PROMO"/>
    <s v="BASIC"/>
    <s v="NON PROMO PLAN"/>
    <n v="300"/>
    <n v="0"/>
    <n v="300"/>
    <s v="Madelyn Mehta"/>
    <s v="Female"/>
    <n v="64"/>
    <s v="United States"/>
    <s v="Phoenix"/>
  </r>
  <r>
    <s v="OID000018"/>
    <s v="R00508"/>
    <n v="9999"/>
    <d v="2019-03-21T00:00:00"/>
    <n v="1"/>
    <m/>
    <d v="2019-10-26T00:00:00"/>
    <s v="CLOSED"/>
    <x v="13"/>
    <x v="15"/>
    <s v="STANDARD NON PROMO"/>
    <s v="BASIC"/>
    <s v="NON PROMO PLAN"/>
    <n v="300"/>
    <n v="0"/>
    <n v="300"/>
    <s v="Thomas Jung"/>
    <s v="Male"/>
    <n v="50"/>
    <s v="China"/>
    <s v="Shanghai"/>
  </r>
  <r>
    <s v="OID000364"/>
    <s v="R00508"/>
    <n v="1136"/>
    <d v="2019-10-21T00:00:00"/>
    <n v="2"/>
    <d v="2019-10-21T00:00:00"/>
    <d v="2020-11-04T00:00:00"/>
    <s v="ACTIVE"/>
    <x v="8"/>
    <x v="17"/>
    <s v="IPLSTUDENT"/>
    <s v="PERCENTAGE OFF"/>
    <s v="PROMO PLAN"/>
    <n v="300"/>
    <n v="40"/>
    <n v="180"/>
    <s v="Thomas Jung"/>
    <s v="Male"/>
    <n v="50"/>
    <s v="China"/>
    <s v="Shanghai"/>
  </r>
  <r>
    <s v="OID000019"/>
    <s v="R00184"/>
    <n v="9999"/>
    <d v="2019-03-22T00:00:00"/>
    <n v="1"/>
    <m/>
    <d v="2020-02-02T00:00:00"/>
    <s v="CLOSED"/>
    <x v="13"/>
    <x v="18"/>
    <s v="STANDARD NON PROMO"/>
    <s v="BASIC"/>
    <s v="NON PROMO PLAN"/>
    <n v="300"/>
    <n v="0"/>
    <n v="300"/>
    <s v="Kayden Ortega"/>
    <s v="Male"/>
    <n v="58"/>
    <s v="Brazil"/>
    <s v="Rio de Janerio"/>
  </r>
  <r>
    <s v="OID000688"/>
    <s v="R00184"/>
    <n v="7139"/>
    <d v="2020-01-16T00:00:00"/>
    <n v="2"/>
    <d v="2020-01-16T00:00:00"/>
    <d v="2021-01-14T00:00:00"/>
    <s v="ACTIVE"/>
    <x v="15"/>
    <x v="19"/>
    <s v="THAI30"/>
    <s v="PERCENTAGE OFF"/>
    <s v="PROMO PLAN"/>
    <n v="300"/>
    <n v="30"/>
    <n v="210"/>
    <s v="Kayden Ortega"/>
    <s v="Male"/>
    <n v="58"/>
    <s v="Brazil"/>
    <s v="Rio de Janerio"/>
  </r>
  <r>
    <s v="OID001395"/>
    <s v="E00126"/>
    <n v="9999"/>
    <d v="2020-05-15T00:00:00"/>
    <n v="1"/>
    <m/>
    <d v="2021-01-06T00:00:00"/>
    <s v="CLOSED"/>
    <x v="6"/>
    <x v="8"/>
    <s v="STANDARD NON PROMO"/>
    <s v="BASIC"/>
    <s v="NON PROMO PLAN"/>
    <n v="300"/>
    <n v="0"/>
    <n v="300"/>
    <s v="Isabella Scott"/>
    <s v="Female"/>
    <n v="58"/>
    <s v="United States"/>
    <s v="Phoenix"/>
  </r>
  <r>
    <s v="OID000020"/>
    <s v="R01037"/>
    <n v="9999"/>
    <d v="2019-03-27T00:00:00"/>
    <n v="1"/>
    <m/>
    <d v="2019-10-30T00:00:00"/>
    <s v="CLOSED"/>
    <x v="13"/>
    <x v="15"/>
    <s v="STANDARD NON PROMO"/>
    <s v="BASIC"/>
    <s v="NON PROMO PLAN"/>
    <n v="300"/>
    <n v="0"/>
    <n v="300"/>
    <s v="Jeremiah Chu"/>
    <s v="Male"/>
    <n v="31"/>
    <s v="China"/>
    <s v="Shanghai"/>
  </r>
  <r>
    <s v="OID000374"/>
    <s v="R01037"/>
    <n v="1817"/>
    <d v="2019-10-25T00:00:00"/>
    <n v="2"/>
    <d v="2019-10-25T00:00:00"/>
    <d v="2021-04-22T00:00:00"/>
    <s v="ACTIVE"/>
    <x v="8"/>
    <x v="1"/>
    <s v="NIKE"/>
    <s v="FREE"/>
    <s v="PROMO PLAN"/>
    <n v="300"/>
    <n v="100"/>
    <n v="0"/>
    <s v="Jeremiah Chu"/>
    <s v="Male"/>
    <n v="31"/>
    <s v="China"/>
    <s v="Shanghai"/>
  </r>
  <r>
    <s v="OID001821"/>
    <s v="E00128"/>
    <n v="8731"/>
    <d v="2020-07-07T00:00:00"/>
    <n v="1"/>
    <d v="2020-07-07T00:00:00"/>
    <d v="2021-03-13T00:00:00"/>
    <s v="CLOSED"/>
    <x v="16"/>
    <x v="8"/>
    <s v="2K24"/>
    <s v="PERCENTAGE OFF"/>
    <s v="PROMO PLAN"/>
    <n v="300"/>
    <n v="10"/>
    <n v="270"/>
    <s v="Everleigh Espinoza"/>
    <s v="Female"/>
    <n v="54"/>
    <s v="United States"/>
    <s v="Austin"/>
  </r>
  <r>
    <s v="OID000021"/>
    <s v="R02665"/>
    <n v="9999"/>
    <d v="2019-03-31T00:00:00"/>
    <n v="1"/>
    <m/>
    <d v="2019-12-22T00:00:00"/>
    <s v="CLOSED"/>
    <x v="13"/>
    <x v="9"/>
    <s v="STANDARD NON PROMO"/>
    <s v="BASIC"/>
    <s v="NON PROMO PLAN"/>
    <n v="300"/>
    <n v="0"/>
    <n v="300"/>
    <s v="Bella Butler"/>
    <s v="Female"/>
    <n v="33"/>
    <s v="United States"/>
    <s v="Seattle"/>
  </r>
  <r>
    <s v="OID000500"/>
    <s v="R02665"/>
    <n v="8434"/>
    <d v="2019-12-07T00:00:00"/>
    <n v="2"/>
    <d v="2019-12-07T00:00:00"/>
    <d v="2021-01-13T00:00:00"/>
    <s v="ACTIVE"/>
    <x v="14"/>
    <x v="17"/>
    <s v="THAI50"/>
    <s v="PERCENTAGE OFF"/>
    <s v="PROMO PLAN"/>
    <n v="300"/>
    <n v="50"/>
    <n v="150"/>
    <s v="Bella Butler"/>
    <s v="Female"/>
    <n v="33"/>
    <s v="United States"/>
    <s v="Seattle"/>
  </r>
  <r>
    <s v="OID000022"/>
    <s v="R03697"/>
    <n v="9999"/>
    <d v="2019-04-03T00:00:00"/>
    <n v="1"/>
    <m/>
    <d v="2019-12-30T00:00:00"/>
    <s v="CLOSED"/>
    <x v="17"/>
    <x v="9"/>
    <s v="STANDARD NON PROMO"/>
    <s v="BASIC"/>
    <s v="NON PROMO PLAN"/>
    <n v="300"/>
    <n v="0"/>
    <n v="300"/>
    <s v="Isaac Woods"/>
    <s v="Male"/>
    <n v="28"/>
    <s v="United States"/>
    <s v="Miami"/>
  </r>
  <r>
    <s v="OID000603"/>
    <s v="R03697"/>
    <n v="6705"/>
    <d v="2019-12-30T00:00:00"/>
    <n v="2"/>
    <d v="2019-12-30T00:00:00"/>
    <d v="2021-10-07T00:00:00"/>
    <s v="ACTIVE"/>
    <x v="14"/>
    <x v="0"/>
    <s v="2K23C"/>
    <s v="FREE"/>
    <s v="PROMO PLAN"/>
    <n v="300"/>
    <n v="100"/>
    <n v="0"/>
    <s v="Isaac Woods"/>
    <s v="Male"/>
    <n v="28"/>
    <s v="United States"/>
    <s v="Miami"/>
  </r>
  <r>
    <s v="OID001551"/>
    <s v="E00144"/>
    <n v="9999"/>
    <d v="2020-06-03T00:00:00"/>
    <n v="1"/>
    <m/>
    <d v="2021-03-25T00:00:00"/>
    <s v="CLOSED"/>
    <x v="12"/>
    <x v="6"/>
    <s v="STANDARD NON PROMO"/>
    <s v="BASIC"/>
    <s v="NON PROMO PLAN"/>
    <n v="300"/>
    <n v="0"/>
    <n v="300"/>
    <s v="Theodore Ngo"/>
    <s v="Male"/>
    <n v="55"/>
    <s v="China"/>
    <s v="Beijing"/>
  </r>
  <r>
    <s v="OID000023"/>
    <s v="R04448"/>
    <n v="9999"/>
    <d v="2019-04-07T00:00:00"/>
    <n v="1"/>
    <m/>
    <d v="2020-01-18T00:00:00"/>
    <s v="CLOSED"/>
    <x v="17"/>
    <x v="6"/>
    <s v="STANDARD NON PROMO"/>
    <s v="BASIC"/>
    <s v="NON PROMO PLAN"/>
    <n v="300"/>
    <n v="0"/>
    <n v="300"/>
    <s v="Adrian Ruiz"/>
    <s v="Male"/>
    <n v="34"/>
    <s v="Brazil"/>
    <s v="Sao Paulo"/>
  </r>
  <r>
    <s v="OID000661"/>
    <s v="R04448"/>
    <n v="5073"/>
    <d v="2020-01-11T00:00:00"/>
    <n v="2"/>
    <d v="2020-01-11T00:00:00"/>
    <d v="2022-06-27T00:00:00"/>
    <s v="ACTIVE"/>
    <x v="15"/>
    <x v="20"/>
    <s v="FANDUEL SOS"/>
    <s v="PERCENTAGE OFF"/>
    <s v="PROMO PLAN"/>
    <n v="300"/>
    <n v="30"/>
    <n v="210"/>
    <s v="Adrian Ruiz"/>
    <s v="Male"/>
    <n v="34"/>
    <s v="Brazil"/>
    <s v="Sao Paulo"/>
  </r>
  <r>
    <s v="OID001812"/>
    <s v="E00145"/>
    <n v="9999"/>
    <d v="2020-07-06T00:00:00"/>
    <n v="1"/>
    <m/>
    <d v="2021-04-30T00:00:00"/>
    <s v="CLOSED"/>
    <x v="16"/>
    <x v="6"/>
    <s v="STANDARD NON PROMO"/>
    <s v="BASIC"/>
    <s v="NON PROMO PLAN"/>
    <n v="300"/>
    <n v="0"/>
    <n v="300"/>
    <s v="Alexander Rivera"/>
    <s v="Male"/>
    <n v="58"/>
    <s v="Brazil"/>
    <s v="Manaus"/>
  </r>
  <r>
    <s v="OID000024"/>
    <s v="R03910"/>
    <n v="9999"/>
    <d v="2019-04-09T00:00:00"/>
    <n v="1"/>
    <m/>
    <d v="2020-02-08T00:00:00"/>
    <s v="CLOSED"/>
    <x v="17"/>
    <x v="6"/>
    <s v="STANDARD NON PROMO"/>
    <s v="BASIC"/>
    <s v="NON PROMO PLAN"/>
    <n v="300"/>
    <n v="0"/>
    <n v="300"/>
    <s v="Nova Hsu"/>
    <s v="Female"/>
    <n v="32"/>
    <s v="United States"/>
    <s v="Phoenix"/>
  </r>
  <r>
    <s v="OID000766"/>
    <s v="R03910"/>
    <n v="6705"/>
    <d v="2020-01-29T00:00:00"/>
    <n v="2"/>
    <d v="2020-01-29T00:00:00"/>
    <d v="2021-10-06T00:00:00"/>
    <s v="ACTIVE"/>
    <x v="15"/>
    <x v="21"/>
    <s v="2K23C"/>
    <s v="FREE"/>
    <s v="PROMO PLAN"/>
    <n v="300"/>
    <n v="100"/>
    <n v="0"/>
    <s v="Nova Hsu"/>
    <s v="Female"/>
    <n v="32"/>
    <s v="United States"/>
    <s v="Phoenix"/>
  </r>
  <r>
    <s v="OID000507"/>
    <s v="E00153"/>
    <n v="9999"/>
    <d v="2019-12-08T00:00:00"/>
    <n v="1"/>
    <m/>
    <d v="2020-09-29T00:00:00"/>
    <s v="CLOSED"/>
    <x v="14"/>
    <x v="6"/>
    <s v="STANDARD NON PROMO"/>
    <s v="BASIC"/>
    <s v="NON PROMO PLAN"/>
    <n v="300"/>
    <n v="0"/>
    <n v="300"/>
    <s v="Claire Jones"/>
    <s v="Female"/>
    <n v="39"/>
    <s v="United States"/>
    <s v="Seattle"/>
  </r>
  <r>
    <s v="OID000025"/>
    <s v="R04816"/>
    <n v="9999"/>
    <d v="2019-04-10T00:00:00"/>
    <n v="1"/>
    <m/>
    <d v="2019-12-05T00:00:00"/>
    <s v="CLOSED"/>
    <x v="17"/>
    <x v="8"/>
    <s v="STANDARD NON PROMO"/>
    <s v="BASIC"/>
    <s v="NON PROMO PLAN"/>
    <n v="300"/>
    <n v="0"/>
    <n v="300"/>
    <s v="Jace Zhang"/>
    <s v="Male"/>
    <n v="31"/>
    <s v="China"/>
    <s v="Chengdu"/>
  </r>
  <r>
    <s v="OID000440"/>
    <s v="R04816"/>
    <n v="7139"/>
    <d v="2019-11-22T00:00:00"/>
    <n v="2"/>
    <d v="2019-11-22T00:00:00"/>
    <d v="2021-11-27T00:00:00"/>
    <s v="ACTIVE"/>
    <x v="5"/>
    <x v="12"/>
    <s v="THAI30"/>
    <s v="PERCENTAGE OFF"/>
    <s v="PROMO PLAN"/>
    <n v="300"/>
    <n v="30"/>
    <n v="210"/>
    <s v="Jace Zhang"/>
    <s v="Male"/>
    <n v="31"/>
    <s v="China"/>
    <s v="Chengdu"/>
  </r>
  <r>
    <s v="OID000336"/>
    <s v="E00154"/>
    <n v="1817"/>
    <d v="2019-10-11T00:00:00"/>
    <n v="1"/>
    <d v="2019-10-11T00:00:00"/>
    <d v="2020-07-25T00:00:00"/>
    <s v="CLOSED"/>
    <x v="8"/>
    <x v="6"/>
    <s v="NIKE"/>
    <s v="FREE"/>
    <s v="PROMO PLAN"/>
    <n v="300"/>
    <n v="100"/>
    <n v="0"/>
    <s v="Wyatt Chin"/>
    <s v="Male"/>
    <n v="43"/>
    <s v="United States"/>
    <s v="Seattle"/>
  </r>
  <r>
    <s v="OID000026"/>
    <s v="R02558"/>
    <n v="9999"/>
    <d v="2019-04-11T00:00:00"/>
    <n v="1"/>
    <m/>
    <d v="2019-12-26T00:00:00"/>
    <s v="CLOSED"/>
    <x v="17"/>
    <x v="9"/>
    <s v="STANDARD NON PROMO"/>
    <s v="BASIC"/>
    <s v="NON PROMO PLAN"/>
    <n v="300"/>
    <n v="0"/>
    <n v="300"/>
    <s v="Jose Richardson"/>
    <s v="Male"/>
    <n v="26"/>
    <s v="United States"/>
    <s v="Miami"/>
  </r>
  <r>
    <s v="OID000566"/>
    <s v="R02558"/>
    <n v="8434"/>
    <d v="2019-12-22T00:00:00"/>
    <n v="2"/>
    <d v="2019-12-22T00:00:00"/>
    <d v="2022-06-15T00:00:00"/>
    <s v="ACTIVE"/>
    <x v="14"/>
    <x v="20"/>
    <s v="THAI50"/>
    <s v="PERCENTAGE OFF"/>
    <s v="PROMO PLAN"/>
    <n v="300"/>
    <n v="50"/>
    <n v="150"/>
    <s v="Jose Richardson"/>
    <s v="Male"/>
    <n v="26"/>
    <s v="United States"/>
    <s v="Miami"/>
  </r>
  <r>
    <s v="OID001715"/>
    <s v="E00156"/>
    <n v="9999"/>
    <d v="2020-06-22T00:00:00"/>
    <n v="1"/>
    <m/>
    <d v="2021-04-24T00:00:00"/>
    <s v="CLOSED"/>
    <x v="12"/>
    <x v="6"/>
    <s v="STANDARD NON PROMO"/>
    <s v="BASIC"/>
    <s v="NON PROMO PLAN"/>
    <n v="300"/>
    <n v="0"/>
    <n v="300"/>
    <s v="Madelyn Scott"/>
    <s v="Female"/>
    <n v="46"/>
    <s v="United States"/>
    <s v="Phoenix"/>
  </r>
  <r>
    <s v="OID000027"/>
    <s v="R01225"/>
    <n v="9999"/>
    <d v="2019-04-12T00:00:00"/>
    <n v="1"/>
    <m/>
    <d v="2020-01-28T00:00:00"/>
    <s v="CLOSED"/>
    <x v="17"/>
    <x v="6"/>
    <s v="STANDARD NON PROMO"/>
    <s v="BASIC"/>
    <s v="NON PROMO PLAN"/>
    <n v="300"/>
    <n v="0"/>
    <n v="300"/>
    <s v="Christian Fong"/>
    <s v="Male"/>
    <n v="49"/>
    <s v="China"/>
    <s v="Beijing"/>
  </r>
  <r>
    <s v="OID000647"/>
    <s v="R01225"/>
    <n v="5101"/>
    <d v="2020-01-09T00:00:00"/>
    <n v="2"/>
    <d v="2020-01-09T00:00:00"/>
    <d v="2021-03-23T00:00:00"/>
    <s v="ACTIVE"/>
    <x v="15"/>
    <x v="22"/>
    <s v="JIO"/>
    <s v="FREE"/>
    <s v="PROMO PLAN"/>
    <n v="300"/>
    <n v="100"/>
    <n v="0"/>
    <s v="Christian Fong"/>
    <s v="Male"/>
    <n v="49"/>
    <s v="China"/>
    <s v="Beijing"/>
  </r>
  <r>
    <s v="OID000028"/>
    <s v="R02703"/>
    <n v="9999"/>
    <d v="2019-04-12T00:00:00"/>
    <n v="1"/>
    <m/>
    <d v="2019-12-21T00:00:00"/>
    <s v="CLOSED"/>
    <x v="17"/>
    <x v="8"/>
    <s v="STANDARD NON PROMO"/>
    <s v="BASIC"/>
    <s v="NON PROMO PLAN"/>
    <n v="300"/>
    <n v="0"/>
    <n v="300"/>
    <s v="Austin Vang"/>
    <s v="Male"/>
    <n v="49"/>
    <s v="China"/>
    <s v="Beijing"/>
  </r>
  <r>
    <s v="OID000531"/>
    <s v="R02703"/>
    <n v="8731"/>
    <d v="2019-12-14T00:00:00"/>
    <n v="2"/>
    <d v="2019-12-14T00:00:00"/>
    <d v="2022-07-02T00:00:00"/>
    <s v="ACTIVE"/>
    <x v="14"/>
    <x v="23"/>
    <s v="2K24"/>
    <s v="PERCENTAGE OFF"/>
    <s v="PROMO PLAN"/>
    <n v="300"/>
    <n v="10"/>
    <n v="270"/>
    <s v="Austin Vang"/>
    <s v="Male"/>
    <n v="49"/>
    <s v="China"/>
    <s v="Beijing"/>
  </r>
  <r>
    <s v="OID000029"/>
    <s v="R03404"/>
    <n v="9999"/>
    <d v="2019-04-14T00:00:00"/>
    <n v="1"/>
    <m/>
    <d v="2020-02-05T00:00:00"/>
    <s v="CLOSED"/>
    <x v="17"/>
    <x v="6"/>
    <s v="STANDARD NON PROMO"/>
    <s v="BASIC"/>
    <s v="NON PROMO PLAN"/>
    <n v="300"/>
    <n v="0"/>
    <n v="300"/>
    <s v="Everleigh Nunez"/>
    <s v="Female"/>
    <n v="42"/>
    <s v="Brazil"/>
    <s v="Manaus"/>
  </r>
  <r>
    <s v="OID000778"/>
    <s v="R03404"/>
    <n v="7139"/>
    <d v="2020-01-31T00:00:00"/>
    <n v="2"/>
    <d v="2020-01-31T00:00:00"/>
    <d v="2021-08-16T00:00:00"/>
    <s v="ACTIVE"/>
    <x v="15"/>
    <x v="16"/>
    <s v="THAI30"/>
    <s v="PERCENTAGE OFF"/>
    <s v="PROMO PLAN"/>
    <n v="300"/>
    <n v="30"/>
    <n v="210"/>
    <s v="Everleigh Nunez"/>
    <s v="Female"/>
    <n v="42"/>
    <s v="Brazil"/>
    <s v="Manaus"/>
  </r>
  <r>
    <s v="OID000030"/>
    <s v="R03300"/>
    <n v="9999"/>
    <d v="2019-04-15T00:00:00"/>
    <n v="1"/>
    <m/>
    <d v="2020-02-05T00:00:00"/>
    <s v="CLOSED"/>
    <x v="17"/>
    <x v="6"/>
    <s v="STANDARD NON PROMO"/>
    <s v="BASIC"/>
    <s v="NON PROMO PLAN"/>
    <n v="300"/>
    <n v="0"/>
    <n v="300"/>
    <s v="Maria Chin"/>
    <s v="Female"/>
    <n v="65"/>
    <s v="China"/>
    <s v="Beijing"/>
  </r>
  <r>
    <s v="OID000738"/>
    <s v="R03300"/>
    <n v="8323"/>
    <d v="2020-01-25T00:00:00"/>
    <n v="2"/>
    <d v="2020-01-25T00:00:00"/>
    <d v="2021-04-08T00:00:00"/>
    <s v="ACTIVE"/>
    <x v="15"/>
    <x v="22"/>
    <s v="ROSSAL"/>
    <s v="FREE"/>
    <s v="PROMO PLAN"/>
    <n v="300"/>
    <n v="100"/>
    <n v="0"/>
    <s v="Maria Chin"/>
    <s v="Female"/>
    <n v="65"/>
    <s v="China"/>
    <s v="Beijing"/>
  </r>
  <r>
    <s v="OID000031"/>
    <s v="R01357"/>
    <n v="9999"/>
    <d v="2019-04-15T00:00:00"/>
    <n v="1"/>
    <m/>
    <d v="2020-01-04T00:00:00"/>
    <s v="CLOSED"/>
    <x v="17"/>
    <x v="9"/>
    <s v="STANDARD NON PROMO"/>
    <s v="BASIC"/>
    <s v="NON PROMO PLAN"/>
    <n v="300"/>
    <n v="0"/>
    <n v="300"/>
    <s v="Paisley Hunter"/>
    <s v="Female"/>
    <n v="61"/>
    <s v="United States"/>
    <s v="Chicago"/>
  </r>
  <r>
    <s v="OID000613"/>
    <s v="R01357"/>
    <n v="1817"/>
    <d v="2020-01-01T00:00:00"/>
    <n v="2"/>
    <d v="2020-01-01T00:00:00"/>
    <d v="2021-04-20T00:00:00"/>
    <s v="ACTIVE"/>
    <x v="15"/>
    <x v="24"/>
    <s v="NIKE"/>
    <s v="FREE"/>
    <s v="PROMO PLAN"/>
    <n v="300"/>
    <n v="100"/>
    <n v="0"/>
    <s v="Paisley Hunter"/>
    <s v="Female"/>
    <n v="61"/>
    <s v="United States"/>
    <s v="Chicago"/>
  </r>
  <r>
    <s v="OID001544"/>
    <s v="E00181"/>
    <n v="9999"/>
    <d v="2020-06-02T00:00:00"/>
    <n v="1"/>
    <m/>
    <d v="2021-02-06T00:00:00"/>
    <s v="CLOSED"/>
    <x v="12"/>
    <x v="8"/>
    <s v="STANDARD NON PROMO"/>
    <s v="BASIC"/>
    <s v="NON PROMO PLAN"/>
    <n v="300"/>
    <n v="0"/>
    <n v="300"/>
    <s v="Genesis Hu"/>
    <s v="Female"/>
    <n v="46"/>
    <s v="China"/>
    <s v="Beijing"/>
  </r>
  <r>
    <s v="OID000032"/>
    <s v="R01432"/>
    <n v="9999"/>
    <d v="2019-04-19T00:00:00"/>
    <n v="1"/>
    <m/>
    <d v="2019-12-26T00:00:00"/>
    <s v="CLOSED"/>
    <x v="17"/>
    <x v="8"/>
    <s v="STANDARD NON PROMO"/>
    <s v="BASIC"/>
    <s v="NON PROMO PLAN"/>
    <n v="300"/>
    <n v="0"/>
    <n v="300"/>
    <s v="Peyton Garza"/>
    <s v="Female"/>
    <n v="53"/>
    <s v="Brazil"/>
    <s v="Manaus"/>
  </r>
  <r>
    <s v="OID000524"/>
    <s v="R01432"/>
    <n v="8731"/>
    <d v="2019-12-13T00:00:00"/>
    <n v="2"/>
    <d v="2019-12-13T00:00:00"/>
    <d v="2021-01-24T00:00:00"/>
    <s v="ACTIVE"/>
    <x v="14"/>
    <x v="10"/>
    <s v="2K24"/>
    <s v="PERCENTAGE OFF"/>
    <s v="PROMO PLAN"/>
    <n v="300"/>
    <n v="10"/>
    <n v="270"/>
    <s v="Peyton Garza"/>
    <s v="Female"/>
    <n v="53"/>
    <s v="Brazil"/>
    <s v="Manaus"/>
  </r>
  <r>
    <s v="OID001612"/>
    <s v="E00184"/>
    <n v="9999"/>
    <d v="2020-06-10T00:00:00"/>
    <n v="1"/>
    <m/>
    <d v="2021-01-19T00:00:00"/>
    <s v="CLOSED"/>
    <x v="12"/>
    <x v="15"/>
    <s v="STANDARD NON PROMO"/>
    <s v="BASIC"/>
    <s v="NON PROMO PLAN"/>
    <n v="300"/>
    <n v="0"/>
    <n v="300"/>
    <s v="Kayden Ortega"/>
    <s v="Male"/>
    <n v="58"/>
    <s v="Brazil"/>
    <s v="Rio de Janerio"/>
  </r>
  <r>
    <s v="OID000033"/>
    <s v="R01797"/>
    <n v="9999"/>
    <d v="2019-04-20T00:00:00"/>
    <n v="1"/>
    <m/>
    <d v="2020-01-05T00:00:00"/>
    <s v="CLOSED"/>
    <x v="17"/>
    <x v="9"/>
    <s v="STANDARD NON PROMO"/>
    <s v="BASIC"/>
    <s v="NON PROMO PLAN"/>
    <n v="300"/>
    <n v="0"/>
    <n v="300"/>
    <s v="Piper Lewis"/>
    <s v="Female"/>
    <n v="33"/>
    <s v="United States"/>
    <s v="Chicago"/>
  </r>
  <r>
    <s v="OID000624"/>
    <s v="R01797"/>
    <n v="1817"/>
    <d v="2020-01-04T00:00:00"/>
    <n v="2"/>
    <d v="2020-01-04T00:00:00"/>
    <d v="2021-08-14T00:00:00"/>
    <s v="ACTIVE"/>
    <x v="15"/>
    <x v="14"/>
    <s v="NIKE"/>
    <s v="FREE"/>
    <s v="PROMO PLAN"/>
    <n v="300"/>
    <n v="100"/>
    <n v="0"/>
    <s v="Piper Lewis"/>
    <s v="Female"/>
    <n v="33"/>
    <s v="United States"/>
    <s v="Chicago"/>
  </r>
  <r>
    <s v="OID001542"/>
    <s v="E00187"/>
    <n v="9999"/>
    <d v="2020-06-02T00:00:00"/>
    <n v="1"/>
    <m/>
    <d v="2021-02-14T00:00:00"/>
    <s v="CLOSED"/>
    <x v="12"/>
    <x v="9"/>
    <s v="STANDARD NON PROMO"/>
    <s v="BASIC"/>
    <s v="NON PROMO PLAN"/>
    <n v="300"/>
    <n v="0"/>
    <n v="300"/>
    <s v="Miles Mehta"/>
    <s v="Male"/>
    <n v="64"/>
    <s v="United States"/>
    <s v="Miami"/>
  </r>
  <r>
    <s v="OID000034"/>
    <s v="R03227"/>
    <n v="9999"/>
    <d v="2019-04-20T00:00:00"/>
    <n v="1"/>
    <m/>
    <d v="2019-12-25T00:00:00"/>
    <s v="CLOSED"/>
    <x v="17"/>
    <x v="8"/>
    <s v="STANDARD NON PROMO"/>
    <s v="BASIC"/>
    <s v="NON PROMO PLAN"/>
    <n v="300"/>
    <n v="0"/>
    <n v="300"/>
    <s v="Eli Richardson"/>
    <s v="Male"/>
    <n v="38"/>
    <s v="United States"/>
    <s v="Seattle"/>
  </r>
  <r>
    <s v="OID000518"/>
    <s v="R03227"/>
    <n v="7139"/>
    <d v="2019-12-12T00:00:00"/>
    <n v="2"/>
    <d v="2019-12-12T00:00:00"/>
    <d v="2021-02-22T00:00:00"/>
    <s v="ACTIVE"/>
    <x v="14"/>
    <x v="22"/>
    <s v="THAI30"/>
    <s v="PERCENTAGE OFF"/>
    <s v="PROMO PLAN"/>
    <n v="300"/>
    <n v="30"/>
    <n v="210"/>
    <s v="Eli Richardson"/>
    <s v="Male"/>
    <n v="38"/>
    <s v="United States"/>
    <s v="Seattle"/>
  </r>
  <r>
    <s v="OID000035"/>
    <s v="R02193"/>
    <n v="9999"/>
    <d v="2019-04-21T00:00:00"/>
    <n v="1"/>
    <m/>
    <d v="2020-02-16T00:00:00"/>
    <s v="CLOSED"/>
    <x v="17"/>
    <x v="6"/>
    <s v="STANDARD NON PROMO"/>
    <s v="BASIC"/>
    <s v="NON PROMO PLAN"/>
    <n v="300"/>
    <n v="0"/>
    <n v="300"/>
    <s v="Josephine Acosta"/>
    <s v="Female"/>
    <n v="40"/>
    <s v="Brazil"/>
    <s v="Manaus"/>
  </r>
  <r>
    <s v="OID000838"/>
    <s v="R02193"/>
    <n v="6705"/>
    <d v="2020-02-14T00:00:00"/>
    <n v="2"/>
    <d v="2020-02-14T00:00:00"/>
    <d v="2021-04-16T00:00:00"/>
    <s v="ACTIVE"/>
    <x v="9"/>
    <x v="10"/>
    <s v="2K23C"/>
    <s v="FREE"/>
    <s v="PROMO PLAN"/>
    <n v="300"/>
    <n v="100"/>
    <n v="0"/>
    <s v="Josephine Acosta"/>
    <s v="Female"/>
    <n v="40"/>
    <s v="Brazil"/>
    <s v="Manaus"/>
  </r>
  <r>
    <s v="OID000036"/>
    <s v="R01684"/>
    <n v="9999"/>
    <d v="2019-04-22T00:00:00"/>
    <n v="1"/>
    <m/>
    <d v="2020-02-12T00:00:00"/>
    <s v="CLOSED"/>
    <x v="17"/>
    <x v="6"/>
    <s v="STANDARD NON PROMO"/>
    <s v="BASIC"/>
    <s v="NON PROMO PLAN"/>
    <n v="300"/>
    <n v="0"/>
    <n v="300"/>
    <s v="Jaxson Liang"/>
    <s v="Male"/>
    <n v="64"/>
    <s v="United States"/>
    <s v="Phoenix"/>
  </r>
  <r>
    <s v="OID000813"/>
    <s v="R01684"/>
    <n v="8323"/>
    <d v="2020-02-09T00:00:00"/>
    <n v="2"/>
    <d v="2020-02-09T00:00:00"/>
    <d v="2021-04-14T00:00:00"/>
    <s v="ACTIVE"/>
    <x v="9"/>
    <x v="10"/>
    <s v="ROSSAL"/>
    <s v="FREE"/>
    <s v="PROMO PLAN"/>
    <n v="300"/>
    <n v="100"/>
    <n v="0"/>
    <s v="Jaxson Liang"/>
    <s v="Male"/>
    <n v="64"/>
    <s v="United States"/>
    <s v="Phoenix"/>
  </r>
  <r>
    <s v="OID000981"/>
    <s v="E00207"/>
    <n v="9999"/>
    <d v="2020-03-11T00:00:00"/>
    <n v="1"/>
    <m/>
    <d v="2020-10-02T00:00:00"/>
    <s v="CLOSED"/>
    <x v="11"/>
    <x v="15"/>
    <s v="STANDARD NON PROMO"/>
    <s v="BASIC"/>
    <s v="NON PROMO PLAN"/>
    <n v="300"/>
    <n v="0"/>
    <n v="300"/>
    <s v="Hailey Lai"/>
    <s v="Female"/>
    <n v="52"/>
    <s v="China"/>
    <s v="Chengdu"/>
  </r>
  <r>
    <s v="OID000037"/>
    <s v="R01118"/>
    <n v="9999"/>
    <d v="2019-04-24T00:00:00"/>
    <n v="1"/>
    <m/>
    <d v="2020-01-31T00:00:00"/>
    <s v="CLOSED"/>
    <x v="17"/>
    <x v="9"/>
    <s v="STANDARD NON PROMO"/>
    <s v="BASIC"/>
    <s v="NON PROMO PLAN"/>
    <n v="300"/>
    <n v="0"/>
    <n v="300"/>
    <s v="Roman Yang"/>
    <s v="Male"/>
    <n v="42"/>
    <s v="United States"/>
    <s v="Phoenix"/>
  </r>
  <r>
    <s v="OID000734"/>
    <s v="R01118"/>
    <n v="7139"/>
    <d v="2020-01-24T00:00:00"/>
    <n v="2"/>
    <d v="2020-01-24T00:00:00"/>
    <d v="2021-02-26T00:00:00"/>
    <s v="ACTIVE"/>
    <x v="15"/>
    <x v="17"/>
    <s v="THAI30"/>
    <s v="PERCENTAGE OFF"/>
    <s v="PROMO PLAN"/>
    <n v="300"/>
    <n v="30"/>
    <n v="210"/>
    <s v="Roman Yang"/>
    <s v="Male"/>
    <n v="42"/>
    <s v="United States"/>
    <s v="Phoenix"/>
  </r>
  <r>
    <s v="OID000038"/>
    <s v="R00521"/>
    <n v="9999"/>
    <d v="2019-04-25T00:00:00"/>
    <n v="1"/>
    <m/>
    <d v="2020-01-16T00:00:00"/>
    <s v="CLOSED"/>
    <x v="17"/>
    <x v="9"/>
    <s v="STANDARD NON PROMO"/>
    <s v="BASIC"/>
    <s v="NON PROMO PLAN"/>
    <n v="300"/>
    <n v="0"/>
    <n v="300"/>
    <s v="Lily Carter"/>
    <s v="Female"/>
    <n v="54"/>
    <s v="United States"/>
    <s v="Phoenix"/>
  </r>
  <r>
    <s v="OID000629"/>
    <s v="R00521"/>
    <n v="8731"/>
    <d v="2020-01-05T00:00:00"/>
    <n v="2"/>
    <d v="2020-01-05T00:00:00"/>
    <d v="2021-09-22T00:00:00"/>
    <s v="ACTIVE"/>
    <x v="15"/>
    <x v="21"/>
    <s v="2K24"/>
    <s v="PERCENTAGE OFF"/>
    <s v="PROMO PLAN"/>
    <n v="300"/>
    <n v="10"/>
    <n v="270"/>
    <s v="Lily Carter"/>
    <s v="Female"/>
    <n v="54"/>
    <s v="United States"/>
    <s v="Phoenix"/>
  </r>
  <r>
    <s v="OID001152"/>
    <s v="E00225"/>
    <n v="9999"/>
    <d v="2020-04-08T00:00:00"/>
    <n v="1"/>
    <m/>
    <d v="2021-02-04T00:00:00"/>
    <s v="CLOSED"/>
    <x v="7"/>
    <x v="6"/>
    <s v="STANDARD NON PROMO"/>
    <s v="BASIC"/>
    <s v="NON PROMO PLAN"/>
    <n v="300"/>
    <n v="0"/>
    <n v="300"/>
    <s v="Angel Delgado"/>
    <s v="Male"/>
    <n v="31"/>
    <s v="United States"/>
    <s v="Seattle"/>
  </r>
  <r>
    <s v="OID000039"/>
    <s v="R00340"/>
    <n v="9999"/>
    <d v="2019-04-25T00:00:00"/>
    <n v="1"/>
    <m/>
    <d v="2020-01-05T00:00:00"/>
    <s v="CLOSED"/>
    <x v="17"/>
    <x v="9"/>
    <s v="STANDARD NON PROMO"/>
    <s v="BASIC"/>
    <s v="NON PROMO PLAN"/>
    <n v="300"/>
    <n v="0"/>
    <n v="300"/>
    <s v="Eliana Allen"/>
    <s v="Female"/>
    <n v="56"/>
    <s v="United States"/>
    <s v="Phoenix"/>
  </r>
  <r>
    <s v="OID000584"/>
    <s v="R00340"/>
    <n v="8731"/>
    <d v="2019-12-25T00:00:00"/>
    <n v="2"/>
    <d v="2019-12-25T00:00:00"/>
    <d v="2020-09-16T00:00:00"/>
    <s v="ACTIVE"/>
    <x v="14"/>
    <x v="9"/>
    <s v="2K24"/>
    <s v="PERCENTAGE OFF"/>
    <s v="PROMO PLAN"/>
    <n v="300"/>
    <n v="10"/>
    <n v="270"/>
    <s v="Eliana Allen"/>
    <s v="Female"/>
    <n v="56"/>
    <s v="United States"/>
    <s v="Phoenix"/>
  </r>
  <r>
    <s v="OID000040"/>
    <s v="R00153"/>
    <n v="9999"/>
    <d v="2019-04-26T00:00:00"/>
    <n v="1"/>
    <m/>
    <d v="2020-01-23T00:00:00"/>
    <s v="CLOSED"/>
    <x v="17"/>
    <x v="9"/>
    <s v="STANDARD NON PROMO"/>
    <s v="BASIC"/>
    <s v="NON PROMO PLAN"/>
    <n v="300"/>
    <n v="0"/>
    <n v="300"/>
    <s v="Claire Jones"/>
    <s v="Female"/>
    <n v="39"/>
    <s v="United States"/>
    <s v="Seattle"/>
  </r>
  <r>
    <s v="OID000662"/>
    <s v="R00153"/>
    <n v="5073"/>
    <d v="2020-01-11T00:00:00"/>
    <n v="2"/>
    <d v="2020-01-11T00:00:00"/>
    <d v="2022-02-24T00:00:00"/>
    <s v="ACTIVE"/>
    <x v="15"/>
    <x v="11"/>
    <s v="FANDUEL SOS"/>
    <s v="PERCENTAGE OFF"/>
    <s v="PROMO PLAN"/>
    <n v="300"/>
    <n v="30"/>
    <n v="210"/>
    <s v="Claire Jones"/>
    <s v="Female"/>
    <n v="39"/>
    <s v="United States"/>
    <s v="Seattle"/>
  </r>
  <r>
    <s v="OID000041"/>
    <s v="R03637"/>
    <n v="9999"/>
    <d v="2019-04-27T00:00:00"/>
    <n v="1"/>
    <m/>
    <d v="2019-12-15T00:00:00"/>
    <s v="CLOSED"/>
    <x v="17"/>
    <x v="8"/>
    <s v="STANDARD NON PROMO"/>
    <s v="BASIC"/>
    <s v="NON PROMO PLAN"/>
    <n v="300"/>
    <n v="0"/>
    <n v="300"/>
    <s v="Landon Thao"/>
    <s v="Male"/>
    <n v="25"/>
    <s v="United States"/>
    <s v="Phoenix"/>
  </r>
  <r>
    <s v="OID000501"/>
    <s v="R03637"/>
    <n v="6705"/>
    <d v="2019-12-07T00:00:00"/>
    <n v="2"/>
    <d v="2019-12-07T00:00:00"/>
    <d v="2022-04-05T00:00:00"/>
    <s v="ACTIVE"/>
    <x v="14"/>
    <x v="25"/>
    <s v="2K23C"/>
    <s v="FREE"/>
    <s v="PROMO PLAN"/>
    <n v="300"/>
    <n v="100"/>
    <n v="0"/>
    <s v="Landon Thao"/>
    <s v="Male"/>
    <n v="25"/>
    <s v="United States"/>
    <s v="Phoenix"/>
  </r>
  <r>
    <s v="OID000998"/>
    <s v="E00254"/>
    <n v="6306"/>
    <d v="2020-03-15T00:00:00"/>
    <n v="1"/>
    <d v="2020-03-15T00:00:00"/>
    <d v="2021-01-18T00:00:00"/>
    <s v="CLOSED"/>
    <x v="11"/>
    <x v="6"/>
    <s v="FANDUEL"/>
    <s v="PERCENTAGE OFF"/>
    <s v="PROMO PLAN"/>
    <n v="300"/>
    <n v="15"/>
    <n v="255"/>
    <s v="Samuel Morales"/>
    <s v="Male"/>
    <n v="34"/>
    <s v="United States"/>
    <s v="Phoenix"/>
  </r>
  <r>
    <s v="OID000042"/>
    <s v="R00972"/>
    <n v="9999"/>
    <d v="2019-04-28T00:00:00"/>
    <n v="1"/>
    <m/>
    <d v="2020-01-08T00:00:00"/>
    <s v="CLOSED"/>
    <x v="17"/>
    <x v="9"/>
    <s v="STANDARD NON PROMO"/>
    <s v="BASIC"/>
    <s v="NON PROMO PLAN"/>
    <n v="300"/>
    <n v="0"/>
    <n v="300"/>
    <s v="Amelia Salazar"/>
    <s v="Female"/>
    <n v="26"/>
    <s v="Brazil"/>
    <s v="Sao Paulo"/>
  </r>
  <r>
    <s v="OID000616"/>
    <s v="R00972"/>
    <n v="6705"/>
    <d v="2020-01-02T00:00:00"/>
    <n v="2"/>
    <d v="2020-01-02T00:00:00"/>
    <d v="2021-10-28T00:00:00"/>
    <s v="ACTIVE"/>
    <x v="15"/>
    <x v="0"/>
    <s v="2K23C"/>
    <s v="FREE"/>
    <s v="PROMO PLAN"/>
    <n v="300"/>
    <n v="100"/>
    <n v="0"/>
    <s v="Amelia Salazar"/>
    <s v="Female"/>
    <n v="26"/>
    <s v="Brazil"/>
    <s v="Sao Paulo"/>
  </r>
  <r>
    <s v="OID000043"/>
    <s v="R02147"/>
    <n v="9999"/>
    <d v="2019-04-29T00:00:00"/>
    <n v="1"/>
    <m/>
    <d v="2020-01-14T00:00:00"/>
    <s v="CLOSED"/>
    <x v="17"/>
    <x v="9"/>
    <s v="STANDARD NON PROMO"/>
    <s v="BASIC"/>
    <s v="NON PROMO PLAN"/>
    <n v="300"/>
    <n v="0"/>
    <n v="300"/>
    <s v="Allison Medina"/>
    <s v="Female"/>
    <n v="55"/>
    <s v="Brazil"/>
    <s v="Sao Paulo"/>
  </r>
  <r>
    <s v="OID000660"/>
    <s v="R02147"/>
    <n v="6306"/>
    <d v="2020-01-11T00:00:00"/>
    <n v="2"/>
    <d v="2020-01-11T00:00:00"/>
    <d v="2021-11-28T00:00:00"/>
    <s v="ACTIVE"/>
    <x v="15"/>
    <x v="7"/>
    <s v="FANDUEL"/>
    <s v="PERCENTAGE OFF"/>
    <s v="PROMO PLAN"/>
    <n v="300"/>
    <n v="15"/>
    <n v="255"/>
    <s v="Allison Medina"/>
    <s v="Female"/>
    <n v="55"/>
    <s v="Brazil"/>
    <s v="Sao Paulo"/>
  </r>
  <r>
    <s v="OID000044"/>
    <s v="R00752"/>
    <n v="9999"/>
    <d v="2019-05-02T00:00:00"/>
    <n v="1"/>
    <m/>
    <d v="2020-02-03T00:00:00"/>
    <s v="CLOSED"/>
    <x v="18"/>
    <x v="9"/>
    <s v="STANDARD NON PROMO"/>
    <s v="BASIC"/>
    <s v="NON PROMO PLAN"/>
    <n v="300"/>
    <n v="0"/>
    <n v="300"/>
    <s v="Luna Liu"/>
    <s v="Female"/>
    <n v="36"/>
    <s v="China"/>
    <s v="Shanghai"/>
  </r>
  <r>
    <s v="OID000759"/>
    <s v="R00752"/>
    <n v="5073"/>
    <d v="2020-01-28T00:00:00"/>
    <n v="2"/>
    <d v="2020-01-28T00:00:00"/>
    <d v="2021-12-09T00:00:00"/>
    <s v="ACTIVE"/>
    <x v="15"/>
    <x v="7"/>
    <s v="FANDUEL SOS"/>
    <s v="PERCENTAGE OFF"/>
    <s v="PROMO PLAN"/>
    <n v="300"/>
    <n v="30"/>
    <n v="210"/>
    <s v="Luna Liu"/>
    <s v="Female"/>
    <n v="36"/>
    <s v="China"/>
    <s v="Shanghai"/>
  </r>
  <r>
    <s v="OID000045"/>
    <s v="R04742"/>
    <n v="9999"/>
    <d v="2019-05-03T00:00:00"/>
    <n v="1"/>
    <m/>
    <d v="2020-03-05T00:00:00"/>
    <s v="CLOSED"/>
    <x v="18"/>
    <x v="6"/>
    <s v="STANDARD NON PROMO"/>
    <s v="BASIC"/>
    <s v="NON PROMO PLAN"/>
    <n v="300"/>
    <n v="0"/>
    <n v="300"/>
    <s v="Kinsley Vega"/>
    <s v="Female"/>
    <n v="33"/>
    <s v="Brazil"/>
    <s v="Rio de Janerio"/>
  </r>
  <r>
    <s v="OID000864"/>
    <s v="R04742"/>
    <n v="7139"/>
    <d v="2020-02-19T00:00:00"/>
    <n v="2"/>
    <d v="2020-02-19T00:00:00"/>
    <d v="2021-04-30T00:00:00"/>
    <s v="ACTIVE"/>
    <x v="9"/>
    <x v="22"/>
    <s v="THAI30"/>
    <s v="PERCENTAGE OFF"/>
    <s v="PROMO PLAN"/>
    <n v="300"/>
    <n v="30"/>
    <n v="210"/>
    <s v="Kinsley Vega"/>
    <s v="Female"/>
    <n v="33"/>
    <s v="Brazil"/>
    <s v="Rio de Janerio"/>
  </r>
  <r>
    <s v="OID001235"/>
    <s v="E00276"/>
    <n v="9999"/>
    <d v="2020-04-20T00:00:00"/>
    <n v="1"/>
    <m/>
    <d v="2020-12-25T00:00:00"/>
    <s v="CLOSED"/>
    <x v="7"/>
    <x v="8"/>
    <s v="STANDARD NON PROMO"/>
    <s v="BASIC"/>
    <s v="NON PROMO PLAN"/>
    <n v="300"/>
    <n v="0"/>
    <n v="300"/>
    <s v="Ezekiel Jordan"/>
    <s v="Male"/>
    <n v="33"/>
    <s v="United States"/>
    <s v="Columbus"/>
  </r>
  <r>
    <s v="OID000046"/>
    <s v="R04035"/>
    <n v="9999"/>
    <d v="2019-05-03T00:00:00"/>
    <n v="1"/>
    <m/>
    <d v="2020-01-22T00:00:00"/>
    <s v="CLOSED"/>
    <x v="18"/>
    <x v="9"/>
    <s v="STANDARD NON PROMO"/>
    <s v="BASIC"/>
    <s v="NON PROMO PLAN"/>
    <n v="300"/>
    <n v="0"/>
    <n v="300"/>
    <s v="Penelope Johnson"/>
    <s v="Female"/>
    <n v="34"/>
    <s v="United States"/>
    <s v="Chicago"/>
  </r>
  <r>
    <s v="OID000697"/>
    <s v="R04035"/>
    <n v="5101"/>
    <d v="2020-01-18T00:00:00"/>
    <n v="2"/>
    <d v="2020-01-18T00:00:00"/>
    <d v="2021-07-21T00:00:00"/>
    <s v="ACTIVE"/>
    <x v="15"/>
    <x v="1"/>
    <s v="JIO"/>
    <s v="FREE"/>
    <s v="PROMO PLAN"/>
    <n v="300"/>
    <n v="100"/>
    <n v="0"/>
    <s v="Penelope Johnson"/>
    <s v="Female"/>
    <n v="34"/>
    <s v="United States"/>
    <s v="Chicago"/>
  </r>
  <r>
    <s v="OID001215"/>
    <s v="E00282"/>
    <n v="9999"/>
    <d v="2020-04-17T00:00:00"/>
    <n v="1"/>
    <m/>
    <d v="2021-02-06T00:00:00"/>
    <s v="CLOSED"/>
    <x v="7"/>
    <x v="6"/>
    <s v="STANDARD NON PROMO"/>
    <s v="BASIC"/>
    <s v="NON PROMO PLAN"/>
    <n v="300"/>
    <n v="0"/>
    <n v="300"/>
    <s v="Jeremiah Castillo"/>
    <s v="Male"/>
    <n v="58"/>
    <s v="United States"/>
    <s v="Columbus"/>
  </r>
  <r>
    <s v="OID000047"/>
    <s v="R04194"/>
    <n v="9999"/>
    <d v="2019-05-03T00:00:00"/>
    <n v="1"/>
    <m/>
    <d v="2020-03-02T00:00:00"/>
    <s v="CLOSED"/>
    <x v="18"/>
    <x v="6"/>
    <s v="STANDARD NON PROMO"/>
    <s v="BASIC"/>
    <s v="NON PROMO PLAN"/>
    <n v="300"/>
    <n v="0"/>
    <n v="300"/>
    <s v="Madison Kumar"/>
    <s v="Female"/>
    <n v="55"/>
    <s v="China"/>
    <s v="Chengdu"/>
  </r>
  <r>
    <s v="OID000884"/>
    <s v="R04194"/>
    <n v="6705"/>
    <d v="2020-02-23T00:00:00"/>
    <n v="2"/>
    <d v="2020-02-23T00:00:00"/>
    <d v="2021-12-15T00:00:00"/>
    <s v="ACTIVE"/>
    <x v="9"/>
    <x v="0"/>
    <s v="2K23C"/>
    <s v="FREE"/>
    <s v="PROMO PLAN"/>
    <n v="300"/>
    <n v="100"/>
    <n v="0"/>
    <s v="Madison Kumar"/>
    <s v="Female"/>
    <n v="55"/>
    <s v="China"/>
    <s v="Chengdu"/>
  </r>
  <r>
    <s v="OID000048"/>
    <s v="R04600"/>
    <n v="9999"/>
    <d v="2019-05-07T00:00:00"/>
    <n v="1"/>
    <m/>
    <d v="2020-01-13T00:00:00"/>
    <s v="CLOSED"/>
    <x v="18"/>
    <x v="8"/>
    <s v="STANDARD NON PROMO"/>
    <s v="BASIC"/>
    <s v="NON PROMO PLAN"/>
    <n v="300"/>
    <n v="0"/>
    <n v="300"/>
    <s v="William Vu"/>
    <s v="Male"/>
    <n v="37"/>
    <s v="China"/>
    <s v="Shanghai"/>
  </r>
  <r>
    <s v="OID000589"/>
    <s v="R04600"/>
    <n v="5101"/>
    <d v="2019-12-26T00:00:00"/>
    <n v="2"/>
    <d v="2019-12-26T00:00:00"/>
    <d v="2022-03-24T00:00:00"/>
    <s v="ACTIVE"/>
    <x v="14"/>
    <x v="5"/>
    <s v="JIO"/>
    <s v="FREE"/>
    <s v="PROMO PLAN"/>
    <n v="300"/>
    <n v="100"/>
    <n v="0"/>
    <s v="William Vu"/>
    <s v="Male"/>
    <n v="37"/>
    <s v="China"/>
    <s v="Shanghai"/>
  </r>
  <r>
    <s v="OID000049"/>
    <s v="R04088"/>
    <n v="9999"/>
    <d v="2019-05-07T00:00:00"/>
    <n v="1"/>
    <m/>
    <d v="2020-02-21T00:00:00"/>
    <s v="CLOSED"/>
    <x v="18"/>
    <x v="6"/>
    <s v="STANDARD NON PROMO"/>
    <s v="BASIC"/>
    <s v="NON PROMO PLAN"/>
    <n v="300"/>
    <n v="0"/>
    <n v="300"/>
    <s v="Ezra Liang"/>
    <s v="Male"/>
    <n v="52"/>
    <s v="United States"/>
    <s v="Miami"/>
  </r>
  <r>
    <s v="OID000780"/>
    <s v="R04088"/>
    <n v="2949"/>
    <d v="2020-02-01T00:00:00"/>
    <n v="2"/>
    <d v="2020-02-01T00:00:00"/>
    <d v="2021-06-28T00:00:00"/>
    <s v="ACTIVE"/>
    <x v="9"/>
    <x v="3"/>
    <s v="BLACK FRIDAY"/>
    <s v="PERCENTAGE OFF"/>
    <s v="PROMO PLAN"/>
    <n v="300"/>
    <n v="30"/>
    <n v="210"/>
    <s v="Ezra Liang"/>
    <s v="Male"/>
    <n v="52"/>
    <s v="United States"/>
    <s v="Miami"/>
  </r>
  <r>
    <s v="OID000050"/>
    <s v="R02024"/>
    <n v="9999"/>
    <d v="2019-05-07T00:00:00"/>
    <n v="1"/>
    <m/>
    <d v="2019-12-28T00:00:00"/>
    <s v="CLOSED"/>
    <x v="18"/>
    <x v="8"/>
    <s v="STANDARD NON PROMO"/>
    <s v="BASIC"/>
    <s v="NON PROMO PLAN"/>
    <n v="300"/>
    <n v="0"/>
    <n v="300"/>
    <s v="Amelia Bell"/>
    <s v="Female"/>
    <n v="53"/>
    <s v="United States"/>
    <s v="Seattle"/>
  </r>
  <r>
    <s v="OID000563"/>
    <s v="R02024"/>
    <n v="8731"/>
    <d v="2019-12-21T00:00:00"/>
    <n v="2"/>
    <d v="2019-12-21T00:00:00"/>
    <d v="2022-04-11T00:00:00"/>
    <s v="ACTIVE"/>
    <x v="14"/>
    <x v="25"/>
    <s v="2K24"/>
    <s v="PERCENTAGE OFF"/>
    <s v="PROMO PLAN"/>
    <n v="300"/>
    <n v="10"/>
    <n v="270"/>
    <s v="Amelia Bell"/>
    <s v="Female"/>
    <n v="53"/>
    <s v="United States"/>
    <s v="Seattle"/>
  </r>
  <r>
    <s v="OID000618"/>
    <s v="E00311"/>
    <n v="9999"/>
    <d v="2020-01-02T00:00:00"/>
    <n v="1"/>
    <m/>
    <d v="2020-09-12T00:00:00"/>
    <s v="CLOSED"/>
    <x v="15"/>
    <x v="8"/>
    <s v="STANDARD NON PROMO"/>
    <s v="BASIC"/>
    <s v="NON PROMO PLAN"/>
    <n v="300"/>
    <n v="0"/>
    <n v="300"/>
    <s v="Scarlett Figueroa"/>
    <s v="Female"/>
    <n v="34"/>
    <s v="United States"/>
    <s v="Miami"/>
  </r>
  <r>
    <s v="OID000051"/>
    <s v="R01241"/>
    <n v="9999"/>
    <d v="2019-05-08T00:00:00"/>
    <n v="1"/>
    <m/>
    <d v="2019-12-27T00:00:00"/>
    <s v="CLOSED"/>
    <x v="18"/>
    <x v="8"/>
    <s v="STANDARD NON PROMO"/>
    <s v="BASIC"/>
    <s v="NON PROMO PLAN"/>
    <n v="300"/>
    <n v="0"/>
    <n v="300"/>
    <s v="Hadley Guerrero"/>
    <s v="Female"/>
    <n v="49"/>
    <s v="Brazil"/>
    <s v="Sao Paulo"/>
  </r>
  <r>
    <s v="OID000530"/>
    <s v="R01241"/>
    <n v="5101"/>
    <d v="2019-12-14T00:00:00"/>
    <n v="2"/>
    <d v="2019-12-14T00:00:00"/>
    <d v="2021-07-03T00:00:00"/>
    <s v="ACTIVE"/>
    <x v="14"/>
    <x v="16"/>
    <s v="JIO"/>
    <s v="FREE"/>
    <s v="PROMO PLAN"/>
    <n v="300"/>
    <n v="100"/>
    <n v="0"/>
    <s v="Hadley Guerrero"/>
    <s v="Female"/>
    <n v="49"/>
    <s v="Brazil"/>
    <s v="Sao Paulo"/>
  </r>
  <r>
    <s v="OID000052"/>
    <s v="R03540"/>
    <n v="9999"/>
    <d v="2019-05-08T00:00:00"/>
    <n v="1"/>
    <m/>
    <d v="2020-02-09T00:00:00"/>
    <s v="CLOSED"/>
    <x v="18"/>
    <x v="9"/>
    <s v="STANDARD NON PROMO"/>
    <s v="BASIC"/>
    <s v="NON PROMO PLAN"/>
    <n v="300"/>
    <n v="0"/>
    <n v="300"/>
    <s v="Emma Perry"/>
    <s v="Female"/>
    <n v="28"/>
    <s v="United States"/>
    <s v="Seattle"/>
  </r>
  <r>
    <s v="OID000752"/>
    <s v="R03540"/>
    <n v="7139"/>
    <d v="2020-01-27T00:00:00"/>
    <n v="2"/>
    <d v="2020-01-27T00:00:00"/>
    <d v="2021-06-14T00:00:00"/>
    <s v="ACTIVE"/>
    <x v="15"/>
    <x v="3"/>
    <s v="THAI30"/>
    <s v="PERCENTAGE OFF"/>
    <s v="PROMO PLAN"/>
    <n v="300"/>
    <n v="30"/>
    <n v="210"/>
    <s v="Emma Perry"/>
    <s v="Female"/>
    <n v="28"/>
    <s v="United States"/>
    <s v="Seattle"/>
  </r>
  <r>
    <s v="OID001814"/>
    <s v="E00324"/>
    <n v="9999"/>
    <d v="2020-07-06T00:00:00"/>
    <n v="1"/>
    <m/>
    <d v="2021-04-08T00:00:00"/>
    <s v="CLOSED"/>
    <x v="16"/>
    <x v="9"/>
    <s v="STANDARD NON PROMO"/>
    <s v="BASIC"/>
    <s v="NON PROMO PLAN"/>
    <n v="300"/>
    <n v="0"/>
    <n v="300"/>
    <s v="Hailey Song"/>
    <s v="Female"/>
    <n v="37"/>
    <s v="China"/>
    <s v="Chongqing"/>
  </r>
  <r>
    <s v="OID000053"/>
    <s v="R04267"/>
    <n v="9999"/>
    <d v="2019-05-09T00:00:00"/>
    <n v="1"/>
    <m/>
    <d v="2020-01-31T00:00:00"/>
    <s v="CLOSED"/>
    <x v="18"/>
    <x v="9"/>
    <s v="STANDARD NON PROMO"/>
    <s v="BASIC"/>
    <s v="NON PROMO PLAN"/>
    <n v="300"/>
    <n v="0"/>
    <n v="300"/>
    <s v="Greyson Sanders"/>
    <s v="Male"/>
    <n v="28"/>
    <s v="United States"/>
    <s v="Chicago"/>
  </r>
  <r>
    <s v="OID000758"/>
    <s v="R04267"/>
    <n v="8434"/>
    <d v="2020-01-28T00:00:00"/>
    <n v="2"/>
    <d v="2020-01-28T00:00:00"/>
    <d v="2021-08-28T00:00:00"/>
    <s v="ACTIVE"/>
    <x v="15"/>
    <x v="16"/>
    <s v="THAI50"/>
    <s v="PERCENTAGE OFF"/>
    <s v="PROMO PLAN"/>
    <n v="300"/>
    <n v="50"/>
    <n v="150"/>
    <s v="Greyson Sanders"/>
    <s v="Male"/>
    <n v="28"/>
    <s v="United States"/>
    <s v="Chicago"/>
  </r>
  <r>
    <s v="OID001132"/>
    <s v="E00325"/>
    <n v="9999"/>
    <d v="2020-04-06T00:00:00"/>
    <n v="1"/>
    <m/>
    <d v="2021-01-29T00:00:00"/>
    <s v="CLOSED"/>
    <x v="7"/>
    <x v="6"/>
    <s v="STANDARD NON PROMO"/>
    <s v="BASIC"/>
    <s v="NON PROMO PLAN"/>
    <n v="300"/>
    <n v="0"/>
    <n v="300"/>
    <s v="Jameson Chen"/>
    <s v="Male"/>
    <n v="39"/>
    <s v="China"/>
    <s v="Shanghai"/>
  </r>
  <r>
    <s v="OID000054"/>
    <s v="R01533"/>
    <n v="9999"/>
    <d v="2019-05-09T00:00:00"/>
    <n v="1"/>
    <m/>
    <d v="2020-03-02T00:00:00"/>
    <s v="CLOSED"/>
    <x v="18"/>
    <x v="6"/>
    <s v="STANDARD NON PROMO"/>
    <s v="BASIC"/>
    <s v="NON PROMO PLAN"/>
    <n v="300"/>
    <n v="0"/>
    <n v="300"/>
    <s v="Avery Bailey"/>
    <s v="Female"/>
    <n v="49"/>
    <s v="United States"/>
    <s v="Phoenix"/>
  </r>
  <r>
    <s v="OID000921"/>
    <s v="R01533"/>
    <n v="1817"/>
    <d v="2020-03-01T00:00:00"/>
    <n v="2"/>
    <d v="2020-03-01T00:00:00"/>
    <d v="2022-01-17T00:00:00"/>
    <s v="ACTIVE"/>
    <x v="11"/>
    <x v="7"/>
    <s v="NIKE"/>
    <s v="FREE"/>
    <s v="PROMO PLAN"/>
    <n v="300"/>
    <n v="100"/>
    <n v="0"/>
    <s v="Avery Bailey"/>
    <s v="Female"/>
    <n v="49"/>
    <s v="United States"/>
    <s v="Phoenix"/>
  </r>
  <r>
    <s v="OID001460"/>
    <s v="E00340"/>
    <n v="9999"/>
    <d v="2020-05-23T00:00:00"/>
    <n v="1"/>
    <m/>
    <d v="2020-12-28T00:00:00"/>
    <s v="CLOSED"/>
    <x v="6"/>
    <x v="15"/>
    <s v="STANDARD NON PROMO"/>
    <s v="BASIC"/>
    <s v="NON PROMO PLAN"/>
    <n v="300"/>
    <n v="0"/>
    <n v="300"/>
    <s v="Eliana Allen"/>
    <s v="Female"/>
    <n v="56"/>
    <s v="United States"/>
    <s v="Phoenix"/>
  </r>
  <r>
    <s v="OID000055"/>
    <s v="R01995"/>
    <n v="9999"/>
    <d v="2019-05-09T00:00:00"/>
    <n v="1"/>
    <m/>
    <d v="2019-12-14T00:00:00"/>
    <s v="CLOSED"/>
    <x v="18"/>
    <x v="15"/>
    <s v="STANDARD NON PROMO"/>
    <s v="BASIC"/>
    <s v="NON PROMO PLAN"/>
    <n v="300"/>
    <n v="0"/>
    <n v="300"/>
    <s v="Jonathan Ho"/>
    <s v="Male"/>
    <n v="37"/>
    <s v="United States"/>
    <s v="Columbus"/>
  </r>
  <r>
    <s v="OID000490"/>
    <s v="R01995"/>
    <n v="8323"/>
    <d v="2019-12-04T00:00:00"/>
    <n v="2"/>
    <d v="2019-12-04T00:00:00"/>
    <d v="2021-11-16T00:00:00"/>
    <s v="ACTIVE"/>
    <x v="14"/>
    <x v="26"/>
    <s v="ROSSAL"/>
    <s v="FREE"/>
    <s v="PROMO PLAN"/>
    <n v="300"/>
    <n v="100"/>
    <n v="0"/>
    <s v="Jonathan Ho"/>
    <s v="Male"/>
    <n v="37"/>
    <s v="United States"/>
    <s v="Columbus"/>
  </r>
  <r>
    <s v="OID000056"/>
    <s v="R01286"/>
    <n v="9999"/>
    <d v="2019-05-11T00:00:00"/>
    <n v="1"/>
    <m/>
    <d v="2020-02-11T00:00:00"/>
    <s v="CLOSED"/>
    <x v="18"/>
    <x v="9"/>
    <s v="STANDARD NON PROMO"/>
    <s v="BASIC"/>
    <s v="NON PROMO PLAN"/>
    <n v="300"/>
    <n v="0"/>
    <n v="300"/>
    <s v="Mateo Mendez"/>
    <s v="Male"/>
    <n v="47"/>
    <s v="United States"/>
    <s v="Austin"/>
  </r>
  <r>
    <s v="OID000789"/>
    <s v="R01286"/>
    <n v="6705"/>
    <d v="2020-02-03T00:00:00"/>
    <n v="2"/>
    <d v="2020-02-03T00:00:00"/>
    <d v="2022-05-05T00:00:00"/>
    <s v="ACTIVE"/>
    <x v="9"/>
    <x v="5"/>
    <s v="2K23C"/>
    <s v="FREE"/>
    <s v="PROMO PLAN"/>
    <n v="300"/>
    <n v="100"/>
    <n v="0"/>
    <s v="Mateo Mendez"/>
    <s v="Male"/>
    <n v="47"/>
    <s v="United States"/>
    <s v="Austin"/>
  </r>
  <r>
    <s v="OID000057"/>
    <s v="R01652"/>
    <n v="9999"/>
    <d v="2019-05-12T00:00:00"/>
    <n v="1"/>
    <m/>
    <d v="2020-02-12T00:00:00"/>
    <s v="CLOSED"/>
    <x v="18"/>
    <x v="9"/>
    <s v="STANDARD NON PROMO"/>
    <s v="BASIC"/>
    <s v="NON PROMO PLAN"/>
    <n v="300"/>
    <n v="0"/>
    <n v="300"/>
    <s v="Avery Dominguez"/>
    <s v="Female"/>
    <n v="27"/>
    <s v="Brazil"/>
    <s v="Rio de Janerio"/>
  </r>
  <r>
    <s v="OID000819"/>
    <s v="R01652"/>
    <n v="8434"/>
    <d v="2020-02-10T00:00:00"/>
    <n v="2"/>
    <d v="2020-02-10T00:00:00"/>
    <d v="2022-09-23T00:00:00"/>
    <s v="ACTIVE"/>
    <x v="9"/>
    <x v="27"/>
    <s v="THAI50"/>
    <s v="PERCENTAGE OFF"/>
    <s v="PROMO PLAN"/>
    <n v="300"/>
    <n v="50"/>
    <n v="150"/>
    <s v="Avery Dominguez"/>
    <s v="Female"/>
    <n v="27"/>
    <s v="Brazil"/>
    <s v="Rio de Janerio"/>
  </r>
  <r>
    <s v="OID001344"/>
    <s v="E00359"/>
    <n v="9999"/>
    <d v="2020-05-07T00:00:00"/>
    <n v="1"/>
    <m/>
    <d v="2020-12-03T00:00:00"/>
    <s v="CLOSED"/>
    <x v="6"/>
    <x v="15"/>
    <s v="STANDARD NON PROMO"/>
    <s v="BASIC"/>
    <s v="NON PROMO PLAN"/>
    <n v="300"/>
    <n v="0"/>
    <n v="300"/>
    <s v="Logan Carrillo"/>
    <s v="Male"/>
    <n v="33"/>
    <s v="United States"/>
    <s v="Miami"/>
  </r>
  <r>
    <s v="OID000058"/>
    <s v="R02881"/>
    <n v="9999"/>
    <d v="2019-05-13T00:00:00"/>
    <n v="1"/>
    <m/>
    <d v="2020-01-29T00:00:00"/>
    <s v="CLOSED"/>
    <x v="18"/>
    <x v="9"/>
    <s v="STANDARD NON PROMO"/>
    <s v="BASIC"/>
    <s v="NON PROMO PLAN"/>
    <n v="300"/>
    <n v="0"/>
    <n v="300"/>
    <s v="Leilani Sharma"/>
    <s v="Female"/>
    <n v="43"/>
    <s v="China"/>
    <s v="Chengdu"/>
  </r>
  <r>
    <s v="OID000669"/>
    <s v="R02881"/>
    <n v="8731"/>
    <d v="2020-01-12T00:00:00"/>
    <n v="2"/>
    <d v="2020-01-12T00:00:00"/>
    <d v="2021-10-09T00:00:00"/>
    <s v="ACTIVE"/>
    <x v="15"/>
    <x v="21"/>
    <s v="2K24"/>
    <s v="PERCENTAGE OFF"/>
    <s v="PROMO PLAN"/>
    <n v="300"/>
    <n v="10"/>
    <n v="270"/>
    <s v="Leilani Sharma"/>
    <s v="Female"/>
    <n v="43"/>
    <s v="China"/>
    <s v="Chengdu"/>
  </r>
  <r>
    <s v="OID000059"/>
    <s v="R00607"/>
    <n v="9999"/>
    <d v="2019-05-13T00:00:00"/>
    <n v="1"/>
    <m/>
    <d v="2020-01-12T00:00:00"/>
    <s v="CLOSED"/>
    <x v="18"/>
    <x v="8"/>
    <s v="STANDARD NON PROMO"/>
    <s v="BASIC"/>
    <s v="NON PROMO PLAN"/>
    <n v="300"/>
    <n v="0"/>
    <n v="300"/>
    <s v="Jameson Allen"/>
    <s v="Male"/>
    <n v="32"/>
    <s v="United States"/>
    <s v="Seattle"/>
  </r>
  <r>
    <s v="OID000583"/>
    <s v="R00607"/>
    <n v="6705"/>
    <d v="2019-12-25T00:00:00"/>
    <n v="2"/>
    <d v="2019-12-25T00:00:00"/>
    <d v="2022-04-09T00:00:00"/>
    <s v="ACTIVE"/>
    <x v="14"/>
    <x v="25"/>
    <s v="2K23C"/>
    <s v="FREE"/>
    <s v="PROMO PLAN"/>
    <n v="300"/>
    <n v="100"/>
    <n v="0"/>
    <s v="Jameson Allen"/>
    <s v="Male"/>
    <n v="32"/>
    <s v="United States"/>
    <s v="Seattle"/>
  </r>
  <r>
    <s v="OID000060"/>
    <s v="R03042"/>
    <n v="9999"/>
    <d v="2019-05-15T00:00:00"/>
    <n v="1"/>
    <m/>
    <d v="2020-01-15T00:00:00"/>
    <s v="CLOSED"/>
    <x v="18"/>
    <x v="8"/>
    <s v="STANDARD NON PROMO"/>
    <s v="BASIC"/>
    <s v="NON PROMO PLAN"/>
    <n v="300"/>
    <n v="0"/>
    <n v="300"/>
    <s v="Ava Nelson"/>
    <s v="Female"/>
    <n v="63"/>
    <s v="United States"/>
    <s v="Phoenix"/>
  </r>
  <r>
    <s v="OID000599"/>
    <s v="R03042"/>
    <n v="5101"/>
    <d v="2019-12-28T00:00:00"/>
    <n v="2"/>
    <d v="2019-12-28T00:00:00"/>
    <d v="2022-03-25T00:00:00"/>
    <s v="ACTIVE"/>
    <x v="14"/>
    <x v="5"/>
    <s v="JIO"/>
    <s v="FREE"/>
    <s v="PROMO PLAN"/>
    <n v="300"/>
    <n v="100"/>
    <n v="0"/>
    <s v="Ava Nelson"/>
    <s v="Female"/>
    <n v="63"/>
    <s v="United States"/>
    <s v="Phoenix"/>
  </r>
  <r>
    <s v="OID000786"/>
    <s v="E00365"/>
    <n v="9999"/>
    <d v="2020-02-02T00:00:00"/>
    <n v="1"/>
    <m/>
    <d v="2020-08-30T00:00:00"/>
    <s v="CLOSED"/>
    <x v="9"/>
    <x v="15"/>
    <s v="STANDARD NON PROMO"/>
    <s v="BASIC"/>
    <s v="NON PROMO PLAN"/>
    <n v="300"/>
    <n v="0"/>
    <n v="300"/>
    <s v="Jonathan Patel"/>
    <s v="Male"/>
    <n v="28"/>
    <s v="China"/>
    <s v="Shanghai"/>
  </r>
  <r>
    <s v="OID000061"/>
    <s v="R00943"/>
    <n v="9999"/>
    <d v="2019-05-16T00:00:00"/>
    <n v="1"/>
    <m/>
    <d v="2020-01-16T00:00:00"/>
    <s v="CLOSED"/>
    <x v="18"/>
    <x v="8"/>
    <s v="STANDARD NON PROMO"/>
    <s v="BASIC"/>
    <s v="NON PROMO PLAN"/>
    <n v="300"/>
    <n v="0"/>
    <n v="300"/>
    <s v="Elena Mendoza"/>
    <s v="Female"/>
    <n v="27"/>
    <s v="Brazil"/>
    <s v="Sao Paulo"/>
  </r>
  <r>
    <s v="OID000601"/>
    <s v="R00943"/>
    <n v="8434"/>
    <d v="2019-12-29T00:00:00"/>
    <n v="2"/>
    <d v="2019-12-29T00:00:00"/>
    <d v="2022-03-30T00:00:00"/>
    <s v="ACTIVE"/>
    <x v="14"/>
    <x v="5"/>
    <s v="THAI50"/>
    <s v="PERCENTAGE OFF"/>
    <s v="PROMO PLAN"/>
    <n v="300"/>
    <n v="50"/>
    <n v="150"/>
    <s v="Elena Mendoza"/>
    <s v="Female"/>
    <n v="27"/>
    <s v="Brazil"/>
    <s v="Sao Paulo"/>
  </r>
  <r>
    <s v="OID001594"/>
    <s v="E00369"/>
    <n v="9999"/>
    <d v="2020-06-08T00:00:00"/>
    <n v="1"/>
    <m/>
    <d v="2021-02-07T00:00:00"/>
    <s v="CLOSED"/>
    <x v="12"/>
    <x v="8"/>
    <s v="STANDARD NON PROMO"/>
    <s v="BASIC"/>
    <s v="NON PROMO PLAN"/>
    <n v="300"/>
    <n v="0"/>
    <n v="300"/>
    <s v="Genesis Woods"/>
    <s v="Female"/>
    <n v="33"/>
    <s v="United States"/>
    <s v="Columbus"/>
  </r>
  <r>
    <s v="OID000062"/>
    <s v="R02468"/>
    <n v="9999"/>
    <d v="2019-05-19T00:00:00"/>
    <n v="1"/>
    <m/>
    <d v="2019-12-18T00:00:00"/>
    <s v="CLOSED"/>
    <x v="18"/>
    <x v="15"/>
    <s v="STANDARD NON PROMO"/>
    <s v="BASIC"/>
    <s v="NON PROMO PLAN"/>
    <n v="300"/>
    <n v="0"/>
    <n v="300"/>
    <s v="Ella Huang"/>
    <s v="Female"/>
    <n v="45"/>
    <s v="United States"/>
    <s v="Chicago"/>
  </r>
  <r>
    <s v="OID000508"/>
    <s v="R02468"/>
    <n v="6306"/>
    <d v="2019-12-09T00:00:00"/>
    <n v="2"/>
    <d v="2019-12-09T00:00:00"/>
    <d v="2022-05-22T00:00:00"/>
    <s v="ACTIVE"/>
    <x v="14"/>
    <x v="20"/>
    <s v="FANDUEL"/>
    <s v="PERCENTAGE OFF"/>
    <s v="PROMO PLAN"/>
    <n v="300"/>
    <n v="15"/>
    <n v="255"/>
    <s v="Ella Huang"/>
    <s v="Female"/>
    <n v="45"/>
    <s v="United States"/>
    <s v="Chicago"/>
  </r>
  <r>
    <s v="OID001411"/>
    <s v="E00371"/>
    <n v="9999"/>
    <d v="2020-05-17T00:00:00"/>
    <n v="1"/>
    <m/>
    <d v="2021-02-07T00:00:00"/>
    <s v="CLOSED"/>
    <x v="6"/>
    <x v="9"/>
    <s v="STANDARD NON PROMO"/>
    <s v="BASIC"/>
    <s v="NON PROMO PLAN"/>
    <n v="300"/>
    <n v="0"/>
    <n v="300"/>
    <s v="Melody Grant"/>
    <s v="Female"/>
    <n v="41"/>
    <s v="United States"/>
    <s v="Seattle"/>
  </r>
  <r>
    <s v="OID000063"/>
    <s v="R01883"/>
    <n v="9999"/>
    <d v="2019-05-19T00:00:00"/>
    <n v="1"/>
    <m/>
    <d v="2020-02-26T00:00:00"/>
    <s v="CLOSED"/>
    <x v="18"/>
    <x v="9"/>
    <s v="STANDARD NON PROMO"/>
    <s v="BASIC"/>
    <s v="NON PROMO PLAN"/>
    <n v="300"/>
    <n v="0"/>
    <n v="300"/>
    <s v="Isla Guzman"/>
    <s v="Female"/>
    <n v="28"/>
    <s v="Brazil"/>
    <s v="Rio de Janerio"/>
  </r>
  <r>
    <s v="OID000826"/>
    <s v="R01883"/>
    <n v="8434"/>
    <d v="2020-02-11T00:00:00"/>
    <n v="2"/>
    <d v="2020-02-11T00:00:00"/>
    <d v="2021-08-18T00:00:00"/>
    <s v="ACTIVE"/>
    <x v="9"/>
    <x v="1"/>
    <s v="THAI50"/>
    <s v="PERCENTAGE OFF"/>
    <s v="PROMO PLAN"/>
    <n v="300"/>
    <n v="50"/>
    <n v="150"/>
    <s v="Isla Guzman"/>
    <s v="Female"/>
    <n v="28"/>
    <s v="Brazil"/>
    <s v="Rio de Janerio"/>
  </r>
  <r>
    <s v="OID000802"/>
    <s v="E00380"/>
    <n v="9999"/>
    <d v="2020-02-06T00:00:00"/>
    <n v="1"/>
    <m/>
    <d v="2020-11-17T00:00:00"/>
    <s v="CLOSED"/>
    <x v="9"/>
    <x v="6"/>
    <s v="STANDARD NON PROMO"/>
    <s v="BASIC"/>
    <s v="NON PROMO PLAN"/>
    <n v="300"/>
    <n v="0"/>
    <n v="300"/>
    <s v="Alice Thompson"/>
    <s v="Female"/>
    <n v="48"/>
    <s v="United States"/>
    <s v="Seattle"/>
  </r>
  <r>
    <s v="OID000064"/>
    <s v="R00671"/>
    <n v="9999"/>
    <d v="2019-05-25T00:00:00"/>
    <n v="1"/>
    <m/>
    <d v="2020-02-09T00:00:00"/>
    <s v="CLOSED"/>
    <x v="18"/>
    <x v="9"/>
    <s v="STANDARD NON PROMO"/>
    <s v="BASIC"/>
    <s v="NON PROMO PLAN"/>
    <n v="300"/>
    <n v="0"/>
    <n v="300"/>
    <s v="Leonardo Dixon"/>
    <s v="Male"/>
    <n v="37"/>
    <s v="United States"/>
    <s v="Seattle"/>
  </r>
  <r>
    <s v="OID000795"/>
    <s v="R00671"/>
    <n v="1136"/>
    <d v="2020-02-05T00:00:00"/>
    <n v="2"/>
    <d v="2020-02-05T00:00:00"/>
    <d v="2022-03-15T00:00:00"/>
    <s v="ACTIVE"/>
    <x v="9"/>
    <x v="11"/>
    <s v="IPLSTUDENT"/>
    <s v="PERCENTAGE OFF"/>
    <s v="PROMO PLAN"/>
    <n v="300"/>
    <n v="40"/>
    <n v="180"/>
    <s v="Leonardo Dixon"/>
    <s v="Male"/>
    <n v="37"/>
    <s v="United States"/>
    <s v="Seattle"/>
  </r>
  <r>
    <s v="OID000728"/>
    <s v="E00386"/>
    <n v="1817"/>
    <d v="2020-01-23T00:00:00"/>
    <n v="1"/>
    <d v="2020-01-23T00:00:00"/>
    <d v="2020-11-15T00:00:00"/>
    <s v="CLOSED"/>
    <x v="15"/>
    <x v="6"/>
    <s v="NIKE"/>
    <s v="FREE"/>
    <s v="PROMO PLAN"/>
    <n v="300"/>
    <n v="100"/>
    <n v="0"/>
    <s v="Parker James"/>
    <s v="Male"/>
    <n v="45"/>
    <s v="United States"/>
    <s v="Austin"/>
  </r>
  <r>
    <s v="OID000065"/>
    <s v="R03131"/>
    <n v="9999"/>
    <d v="2019-05-26T00:00:00"/>
    <n v="1"/>
    <m/>
    <d v="2020-03-03T00:00:00"/>
    <s v="CLOSED"/>
    <x v="18"/>
    <x v="9"/>
    <s v="STANDARD NON PROMO"/>
    <s v="BASIC"/>
    <s v="NON PROMO PLAN"/>
    <n v="300"/>
    <n v="0"/>
    <n v="300"/>
    <s v="Ezekiel Reed"/>
    <s v="Male"/>
    <n v="37"/>
    <s v="United States"/>
    <s v="Miami"/>
  </r>
  <r>
    <s v="OID000845"/>
    <s v="R03131"/>
    <n v="5073"/>
    <d v="2020-02-15T00:00:00"/>
    <n v="2"/>
    <d v="2020-02-15T00:00:00"/>
    <d v="2022-03-01T00:00:00"/>
    <s v="ACTIVE"/>
    <x v="9"/>
    <x v="12"/>
    <s v="FANDUEL SOS"/>
    <s v="PERCENTAGE OFF"/>
    <s v="PROMO PLAN"/>
    <n v="300"/>
    <n v="30"/>
    <n v="210"/>
    <s v="Ezekiel Reed"/>
    <s v="Male"/>
    <n v="37"/>
    <s v="United States"/>
    <s v="Miami"/>
  </r>
  <r>
    <s v="OID001331"/>
    <s v="E00399"/>
    <n v="9999"/>
    <d v="2020-05-05T00:00:00"/>
    <n v="1"/>
    <m/>
    <d v="2021-01-11T00:00:00"/>
    <s v="CLOSED"/>
    <x v="6"/>
    <x v="8"/>
    <s v="STANDARD NON PROMO"/>
    <s v="BASIC"/>
    <s v="NON PROMO PLAN"/>
    <n v="300"/>
    <n v="0"/>
    <n v="300"/>
    <s v="Connor Walker"/>
    <s v="Male"/>
    <n v="30"/>
    <s v="United States"/>
    <s v="Columbus"/>
  </r>
  <r>
    <s v="OID000066"/>
    <s v="R01416"/>
    <n v="9999"/>
    <d v="2019-05-26T00:00:00"/>
    <n v="1"/>
    <m/>
    <d v="2020-03-06T00:00:00"/>
    <s v="CLOSED"/>
    <x v="18"/>
    <x v="6"/>
    <s v="STANDARD NON PROMO"/>
    <s v="BASIC"/>
    <s v="NON PROMO PLAN"/>
    <n v="300"/>
    <n v="0"/>
    <n v="300"/>
    <s v="Hudson Thompson"/>
    <s v="Male"/>
    <n v="30"/>
    <s v="United States"/>
    <s v="Phoenix"/>
  </r>
  <r>
    <s v="OID000902"/>
    <s v="R01416"/>
    <n v="6705"/>
    <d v="2020-02-26T00:00:00"/>
    <n v="2"/>
    <d v="2020-02-26T00:00:00"/>
    <d v="2021-11-14T00:00:00"/>
    <s v="ACTIVE"/>
    <x v="9"/>
    <x v="21"/>
    <s v="2K23C"/>
    <s v="FREE"/>
    <s v="PROMO PLAN"/>
    <n v="300"/>
    <n v="100"/>
    <n v="0"/>
    <s v="Hudson Thompson"/>
    <s v="Male"/>
    <n v="30"/>
    <s v="United States"/>
    <s v="Phoenix"/>
  </r>
  <r>
    <s v="OID001765"/>
    <s v="E00401"/>
    <n v="9999"/>
    <d v="2020-06-30T00:00:00"/>
    <n v="1"/>
    <m/>
    <d v="2021-03-09T00:00:00"/>
    <s v="CLOSED"/>
    <x v="12"/>
    <x v="8"/>
    <s v="STANDARD NON PROMO"/>
    <s v="BASIC"/>
    <s v="NON PROMO PLAN"/>
    <n v="300"/>
    <n v="0"/>
    <n v="300"/>
    <s v="Wesley Adams"/>
    <s v="Male"/>
    <n v="48"/>
    <s v="United States"/>
    <s v="Seattle"/>
  </r>
  <r>
    <s v="OID000067"/>
    <s v="R03528"/>
    <n v="9999"/>
    <d v="2019-05-26T00:00:00"/>
    <n v="1"/>
    <m/>
    <d v="2020-03-05T00:00:00"/>
    <s v="CLOSED"/>
    <x v="18"/>
    <x v="9"/>
    <s v="STANDARD NON PROMO"/>
    <s v="BASIC"/>
    <s v="NON PROMO PLAN"/>
    <n v="300"/>
    <n v="0"/>
    <n v="300"/>
    <s v="Leo Hsu"/>
    <s v="Male"/>
    <n v="62"/>
    <s v="China"/>
    <s v="Chongqing"/>
  </r>
  <r>
    <s v="OID000947"/>
    <s v="R03528"/>
    <n v="1817"/>
    <d v="2020-03-05T00:00:00"/>
    <n v="2"/>
    <d v="2020-03-05T00:00:00"/>
    <d v="2021-07-26T00:00:00"/>
    <s v="ACTIVE"/>
    <x v="11"/>
    <x v="3"/>
    <s v="NIKE"/>
    <s v="FREE"/>
    <s v="PROMO PLAN"/>
    <n v="300"/>
    <n v="100"/>
    <n v="0"/>
    <s v="Leo Hsu"/>
    <s v="Male"/>
    <n v="62"/>
    <s v="China"/>
    <s v="Chongqing"/>
  </r>
  <r>
    <s v="OID000068"/>
    <s v="R03430"/>
    <n v="9999"/>
    <d v="2019-05-26T00:00:00"/>
    <n v="1"/>
    <m/>
    <d v="2020-03-11T00:00:00"/>
    <s v="CLOSED"/>
    <x v="18"/>
    <x v="6"/>
    <s v="STANDARD NON PROMO"/>
    <s v="BASIC"/>
    <s v="NON PROMO PLAN"/>
    <n v="300"/>
    <n v="0"/>
    <n v="300"/>
    <s v="Leo Herrera"/>
    <s v="Male"/>
    <n v="48"/>
    <s v="Brazil"/>
    <s v="Manaus"/>
  </r>
  <r>
    <s v="OID000969"/>
    <s v="R03430"/>
    <n v="7139"/>
    <d v="2020-03-09T00:00:00"/>
    <n v="2"/>
    <d v="2020-03-09T00:00:00"/>
    <d v="2021-04-09T00:00:00"/>
    <s v="ACTIVE"/>
    <x v="11"/>
    <x v="17"/>
    <s v="THAI30"/>
    <s v="PERCENTAGE OFF"/>
    <s v="PROMO PLAN"/>
    <n v="300"/>
    <n v="30"/>
    <n v="210"/>
    <s v="Leo Herrera"/>
    <s v="Male"/>
    <n v="48"/>
    <s v="Brazil"/>
    <s v="Manaus"/>
  </r>
  <r>
    <s v="OID000069"/>
    <s v="R02047"/>
    <n v="9999"/>
    <d v="2019-05-29T00:00:00"/>
    <n v="1"/>
    <m/>
    <d v="2019-12-24T00:00:00"/>
    <s v="CLOSED"/>
    <x v="18"/>
    <x v="15"/>
    <s v="STANDARD NON PROMO"/>
    <s v="BASIC"/>
    <s v="NON PROMO PLAN"/>
    <n v="300"/>
    <n v="0"/>
    <n v="300"/>
    <s v="Xavier Perez"/>
    <s v="Male"/>
    <n v="51"/>
    <s v="Brazil"/>
    <s v="Rio de Janerio"/>
  </r>
  <r>
    <s v="OID000565"/>
    <s v="R02047"/>
    <n v="5073"/>
    <d v="2019-12-22T00:00:00"/>
    <n v="2"/>
    <d v="2019-12-22T00:00:00"/>
    <d v="2021-12-07T00:00:00"/>
    <s v="ACTIVE"/>
    <x v="14"/>
    <x v="26"/>
    <s v="FANDUEL SOS"/>
    <s v="PERCENTAGE OFF"/>
    <s v="PROMO PLAN"/>
    <n v="300"/>
    <n v="30"/>
    <n v="210"/>
    <s v="Xavier Perez"/>
    <s v="Male"/>
    <n v="51"/>
    <s v="Brazil"/>
    <s v="Rio de Janerio"/>
  </r>
  <r>
    <s v="OID001720"/>
    <s v="E00412"/>
    <n v="9999"/>
    <d v="2020-06-23T00:00:00"/>
    <n v="1"/>
    <m/>
    <d v="2021-02-02T00:00:00"/>
    <s v="CLOSED"/>
    <x v="12"/>
    <x v="15"/>
    <s v="STANDARD NON PROMO"/>
    <s v="BASIC"/>
    <s v="NON PROMO PLAN"/>
    <n v="300"/>
    <n v="0"/>
    <n v="300"/>
    <s v="Ezra Banks"/>
    <s v="Male"/>
    <n v="37"/>
    <s v="United States"/>
    <s v="Chicago"/>
  </r>
  <r>
    <s v="OID000070"/>
    <s v="R04952"/>
    <n v="9999"/>
    <d v="2019-05-30T00:00:00"/>
    <n v="1"/>
    <m/>
    <d v="2020-02-15T00:00:00"/>
    <s v="CLOSED"/>
    <x v="18"/>
    <x v="9"/>
    <s v="STANDARD NON PROMO"/>
    <s v="BASIC"/>
    <s v="NON PROMO PLAN"/>
    <n v="300"/>
    <n v="0"/>
    <n v="300"/>
    <s v="Paisley Gomez"/>
    <s v="Female"/>
    <n v="57"/>
    <s v="Brazil"/>
    <s v="Rio de Janerio"/>
  </r>
  <r>
    <s v="OID000847"/>
    <s v="R04952"/>
    <n v="2949"/>
    <d v="2020-02-15T00:00:00"/>
    <n v="2"/>
    <d v="2020-02-15T00:00:00"/>
    <d v="2021-03-27T00:00:00"/>
    <s v="ACTIVE"/>
    <x v="9"/>
    <x v="10"/>
    <s v="BLACK FRIDAY"/>
    <s v="PERCENTAGE OFF"/>
    <s v="PROMO PLAN"/>
    <n v="300"/>
    <n v="30"/>
    <n v="210"/>
    <s v="Paisley Gomez"/>
    <s v="Female"/>
    <n v="57"/>
    <s v="Brazil"/>
    <s v="Rio de Janerio"/>
  </r>
  <r>
    <s v="OID000071"/>
    <s v="R00306"/>
    <n v="9999"/>
    <d v="2019-05-31T00:00:00"/>
    <n v="1"/>
    <m/>
    <d v="2020-03-17T00:00:00"/>
    <s v="CLOSED"/>
    <x v="18"/>
    <x v="6"/>
    <s v="STANDARD NON PROMO"/>
    <s v="BASIC"/>
    <s v="NON PROMO PLAN"/>
    <n v="300"/>
    <n v="0"/>
    <n v="300"/>
    <s v="Mateo Williams"/>
    <s v="Male"/>
    <n v="40"/>
    <s v="United States"/>
    <s v="Austin"/>
  </r>
  <r>
    <s v="OID000938"/>
    <s v="R00306"/>
    <n v="6306"/>
    <d v="2020-03-04T00:00:00"/>
    <n v="2"/>
    <d v="2020-03-04T00:00:00"/>
    <d v="2022-03-05T00:00:00"/>
    <s v="ACTIVE"/>
    <x v="11"/>
    <x v="26"/>
    <s v="FANDUEL"/>
    <s v="PERCENTAGE OFF"/>
    <s v="PROMO PLAN"/>
    <n v="300"/>
    <n v="15"/>
    <n v="255"/>
    <s v="Mateo Williams"/>
    <s v="Male"/>
    <n v="40"/>
    <s v="United States"/>
    <s v="Austin"/>
  </r>
  <r>
    <s v="OID001139"/>
    <s v="E00416"/>
    <n v="1136"/>
    <d v="2020-04-07T00:00:00"/>
    <n v="1"/>
    <d v="2020-04-07T00:00:00"/>
    <d v="2020-12-27T00:00:00"/>
    <s v="CLOSED"/>
    <x v="7"/>
    <x v="9"/>
    <s v="IPLSTUDENT"/>
    <s v="PERCENTAGE OFF"/>
    <s v="PROMO PLAN"/>
    <n v="300"/>
    <n v="40"/>
    <n v="180"/>
    <s v="Everleigh Fernandez"/>
    <s v="Female"/>
    <n v="30"/>
    <s v="Brazil"/>
    <s v="Manaus"/>
  </r>
  <r>
    <s v="OID000072"/>
    <s v="R04386"/>
    <n v="9999"/>
    <d v="2019-05-31T00:00:00"/>
    <n v="1"/>
    <m/>
    <d v="2020-02-29T00:00:00"/>
    <s v="CLOSED"/>
    <x v="18"/>
    <x v="9"/>
    <s v="STANDARD NON PROMO"/>
    <s v="BASIC"/>
    <s v="NON PROMO PLAN"/>
    <n v="300"/>
    <n v="0"/>
    <n v="300"/>
    <s v="Cameron Powell"/>
    <s v="Male"/>
    <n v="41"/>
    <s v="United States"/>
    <s v="Austin"/>
  </r>
  <r>
    <s v="OID000859"/>
    <s v="R04386"/>
    <n v="8434"/>
    <d v="2020-02-18T00:00:00"/>
    <n v="2"/>
    <d v="2020-02-18T00:00:00"/>
    <d v="2021-11-15T00:00:00"/>
    <s v="ACTIVE"/>
    <x v="9"/>
    <x v="21"/>
    <s v="THAI50"/>
    <s v="PERCENTAGE OFF"/>
    <s v="PROMO PLAN"/>
    <n v="300"/>
    <n v="50"/>
    <n v="150"/>
    <s v="Cameron Powell"/>
    <s v="Male"/>
    <n v="41"/>
    <s v="United States"/>
    <s v="Austin"/>
  </r>
  <r>
    <s v="OID001160"/>
    <s v="E00417"/>
    <n v="8731"/>
    <d v="2020-04-10T00:00:00"/>
    <n v="1"/>
    <d v="2020-04-10T00:00:00"/>
    <d v="2020-12-09T00:00:00"/>
    <s v="CLOSED"/>
    <x v="7"/>
    <x v="8"/>
    <s v="2K24"/>
    <s v="PERCENTAGE OFF"/>
    <s v="PROMO PLAN"/>
    <n v="300"/>
    <n v="10"/>
    <n v="270"/>
    <s v="Athena Carrillo"/>
    <s v="Female"/>
    <n v="39"/>
    <s v="United States"/>
    <s v="Columbus"/>
  </r>
  <r>
    <s v="OID000073"/>
    <s v="R02023"/>
    <n v="9999"/>
    <d v="2019-05-31T00:00:00"/>
    <n v="1"/>
    <m/>
    <d v="2020-03-16T00:00:00"/>
    <s v="CLOSED"/>
    <x v="18"/>
    <x v="6"/>
    <s v="STANDARD NON PROMO"/>
    <s v="BASIC"/>
    <s v="NON PROMO PLAN"/>
    <n v="300"/>
    <n v="0"/>
    <n v="300"/>
    <s v="Maverick Mehta"/>
    <s v="Male"/>
    <n v="40"/>
    <s v="United States"/>
    <s v="Seattle"/>
  </r>
  <r>
    <s v="OID000946"/>
    <s v="R02023"/>
    <n v="7139"/>
    <d v="2020-03-05T00:00:00"/>
    <n v="2"/>
    <d v="2020-03-05T00:00:00"/>
    <d v="2021-01-30T00:00:00"/>
    <s v="ACTIVE"/>
    <x v="11"/>
    <x v="18"/>
    <s v="THAI30"/>
    <s v="PERCENTAGE OFF"/>
    <s v="PROMO PLAN"/>
    <n v="300"/>
    <n v="30"/>
    <n v="210"/>
    <s v="Maverick Mehta"/>
    <s v="Male"/>
    <n v="40"/>
    <s v="United States"/>
    <s v="Seattle"/>
  </r>
  <r>
    <s v="OID001527"/>
    <s v="E00422"/>
    <n v="9999"/>
    <d v="2020-05-31T00:00:00"/>
    <n v="1"/>
    <m/>
    <d v="2021-03-23T00:00:00"/>
    <s v="CLOSED"/>
    <x v="6"/>
    <x v="6"/>
    <s v="STANDARD NON PROMO"/>
    <s v="BASIC"/>
    <s v="NON PROMO PLAN"/>
    <n v="300"/>
    <n v="0"/>
    <n v="300"/>
    <s v="Jade Acosta"/>
    <s v="Female"/>
    <n v="47"/>
    <s v="United States"/>
    <s v="Seattle"/>
  </r>
  <r>
    <s v="OID000074"/>
    <s v="R01895"/>
    <n v="9999"/>
    <d v="2019-05-31T00:00:00"/>
    <n v="1"/>
    <m/>
    <d v="2020-02-03T00:00:00"/>
    <s v="CLOSED"/>
    <x v="18"/>
    <x v="8"/>
    <s v="STANDARD NON PROMO"/>
    <s v="BASIC"/>
    <s v="NON PROMO PLAN"/>
    <n v="300"/>
    <n v="0"/>
    <n v="300"/>
    <s v="Gabriel Zhou"/>
    <s v="Male"/>
    <n v="25"/>
    <s v="China"/>
    <s v="Chongqing"/>
  </r>
  <r>
    <s v="OID000694"/>
    <s v="R01895"/>
    <n v="1136"/>
    <d v="2020-01-17T00:00:00"/>
    <n v="2"/>
    <d v="2020-01-17T00:00:00"/>
    <d v="2022-10-03T00:00:00"/>
    <s v="ACTIVE"/>
    <x v="15"/>
    <x v="28"/>
    <s v="IPLSTUDENT"/>
    <s v="PERCENTAGE OFF"/>
    <s v="PROMO PLAN"/>
    <n v="300"/>
    <n v="40"/>
    <n v="180"/>
    <s v="Gabriel Zhou"/>
    <s v="Male"/>
    <n v="25"/>
    <s v="China"/>
    <s v="Chongqing"/>
  </r>
  <r>
    <s v="OID000957"/>
    <s v="E00431"/>
    <n v="7139"/>
    <d v="2020-03-07T00:00:00"/>
    <n v="1"/>
    <d v="2020-03-07T00:00:00"/>
    <d v="2020-12-28T00:00:00"/>
    <s v="CLOSED"/>
    <x v="11"/>
    <x v="6"/>
    <s v="THAI30"/>
    <s v="PERCENTAGE OFF"/>
    <s v="PROMO PLAN"/>
    <n v="300"/>
    <n v="30"/>
    <n v="210"/>
    <s v="Eliza Hernandez"/>
    <s v="Female"/>
    <n v="48"/>
    <s v="Brazil"/>
    <s v="Rio de Janerio"/>
  </r>
  <r>
    <s v="OID000075"/>
    <s v="R01242"/>
    <n v="9999"/>
    <d v="2019-06-01T00:00:00"/>
    <n v="1"/>
    <m/>
    <d v="2020-02-04T00:00:00"/>
    <s v="CLOSED"/>
    <x v="19"/>
    <x v="8"/>
    <s v="STANDARD NON PROMO"/>
    <s v="BASIC"/>
    <s v="NON PROMO PLAN"/>
    <n v="300"/>
    <n v="0"/>
    <n v="300"/>
    <s v="Emery Doan"/>
    <s v="Female"/>
    <n v="25"/>
    <s v="China"/>
    <s v="Shanghai"/>
  </r>
  <r>
    <s v="OID000718"/>
    <s v="R01242"/>
    <n v="1817"/>
    <d v="2020-01-21T00:00:00"/>
    <n v="2"/>
    <d v="2020-01-21T00:00:00"/>
    <d v="2021-07-17T00:00:00"/>
    <s v="ACTIVE"/>
    <x v="15"/>
    <x v="1"/>
    <s v="NIKE"/>
    <s v="FREE"/>
    <s v="PROMO PLAN"/>
    <n v="300"/>
    <n v="100"/>
    <n v="0"/>
    <s v="Emery Doan"/>
    <s v="Female"/>
    <n v="25"/>
    <s v="China"/>
    <s v="Shanghai"/>
  </r>
  <r>
    <s v="OID000740"/>
    <s v="E00432"/>
    <n v="9999"/>
    <d v="2020-01-25T00:00:00"/>
    <n v="1"/>
    <m/>
    <d v="2020-10-20T00:00:00"/>
    <s v="CLOSED"/>
    <x v="15"/>
    <x v="9"/>
    <s v="STANDARD NON PROMO"/>
    <s v="BASIC"/>
    <s v="NON PROMO PLAN"/>
    <n v="300"/>
    <n v="0"/>
    <n v="300"/>
    <s v="Eli Gupta"/>
    <s v="Male"/>
    <n v="37"/>
    <s v="China"/>
    <s v="Beijing"/>
  </r>
  <r>
    <s v="OID000076"/>
    <s v="R03595"/>
    <n v="9999"/>
    <d v="2019-06-01T00:00:00"/>
    <n v="1"/>
    <m/>
    <d v="2020-02-21T00:00:00"/>
    <s v="CLOSED"/>
    <x v="19"/>
    <x v="9"/>
    <s v="STANDARD NON PROMO"/>
    <s v="BASIC"/>
    <s v="NON PROMO PLAN"/>
    <n v="300"/>
    <n v="0"/>
    <n v="300"/>
    <s v="Christopher Howard"/>
    <s v="Male"/>
    <n v="61"/>
    <s v="United States"/>
    <s v="Seattle"/>
  </r>
  <r>
    <s v="OID000833"/>
    <s v="R03595"/>
    <n v="5101"/>
    <d v="2020-02-12T00:00:00"/>
    <n v="2"/>
    <d v="2020-02-12T00:00:00"/>
    <d v="2022-02-07T00:00:00"/>
    <s v="ACTIVE"/>
    <x v="9"/>
    <x v="26"/>
    <s v="JIO"/>
    <s v="FREE"/>
    <s v="PROMO PLAN"/>
    <n v="300"/>
    <n v="100"/>
    <n v="0"/>
    <s v="Christopher Howard"/>
    <s v="Male"/>
    <n v="61"/>
    <s v="United States"/>
    <s v="Seattle"/>
  </r>
  <r>
    <s v="OID000077"/>
    <s v="R01909"/>
    <n v="9999"/>
    <d v="2019-06-01T00:00:00"/>
    <n v="1"/>
    <m/>
    <d v="2020-04-06T00:00:00"/>
    <s v="CLOSED"/>
    <x v="19"/>
    <x v="6"/>
    <s v="STANDARD NON PROMO"/>
    <s v="BASIC"/>
    <s v="NON PROMO PLAN"/>
    <n v="300"/>
    <n v="0"/>
    <n v="300"/>
    <s v="Lillian Khan"/>
    <s v="Female"/>
    <n v="44"/>
    <s v="China"/>
    <s v="Chengdu"/>
  </r>
  <r>
    <s v="OID001043"/>
    <s v="R01909"/>
    <n v="5101"/>
    <d v="2020-03-25T00:00:00"/>
    <n v="2"/>
    <d v="2020-03-25T00:00:00"/>
    <d v="2021-09-14T00:00:00"/>
    <s v="ACTIVE"/>
    <x v="11"/>
    <x v="1"/>
    <s v="JIO"/>
    <s v="FREE"/>
    <s v="PROMO PLAN"/>
    <n v="300"/>
    <n v="100"/>
    <n v="0"/>
    <s v="Lillian Khan"/>
    <s v="Female"/>
    <n v="44"/>
    <s v="China"/>
    <s v="Chengdu"/>
  </r>
  <r>
    <s v="OID001560"/>
    <s v="E00440"/>
    <n v="6705"/>
    <d v="2020-06-04T00:00:00"/>
    <n v="1"/>
    <d v="2020-06-04T00:00:00"/>
    <d v="2021-03-18T00:00:00"/>
    <s v="CLOSED"/>
    <x v="12"/>
    <x v="6"/>
    <s v="2K23C"/>
    <s v="FREE"/>
    <s v="PROMO PLAN"/>
    <n v="300"/>
    <n v="100"/>
    <n v="0"/>
    <s v="Jack Huynh"/>
    <s v="Male"/>
    <n v="27"/>
    <s v="China"/>
    <s v="Chongqing"/>
  </r>
  <r>
    <s v="OID000078"/>
    <s v="R00431"/>
    <n v="9999"/>
    <d v="2019-06-02T00:00:00"/>
    <n v="1"/>
    <m/>
    <d v="2020-01-20T00:00:00"/>
    <s v="CLOSED"/>
    <x v="19"/>
    <x v="8"/>
    <s v="STANDARD NON PROMO"/>
    <s v="BASIC"/>
    <s v="NON PROMO PLAN"/>
    <n v="300"/>
    <n v="0"/>
    <n v="300"/>
    <s v="Eliza Hernandez"/>
    <s v="Female"/>
    <n v="48"/>
    <s v="Brazil"/>
    <s v="Rio de Janerio"/>
  </r>
  <r>
    <s v="OID000687"/>
    <s v="R00431"/>
    <n v="8323"/>
    <d v="2020-01-16T00:00:00"/>
    <n v="2"/>
    <d v="2020-01-16T00:00:00"/>
    <d v="2021-09-24T00:00:00"/>
    <s v="ACTIVE"/>
    <x v="15"/>
    <x v="21"/>
    <s v="ROSSAL"/>
    <s v="FREE"/>
    <s v="PROMO PLAN"/>
    <n v="300"/>
    <n v="100"/>
    <n v="0"/>
    <s v="Eliza Hernandez"/>
    <s v="Female"/>
    <n v="48"/>
    <s v="Brazil"/>
    <s v="Rio de Janerio"/>
  </r>
  <r>
    <s v="OID001293"/>
    <s v="E00443"/>
    <n v="8434"/>
    <d v="2020-04-29T00:00:00"/>
    <n v="1"/>
    <d v="2020-04-29T00:00:00"/>
    <d v="2021-03-05T00:00:00"/>
    <s v="CLOSED"/>
    <x v="7"/>
    <x v="6"/>
    <s v="THAI50"/>
    <s v="PERCENTAGE OFF"/>
    <s v="PROMO PLAN"/>
    <n v="300"/>
    <n v="50"/>
    <n v="150"/>
    <s v="Nolan Bui"/>
    <s v="Male"/>
    <n v="28"/>
    <s v="China"/>
    <s v="Shanghai"/>
  </r>
  <r>
    <s v="OID000079"/>
    <s v="R01339"/>
    <n v="9999"/>
    <d v="2019-06-02T00:00:00"/>
    <n v="1"/>
    <m/>
    <d v="2020-02-09T00:00:00"/>
    <s v="CLOSED"/>
    <x v="19"/>
    <x v="8"/>
    <s v="STANDARD NON PROMO"/>
    <s v="BASIC"/>
    <s v="NON PROMO PLAN"/>
    <n v="300"/>
    <n v="0"/>
    <n v="300"/>
    <s v="Jeremiah Hernandez"/>
    <s v="Male"/>
    <n v="26"/>
    <s v="United States"/>
    <s v="Columbus"/>
  </r>
  <r>
    <s v="OID000791"/>
    <s v="R01339"/>
    <n v="1136"/>
    <d v="2020-02-04T00:00:00"/>
    <n v="2"/>
    <d v="2020-02-04T00:00:00"/>
    <d v="2022-06-04T00:00:00"/>
    <s v="ACTIVE"/>
    <x v="9"/>
    <x v="25"/>
    <s v="IPLSTUDENT"/>
    <s v="PERCENTAGE OFF"/>
    <s v="PROMO PLAN"/>
    <n v="300"/>
    <n v="40"/>
    <n v="180"/>
    <s v="Jeremiah Hernandez"/>
    <s v="Male"/>
    <n v="26"/>
    <s v="United States"/>
    <s v="Columbus"/>
  </r>
  <r>
    <s v="OID001537"/>
    <s v="E00446"/>
    <n v="9999"/>
    <d v="2020-06-01T00:00:00"/>
    <n v="1"/>
    <m/>
    <d v="2021-02-20T00:00:00"/>
    <s v="CLOSED"/>
    <x v="12"/>
    <x v="9"/>
    <s v="STANDARD NON PROMO"/>
    <s v="BASIC"/>
    <s v="NON PROMO PLAN"/>
    <n v="300"/>
    <n v="0"/>
    <n v="300"/>
    <s v="Hudson Hill"/>
    <s v="Male"/>
    <n v="30"/>
    <s v="United States"/>
    <s v="Austin"/>
  </r>
  <r>
    <s v="OID000080"/>
    <s v="R03935"/>
    <n v="9999"/>
    <d v="2019-06-03T00:00:00"/>
    <n v="1"/>
    <m/>
    <d v="2020-02-02T00:00:00"/>
    <s v="CLOSED"/>
    <x v="19"/>
    <x v="8"/>
    <s v="STANDARD NON PROMO"/>
    <s v="BASIC"/>
    <s v="NON PROMO PLAN"/>
    <n v="300"/>
    <n v="0"/>
    <n v="300"/>
    <s v="Cora Jiang"/>
    <s v="Female"/>
    <n v="53"/>
    <s v="United States"/>
    <s v="Austin"/>
  </r>
  <r>
    <s v="OID000773"/>
    <s v="R03935"/>
    <n v="7139"/>
    <d v="2020-01-30T00:00:00"/>
    <n v="2"/>
    <d v="2020-01-30T00:00:00"/>
    <d v="2021-10-14T00:00:00"/>
    <s v="ACTIVE"/>
    <x v="15"/>
    <x v="21"/>
    <s v="THAI30"/>
    <s v="PERCENTAGE OFF"/>
    <s v="PROMO PLAN"/>
    <n v="300"/>
    <n v="30"/>
    <n v="210"/>
    <s v="Cora Jiang"/>
    <s v="Female"/>
    <n v="53"/>
    <s v="United States"/>
    <s v="Austin"/>
  </r>
  <r>
    <s v="OID000081"/>
    <s v="R04458"/>
    <n v="9999"/>
    <d v="2019-06-04T00:00:00"/>
    <n v="1"/>
    <m/>
    <d v="2020-02-24T00:00:00"/>
    <s v="CLOSED"/>
    <x v="19"/>
    <x v="9"/>
    <s v="STANDARD NON PROMO"/>
    <s v="BASIC"/>
    <s v="NON PROMO PLAN"/>
    <n v="300"/>
    <n v="0"/>
    <n v="300"/>
    <s v="Alexander Bryant"/>
    <s v="Male"/>
    <n v="30"/>
    <s v="United States"/>
    <s v="Seattle"/>
  </r>
  <r>
    <s v="OID000832"/>
    <s v="R04458"/>
    <n v="6705"/>
    <d v="2020-02-12T00:00:00"/>
    <n v="2"/>
    <d v="2020-02-12T00:00:00"/>
    <d v="2022-06-08T00:00:00"/>
    <s v="ACTIVE"/>
    <x v="9"/>
    <x v="25"/>
    <s v="2K23C"/>
    <s v="FREE"/>
    <s v="PROMO PLAN"/>
    <n v="300"/>
    <n v="100"/>
    <n v="0"/>
    <s v="Alexander Bryant"/>
    <s v="Male"/>
    <n v="30"/>
    <s v="United States"/>
    <s v="Seattle"/>
  </r>
  <r>
    <s v="OID000082"/>
    <s v="R01232"/>
    <n v="9999"/>
    <d v="2019-06-04T00:00:00"/>
    <n v="1"/>
    <m/>
    <d v="2020-01-27T00:00:00"/>
    <s v="CLOSED"/>
    <x v="19"/>
    <x v="8"/>
    <s v="STANDARD NON PROMO"/>
    <s v="BASIC"/>
    <s v="NON PROMO PLAN"/>
    <n v="300"/>
    <n v="0"/>
    <n v="300"/>
    <s v="Samantha Foster"/>
    <s v="Female"/>
    <n v="34"/>
    <s v="United States"/>
    <s v="Austin"/>
  </r>
  <r>
    <s v="OID000650"/>
    <s v="R01232"/>
    <n v="7139"/>
    <d v="2020-01-10T00:00:00"/>
    <n v="2"/>
    <d v="2020-01-10T00:00:00"/>
    <d v="2021-06-13T00:00:00"/>
    <s v="ACTIVE"/>
    <x v="15"/>
    <x v="3"/>
    <s v="THAI30"/>
    <s v="PERCENTAGE OFF"/>
    <s v="PROMO PLAN"/>
    <n v="300"/>
    <n v="30"/>
    <n v="210"/>
    <s v="Samantha Foster"/>
    <s v="Female"/>
    <n v="34"/>
    <s v="United States"/>
    <s v="Austin"/>
  </r>
  <r>
    <s v="OID000083"/>
    <s v="R04940"/>
    <n v="9999"/>
    <d v="2019-06-04T00:00:00"/>
    <n v="1"/>
    <m/>
    <d v="2020-03-22T00:00:00"/>
    <s v="CLOSED"/>
    <x v="19"/>
    <x v="6"/>
    <s v="STANDARD NON PROMO"/>
    <s v="BASIC"/>
    <s v="NON PROMO PLAN"/>
    <n v="300"/>
    <n v="0"/>
    <n v="300"/>
    <s v="Hudson Williams"/>
    <s v="Male"/>
    <n v="36"/>
    <s v="United States"/>
    <s v="Austin"/>
  </r>
  <r>
    <s v="OID000964"/>
    <s v="R04940"/>
    <n v="1817"/>
    <d v="2020-03-08T00:00:00"/>
    <n v="2"/>
    <d v="2020-03-08T00:00:00"/>
    <d v="2022-04-21T00:00:00"/>
    <s v="ACTIVE"/>
    <x v="11"/>
    <x v="11"/>
    <s v="NIKE"/>
    <s v="FREE"/>
    <s v="PROMO PLAN"/>
    <n v="300"/>
    <n v="100"/>
    <n v="0"/>
    <s v="Hudson Williams"/>
    <s v="Male"/>
    <n v="36"/>
    <s v="United States"/>
    <s v="Austin"/>
  </r>
  <r>
    <s v="OID000084"/>
    <s v="R02942"/>
    <n v="9999"/>
    <d v="2019-06-05T00:00:00"/>
    <n v="1"/>
    <m/>
    <d v="2020-02-29T00:00:00"/>
    <s v="CLOSED"/>
    <x v="19"/>
    <x v="9"/>
    <s v="STANDARD NON PROMO"/>
    <s v="BASIC"/>
    <s v="NON PROMO PLAN"/>
    <n v="300"/>
    <n v="0"/>
    <n v="300"/>
    <s v="Daniel Richardson"/>
    <s v="Male"/>
    <n v="30"/>
    <s v="United States"/>
    <s v="Austin"/>
  </r>
  <r>
    <s v="OID000915"/>
    <s v="R02942"/>
    <n v="1136"/>
    <d v="2020-02-29T00:00:00"/>
    <n v="2"/>
    <d v="2020-02-29T00:00:00"/>
    <d v="2021-10-17T00:00:00"/>
    <s v="ACTIVE"/>
    <x v="9"/>
    <x v="14"/>
    <s v="IPLSTUDENT"/>
    <s v="PERCENTAGE OFF"/>
    <s v="PROMO PLAN"/>
    <n v="300"/>
    <n v="40"/>
    <n v="180"/>
    <s v="Daniel Richardson"/>
    <s v="Male"/>
    <n v="30"/>
    <s v="United States"/>
    <s v="Austin"/>
  </r>
  <r>
    <s v="OID001379"/>
    <s v="E00480"/>
    <n v="9999"/>
    <d v="2020-05-13T00:00:00"/>
    <n v="1"/>
    <m/>
    <d v="2021-01-15T00:00:00"/>
    <s v="CLOSED"/>
    <x v="6"/>
    <x v="8"/>
    <s v="STANDARD NON PROMO"/>
    <s v="BASIC"/>
    <s v="NON PROMO PLAN"/>
    <n v="300"/>
    <n v="0"/>
    <n v="300"/>
    <s v="Hadley Yee"/>
    <s v="Female"/>
    <n v="31"/>
    <s v="United States"/>
    <s v="Seattle"/>
  </r>
  <r>
    <s v="OID000085"/>
    <s v="R01986"/>
    <n v="9999"/>
    <d v="2019-06-06T00:00:00"/>
    <n v="1"/>
    <m/>
    <d v="2020-01-11T00:00:00"/>
    <s v="CLOSED"/>
    <x v="19"/>
    <x v="15"/>
    <s v="STANDARD NON PROMO"/>
    <s v="BASIC"/>
    <s v="NON PROMO PLAN"/>
    <n v="300"/>
    <n v="0"/>
    <n v="300"/>
    <s v="Wesley Sharma"/>
    <s v="Male"/>
    <n v="51"/>
    <s v="China"/>
    <s v="Shanghai"/>
  </r>
  <r>
    <s v="OID000659"/>
    <s v="R01986"/>
    <n v="6306"/>
    <d v="2020-01-11T00:00:00"/>
    <n v="2"/>
    <d v="2020-01-11T00:00:00"/>
    <d v="2021-07-21T00:00:00"/>
    <s v="ACTIVE"/>
    <x v="15"/>
    <x v="16"/>
    <s v="FANDUEL"/>
    <s v="PERCENTAGE OFF"/>
    <s v="PROMO PLAN"/>
    <n v="300"/>
    <n v="15"/>
    <n v="255"/>
    <s v="Wesley Sharma"/>
    <s v="Male"/>
    <n v="51"/>
    <s v="China"/>
    <s v="Shanghai"/>
  </r>
  <r>
    <s v="OID001530"/>
    <s v="E00481"/>
    <n v="9999"/>
    <d v="2020-05-31T00:00:00"/>
    <n v="1"/>
    <m/>
    <d v="2021-02-12T00:00:00"/>
    <s v="CLOSED"/>
    <x v="6"/>
    <x v="9"/>
    <s v="STANDARD NON PROMO"/>
    <s v="BASIC"/>
    <s v="NON PROMO PLAN"/>
    <n v="300"/>
    <n v="0"/>
    <n v="300"/>
    <s v="Jameson Nelson"/>
    <s v="Male"/>
    <n v="61"/>
    <s v="United States"/>
    <s v="Columbus"/>
  </r>
  <r>
    <s v="OID000086"/>
    <s v="R04226"/>
    <n v="9999"/>
    <d v="2019-06-07T00:00:00"/>
    <n v="1"/>
    <m/>
    <d v="2020-03-13T00:00:00"/>
    <s v="CLOSED"/>
    <x v="19"/>
    <x v="9"/>
    <s v="STANDARD NON PROMO"/>
    <s v="BASIC"/>
    <s v="NON PROMO PLAN"/>
    <n v="300"/>
    <n v="0"/>
    <n v="300"/>
    <s v="Andrew Moore"/>
    <s v="Male"/>
    <n v="47"/>
    <s v="United States"/>
    <s v="Chicago"/>
  </r>
  <r>
    <s v="OID000910"/>
    <s v="R04226"/>
    <n v="1817"/>
    <d v="2020-02-28T00:00:00"/>
    <n v="2"/>
    <d v="2020-02-28T00:00:00"/>
    <d v="2021-05-04T00:00:00"/>
    <s v="ACTIVE"/>
    <x v="9"/>
    <x v="10"/>
    <s v="NIKE"/>
    <s v="FREE"/>
    <s v="PROMO PLAN"/>
    <n v="300"/>
    <n v="100"/>
    <n v="0"/>
    <s v="Andrew Moore"/>
    <s v="Male"/>
    <n v="47"/>
    <s v="United States"/>
    <s v="Chicago"/>
  </r>
  <r>
    <s v="OID000663"/>
    <s v="E00488"/>
    <n v="9999"/>
    <d v="2020-01-11T00:00:00"/>
    <n v="1"/>
    <m/>
    <d v="2020-11-10T00:00:00"/>
    <s v="CLOSED"/>
    <x v="15"/>
    <x v="6"/>
    <s v="STANDARD NON PROMO"/>
    <s v="BASIC"/>
    <s v="NON PROMO PLAN"/>
    <n v="300"/>
    <n v="0"/>
    <n v="300"/>
    <s v="Emery Hunter"/>
    <s v="Female"/>
    <n v="28"/>
    <s v="United States"/>
    <s v="Phoenix"/>
  </r>
  <r>
    <s v="OID000087"/>
    <s v="R03106"/>
    <n v="9999"/>
    <d v="2019-06-08T00:00:00"/>
    <n v="1"/>
    <m/>
    <d v="2020-03-09T00:00:00"/>
    <s v="CLOSED"/>
    <x v="19"/>
    <x v="9"/>
    <s v="STANDARD NON PROMO"/>
    <s v="BASIC"/>
    <s v="NON PROMO PLAN"/>
    <n v="300"/>
    <n v="0"/>
    <n v="300"/>
    <s v="Xavier Davis"/>
    <s v="Male"/>
    <n v="36"/>
    <s v="United States"/>
    <s v="Seattle"/>
  </r>
  <r>
    <s v="OID000922"/>
    <s v="R03106"/>
    <n v="5073"/>
    <d v="2020-03-01T00:00:00"/>
    <n v="2"/>
    <d v="2020-03-01T00:00:00"/>
    <d v="2021-04-24T00:00:00"/>
    <s v="ACTIVE"/>
    <x v="11"/>
    <x v="10"/>
    <s v="FANDUEL SOS"/>
    <s v="PERCENTAGE OFF"/>
    <s v="PROMO PLAN"/>
    <n v="300"/>
    <n v="30"/>
    <n v="210"/>
    <s v="Xavier Davis"/>
    <s v="Male"/>
    <n v="36"/>
    <s v="United States"/>
    <s v="Seattle"/>
  </r>
  <r>
    <s v="OID000088"/>
    <s v="R04101"/>
    <n v="9999"/>
    <d v="2019-06-10T00:00:00"/>
    <n v="1"/>
    <m/>
    <d v="2020-02-29T00:00:00"/>
    <s v="CLOSED"/>
    <x v="19"/>
    <x v="9"/>
    <s v="STANDARD NON PROMO"/>
    <s v="BASIC"/>
    <s v="NON PROMO PLAN"/>
    <n v="300"/>
    <n v="0"/>
    <n v="300"/>
    <s v="Olivia Harris"/>
    <s v="Female"/>
    <n v="63"/>
    <s v="United States"/>
    <s v="Columbus"/>
  </r>
  <r>
    <s v="OID000818"/>
    <s v="R04101"/>
    <n v="5073"/>
    <d v="2020-02-10T00:00:00"/>
    <n v="2"/>
    <d v="2020-02-10T00:00:00"/>
    <d v="2021-06-01T00:00:00"/>
    <s v="ACTIVE"/>
    <x v="9"/>
    <x v="24"/>
    <s v="FANDUEL SOS"/>
    <s v="PERCENTAGE OFF"/>
    <s v="PROMO PLAN"/>
    <n v="300"/>
    <n v="30"/>
    <n v="210"/>
    <s v="Olivia Harris"/>
    <s v="Female"/>
    <n v="63"/>
    <s v="United States"/>
    <s v="Columbus"/>
  </r>
  <r>
    <s v="OID001343"/>
    <s v="E00500"/>
    <n v="9999"/>
    <d v="2020-05-07T00:00:00"/>
    <n v="1"/>
    <m/>
    <d v="2021-02-24T00:00:00"/>
    <s v="CLOSED"/>
    <x v="6"/>
    <x v="6"/>
    <s v="STANDARD NON PROMO"/>
    <s v="BASIC"/>
    <s v="NON PROMO PLAN"/>
    <n v="300"/>
    <n v="0"/>
    <n v="300"/>
    <s v="Henry Shah"/>
    <s v="Male"/>
    <n v="55"/>
    <s v="China"/>
    <s v="Chengdu"/>
  </r>
  <r>
    <s v="OID000089"/>
    <s v="R03866"/>
    <n v="9999"/>
    <d v="2019-06-10T00:00:00"/>
    <n v="1"/>
    <m/>
    <d v="2020-01-18T00:00:00"/>
    <s v="CLOSED"/>
    <x v="19"/>
    <x v="15"/>
    <s v="STANDARD NON PROMO"/>
    <s v="BASIC"/>
    <s v="NON PROMO PLAN"/>
    <n v="300"/>
    <n v="0"/>
    <n v="300"/>
    <s v="Jordan Zhu"/>
    <s v="Male"/>
    <n v="32"/>
    <s v="United States"/>
    <s v="Seattle"/>
  </r>
  <r>
    <s v="OID000617"/>
    <s v="R03866"/>
    <n v="8731"/>
    <d v="2020-01-02T00:00:00"/>
    <n v="2"/>
    <d v="2020-01-02T00:00:00"/>
    <d v="2021-04-11T00:00:00"/>
    <s v="ACTIVE"/>
    <x v="15"/>
    <x v="24"/>
    <s v="2K24"/>
    <s v="PERCENTAGE OFF"/>
    <s v="PROMO PLAN"/>
    <n v="300"/>
    <n v="10"/>
    <n v="270"/>
    <s v="Jordan Zhu"/>
    <s v="Male"/>
    <n v="32"/>
    <s v="United States"/>
    <s v="Seattle"/>
  </r>
  <r>
    <s v="OID000552"/>
    <s v="E00501"/>
    <n v="9999"/>
    <d v="2019-12-18T00:00:00"/>
    <n v="1"/>
    <m/>
    <d v="2020-09-26T00:00:00"/>
    <s v="CLOSED"/>
    <x v="14"/>
    <x v="9"/>
    <s v="STANDARD NON PROMO"/>
    <s v="BASIC"/>
    <s v="NON PROMO PLAN"/>
    <n v="300"/>
    <n v="0"/>
    <n v="300"/>
    <s v="Melody Ho"/>
    <s v="Female"/>
    <n v="55"/>
    <s v="United States"/>
    <s v="Columbus"/>
  </r>
  <r>
    <s v="OID000090"/>
    <s v="R02112"/>
    <n v="9999"/>
    <d v="2019-06-11T00:00:00"/>
    <n v="1"/>
    <m/>
    <d v="2020-03-22T00:00:00"/>
    <s v="CLOSED"/>
    <x v="19"/>
    <x v="6"/>
    <s v="STANDARD NON PROMO"/>
    <s v="BASIC"/>
    <s v="NON PROMO PLAN"/>
    <n v="300"/>
    <n v="0"/>
    <n v="300"/>
    <s v="Christian Sanders"/>
    <s v="Male"/>
    <n v="45"/>
    <s v="United States"/>
    <s v="Seattle"/>
  </r>
  <r>
    <s v="OID000956"/>
    <s v="R02112"/>
    <n v="8731"/>
    <d v="2020-03-07T00:00:00"/>
    <n v="2"/>
    <d v="2020-03-07T00:00:00"/>
    <d v="2021-10-25T00:00:00"/>
    <s v="ACTIVE"/>
    <x v="11"/>
    <x v="14"/>
    <s v="2K24"/>
    <s v="PERCENTAGE OFF"/>
    <s v="PROMO PLAN"/>
    <n v="300"/>
    <n v="10"/>
    <n v="270"/>
    <s v="Christian Sanders"/>
    <s v="Male"/>
    <n v="45"/>
    <s v="United States"/>
    <s v="Seattle"/>
  </r>
  <r>
    <s v="OID001234"/>
    <s v="E00502"/>
    <n v="1136"/>
    <d v="2020-04-20T00:00:00"/>
    <n v="1"/>
    <d v="2020-04-20T00:00:00"/>
    <d v="2021-02-05T00:00:00"/>
    <s v="CLOSED"/>
    <x v="7"/>
    <x v="6"/>
    <s v="IPLSTUDENT"/>
    <s v="PERCENTAGE OFF"/>
    <s v="PROMO PLAN"/>
    <n v="300"/>
    <n v="40"/>
    <n v="180"/>
    <s v="Natalia Salazar"/>
    <s v="Female"/>
    <n v="44"/>
    <s v="Brazil"/>
    <s v="Manaus"/>
  </r>
  <r>
    <s v="OID000091"/>
    <s v="R00105"/>
    <n v="9999"/>
    <d v="2019-06-11T00:00:00"/>
    <n v="1"/>
    <m/>
    <d v="2020-02-01T00:00:00"/>
    <s v="CLOSED"/>
    <x v="19"/>
    <x v="8"/>
    <s v="STANDARD NON PROMO"/>
    <s v="BASIC"/>
    <s v="NON PROMO PLAN"/>
    <n v="300"/>
    <n v="0"/>
    <n v="300"/>
    <s v="Isla Espinoza"/>
    <s v="Female"/>
    <n v="38"/>
    <s v="Brazil"/>
    <s v="Manaus"/>
  </r>
  <r>
    <s v="OID000668"/>
    <s v="R00105"/>
    <n v="8731"/>
    <d v="2020-01-12T00:00:00"/>
    <n v="2"/>
    <d v="2020-01-12T00:00:00"/>
    <d v="2022-04-27T00:00:00"/>
    <s v="ACTIVE"/>
    <x v="15"/>
    <x v="25"/>
    <s v="2K24"/>
    <s v="PERCENTAGE OFF"/>
    <s v="PROMO PLAN"/>
    <n v="300"/>
    <n v="10"/>
    <n v="270"/>
    <s v="Isla Espinoza"/>
    <s v="Female"/>
    <n v="38"/>
    <s v="Brazil"/>
    <s v="Manaus"/>
  </r>
  <r>
    <s v="OID000092"/>
    <s v="R00268"/>
    <n v="9999"/>
    <d v="2019-06-12T00:00:00"/>
    <n v="1"/>
    <m/>
    <d v="2020-03-02T00:00:00"/>
    <s v="CLOSED"/>
    <x v="19"/>
    <x v="9"/>
    <s v="STANDARD NON PROMO"/>
    <s v="BASIC"/>
    <s v="NON PROMO PLAN"/>
    <n v="300"/>
    <n v="0"/>
    <n v="300"/>
    <s v="Ian Flores"/>
    <s v="Male"/>
    <n v="48"/>
    <s v="Brazil"/>
    <s v="Rio de Janerio"/>
  </r>
  <r>
    <s v="OID000846"/>
    <s v="R00268"/>
    <n v="6306"/>
    <d v="2020-02-15T00:00:00"/>
    <n v="2"/>
    <d v="2020-02-15T00:00:00"/>
    <d v="2021-11-02T00:00:00"/>
    <s v="ACTIVE"/>
    <x v="9"/>
    <x v="21"/>
    <s v="FANDUEL"/>
    <s v="PERCENTAGE OFF"/>
    <s v="PROMO PLAN"/>
    <n v="300"/>
    <n v="15"/>
    <n v="255"/>
    <s v="Ian Flores"/>
    <s v="Male"/>
    <n v="48"/>
    <s v="Brazil"/>
    <s v="Rio de Janerio"/>
  </r>
  <r>
    <s v="OID000585"/>
    <s v="E00508"/>
    <n v="9999"/>
    <d v="2019-12-25T00:00:00"/>
    <n v="1"/>
    <m/>
    <d v="2020-08-01T00:00:00"/>
    <s v="CLOSED"/>
    <x v="14"/>
    <x v="15"/>
    <s v="STANDARD NON PROMO"/>
    <s v="BASIC"/>
    <s v="NON PROMO PLAN"/>
    <n v="300"/>
    <n v="0"/>
    <n v="300"/>
    <s v="Thomas Jung"/>
    <s v="Male"/>
    <n v="50"/>
    <s v="China"/>
    <s v="Shanghai"/>
  </r>
  <r>
    <s v="OID000093"/>
    <s v="R01388"/>
    <n v="9999"/>
    <d v="2019-06-13T00:00:00"/>
    <n v="1"/>
    <m/>
    <d v="2020-04-03T00:00:00"/>
    <s v="CLOSED"/>
    <x v="19"/>
    <x v="6"/>
    <s v="STANDARD NON PROMO"/>
    <s v="BASIC"/>
    <s v="NON PROMO PLAN"/>
    <n v="300"/>
    <n v="0"/>
    <n v="300"/>
    <s v="Ivy Soto"/>
    <s v="Female"/>
    <n v="50"/>
    <s v="United States"/>
    <s v="Austin"/>
  </r>
  <r>
    <s v="OID001025"/>
    <s v="R01388"/>
    <n v="1817"/>
    <d v="2020-03-21T00:00:00"/>
    <n v="2"/>
    <d v="2020-03-21T00:00:00"/>
    <d v="2021-08-22T00:00:00"/>
    <s v="ACTIVE"/>
    <x v="11"/>
    <x v="3"/>
    <s v="NIKE"/>
    <s v="FREE"/>
    <s v="PROMO PLAN"/>
    <n v="300"/>
    <n v="100"/>
    <n v="0"/>
    <s v="Ivy Soto"/>
    <s v="Female"/>
    <n v="50"/>
    <s v="United States"/>
    <s v="Austin"/>
  </r>
  <r>
    <s v="OID000591"/>
    <s v="E00515"/>
    <n v="9999"/>
    <d v="2019-12-26T00:00:00"/>
    <n v="1"/>
    <m/>
    <d v="2020-10-07T00:00:00"/>
    <s v="CLOSED"/>
    <x v="14"/>
    <x v="6"/>
    <s v="STANDARD NON PROMO"/>
    <s v="BASIC"/>
    <s v="NON PROMO PLAN"/>
    <n v="300"/>
    <n v="0"/>
    <n v="300"/>
    <s v="Joseph Vazquez"/>
    <s v="Male"/>
    <n v="40"/>
    <s v="United States"/>
    <s v="Miami"/>
  </r>
  <r>
    <s v="OID000094"/>
    <s v="R03251"/>
    <n v="9999"/>
    <d v="2019-06-13T00:00:00"/>
    <n v="1"/>
    <m/>
    <d v="2020-03-24T00:00:00"/>
    <s v="CLOSED"/>
    <x v="19"/>
    <x v="6"/>
    <s v="STANDARD NON PROMO"/>
    <s v="BASIC"/>
    <s v="NON PROMO PLAN"/>
    <n v="300"/>
    <n v="0"/>
    <n v="300"/>
    <s v="Ruby Medina"/>
    <s v="Female"/>
    <n v="50"/>
    <s v="United States"/>
    <s v="Seattle"/>
  </r>
  <r>
    <s v="OID001019"/>
    <s v="R03251"/>
    <n v="6306"/>
    <d v="2020-03-19T00:00:00"/>
    <n v="2"/>
    <d v="2020-03-19T00:00:00"/>
    <d v="2022-02-27T00:00:00"/>
    <s v="ACTIVE"/>
    <x v="11"/>
    <x v="26"/>
    <s v="FANDUEL"/>
    <s v="PERCENTAGE OFF"/>
    <s v="PROMO PLAN"/>
    <n v="300"/>
    <n v="15"/>
    <n v="255"/>
    <s v="Ruby Medina"/>
    <s v="Female"/>
    <n v="50"/>
    <s v="United States"/>
    <s v="Seattle"/>
  </r>
  <r>
    <s v="OID001523"/>
    <s v="E00518"/>
    <n v="9999"/>
    <d v="2020-05-30T00:00:00"/>
    <n v="1"/>
    <m/>
    <d v="2021-01-06T00:00:00"/>
    <s v="CLOSED"/>
    <x v="6"/>
    <x v="15"/>
    <s v="STANDARD NON PROMO"/>
    <s v="BASIC"/>
    <s v="NON PROMO PLAN"/>
    <n v="300"/>
    <n v="0"/>
    <n v="300"/>
    <s v="Lydia Morales"/>
    <s v="Female"/>
    <n v="51"/>
    <s v="Brazil"/>
    <s v="Manaus"/>
  </r>
  <r>
    <s v="OID000095"/>
    <s v="R02716"/>
    <n v="9999"/>
    <d v="2019-06-13T00:00:00"/>
    <n v="1"/>
    <m/>
    <d v="2020-01-17T00:00:00"/>
    <s v="CLOSED"/>
    <x v="19"/>
    <x v="15"/>
    <s v="STANDARD NON PROMO"/>
    <s v="BASIC"/>
    <s v="NON PROMO PLAN"/>
    <n v="300"/>
    <n v="0"/>
    <n v="300"/>
    <s v="Dominic Dinh"/>
    <s v="Male"/>
    <n v="45"/>
    <s v="United States"/>
    <s v="Chicago"/>
  </r>
  <r>
    <s v="OID000651"/>
    <s v="R02716"/>
    <n v="8434"/>
    <d v="2020-01-10T00:00:00"/>
    <n v="2"/>
    <d v="2020-01-10T00:00:00"/>
    <d v="2022-03-19T00:00:00"/>
    <s v="ACTIVE"/>
    <x v="15"/>
    <x v="5"/>
    <s v="THAI50"/>
    <s v="PERCENTAGE OFF"/>
    <s v="PROMO PLAN"/>
    <n v="300"/>
    <n v="50"/>
    <n v="150"/>
    <s v="Dominic Dinh"/>
    <s v="Male"/>
    <n v="45"/>
    <s v="United States"/>
    <s v="Chicago"/>
  </r>
  <r>
    <s v="OID000652"/>
    <s v="E00521"/>
    <n v="8323"/>
    <d v="2020-01-10T00:00:00"/>
    <n v="1"/>
    <d v="2020-01-10T00:00:00"/>
    <d v="2020-11-10T00:00:00"/>
    <s v="CLOSED"/>
    <x v="15"/>
    <x v="6"/>
    <s v="ROSSAL"/>
    <s v="FREE"/>
    <s v="PROMO PLAN"/>
    <n v="300"/>
    <n v="100"/>
    <n v="0"/>
    <s v="Lily Carter"/>
    <s v="Female"/>
    <n v="54"/>
    <s v="United States"/>
    <s v="Phoenix"/>
  </r>
  <r>
    <s v="OID000096"/>
    <s v="R04379"/>
    <n v="9999"/>
    <d v="2019-06-14T00:00:00"/>
    <n v="1"/>
    <m/>
    <d v="2020-04-19T00:00:00"/>
    <s v="CLOSED"/>
    <x v="19"/>
    <x v="6"/>
    <s v="STANDARD NON PROMO"/>
    <s v="BASIC"/>
    <s v="NON PROMO PLAN"/>
    <n v="300"/>
    <n v="0"/>
    <n v="300"/>
    <s v="Scarlett Rodriguez"/>
    <s v="Female"/>
    <n v="60"/>
    <s v="Brazil"/>
    <s v="Manaus"/>
  </r>
  <r>
    <s v="OID001073"/>
    <s v="R04379"/>
    <n v="1817"/>
    <d v="2020-03-30T00:00:00"/>
    <n v="2"/>
    <d v="2020-03-30T00:00:00"/>
    <d v="2022-01-27T00:00:00"/>
    <s v="ACTIVE"/>
    <x v="11"/>
    <x v="0"/>
    <s v="NIKE"/>
    <s v="FREE"/>
    <s v="PROMO PLAN"/>
    <n v="300"/>
    <n v="100"/>
    <n v="0"/>
    <s v="Scarlett Rodriguez"/>
    <s v="Female"/>
    <n v="60"/>
    <s v="Brazil"/>
    <s v="Manaus"/>
  </r>
  <r>
    <s v="OID000097"/>
    <s v="R00034"/>
    <n v="9999"/>
    <d v="2019-06-14T00:00:00"/>
    <n v="1"/>
    <m/>
    <d v="2020-04-11T00:00:00"/>
    <s v="CLOSED"/>
    <x v="19"/>
    <x v="6"/>
    <s v="STANDARD NON PROMO"/>
    <s v="BASIC"/>
    <s v="NON PROMO PLAN"/>
    <n v="300"/>
    <n v="0"/>
    <n v="300"/>
    <s v="Caroline Herrera"/>
    <s v="Female"/>
    <n v="45"/>
    <s v="Brazil"/>
    <s v="Rio de Janerio"/>
  </r>
  <r>
    <s v="OID001136"/>
    <s v="R00034"/>
    <n v="6705"/>
    <d v="2020-04-07T00:00:00"/>
    <n v="2"/>
    <d v="2020-04-07T00:00:00"/>
    <d v="2021-08-05T00:00:00"/>
    <s v="ACTIVE"/>
    <x v="7"/>
    <x v="24"/>
    <s v="2K23C"/>
    <s v="FREE"/>
    <s v="PROMO PLAN"/>
    <n v="300"/>
    <n v="100"/>
    <n v="0"/>
    <s v="Caroline Herrera"/>
    <s v="Female"/>
    <n v="45"/>
    <s v="Brazil"/>
    <s v="Rio de Janerio"/>
  </r>
  <r>
    <s v="OID000098"/>
    <s v="R02917"/>
    <n v="9999"/>
    <d v="2019-06-15T00:00:00"/>
    <n v="1"/>
    <m/>
    <d v="2020-01-22T00:00:00"/>
    <s v="CLOSED"/>
    <x v="19"/>
    <x v="15"/>
    <s v="STANDARD NON PROMO"/>
    <s v="BASIC"/>
    <s v="NON PROMO PLAN"/>
    <n v="300"/>
    <n v="0"/>
    <n v="300"/>
    <s v="Everett Morales"/>
    <s v="Male"/>
    <n v="57"/>
    <s v="Brazil"/>
    <s v="Rio de Janerio"/>
  </r>
  <r>
    <s v="OID000707"/>
    <s v="R02917"/>
    <n v="1136"/>
    <d v="2020-01-20T00:00:00"/>
    <n v="2"/>
    <d v="2020-01-20T00:00:00"/>
    <d v="2021-02-26T00:00:00"/>
    <s v="ACTIVE"/>
    <x v="15"/>
    <x v="17"/>
    <s v="IPLSTUDENT"/>
    <s v="PERCENTAGE OFF"/>
    <s v="PROMO PLAN"/>
    <n v="300"/>
    <n v="40"/>
    <n v="180"/>
    <s v="Everett Morales"/>
    <s v="Male"/>
    <n v="57"/>
    <s v="Brazil"/>
    <s v="Rio de Janerio"/>
  </r>
  <r>
    <s v="OID001820"/>
    <s v="E00530"/>
    <n v="7139"/>
    <d v="2020-07-07T00:00:00"/>
    <n v="1"/>
    <d v="2020-07-07T00:00:00"/>
    <d v="2021-02-26T00:00:00"/>
    <s v="CLOSED"/>
    <x v="16"/>
    <x v="8"/>
    <s v="THAI30"/>
    <s v="PERCENTAGE OFF"/>
    <s v="PROMO PLAN"/>
    <n v="300"/>
    <n v="30"/>
    <n v="210"/>
    <s v="Eli Jones"/>
    <s v="Male"/>
    <n v="59"/>
    <s v="United States"/>
    <s v="Austin"/>
  </r>
  <r>
    <s v="OID000099"/>
    <s v="R02044"/>
    <n v="9999"/>
    <d v="2019-06-16T00:00:00"/>
    <n v="1"/>
    <m/>
    <d v="2020-02-11T00:00:00"/>
    <s v="CLOSED"/>
    <x v="19"/>
    <x v="8"/>
    <s v="STANDARD NON PROMO"/>
    <s v="BASIC"/>
    <s v="NON PROMO PLAN"/>
    <n v="300"/>
    <n v="0"/>
    <n v="300"/>
    <s v="Caroline Alexander"/>
    <s v="Female"/>
    <n v="42"/>
    <s v="United States"/>
    <s v="Columbus"/>
  </r>
  <r>
    <s v="OID000801"/>
    <s v="R02044"/>
    <n v="5101"/>
    <d v="2020-02-06T00:00:00"/>
    <n v="2"/>
    <d v="2020-02-06T00:00:00"/>
    <d v="2021-10-22T00:00:00"/>
    <s v="ACTIVE"/>
    <x v="9"/>
    <x v="21"/>
    <s v="JIO"/>
    <s v="FREE"/>
    <s v="PROMO PLAN"/>
    <n v="300"/>
    <n v="100"/>
    <n v="0"/>
    <s v="Caroline Alexander"/>
    <s v="Female"/>
    <n v="42"/>
    <s v="United States"/>
    <s v="Columbus"/>
  </r>
  <r>
    <s v="OID000804"/>
    <s v="E00535"/>
    <n v="9999"/>
    <d v="2020-02-07T00:00:00"/>
    <n v="1"/>
    <m/>
    <d v="2020-12-15T00:00:00"/>
    <s v="CLOSED"/>
    <x v="9"/>
    <x v="6"/>
    <s v="STANDARD NON PROMO"/>
    <s v="BASIC"/>
    <s v="NON PROMO PLAN"/>
    <n v="300"/>
    <n v="0"/>
    <n v="300"/>
    <s v="Nathan Mendez"/>
    <s v="Male"/>
    <n v="53"/>
    <s v="United States"/>
    <s v="Austin"/>
  </r>
  <r>
    <s v="OID000100"/>
    <s v="R01407"/>
    <n v="9999"/>
    <d v="2019-06-16T00:00:00"/>
    <n v="1"/>
    <m/>
    <d v="2020-02-02T00:00:00"/>
    <s v="CLOSED"/>
    <x v="19"/>
    <x v="8"/>
    <s v="STANDARD NON PROMO"/>
    <s v="BASIC"/>
    <s v="NON PROMO PLAN"/>
    <n v="300"/>
    <n v="0"/>
    <n v="300"/>
    <s v="Ellie Guerrero"/>
    <s v="Female"/>
    <n v="29"/>
    <s v="Brazil"/>
    <s v="Manaus"/>
  </r>
  <r>
    <s v="OID000760"/>
    <s v="R01407"/>
    <n v="5101"/>
    <d v="2020-01-28T00:00:00"/>
    <n v="2"/>
    <d v="2020-01-28T00:00:00"/>
    <d v="2021-05-09T00:00:00"/>
    <s v="ACTIVE"/>
    <x v="15"/>
    <x v="24"/>
    <s v="JIO"/>
    <s v="FREE"/>
    <s v="PROMO PLAN"/>
    <n v="300"/>
    <n v="100"/>
    <n v="0"/>
    <s v="Ellie Guerrero"/>
    <s v="Female"/>
    <n v="29"/>
    <s v="Brazil"/>
    <s v="Manaus"/>
  </r>
  <r>
    <s v="OID000568"/>
    <s v="E00538"/>
    <n v="9999"/>
    <d v="2019-12-22T00:00:00"/>
    <n v="1"/>
    <m/>
    <d v="2020-09-30T00:00:00"/>
    <s v="CLOSED"/>
    <x v="14"/>
    <x v="9"/>
    <s v="STANDARD NON PROMO"/>
    <s v="BASIC"/>
    <s v="NON PROMO PLAN"/>
    <n v="300"/>
    <n v="0"/>
    <n v="300"/>
    <s v="Caleb Xiong"/>
    <s v="Male"/>
    <n v="38"/>
    <s v="United States"/>
    <s v="Chicago"/>
  </r>
  <r>
    <s v="OID000101"/>
    <s v="R00639"/>
    <n v="9999"/>
    <d v="2019-06-16T00:00:00"/>
    <n v="1"/>
    <m/>
    <d v="2020-02-02T00:00:00"/>
    <s v="CLOSED"/>
    <x v="19"/>
    <x v="8"/>
    <s v="STANDARD NON PROMO"/>
    <s v="BASIC"/>
    <s v="NON PROMO PLAN"/>
    <n v="300"/>
    <n v="0"/>
    <n v="300"/>
    <s v="Benjamin Mai"/>
    <s v="Male"/>
    <n v="54"/>
    <s v="United States"/>
    <s v="Phoenix"/>
  </r>
  <r>
    <s v="OID000784"/>
    <s v="R00639"/>
    <n v="8323"/>
    <d v="2020-02-02T00:00:00"/>
    <n v="2"/>
    <d v="2020-02-02T00:00:00"/>
    <d v="2022-01-10T00:00:00"/>
    <s v="ACTIVE"/>
    <x v="9"/>
    <x v="26"/>
    <s v="ROSSAL"/>
    <s v="FREE"/>
    <s v="PROMO PLAN"/>
    <n v="300"/>
    <n v="100"/>
    <n v="0"/>
    <s v="Benjamin Mai"/>
    <s v="Male"/>
    <n v="54"/>
    <s v="United States"/>
    <s v="Phoenix"/>
  </r>
  <r>
    <s v="OID000102"/>
    <s v="R02832"/>
    <n v="9999"/>
    <d v="2019-06-17T00:00:00"/>
    <n v="1"/>
    <m/>
    <d v="2020-04-06T00:00:00"/>
    <s v="CLOSED"/>
    <x v="19"/>
    <x v="6"/>
    <s v="STANDARD NON PROMO"/>
    <s v="BASIC"/>
    <s v="NON PROMO PLAN"/>
    <n v="300"/>
    <n v="0"/>
    <n v="300"/>
    <s v="Penelope Jordan"/>
    <s v="Female"/>
    <n v="26"/>
    <s v="United States"/>
    <s v="Chicago"/>
  </r>
  <r>
    <s v="OID001033"/>
    <s v="R02832"/>
    <n v="8323"/>
    <d v="2020-03-23T00:00:00"/>
    <n v="2"/>
    <d v="2020-03-23T00:00:00"/>
    <d v="2021-06-03T00:00:00"/>
    <s v="ACTIVE"/>
    <x v="11"/>
    <x v="22"/>
    <s v="ROSSAL"/>
    <s v="FREE"/>
    <s v="PROMO PLAN"/>
    <n v="300"/>
    <n v="100"/>
    <n v="0"/>
    <s v="Penelope Jordan"/>
    <s v="Female"/>
    <n v="26"/>
    <s v="United States"/>
    <s v="Chicago"/>
  </r>
  <r>
    <s v="OID001169"/>
    <s v="E00553"/>
    <n v="9999"/>
    <d v="2020-04-11T00:00:00"/>
    <n v="1"/>
    <m/>
    <d v="2021-01-08T00:00:00"/>
    <s v="CLOSED"/>
    <x v="7"/>
    <x v="9"/>
    <s v="STANDARD NON PROMO"/>
    <s v="BASIC"/>
    <s v="NON PROMO PLAN"/>
    <n v="300"/>
    <n v="0"/>
    <n v="300"/>
    <s v="Isla Yoon"/>
    <s v="Female"/>
    <n v="50"/>
    <s v="United States"/>
    <s v="Austin"/>
  </r>
  <r>
    <s v="OID000103"/>
    <s v="R00099"/>
    <n v="9999"/>
    <d v="2019-06-17T00:00:00"/>
    <n v="1"/>
    <m/>
    <d v="2020-03-23T00:00:00"/>
    <s v="CLOSED"/>
    <x v="19"/>
    <x v="9"/>
    <s v="STANDARD NON PROMO"/>
    <s v="BASIC"/>
    <s v="NON PROMO PLAN"/>
    <n v="300"/>
    <n v="0"/>
    <n v="300"/>
    <s v="Brooklyn Salazar"/>
    <s v="Female"/>
    <n v="44"/>
    <s v="United States"/>
    <s v="Austin"/>
  </r>
  <r>
    <s v="OID001029"/>
    <s v="R00099"/>
    <n v="8434"/>
    <d v="2020-03-22T00:00:00"/>
    <n v="2"/>
    <d v="2020-03-22T00:00:00"/>
    <d v="2021-03-12T00:00:00"/>
    <s v="ACTIVE"/>
    <x v="11"/>
    <x v="19"/>
    <s v="THAI50"/>
    <s v="PERCENTAGE OFF"/>
    <s v="PROMO PLAN"/>
    <n v="300"/>
    <n v="50"/>
    <n v="150"/>
    <s v="Brooklyn Salazar"/>
    <s v="Female"/>
    <n v="44"/>
    <s v="United States"/>
    <s v="Austin"/>
  </r>
  <r>
    <s v="OID001489"/>
    <s v="E00555"/>
    <n v="9999"/>
    <d v="2020-05-26T00:00:00"/>
    <n v="1"/>
    <m/>
    <d v="2021-01-26T00:00:00"/>
    <s v="CLOSED"/>
    <x v="6"/>
    <x v="8"/>
    <s v="STANDARD NON PROMO"/>
    <s v="BASIC"/>
    <s v="NON PROMO PLAN"/>
    <n v="300"/>
    <n v="0"/>
    <n v="300"/>
    <s v="Christian Ali"/>
    <s v="Male"/>
    <n v="65"/>
    <s v="China"/>
    <s v="Chongqing"/>
  </r>
  <r>
    <s v="OID000104"/>
    <s v="R03626"/>
    <n v="9999"/>
    <d v="2019-06-17T00:00:00"/>
    <n v="1"/>
    <m/>
    <d v="2020-01-22T00:00:00"/>
    <s v="CLOSED"/>
    <x v="19"/>
    <x v="15"/>
    <s v="STANDARD NON PROMO"/>
    <s v="BASIC"/>
    <s v="NON PROMO PLAN"/>
    <n v="300"/>
    <n v="0"/>
    <n v="300"/>
    <s v="Nicholas Avila"/>
    <s v="Male"/>
    <n v="28"/>
    <s v="United States"/>
    <s v="Austin"/>
  </r>
  <r>
    <s v="OID000717"/>
    <s v="R03626"/>
    <n v="5073"/>
    <d v="2020-01-21T00:00:00"/>
    <n v="2"/>
    <d v="2020-01-21T00:00:00"/>
    <d v="2020-12-22T00:00:00"/>
    <s v="ACTIVE"/>
    <x v="15"/>
    <x v="18"/>
    <s v="FANDUEL SOS"/>
    <s v="PERCENTAGE OFF"/>
    <s v="PROMO PLAN"/>
    <n v="300"/>
    <n v="30"/>
    <n v="210"/>
    <s v="Nicholas Avila"/>
    <s v="Male"/>
    <n v="28"/>
    <s v="United States"/>
    <s v="Austin"/>
  </r>
  <r>
    <s v="OID001822"/>
    <s v="E00556"/>
    <n v="9999"/>
    <d v="2020-07-07T00:00:00"/>
    <n v="1"/>
    <m/>
    <d v="2021-04-23T00:00:00"/>
    <s v="CLOSED"/>
    <x v="16"/>
    <x v="6"/>
    <s v="STANDARD NON PROMO"/>
    <s v="BASIC"/>
    <s v="NON PROMO PLAN"/>
    <n v="300"/>
    <n v="0"/>
    <n v="300"/>
    <s v="Grayson Walker"/>
    <s v="Male"/>
    <n v="29"/>
    <s v="United States"/>
    <s v="Seattle"/>
  </r>
  <r>
    <s v="OID000105"/>
    <s v="R00163"/>
    <n v="9999"/>
    <d v="2019-06-20T00:00:00"/>
    <n v="1"/>
    <m/>
    <d v="2020-03-09T00:00:00"/>
    <s v="CLOSED"/>
    <x v="19"/>
    <x v="9"/>
    <s v="STANDARD NON PROMO"/>
    <s v="BASIC"/>
    <s v="NON PROMO PLAN"/>
    <n v="300"/>
    <n v="0"/>
    <n v="300"/>
    <s v="Bella Powell"/>
    <s v="Female"/>
    <n v="65"/>
    <s v="United States"/>
    <s v="Phoenix"/>
  </r>
  <r>
    <s v="OID000908"/>
    <s v="R00163"/>
    <n v="8434"/>
    <d v="2020-02-27T00:00:00"/>
    <n v="2"/>
    <d v="2020-02-27T00:00:00"/>
    <d v="2021-08-14T00:00:00"/>
    <s v="ACTIVE"/>
    <x v="9"/>
    <x v="1"/>
    <s v="THAI50"/>
    <s v="PERCENTAGE OFF"/>
    <s v="PROMO PLAN"/>
    <n v="300"/>
    <n v="50"/>
    <n v="150"/>
    <s v="Bella Powell"/>
    <s v="Female"/>
    <n v="65"/>
    <s v="United States"/>
    <s v="Phoenix"/>
  </r>
  <r>
    <s v="OID001440"/>
    <s v="E00559"/>
    <n v="9999"/>
    <d v="2020-05-20T00:00:00"/>
    <n v="1"/>
    <m/>
    <d v="2020-12-28T00:00:00"/>
    <s v="CLOSED"/>
    <x v="6"/>
    <x v="15"/>
    <s v="STANDARD NON PROMO"/>
    <s v="BASIC"/>
    <s v="NON PROMO PLAN"/>
    <n v="300"/>
    <n v="0"/>
    <n v="300"/>
    <s v="Penelope Silva"/>
    <s v="Female"/>
    <n v="36"/>
    <s v="United States"/>
    <s v="Columbus"/>
  </r>
  <r>
    <s v="OID000106"/>
    <s v="R00102"/>
    <n v="9999"/>
    <d v="2019-06-20T00:00:00"/>
    <n v="1"/>
    <m/>
    <d v="2020-03-16T00:00:00"/>
    <s v="CLOSED"/>
    <x v="19"/>
    <x v="9"/>
    <s v="STANDARD NON PROMO"/>
    <s v="BASIC"/>
    <s v="NON PROMO PLAN"/>
    <n v="300"/>
    <n v="0"/>
    <n v="300"/>
    <s v="Riley Rojas"/>
    <s v="Female"/>
    <n v="36"/>
    <s v="Brazil"/>
    <s v="Rio de Janerio"/>
  </r>
  <r>
    <s v="OID000928"/>
    <s v="R00102"/>
    <n v="6306"/>
    <d v="2020-03-02T00:00:00"/>
    <n v="2"/>
    <d v="2020-03-02T00:00:00"/>
    <d v="2022-02-26T00:00:00"/>
    <s v="ACTIVE"/>
    <x v="11"/>
    <x v="26"/>
    <s v="FANDUEL"/>
    <s v="PERCENTAGE OFF"/>
    <s v="PROMO PLAN"/>
    <n v="300"/>
    <n v="15"/>
    <n v="255"/>
    <s v="Riley Rojas"/>
    <s v="Female"/>
    <n v="36"/>
    <s v="Brazil"/>
    <s v="Rio de Janerio"/>
  </r>
  <r>
    <s v="OID000653"/>
    <s v="E00568"/>
    <n v="9999"/>
    <d v="2020-01-10T00:00:00"/>
    <n v="1"/>
    <m/>
    <d v="2020-10-22T00:00:00"/>
    <s v="CLOSED"/>
    <x v="15"/>
    <x v="6"/>
    <s v="STANDARD NON PROMO"/>
    <s v="BASIC"/>
    <s v="NON PROMO PLAN"/>
    <n v="300"/>
    <n v="0"/>
    <n v="300"/>
    <s v="Ava Garza"/>
    <s v="Female"/>
    <n v="27"/>
    <s v="United States"/>
    <s v="Phoenix"/>
  </r>
  <r>
    <s v="OID000107"/>
    <s v="R03349"/>
    <n v="9999"/>
    <d v="2019-06-21T00:00:00"/>
    <n v="1"/>
    <m/>
    <d v="2020-03-14T00:00:00"/>
    <s v="CLOSED"/>
    <x v="19"/>
    <x v="9"/>
    <s v="STANDARD NON PROMO"/>
    <s v="BASIC"/>
    <s v="NON PROMO PLAN"/>
    <n v="300"/>
    <n v="0"/>
    <n v="300"/>
    <s v="Anna Mehta"/>
    <s v="Female"/>
    <n v="32"/>
    <s v="United States"/>
    <s v="Seattle"/>
  </r>
  <r>
    <s v="OID000900"/>
    <s v="R03349"/>
    <n v="7139"/>
    <d v="2020-02-26T00:00:00"/>
    <n v="2"/>
    <d v="2020-02-26T00:00:00"/>
    <d v="2021-12-26T00:00:00"/>
    <s v="ACTIVE"/>
    <x v="9"/>
    <x v="0"/>
    <s v="THAI30"/>
    <s v="PERCENTAGE OFF"/>
    <s v="PROMO PLAN"/>
    <n v="300"/>
    <n v="30"/>
    <n v="210"/>
    <s v="Anna Mehta"/>
    <s v="Female"/>
    <n v="32"/>
    <s v="United States"/>
    <s v="Seattle"/>
  </r>
  <r>
    <s v="OID000108"/>
    <s v="R03362"/>
    <n v="9999"/>
    <d v="2019-06-22T00:00:00"/>
    <n v="1"/>
    <m/>
    <d v="2020-02-24T00:00:00"/>
    <s v="CLOSED"/>
    <x v="19"/>
    <x v="8"/>
    <s v="STANDARD NON PROMO"/>
    <s v="BASIC"/>
    <s v="NON PROMO PLAN"/>
    <n v="300"/>
    <n v="0"/>
    <n v="300"/>
    <s v="Lily Henderson"/>
    <s v="Female"/>
    <n v="61"/>
    <s v="United States"/>
    <s v="Phoenix"/>
  </r>
  <r>
    <s v="OID000861"/>
    <s v="R03362"/>
    <n v="8434"/>
    <d v="2020-02-18T00:00:00"/>
    <n v="2"/>
    <d v="2020-02-18T00:00:00"/>
    <d v="2021-07-17T00:00:00"/>
    <s v="ACTIVE"/>
    <x v="9"/>
    <x v="3"/>
    <s v="THAI50"/>
    <s v="PERCENTAGE OFF"/>
    <s v="PROMO PLAN"/>
    <n v="300"/>
    <n v="50"/>
    <n v="150"/>
    <s v="Lily Henderson"/>
    <s v="Female"/>
    <n v="61"/>
    <s v="United States"/>
    <s v="Phoenix"/>
  </r>
  <r>
    <s v="OID001532"/>
    <s v="E00586"/>
    <n v="7139"/>
    <d v="2020-06-01T00:00:00"/>
    <n v="1"/>
    <d v="2020-06-01T00:00:00"/>
    <d v="2021-02-05T00:00:00"/>
    <s v="CLOSED"/>
    <x v="12"/>
    <x v="8"/>
    <s v="THAI30"/>
    <s v="PERCENTAGE OFF"/>
    <s v="PROMO PLAN"/>
    <n v="300"/>
    <n v="30"/>
    <n v="210"/>
    <s v="Sadie Washington"/>
    <s v="Female"/>
    <n v="29"/>
    <s v="United States"/>
    <s v="Phoenix"/>
  </r>
  <r>
    <s v="OID000109"/>
    <s v="R03849"/>
    <n v="9999"/>
    <d v="2019-06-23T00:00:00"/>
    <n v="1"/>
    <m/>
    <d v="2020-03-21T00:00:00"/>
    <s v="CLOSED"/>
    <x v="19"/>
    <x v="9"/>
    <s v="STANDARD NON PROMO"/>
    <s v="BASIC"/>
    <s v="NON PROMO PLAN"/>
    <n v="300"/>
    <n v="0"/>
    <n v="300"/>
    <s v="Evelyn Jung"/>
    <s v="Female"/>
    <n v="30"/>
    <s v="China"/>
    <s v="Beijing"/>
  </r>
  <r>
    <s v="OID000943"/>
    <s v="R03849"/>
    <n v="8434"/>
    <d v="2020-03-05T00:00:00"/>
    <n v="2"/>
    <d v="2020-03-05T00:00:00"/>
    <d v="2022-06-21T00:00:00"/>
    <s v="ACTIVE"/>
    <x v="11"/>
    <x v="25"/>
    <s v="THAI50"/>
    <s v="PERCENTAGE OFF"/>
    <s v="PROMO PLAN"/>
    <n v="300"/>
    <n v="50"/>
    <n v="150"/>
    <s v="Evelyn Jung"/>
    <s v="Female"/>
    <n v="30"/>
    <s v="China"/>
    <s v="Beijing"/>
  </r>
  <r>
    <s v="OID001756"/>
    <s v="E00591"/>
    <n v="2949"/>
    <d v="2020-06-29T00:00:00"/>
    <n v="1"/>
    <d v="2020-06-29T00:00:00"/>
    <d v="2021-02-05T00:00:00"/>
    <s v="CLOSED"/>
    <x v="12"/>
    <x v="15"/>
    <s v="BLACK FRIDAY"/>
    <s v="PERCENTAGE OFF"/>
    <s v="PROMO PLAN"/>
    <n v="300"/>
    <n v="30"/>
    <n v="210"/>
    <s v="Savannah Ali"/>
    <s v="Female"/>
    <n v="36"/>
    <s v="United States"/>
    <s v="Miami"/>
  </r>
  <r>
    <s v="OID000110"/>
    <s v="R04072"/>
    <n v="9999"/>
    <d v="2019-06-23T00:00:00"/>
    <n v="1"/>
    <m/>
    <d v="2020-03-14T00:00:00"/>
    <s v="CLOSED"/>
    <x v="19"/>
    <x v="9"/>
    <s v="STANDARD NON PROMO"/>
    <s v="BASIC"/>
    <s v="NON PROMO PLAN"/>
    <n v="300"/>
    <n v="0"/>
    <n v="300"/>
    <s v="Emery Mitchell"/>
    <s v="Female"/>
    <n v="48"/>
    <s v="United States"/>
    <s v="Seattle"/>
  </r>
  <r>
    <s v="OID000901"/>
    <s v="R04072"/>
    <n v="2949"/>
    <d v="2020-02-26T00:00:00"/>
    <n v="2"/>
    <d v="2020-02-26T00:00:00"/>
    <d v="2022-04-12T00:00:00"/>
    <s v="ACTIVE"/>
    <x v="9"/>
    <x v="11"/>
    <s v="BLACK FRIDAY"/>
    <s v="PERCENTAGE OFF"/>
    <s v="PROMO PLAN"/>
    <n v="300"/>
    <n v="30"/>
    <n v="210"/>
    <s v="Emery Mitchell"/>
    <s v="Female"/>
    <n v="48"/>
    <s v="United States"/>
    <s v="Seattle"/>
  </r>
  <r>
    <s v="OID000111"/>
    <s v="R00555"/>
    <n v="9999"/>
    <d v="2019-06-23T00:00:00"/>
    <n v="1"/>
    <m/>
    <d v="2020-01-27T00:00:00"/>
    <s v="CLOSED"/>
    <x v="19"/>
    <x v="15"/>
    <s v="STANDARD NON PROMO"/>
    <s v="BASIC"/>
    <s v="NON PROMO PLAN"/>
    <n v="300"/>
    <n v="0"/>
    <n v="300"/>
    <s v="Christian Ali"/>
    <s v="Male"/>
    <n v="65"/>
    <s v="China"/>
    <s v="Chongqing"/>
  </r>
  <r>
    <s v="OID000708"/>
    <s v="R00555"/>
    <n v="6705"/>
    <d v="2020-01-20T00:00:00"/>
    <n v="2"/>
    <d v="2020-01-20T00:00:00"/>
    <d v="2021-11-08T00:00:00"/>
    <s v="ACTIVE"/>
    <x v="15"/>
    <x v="0"/>
    <s v="2K23C"/>
    <s v="FREE"/>
    <s v="PROMO PLAN"/>
    <n v="300"/>
    <n v="100"/>
    <n v="0"/>
    <s v="Christian Ali"/>
    <s v="Male"/>
    <n v="65"/>
    <s v="China"/>
    <s v="Chongqing"/>
  </r>
  <r>
    <s v="OID001077"/>
    <s v="E00593"/>
    <n v="9999"/>
    <d v="2020-03-30T00:00:00"/>
    <n v="1"/>
    <m/>
    <d v="2021-01-31T00:00:00"/>
    <s v="CLOSED"/>
    <x v="11"/>
    <x v="6"/>
    <s v="STANDARD NON PROMO"/>
    <s v="BASIC"/>
    <s v="NON PROMO PLAN"/>
    <n v="300"/>
    <n v="0"/>
    <n v="300"/>
    <s v="Luke Wilson"/>
    <s v="Male"/>
    <n v="34"/>
    <s v="United States"/>
    <s v="Miami"/>
  </r>
  <r>
    <s v="OID000112"/>
    <s v="R00699"/>
    <n v="9999"/>
    <d v="2019-06-24T00:00:00"/>
    <n v="1"/>
    <m/>
    <d v="2020-04-09T00:00:00"/>
    <s v="CLOSED"/>
    <x v="19"/>
    <x v="6"/>
    <s v="STANDARD NON PROMO"/>
    <s v="BASIC"/>
    <s v="NON PROMO PLAN"/>
    <n v="300"/>
    <n v="0"/>
    <n v="300"/>
    <s v="Ava Ayala"/>
    <s v="Female"/>
    <n v="55"/>
    <s v="Brazil"/>
    <s v="Manaus"/>
  </r>
  <r>
    <s v="OID001124"/>
    <s v="R00699"/>
    <n v="7139"/>
    <d v="2020-04-05T00:00:00"/>
    <n v="2"/>
    <d v="2020-04-05T00:00:00"/>
    <d v="2021-06-10T00:00:00"/>
    <s v="ACTIVE"/>
    <x v="7"/>
    <x v="10"/>
    <s v="THAI30"/>
    <s v="PERCENTAGE OFF"/>
    <s v="PROMO PLAN"/>
    <n v="300"/>
    <n v="30"/>
    <n v="210"/>
    <s v="Ava Ayala"/>
    <s v="Female"/>
    <n v="55"/>
    <s v="Brazil"/>
    <s v="Manaus"/>
  </r>
  <r>
    <s v="OID000113"/>
    <s v="R04474"/>
    <n v="9999"/>
    <d v="2019-06-24T00:00:00"/>
    <n v="1"/>
    <m/>
    <d v="2020-02-05T00:00:00"/>
    <s v="CLOSED"/>
    <x v="19"/>
    <x v="8"/>
    <s v="STANDARD NON PROMO"/>
    <s v="BASIC"/>
    <s v="NON PROMO PLAN"/>
    <n v="300"/>
    <n v="0"/>
    <n v="300"/>
    <s v="Mila Hong"/>
    <s v="Female"/>
    <n v="30"/>
    <s v="China"/>
    <s v="Chongqing"/>
  </r>
  <r>
    <s v="OID000700"/>
    <s v="R04474"/>
    <n v="5073"/>
    <d v="2020-01-19T00:00:00"/>
    <n v="2"/>
    <d v="2020-01-19T00:00:00"/>
    <d v="2021-08-10T00:00:00"/>
    <s v="ACTIVE"/>
    <x v="15"/>
    <x v="16"/>
    <s v="FANDUEL SOS"/>
    <s v="PERCENTAGE OFF"/>
    <s v="PROMO PLAN"/>
    <n v="300"/>
    <n v="30"/>
    <n v="210"/>
    <s v="Mila Hong"/>
    <s v="Female"/>
    <n v="30"/>
    <s v="China"/>
    <s v="Chongqing"/>
  </r>
  <r>
    <s v="OID001095"/>
    <s v="E00605"/>
    <n v="9999"/>
    <d v="2020-04-01T00:00:00"/>
    <n v="1"/>
    <m/>
    <d v="2020-11-15T00:00:00"/>
    <s v="CLOSED"/>
    <x v="7"/>
    <x v="8"/>
    <s v="STANDARD NON PROMO"/>
    <s v="BASIC"/>
    <s v="NON PROMO PLAN"/>
    <n v="300"/>
    <n v="0"/>
    <n v="300"/>
    <s v="Nova Williams"/>
    <s v="Female"/>
    <n v="61"/>
    <s v="United States"/>
    <s v="Miami"/>
  </r>
  <r>
    <s v="OID000114"/>
    <s v="R04769"/>
    <n v="9999"/>
    <d v="2019-06-25T00:00:00"/>
    <n v="1"/>
    <m/>
    <d v="2020-02-23T00:00:00"/>
    <s v="CLOSED"/>
    <x v="19"/>
    <x v="8"/>
    <s v="STANDARD NON PROMO"/>
    <s v="BASIC"/>
    <s v="NON PROMO PLAN"/>
    <n v="300"/>
    <n v="0"/>
    <n v="300"/>
    <s v="Mila Leung"/>
    <s v="Female"/>
    <n v="39"/>
    <s v="China"/>
    <s v="Beijing"/>
  </r>
  <r>
    <s v="OID000869"/>
    <s v="R04769"/>
    <n v="8731"/>
    <d v="2020-02-20T00:00:00"/>
    <n v="2"/>
    <d v="2020-02-20T00:00:00"/>
    <d v="2022-01-28T00:00:00"/>
    <s v="ACTIVE"/>
    <x v="9"/>
    <x v="26"/>
    <s v="2K24"/>
    <s v="PERCENTAGE OFF"/>
    <s v="PROMO PLAN"/>
    <n v="300"/>
    <n v="10"/>
    <n v="270"/>
    <s v="Mila Leung"/>
    <s v="Female"/>
    <n v="39"/>
    <s v="China"/>
    <s v="Beijing"/>
  </r>
  <r>
    <s v="OID000775"/>
    <s v="E00607"/>
    <n v="9999"/>
    <d v="2020-01-30T00:00:00"/>
    <n v="1"/>
    <m/>
    <d v="2020-09-27T00:00:00"/>
    <s v="CLOSED"/>
    <x v="15"/>
    <x v="8"/>
    <s v="STANDARD NON PROMO"/>
    <s v="BASIC"/>
    <s v="NON PROMO PLAN"/>
    <n v="300"/>
    <n v="0"/>
    <n v="300"/>
    <s v="Jameson Allen"/>
    <s v="Male"/>
    <n v="32"/>
    <s v="United States"/>
    <s v="Seattle"/>
  </r>
  <r>
    <s v="OID000115"/>
    <s v="R01002"/>
    <n v="9999"/>
    <d v="2019-06-25T00:00:00"/>
    <n v="1"/>
    <m/>
    <d v="2020-04-26T00:00:00"/>
    <s v="CLOSED"/>
    <x v="19"/>
    <x v="6"/>
    <s v="STANDARD NON PROMO"/>
    <s v="BASIC"/>
    <s v="NON PROMO PLAN"/>
    <n v="300"/>
    <n v="0"/>
    <n v="300"/>
    <s v="Elias Ali"/>
    <s v="Male"/>
    <n v="28"/>
    <s v="China"/>
    <s v="Shanghai"/>
  </r>
  <r>
    <s v="OID001135"/>
    <s v="R01002"/>
    <n v="1817"/>
    <d v="2020-04-07T00:00:00"/>
    <n v="2"/>
    <d v="2020-04-07T00:00:00"/>
    <d v="2021-10-15T00:00:00"/>
    <s v="ACTIVE"/>
    <x v="7"/>
    <x v="16"/>
    <s v="NIKE"/>
    <s v="FREE"/>
    <s v="PROMO PLAN"/>
    <n v="300"/>
    <n v="100"/>
    <n v="0"/>
    <s v="Elias Ali"/>
    <s v="Male"/>
    <n v="28"/>
    <s v="China"/>
    <s v="Shanghai"/>
  </r>
  <r>
    <s v="OID001401"/>
    <s v="E00608"/>
    <n v="9999"/>
    <d v="2020-05-16T00:00:00"/>
    <n v="1"/>
    <m/>
    <d v="2021-03-12T00:00:00"/>
    <s v="CLOSED"/>
    <x v="6"/>
    <x v="6"/>
    <s v="STANDARD NON PROMO"/>
    <s v="BASIC"/>
    <s v="NON PROMO PLAN"/>
    <n v="300"/>
    <n v="0"/>
    <n v="300"/>
    <s v="Anna Han"/>
    <s v="Female"/>
    <n v="29"/>
    <s v="United States"/>
    <s v="Chicago"/>
  </r>
  <r>
    <s v="OID000116"/>
    <s v="R04590"/>
    <n v="9999"/>
    <d v="2019-06-26T00:00:00"/>
    <n v="1"/>
    <m/>
    <d v="2020-04-22T00:00:00"/>
    <s v="CLOSED"/>
    <x v="19"/>
    <x v="6"/>
    <s v="STANDARD NON PROMO"/>
    <s v="BASIC"/>
    <s v="NON PROMO PLAN"/>
    <n v="300"/>
    <n v="0"/>
    <n v="300"/>
    <s v="Isaac Sanders"/>
    <s v="Male"/>
    <n v="49"/>
    <s v="United States"/>
    <s v="Miami"/>
  </r>
  <r>
    <s v="OID001146"/>
    <s v="R04590"/>
    <n v="6306"/>
    <d v="2020-04-08T00:00:00"/>
    <n v="2"/>
    <d v="2020-04-08T00:00:00"/>
    <d v="2021-08-17T00:00:00"/>
    <s v="ACTIVE"/>
    <x v="7"/>
    <x v="3"/>
    <s v="FANDUEL"/>
    <s v="PERCENTAGE OFF"/>
    <s v="PROMO PLAN"/>
    <n v="300"/>
    <n v="15"/>
    <n v="255"/>
    <s v="Isaac Sanders"/>
    <s v="Male"/>
    <n v="49"/>
    <s v="United States"/>
    <s v="Miami"/>
  </r>
  <r>
    <s v="OID001552"/>
    <s v="E00624"/>
    <n v="9999"/>
    <d v="2020-06-03T00:00:00"/>
    <n v="1"/>
    <m/>
    <d v="2021-02-10T00:00:00"/>
    <s v="CLOSED"/>
    <x v="12"/>
    <x v="8"/>
    <s v="STANDARD NON PROMO"/>
    <s v="BASIC"/>
    <s v="NON PROMO PLAN"/>
    <n v="300"/>
    <n v="0"/>
    <n v="300"/>
    <s v="William Watson"/>
    <s v="Male"/>
    <n v="41"/>
    <s v="United States"/>
    <s v="Miami"/>
  </r>
  <r>
    <s v="OID000117"/>
    <s v="R01958"/>
    <n v="9999"/>
    <d v="2019-06-26T00:00:00"/>
    <n v="1"/>
    <m/>
    <d v="2020-04-14T00:00:00"/>
    <s v="CLOSED"/>
    <x v="19"/>
    <x v="6"/>
    <s v="STANDARD NON PROMO"/>
    <s v="BASIC"/>
    <s v="NON PROMO PLAN"/>
    <n v="300"/>
    <n v="0"/>
    <n v="300"/>
    <s v="Angel Lin"/>
    <s v="Male"/>
    <n v="27"/>
    <s v="United States"/>
    <s v="Chicago"/>
  </r>
  <r>
    <s v="OID001056"/>
    <s v="R01958"/>
    <n v="5073"/>
    <d v="2020-03-27T00:00:00"/>
    <n v="2"/>
    <d v="2020-03-27T00:00:00"/>
    <d v="2021-06-17T00:00:00"/>
    <s v="ACTIVE"/>
    <x v="11"/>
    <x v="22"/>
    <s v="FANDUEL SOS"/>
    <s v="PERCENTAGE OFF"/>
    <s v="PROMO PLAN"/>
    <n v="300"/>
    <n v="30"/>
    <n v="210"/>
    <s v="Angel Lin"/>
    <s v="Male"/>
    <n v="27"/>
    <s v="United States"/>
    <s v="Chicago"/>
  </r>
  <r>
    <s v="OID001424"/>
    <s v="E00626"/>
    <n v="9999"/>
    <d v="2020-05-19T00:00:00"/>
    <n v="1"/>
    <m/>
    <d v="2021-03-08T00:00:00"/>
    <s v="CLOSED"/>
    <x v="6"/>
    <x v="6"/>
    <s v="STANDARD NON PROMO"/>
    <s v="BASIC"/>
    <s v="NON PROMO PLAN"/>
    <n v="300"/>
    <n v="0"/>
    <n v="300"/>
    <s v="Luna Simmons"/>
    <s v="Female"/>
    <n v="28"/>
    <s v="United States"/>
    <s v="Chicago"/>
  </r>
  <r>
    <s v="OID000118"/>
    <s v="R01422"/>
    <n v="9999"/>
    <d v="2019-06-26T00:00:00"/>
    <n v="1"/>
    <m/>
    <d v="2020-04-30T00:00:00"/>
    <s v="CLOSED"/>
    <x v="19"/>
    <x v="6"/>
    <s v="STANDARD NON PROMO"/>
    <s v="BASIC"/>
    <s v="NON PROMO PLAN"/>
    <n v="300"/>
    <n v="0"/>
    <n v="300"/>
    <s v="Lydia Espinoza"/>
    <s v="Female"/>
    <n v="29"/>
    <s v="Brazil"/>
    <s v="Sao Paulo"/>
  </r>
  <r>
    <s v="OID001200"/>
    <s v="R01422"/>
    <n v="8434"/>
    <d v="2020-04-16T00:00:00"/>
    <n v="2"/>
    <d v="2020-04-16T00:00:00"/>
    <d v="2022-07-09T00:00:00"/>
    <s v="ACTIVE"/>
    <x v="7"/>
    <x v="5"/>
    <s v="THAI50"/>
    <s v="PERCENTAGE OFF"/>
    <s v="PROMO PLAN"/>
    <n v="300"/>
    <n v="50"/>
    <n v="150"/>
    <s v="Lydia Espinoza"/>
    <s v="Female"/>
    <n v="29"/>
    <s v="Brazil"/>
    <s v="Sao Paulo"/>
  </r>
  <r>
    <s v="OID000119"/>
    <s v="R04359"/>
    <n v="9999"/>
    <d v="2019-06-27T00:00:00"/>
    <n v="1"/>
    <m/>
    <d v="2020-04-24T00:00:00"/>
    <s v="CLOSED"/>
    <x v="19"/>
    <x v="6"/>
    <s v="STANDARD NON PROMO"/>
    <s v="BASIC"/>
    <s v="NON PROMO PLAN"/>
    <n v="300"/>
    <n v="0"/>
    <n v="300"/>
    <s v="Greyson Lam"/>
    <s v="Male"/>
    <n v="25"/>
    <s v="United States"/>
    <s v="Miami"/>
  </r>
  <r>
    <s v="OID001246"/>
    <s v="R04359"/>
    <n v="6705"/>
    <d v="2020-04-22T00:00:00"/>
    <n v="2"/>
    <d v="2020-04-22T00:00:00"/>
    <d v="2021-08-03T00:00:00"/>
    <s v="ACTIVE"/>
    <x v="7"/>
    <x v="24"/>
    <s v="2K23C"/>
    <s v="FREE"/>
    <s v="PROMO PLAN"/>
    <n v="300"/>
    <n v="100"/>
    <n v="0"/>
    <s v="Greyson Lam"/>
    <s v="Male"/>
    <n v="25"/>
    <s v="United States"/>
    <s v="Miami"/>
  </r>
  <r>
    <s v="OID000742"/>
    <s v="E00634"/>
    <n v="9999"/>
    <d v="2020-01-25T00:00:00"/>
    <n v="1"/>
    <m/>
    <d v="2020-09-17T00:00:00"/>
    <s v="CLOSED"/>
    <x v="15"/>
    <x v="8"/>
    <s v="STANDARD NON PROMO"/>
    <s v="BASIC"/>
    <s v="NON PROMO PLAN"/>
    <n v="300"/>
    <n v="0"/>
    <n v="300"/>
    <s v="Samantha Chavez"/>
    <s v="Female"/>
    <n v="53"/>
    <s v="Brazil"/>
    <s v="Manaus"/>
  </r>
  <r>
    <s v="OID000120"/>
    <s v="R02059"/>
    <n v="9999"/>
    <d v="2019-06-27T00:00:00"/>
    <n v="1"/>
    <m/>
    <d v="2020-01-31T00:00:00"/>
    <s v="CLOSED"/>
    <x v="19"/>
    <x v="15"/>
    <s v="STANDARD NON PROMO"/>
    <s v="BASIC"/>
    <s v="NON PROMO PLAN"/>
    <n v="300"/>
    <n v="0"/>
    <n v="300"/>
    <s v="Roman Munoz"/>
    <s v="Male"/>
    <n v="54"/>
    <s v="United States"/>
    <s v="Austin"/>
  </r>
  <r>
    <s v="OID000719"/>
    <s v="R02059"/>
    <n v="1817"/>
    <d v="2020-01-21T00:00:00"/>
    <n v="2"/>
    <d v="2020-01-21T00:00:00"/>
    <d v="2021-12-12T00:00:00"/>
    <s v="ACTIVE"/>
    <x v="15"/>
    <x v="7"/>
    <s v="NIKE"/>
    <s v="FREE"/>
    <s v="PROMO PLAN"/>
    <n v="300"/>
    <n v="100"/>
    <n v="0"/>
    <s v="Roman Munoz"/>
    <s v="Male"/>
    <n v="54"/>
    <s v="United States"/>
    <s v="Austin"/>
  </r>
  <r>
    <s v="OID000121"/>
    <s v="R04618"/>
    <n v="9999"/>
    <d v="2019-06-28T00:00:00"/>
    <n v="1"/>
    <m/>
    <d v="2020-05-11T00:00:00"/>
    <s v="CLOSED"/>
    <x v="19"/>
    <x v="18"/>
    <s v="STANDARD NON PROMO"/>
    <s v="BASIC"/>
    <s v="NON PROMO PLAN"/>
    <n v="300"/>
    <n v="0"/>
    <n v="300"/>
    <s v="Mason Zhao"/>
    <s v="Male"/>
    <n v="46"/>
    <s v="China"/>
    <s v="Chongqing"/>
  </r>
  <r>
    <s v="OID001245"/>
    <s v="R04618"/>
    <n v="6306"/>
    <d v="2020-04-22T00:00:00"/>
    <n v="2"/>
    <d v="2020-04-22T00:00:00"/>
    <d v="2022-10-17T00:00:00"/>
    <s v="ACTIVE"/>
    <x v="7"/>
    <x v="20"/>
    <s v="FANDUEL"/>
    <s v="PERCENTAGE OFF"/>
    <s v="PROMO PLAN"/>
    <n v="300"/>
    <n v="15"/>
    <n v="255"/>
    <s v="Mason Zhao"/>
    <s v="Male"/>
    <n v="46"/>
    <s v="China"/>
    <s v="Chongqing"/>
  </r>
  <r>
    <s v="OID001626"/>
    <s v="E00639"/>
    <n v="9999"/>
    <d v="2020-06-12T00:00:00"/>
    <n v="1"/>
    <m/>
    <d v="2021-01-08T00:00:00"/>
    <s v="CLOSED"/>
    <x v="12"/>
    <x v="15"/>
    <s v="STANDARD NON PROMO"/>
    <s v="BASIC"/>
    <s v="NON PROMO PLAN"/>
    <n v="300"/>
    <n v="0"/>
    <n v="300"/>
    <s v="Benjamin Mai"/>
    <s v="Male"/>
    <n v="54"/>
    <s v="United States"/>
    <s v="Phoenix"/>
  </r>
  <r>
    <s v="OID000122"/>
    <s v="R01524"/>
    <n v="9999"/>
    <d v="2019-06-29T00:00:00"/>
    <n v="1"/>
    <m/>
    <d v="2020-04-05T00:00:00"/>
    <s v="CLOSED"/>
    <x v="19"/>
    <x v="9"/>
    <s v="STANDARD NON PROMO"/>
    <s v="BASIC"/>
    <s v="NON PROMO PLAN"/>
    <n v="300"/>
    <n v="0"/>
    <n v="300"/>
    <s v="Ian Miller"/>
    <s v="Male"/>
    <n v="31"/>
    <s v="United States"/>
    <s v="Austin"/>
  </r>
  <r>
    <s v="OID001009"/>
    <s v="R01524"/>
    <n v="8731"/>
    <d v="2020-03-17T00:00:00"/>
    <n v="2"/>
    <d v="2020-03-17T00:00:00"/>
    <d v="2021-09-27T00:00:00"/>
    <s v="ACTIVE"/>
    <x v="11"/>
    <x v="16"/>
    <s v="2K24"/>
    <s v="PERCENTAGE OFF"/>
    <s v="PROMO PLAN"/>
    <n v="300"/>
    <n v="10"/>
    <n v="270"/>
    <s v="Ian Miller"/>
    <s v="Male"/>
    <n v="31"/>
    <s v="United States"/>
    <s v="Austin"/>
  </r>
  <r>
    <s v="OID001097"/>
    <s v="E00640"/>
    <n v="9999"/>
    <d v="2020-04-01T00:00:00"/>
    <n v="1"/>
    <m/>
    <d v="2020-11-25T00:00:00"/>
    <s v="CLOSED"/>
    <x v="7"/>
    <x v="8"/>
    <s v="STANDARD NON PROMO"/>
    <s v="BASIC"/>
    <s v="NON PROMO PLAN"/>
    <n v="300"/>
    <n v="0"/>
    <n v="300"/>
    <s v="Paisley Bryant"/>
    <s v="Female"/>
    <n v="37"/>
    <s v="United States"/>
    <s v="Chicago"/>
  </r>
  <r>
    <s v="OID000123"/>
    <s v="R02217"/>
    <n v="9999"/>
    <d v="2019-06-29T00:00:00"/>
    <n v="1"/>
    <m/>
    <d v="2020-04-09T00:00:00"/>
    <s v="CLOSED"/>
    <x v="19"/>
    <x v="6"/>
    <s v="STANDARD NON PROMO"/>
    <s v="BASIC"/>
    <s v="NON PROMO PLAN"/>
    <n v="300"/>
    <n v="0"/>
    <n v="300"/>
    <s v="William Phillips"/>
    <s v="Male"/>
    <n v="61"/>
    <s v="United States"/>
    <s v="Austin"/>
  </r>
  <r>
    <s v="OID001138"/>
    <s v="R02217"/>
    <n v="6306"/>
    <d v="2020-04-07T00:00:00"/>
    <n v="2"/>
    <d v="2020-04-07T00:00:00"/>
    <d v="2022-01-24T00:00:00"/>
    <s v="ACTIVE"/>
    <x v="7"/>
    <x v="0"/>
    <s v="FANDUEL"/>
    <s v="PERCENTAGE OFF"/>
    <s v="PROMO PLAN"/>
    <n v="300"/>
    <n v="15"/>
    <n v="255"/>
    <s v="William Phillips"/>
    <s v="Male"/>
    <n v="61"/>
    <s v="United States"/>
    <s v="Austin"/>
  </r>
  <r>
    <s v="OID001589"/>
    <s v="E00644"/>
    <n v="5101"/>
    <d v="2020-06-08T00:00:00"/>
    <n v="1"/>
    <d v="2020-06-08T00:00:00"/>
    <d v="2021-04-03T00:00:00"/>
    <s v="CLOSED"/>
    <x v="12"/>
    <x v="6"/>
    <s v="JIO"/>
    <s v="FREE"/>
    <s v="PROMO PLAN"/>
    <n v="300"/>
    <n v="100"/>
    <n v="0"/>
    <s v="Joshua Gupta"/>
    <s v="Male"/>
    <n v="57"/>
    <s v="China"/>
    <s v="Chongqing"/>
  </r>
  <r>
    <s v="OID000124"/>
    <s v="R03170"/>
    <n v="9999"/>
    <d v="2019-06-30T00:00:00"/>
    <n v="1"/>
    <m/>
    <d v="2020-04-25T00:00:00"/>
    <s v="CLOSED"/>
    <x v="19"/>
    <x v="6"/>
    <s v="STANDARD NON PROMO"/>
    <s v="BASIC"/>
    <s v="NON PROMO PLAN"/>
    <n v="300"/>
    <n v="0"/>
    <n v="300"/>
    <s v="Autumn Thao"/>
    <s v="Female"/>
    <n v="63"/>
    <s v="United States"/>
    <s v="Phoenix"/>
  </r>
  <r>
    <s v="OID001231"/>
    <s v="R03170"/>
    <n v="8434"/>
    <d v="2020-04-20T00:00:00"/>
    <n v="2"/>
    <d v="2020-04-20T00:00:00"/>
    <d v="2022-03-23T00:00:00"/>
    <s v="ACTIVE"/>
    <x v="7"/>
    <x v="7"/>
    <s v="THAI50"/>
    <s v="PERCENTAGE OFF"/>
    <s v="PROMO PLAN"/>
    <n v="300"/>
    <n v="50"/>
    <n v="150"/>
    <s v="Autumn Thao"/>
    <s v="Female"/>
    <n v="63"/>
    <s v="United States"/>
    <s v="Phoenix"/>
  </r>
  <r>
    <s v="OID000125"/>
    <s v="R04095"/>
    <n v="9999"/>
    <d v="2019-06-30T00:00:00"/>
    <n v="1"/>
    <m/>
    <d v="2020-02-15T00:00:00"/>
    <s v="CLOSED"/>
    <x v="19"/>
    <x v="8"/>
    <s v="STANDARD NON PROMO"/>
    <s v="BASIC"/>
    <s v="NON PROMO PLAN"/>
    <n v="300"/>
    <n v="0"/>
    <n v="300"/>
    <s v="Sadie Patterson"/>
    <s v="Female"/>
    <n v="38"/>
    <s v="United States"/>
    <s v="Seattle"/>
  </r>
  <r>
    <s v="OID000836"/>
    <s v="R04095"/>
    <n v="1817"/>
    <d v="2020-02-13T00:00:00"/>
    <n v="2"/>
    <d v="2020-02-13T00:00:00"/>
    <d v="2021-12-10T00:00:00"/>
    <s v="ACTIVE"/>
    <x v="9"/>
    <x v="0"/>
    <s v="NIKE"/>
    <s v="FREE"/>
    <s v="PROMO PLAN"/>
    <n v="300"/>
    <n v="100"/>
    <n v="0"/>
    <s v="Sadie Patterson"/>
    <s v="Female"/>
    <n v="38"/>
    <s v="United States"/>
    <s v="Seattle"/>
  </r>
  <r>
    <s v="OID000126"/>
    <s v="R04756"/>
    <n v="9999"/>
    <d v="2019-07-01T00:00:00"/>
    <n v="1"/>
    <m/>
    <d v="2020-04-30T00:00:00"/>
    <s v="CLOSED"/>
    <x v="20"/>
    <x v="6"/>
    <s v="STANDARD NON PROMO"/>
    <s v="BASIC"/>
    <s v="NON PROMO PLAN"/>
    <n v="300"/>
    <n v="0"/>
    <n v="300"/>
    <s v="Aiden Le"/>
    <s v="Male"/>
    <n v="55"/>
    <s v="United States"/>
    <s v="Austin"/>
  </r>
  <r>
    <s v="OID001260"/>
    <s v="R04756"/>
    <n v="5073"/>
    <d v="2020-04-24T00:00:00"/>
    <n v="2"/>
    <d v="2020-04-24T00:00:00"/>
    <d v="2022-08-24T00:00:00"/>
    <s v="ACTIVE"/>
    <x v="7"/>
    <x v="25"/>
    <s v="FANDUEL SOS"/>
    <s v="PERCENTAGE OFF"/>
    <s v="PROMO PLAN"/>
    <n v="300"/>
    <n v="30"/>
    <n v="210"/>
    <s v="Aiden Le"/>
    <s v="Male"/>
    <n v="55"/>
    <s v="United States"/>
    <s v="Austin"/>
  </r>
  <r>
    <s v="OID001023"/>
    <s v="E00650"/>
    <n v="9999"/>
    <d v="2020-03-20T00:00:00"/>
    <n v="1"/>
    <m/>
    <d v="2021-01-15T00:00:00"/>
    <s v="CLOSED"/>
    <x v="11"/>
    <x v="6"/>
    <s v="STANDARD NON PROMO"/>
    <s v="BASIC"/>
    <s v="NON PROMO PLAN"/>
    <n v="300"/>
    <n v="0"/>
    <n v="300"/>
    <s v="Emery Chang"/>
    <s v="Female"/>
    <n v="45"/>
    <s v="China"/>
    <s v="Chengdu"/>
  </r>
  <r>
    <s v="OID000127"/>
    <s v="R01546"/>
    <n v="9999"/>
    <d v="2019-07-02T00:00:00"/>
    <n v="1"/>
    <m/>
    <d v="2020-03-22T00:00:00"/>
    <s v="CLOSED"/>
    <x v="20"/>
    <x v="9"/>
    <s v="STANDARD NON PROMO"/>
    <s v="BASIC"/>
    <s v="NON PROMO PLAN"/>
    <n v="300"/>
    <n v="0"/>
    <n v="300"/>
    <s v="Maria Hong"/>
    <s v="Female"/>
    <n v="43"/>
    <s v="China"/>
    <s v="Chongqing"/>
  </r>
  <r>
    <s v="OID001003"/>
    <s v="R01546"/>
    <n v="8323"/>
    <d v="2020-03-16T00:00:00"/>
    <n v="2"/>
    <d v="2020-03-16T00:00:00"/>
    <d v="2022-06-24T00:00:00"/>
    <s v="ACTIVE"/>
    <x v="11"/>
    <x v="25"/>
    <s v="ROSSAL"/>
    <s v="FREE"/>
    <s v="PROMO PLAN"/>
    <n v="300"/>
    <n v="100"/>
    <n v="0"/>
    <s v="Maria Hong"/>
    <s v="Female"/>
    <n v="43"/>
    <s v="China"/>
    <s v="Chongqing"/>
  </r>
  <r>
    <s v="OID000128"/>
    <s v="R01642"/>
    <n v="9999"/>
    <d v="2019-07-03T00:00:00"/>
    <n v="1"/>
    <m/>
    <d v="2020-03-26T00:00:00"/>
    <s v="CLOSED"/>
    <x v="20"/>
    <x v="9"/>
    <s v="STANDARD NON PROMO"/>
    <s v="BASIC"/>
    <s v="NON PROMO PLAN"/>
    <n v="300"/>
    <n v="0"/>
    <n v="300"/>
    <s v="Mia Lam"/>
    <s v="Female"/>
    <n v="49"/>
    <s v="United States"/>
    <s v="Austin"/>
  </r>
  <r>
    <s v="OID001028"/>
    <s v="R01642"/>
    <n v="5101"/>
    <d v="2020-03-22T00:00:00"/>
    <n v="2"/>
    <d v="2020-03-22T00:00:00"/>
    <d v="2021-07-03T00:00:00"/>
    <s v="ACTIVE"/>
    <x v="11"/>
    <x v="24"/>
    <s v="JIO"/>
    <s v="FREE"/>
    <s v="PROMO PLAN"/>
    <n v="300"/>
    <n v="100"/>
    <n v="0"/>
    <s v="Mia Lam"/>
    <s v="Female"/>
    <n v="49"/>
    <s v="United States"/>
    <s v="Austin"/>
  </r>
  <r>
    <s v="OID000129"/>
    <s v="R03506"/>
    <n v="9999"/>
    <d v="2019-07-04T00:00:00"/>
    <n v="1"/>
    <m/>
    <d v="2020-03-19T00:00:00"/>
    <s v="CLOSED"/>
    <x v="20"/>
    <x v="9"/>
    <s v="STANDARD NON PROMO"/>
    <s v="BASIC"/>
    <s v="NON PROMO PLAN"/>
    <n v="300"/>
    <n v="0"/>
    <n v="300"/>
    <s v="Jaxson Mai"/>
    <s v="Male"/>
    <n v="48"/>
    <s v="United States"/>
    <s v="Austin"/>
  </r>
  <r>
    <s v="OID000909"/>
    <s v="R03506"/>
    <n v="6705"/>
    <d v="2020-02-28T00:00:00"/>
    <n v="2"/>
    <d v="2020-02-28T00:00:00"/>
    <d v="2021-02-27T00:00:00"/>
    <s v="ACTIVE"/>
    <x v="9"/>
    <x v="19"/>
    <s v="2K23C"/>
    <s v="FREE"/>
    <s v="PROMO PLAN"/>
    <n v="300"/>
    <n v="100"/>
    <n v="0"/>
    <s v="Jaxson Mai"/>
    <s v="Male"/>
    <n v="48"/>
    <s v="United States"/>
    <s v="Austin"/>
  </r>
  <r>
    <s v="OID001321"/>
    <s v="E00671"/>
    <n v="6306"/>
    <d v="2020-05-04T00:00:00"/>
    <n v="1"/>
    <d v="2020-05-04T00:00:00"/>
    <d v="2021-02-17T00:00:00"/>
    <s v="CLOSED"/>
    <x v="6"/>
    <x v="6"/>
    <s v="FANDUEL"/>
    <s v="PERCENTAGE OFF"/>
    <s v="PROMO PLAN"/>
    <n v="300"/>
    <n v="15"/>
    <n v="255"/>
    <s v="Leonardo Dixon"/>
    <s v="Male"/>
    <n v="37"/>
    <s v="United States"/>
    <s v="Seattle"/>
  </r>
  <r>
    <s v="OID000130"/>
    <s v="R02216"/>
    <n v="9999"/>
    <d v="2019-07-04T00:00:00"/>
    <n v="1"/>
    <m/>
    <d v="2020-04-21T00:00:00"/>
    <s v="CLOSED"/>
    <x v="20"/>
    <x v="6"/>
    <s v="STANDARD NON PROMO"/>
    <s v="BASIC"/>
    <s v="NON PROMO PLAN"/>
    <n v="300"/>
    <n v="0"/>
    <n v="300"/>
    <s v="Caleb Marquez"/>
    <s v="Male"/>
    <n v="29"/>
    <s v="Brazil"/>
    <s v="Rio de Janerio"/>
  </r>
  <r>
    <s v="OID001125"/>
    <s v="R02216"/>
    <n v="5073"/>
    <d v="2020-04-05T00:00:00"/>
    <n v="2"/>
    <d v="2020-04-05T00:00:00"/>
    <d v="2022-02-12T00:00:00"/>
    <s v="ACTIVE"/>
    <x v="7"/>
    <x v="7"/>
    <s v="FANDUEL SOS"/>
    <s v="PERCENTAGE OFF"/>
    <s v="PROMO PLAN"/>
    <n v="300"/>
    <n v="30"/>
    <n v="210"/>
    <s v="Caleb Marquez"/>
    <s v="Male"/>
    <n v="29"/>
    <s v="Brazil"/>
    <s v="Rio de Janerio"/>
  </r>
  <r>
    <s v="OID001355"/>
    <s v="E00672"/>
    <n v="9999"/>
    <d v="2020-05-09T00:00:00"/>
    <n v="1"/>
    <m/>
    <d v="2020-12-26T00:00:00"/>
    <s v="CLOSED"/>
    <x v="6"/>
    <x v="8"/>
    <s v="STANDARD NON PROMO"/>
    <s v="BASIC"/>
    <s v="NON PROMO PLAN"/>
    <n v="300"/>
    <n v="0"/>
    <n v="300"/>
    <s v="Mila Pena"/>
    <s v="Female"/>
    <n v="45"/>
    <s v="Brazil"/>
    <s v="Manaus"/>
  </r>
  <r>
    <s v="OID000131"/>
    <s v="R00399"/>
    <n v="9999"/>
    <d v="2019-07-04T00:00:00"/>
    <n v="1"/>
    <m/>
    <d v="2020-03-08T00:00:00"/>
    <s v="CLOSED"/>
    <x v="20"/>
    <x v="8"/>
    <s v="STANDARD NON PROMO"/>
    <s v="BASIC"/>
    <s v="NON PROMO PLAN"/>
    <n v="300"/>
    <n v="0"/>
    <n v="300"/>
    <s v="Connor Walker"/>
    <s v="Male"/>
    <n v="30"/>
    <s v="United States"/>
    <s v="Columbus"/>
  </r>
  <r>
    <s v="OID000945"/>
    <s v="R00399"/>
    <n v="8731"/>
    <d v="2020-03-05T00:00:00"/>
    <n v="2"/>
    <d v="2020-03-05T00:00:00"/>
    <d v="2022-01-13T00:00:00"/>
    <s v="ACTIVE"/>
    <x v="11"/>
    <x v="7"/>
    <s v="2K24"/>
    <s v="PERCENTAGE OFF"/>
    <s v="PROMO PLAN"/>
    <n v="300"/>
    <n v="10"/>
    <n v="270"/>
    <s v="Connor Walker"/>
    <s v="Male"/>
    <n v="30"/>
    <s v="United States"/>
    <s v="Columbus"/>
  </r>
  <r>
    <s v="OID001679"/>
    <s v="E00676"/>
    <n v="9999"/>
    <d v="2020-06-18T00:00:00"/>
    <n v="1"/>
    <m/>
    <d v="2021-02-04T00:00:00"/>
    <s v="CLOSED"/>
    <x v="12"/>
    <x v="8"/>
    <s v="STANDARD NON PROMO"/>
    <s v="BASIC"/>
    <s v="NON PROMO PLAN"/>
    <n v="300"/>
    <n v="0"/>
    <n v="300"/>
    <s v="Isaac Yoon"/>
    <s v="Male"/>
    <n v="41"/>
    <s v="United States"/>
    <s v="Chicago"/>
  </r>
  <r>
    <s v="OID000132"/>
    <s v="R03807"/>
    <n v="9999"/>
    <d v="2019-07-06T00:00:00"/>
    <n v="1"/>
    <m/>
    <d v="2020-04-08T00:00:00"/>
    <s v="CLOSED"/>
    <x v="20"/>
    <x v="9"/>
    <s v="STANDARD NON PROMO"/>
    <s v="BASIC"/>
    <s v="NON PROMO PLAN"/>
    <n v="300"/>
    <n v="0"/>
    <n v="300"/>
    <s v="Kennedy Do"/>
    <s v="Female"/>
    <n v="42"/>
    <s v="United States"/>
    <s v="Phoenix"/>
  </r>
  <r>
    <s v="OID001085"/>
    <s v="R03807"/>
    <n v="5073"/>
    <d v="2020-03-31T00:00:00"/>
    <n v="2"/>
    <d v="2020-03-31T00:00:00"/>
    <d v="2023-01-16T00:00:00"/>
    <s v="ACTIVE"/>
    <x v="11"/>
    <x v="4"/>
    <s v="FANDUEL SOS"/>
    <s v="PERCENTAGE OFF"/>
    <s v="PROMO PLAN"/>
    <n v="300"/>
    <n v="30"/>
    <n v="210"/>
    <s v="Kennedy Do"/>
    <s v="Female"/>
    <n v="42"/>
    <s v="United States"/>
    <s v="Phoenix"/>
  </r>
  <r>
    <s v="OID000133"/>
    <s v="R01412"/>
    <n v="9999"/>
    <d v="2019-07-07T00:00:00"/>
    <n v="1"/>
    <m/>
    <d v="2020-04-29T00:00:00"/>
    <s v="CLOSED"/>
    <x v="20"/>
    <x v="6"/>
    <s v="STANDARD NON PROMO"/>
    <s v="BASIC"/>
    <s v="NON PROMO PLAN"/>
    <n v="300"/>
    <n v="0"/>
    <n v="300"/>
    <s v="Eva Jenkins"/>
    <s v="Female"/>
    <n v="55"/>
    <s v="United States"/>
    <s v="Chicago"/>
  </r>
  <r>
    <s v="OID001186"/>
    <s v="R01412"/>
    <n v="2949"/>
    <d v="2020-04-14T00:00:00"/>
    <n v="2"/>
    <d v="2020-04-14T00:00:00"/>
    <d v="2021-12-02T00:00:00"/>
    <s v="ACTIVE"/>
    <x v="7"/>
    <x v="14"/>
    <s v="BLACK FRIDAY"/>
    <s v="PERCENTAGE OFF"/>
    <s v="PROMO PLAN"/>
    <n v="300"/>
    <n v="30"/>
    <n v="210"/>
    <s v="Eva Jenkins"/>
    <s v="Female"/>
    <n v="55"/>
    <s v="United States"/>
    <s v="Chicago"/>
  </r>
  <r>
    <s v="OID001658"/>
    <s v="E00691"/>
    <n v="7139"/>
    <d v="2020-06-16T00:00:00"/>
    <n v="1"/>
    <d v="2020-06-16T00:00:00"/>
    <d v="2021-02-02T00:00:00"/>
    <s v="CLOSED"/>
    <x v="12"/>
    <x v="8"/>
    <s v="THAI30"/>
    <s v="PERCENTAGE OFF"/>
    <s v="PROMO PLAN"/>
    <n v="300"/>
    <n v="30"/>
    <n v="210"/>
    <s v="Ezekiel Desai"/>
    <s v="Male"/>
    <n v="42"/>
    <s v="United States"/>
    <s v="Seattle"/>
  </r>
  <r>
    <s v="OID000134"/>
    <s v="R03325"/>
    <n v="9999"/>
    <d v="2019-07-07T00:00:00"/>
    <n v="1"/>
    <m/>
    <d v="2020-04-19T00:00:00"/>
    <s v="CLOSED"/>
    <x v="20"/>
    <x v="6"/>
    <s v="STANDARD NON PROMO"/>
    <s v="BASIC"/>
    <s v="NON PROMO PLAN"/>
    <n v="300"/>
    <n v="0"/>
    <n v="300"/>
    <s v="Robert Edwards"/>
    <s v="Male"/>
    <n v="62"/>
    <s v="United States"/>
    <s v="Seattle"/>
  </r>
  <r>
    <s v="OID001209"/>
    <s v="R03325"/>
    <n v="5073"/>
    <d v="2020-04-17T00:00:00"/>
    <n v="2"/>
    <d v="2020-04-17T00:00:00"/>
    <d v="2021-01-21T00:00:00"/>
    <s v="ACTIVE"/>
    <x v="7"/>
    <x v="9"/>
    <s v="FANDUEL SOS"/>
    <s v="PERCENTAGE OFF"/>
    <s v="PROMO PLAN"/>
    <n v="300"/>
    <n v="30"/>
    <n v="210"/>
    <s v="Robert Edwards"/>
    <s v="Male"/>
    <n v="62"/>
    <s v="United States"/>
    <s v="Seattle"/>
  </r>
  <r>
    <s v="OID001561"/>
    <s v="E00697"/>
    <n v="9999"/>
    <d v="2020-06-04T00:00:00"/>
    <n v="1"/>
    <m/>
    <d v="2021-03-20T00:00:00"/>
    <s v="CLOSED"/>
    <x v="12"/>
    <x v="6"/>
    <s v="STANDARD NON PROMO"/>
    <s v="BASIC"/>
    <s v="NON PROMO PLAN"/>
    <n v="300"/>
    <n v="0"/>
    <n v="300"/>
    <s v="Jonathan Chavez"/>
    <s v="Male"/>
    <n v="29"/>
    <s v="United States"/>
    <s v="Seattle"/>
  </r>
  <r>
    <s v="OID000135"/>
    <s v="R01711"/>
    <n v="9999"/>
    <d v="2019-07-09T00:00:00"/>
    <n v="1"/>
    <m/>
    <d v="2020-04-02T00:00:00"/>
    <s v="CLOSED"/>
    <x v="20"/>
    <x v="9"/>
    <s v="STANDARD NON PROMO"/>
    <s v="BASIC"/>
    <s v="NON PROMO PLAN"/>
    <n v="300"/>
    <n v="0"/>
    <n v="300"/>
    <s v="Benjamin Ford"/>
    <s v="Male"/>
    <n v="31"/>
    <s v="United States"/>
    <s v="Phoenix"/>
  </r>
  <r>
    <s v="OID000994"/>
    <s v="R01711"/>
    <n v="1136"/>
    <d v="2020-03-15T00:00:00"/>
    <n v="2"/>
    <d v="2020-03-15T00:00:00"/>
    <d v="2021-05-20T00:00:00"/>
    <s v="ACTIVE"/>
    <x v="11"/>
    <x v="10"/>
    <s v="IPLSTUDENT"/>
    <s v="PERCENTAGE OFF"/>
    <s v="PROMO PLAN"/>
    <n v="300"/>
    <n v="40"/>
    <n v="180"/>
    <s v="Benjamin Ford"/>
    <s v="Male"/>
    <n v="31"/>
    <s v="United States"/>
    <s v="Phoenix"/>
  </r>
  <r>
    <s v="OID000990"/>
    <s v="E00699"/>
    <n v="1817"/>
    <d v="2020-03-13T00:00:00"/>
    <n v="1"/>
    <d v="2020-03-13T00:00:00"/>
    <d v="2020-11-01T00:00:00"/>
    <s v="CLOSED"/>
    <x v="11"/>
    <x v="8"/>
    <s v="NIKE"/>
    <s v="FREE"/>
    <s v="PROMO PLAN"/>
    <n v="300"/>
    <n v="100"/>
    <n v="0"/>
    <s v="Ava Ayala"/>
    <s v="Female"/>
    <n v="55"/>
    <s v="Brazil"/>
    <s v="Manaus"/>
  </r>
  <r>
    <s v="OID000136"/>
    <s v="R03694"/>
    <n v="9999"/>
    <d v="2019-07-09T00:00:00"/>
    <n v="1"/>
    <m/>
    <d v="2020-02-15T00:00:00"/>
    <s v="CLOSED"/>
    <x v="20"/>
    <x v="15"/>
    <s v="STANDARD NON PROMO"/>
    <s v="BASIC"/>
    <s v="NON PROMO PLAN"/>
    <n v="300"/>
    <n v="0"/>
    <n v="300"/>
    <s v="Elena Patterson"/>
    <s v="Female"/>
    <n v="38"/>
    <s v="United States"/>
    <s v="Chicago"/>
  </r>
  <r>
    <s v="OID000807"/>
    <s v="R03694"/>
    <n v="8323"/>
    <d v="2020-02-08T00:00:00"/>
    <n v="2"/>
    <d v="2020-02-08T00:00:00"/>
    <d v="2021-07-02T00:00:00"/>
    <s v="ACTIVE"/>
    <x v="9"/>
    <x v="3"/>
    <s v="ROSSAL"/>
    <s v="FREE"/>
    <s v="PROMO PLAN"/>
    <n v="300"/>
    <n v="100"/>
    <n v="0"/>
    <s v="Elena Patterson"/>
    <s v="Female"/>
    <n v="38"/>
    <s v="United States"/>
    <s v="Chicago"/>
  </r>
  <r>
    <s v="OID001172"/>
    <s v="E00701"/>
    <n v="9999"/>
    <d v="2020-04-11T00:00:00"/>
    <n v="1"/>
    <m/>
    <d v="2021-01-27T00:00:00"/>
    <s v="CLOSED"/>
    <x v="7"/>
    <x v="6"/>
    <s v="STANDARD NON PROMO"/>
    <s v="BASIC"/>
    <s v="NON PROMO PLAN"/>
    <n v="300"/>
    <n v="0"/>
    <n v="300"/>
    <s v="Madeline Garcia"/>
    <s v="Female"/>
    <n v="45"/>
    <s v="Brazil"/>
    <s v="Rio de Janerio"/>
  </r>
  <r>
    <s v="OID000137"/>
    <s v="R00697"/>
    <n v="9999"/>
    <d v="2019-07-10T00:00:00"/>
    <n v="1"/>
    <m/>
    <d v="2020-05-03T00:00:00"/>
    <s v="CLOSED"/>
    <x v="20"/>
    <x v="6"/>
    <s v="STANDARD NON PROMO"/>
    <s v="BASIC"/>
    <s v="NON PROMO PLAN"/>
    <n v="300"/>
    <n v="0"/>
    <n v="300"/>
    <s v="Jonathan Chavez"/>
    <s v="Male"/>
    <n v="29"/>
    <s v="United States"/>
    <s v="Seattle"/>
  </r>
  <r>
    <s v="OID001297"/>
    <s v="R00697"/>
    <n v="8434"/>
    <d v="2020-04-30T00:00:00"/>
    <n v="2"/>
    <d v="2020-04-30T00:00:00"/>
    <d v="2022-04-11T00:00:00"/>
    <s v="ACTIVE"/>
    <x v="7"/>
    <x v="26"/>
    <s v="THAI50"/>
    <s v="PERCENTAGE OFF"/>
    <s v="PROMO PLAN"/>
    <n v="300"/>
    <n v="50"/>
    <n v="150"/>
    <s v="Jonathan Chavez"/>
    <s v="Male"/>
    <n v="29"/>
    <s v="United States"/>
    <s v="Seattle"/>
  </r>
  <r>
    <s v="OID000138"/>
    <s v="R01687"/>
    <n v="9999"/>
    <d v="2019-07-10T00:00:00"/>
    <n v="1"/>
    <m/>
    <d v="2020-03-12T00:00:00"/>
    <s v="CLOSED"/>
    <x v="20"/>
    <x v="8"/>
    <s v="STANDARD NON PROMO"/>
    <s v="BASIC"/>
    <s v="NON PROMO PLAN"/>
    <n v="300"/>
    <n v="0"/>
    <n v="300"/>
    <s v="Luke Mai"/>
    <s v="Male"/>
    <n v="41"/>
    <s v="China"/>
    <s v="Beijing"/>
  </r>
  <r>
    <s v="OID000968"/>
    <s v="R01687"/>
    <n v="5073"/>
    <d v="2020-03-09T00:00:00"/>
    <n v="2"/>
    <d v="2020-03-09T00:00:00"/>
    <d v="2022-01-11T00:00:00"/>
    <s v="ACTIVE"/>
    <x v="11"/>
    <x v="0"/>
    <s v="FANDUEL SOS"/>
    <s v="PERCENTAGE OFF"/>
    <s v="PROMO PLAN"/>
    <n v="300"/>
    <n v="30"/>
    <n v="210"/>
    <s v="Luke Mai"/>
    <s v="Male"/>
    <n v="41"/>
    <s v="China"/>
    <s v="Beijing"/>
  </r>
  <r>
    <s v="OID000139"/>
    <s v="R02649"/>
    <n v="9999"/>
    <d v="2019-07-10T00:00:00"/>
    <n v="1"/>
    <m/>
    <d v="2020-05-19T00:00:00"/>
    <s v="CLOSED"/>
    <x v="20"/>
    <x v="6"/>
    <s v="STANDARD NON PROMO"/>
    <s v="BASIC"/>
    <s v="NON PROMO PLAN"/>
    <n v="300"/>
    <n v="0"/>
    <n v="300"/>
    <s v="Charles Gonzalez"/>
    <s v="Male"/>
    <n v="27"/>
    <s v="Brazil"/>
    <s v="Rio de Janerio"/>
  </r>
  <r>
    <s v="OID001291"/>
    <s v="R02649"/>
    <n v="7139"/>
    <d v="2020-04-29T00:00:00"/>
    <n v="2"/>
    <d v="2020-04-29T00:00:00"/>
    <d v="2021-12-28T00:00:00"/>
    <s v="ACTIVE"/>
    <x v="7"/>
    <x v="14"/>
    <s v="THAI30"/>
    <s v="PERCENTAGE OFF"/>
    <s v="PROMO PLAN"/>
    <n v="300"/>
    <n v="30"/>
    <n v="210"/>
    <s v="Charles Gonzalez"/>
    <s v="Male"/>
    <n v="27"/>
    <s v="Brazil"/>
    <s v="Rio de Janerio"/>
  </r>
  <r>
    <s v="OID000614"/>
    <s v="E00711"/>
    <n v="9999"/>
    <d v="2020-01-01T00:00:00"/>
    <n v="1"/>
    <m/>
    <d v="2020-10-17T00:00:00"/>
    <s v="CLOSED"/>
    <x v="15"/>
    <x v="6"/>
    <s v="STANDARD NON PROMO"/>
    <s v="BASIC"/>
    <s v="NON PROMO PLAN"/>
    <n v="300"/>
    <n v="0"/>
    <n v="300"/>
    <s v="Melody Chin"/>
    <s v="Female"/>
    <n v="43"/>
    <s v="United States"/>
    <s v="Chicago"/>
  </r>
  <r>
    <s v="OID000140"/>
    <s v="R02744"/>
    <n v="9999"/>
    <d v="2019-07-11T00:00:00"/>
    <n v="1"/>
    <m/>
    <d v="2020-03-15T00:00:00"/>
    <s v="CLOSED"/>
    <x v="20"/>
    <x v="8"/>
    <s v="STANDARD NON PROMO"/>
    <s v="BASIC"/>
    <s v="NON PROMO PLAN"/>
    <n v="300"/>
    <n v="0"/>
    <n v="300"/>
    <s v="Dylan Padilla"/>
    <s v="Male"/>
    <n v="31"/>
    <s v="United States"/>
    <s v="Seattle"/>
  </r>
  <r>
    <s v="OID000944"/>
    <s v="R02744"/>
    <n v="6705"/>
    <d v="2020-03-05T00:00:00"/>
    <n v="2"/>
    <d v="2020-03-05T00:00:00"/>
    <d v="2021-07-22T00:00:00"/>
    <s v="ACTIVE"/>
    <x v="11"/>
    <x v="3"/>
    <s v="2K23C"/>
    <s v="FREE"/>
    <s v="PROMO PLAN"/>
    <n v="300"/>
    <n v="100"/>
    <n v="0"/>
    <s v="Dylan Padilla"/>
    <s v="Male"/>
    <n v="31"/>
    <s v="United States"/>
    <s v="Seattle"/>
  </r>
  <r>
    <s v="OID001212"/>
    <s v="E00715"/>
    <n v="9999"/>
    <d v="2020-04-17T00:00:00"/>
    <n v="1"/>
    <m/>
    <d v="2021-01-12T00:00:00"/>
    <s v="CLOSED"/>
    <x v="7"/>
    <x v="9"/>
    <s v="STANDARD NON PROMO"/>
    <s v="BASIC"/>
    <s v="NON PROMO PLAN"/>
    <n v="300"/>
    <n v="0"/>
    <n v="300"/>
    <s v="Elijah Kang"/>
    <s v="Male"/>
    <n v="35"/>
    <s v="United States"/>
    <s v="Seattle"/>
  </r>
  <r>
    <s v="OID000141"/>
    <s v="R01258"/>
    <n v="9999"/>
    <d v="2019-07-12T00:00:00"/>
    <n v="1"/>
    <m/>
    <d v="2020-04-27T00:00:00"/>
    <s v="CLOSED"/>
    <x v="20"/>
    <x v="6"/>
    <s v="STANDARD NON PROMO"/>
    <s v="BASIC"/>
    <s v="NON PROMO PLAN"/>
    <n v="300"/>
    <n v="0"/>
    <n v="300"/>
    <s v="Gabriel Brooks"/>
    <s v="Male"/>
    <n v="29"/>
    <s v="United States"/>
    <s v="Miami"/>
  </r>
  <r>
    <s v="OID001185"/>
    <s v="R01258"/>
    <n v="2949"/>
    <d v="2020-04-14T00:00:00"/>
    <n v="2"/>
    <d v="2020-04-14T00:00:00"/>
    <d v="2022-02-26T00:00:00"/>
    <s v="ACTIVE"/>
    <x v="7"/>
    <x v="7"/>
    <s v="BLACK FRIDAY"/>
    <s v="PERCENTAGE OFF"/>
    <s v="PROMO PLAN"/>
    <n v="300"/>
    <n v="30"/>
    <n v="210"/>
    <s v="Gabriel Brooks"/>
    <s v="Male"/>
    <n v="29"/>
    <s v="United States"/>
    <s v="Miami"/>
  </r>
  <r>
    <s v="OID001407"/>
    <s v="E00716"/>
    <n v="5101"/>
    <d v="2020-05-17T00:00:00"/>
    <n v="1"/>
    <d v="2020-05-17T00:00:00"/>
    <d v="2020-12-23T00:00:00"/>
    <s v="CLOSED"/>
    <x v="6"/>
    <x v="15"/>
    <s v="JIO"/>
    <s v="FREE"/>
    <s v="PROMO PLAN"/>
    <n v="300"/>
    <n v="100"/>
    <n v="0"/>
    <s v="John Chow"/>
    <s v="Male"/>
    <n v="45"/>
    <s v="China"/>
    <s v="Chengdu"/>
  </r>
  <r>
    <s v="OID000142"/>
    <s v="R03419"/>
    <n v="9999"/>
    <d v="2019-07-12T00:00:00"/>
    <n v="1"/>
    <m/>
    <d v="2020-03-01T00:00:00"/>
    <s v="CLOSED"/>
    <x v="20"/>
    <x v="8"/>
    <s v="STANDARD NON PROMO"/>
    <s v="BASIC"/>
    <s v="NON PROMO PLAN"/>
    <n v="300"/>
    <n v="0"/>
    <n v="300"/>
    <s v="Jade Yi"/>
    <s v="Female"/>
    <n v="47"/>
    <s v="China"/>
    <s v="Chongqing"/>
  </r>
  <r>
    <s v="OID000865"/>
    <s v="R03419"/>
    <n v="6306"/>
    <d v="2020-02-19T00:00:00"/>
    <n v="2"/>
    <d v="2020-02-19T00:00:00"/>
    <d v="2021-11-17T00:00:00"/>
    <s v="ACTIVE"/>
    <x v="9"/>
    <x v="21"/>
    <s v="FANDUEL"/>
    <s v="PERCENTAGE OFF"/>
    <s v="PROMO PLAN"/>
    <n v="300"/>
    <n v="15"/>
    <n v="255"/>
    <s v="Jade Yi"/>
    <s v="Female"/>
    <n v="47"/>
    <s v="China"/>
    <s v="Chongqing"/>
  </r>
  <r>
    <s v="OID000143"/>
    <s v="R04938"/>
    <n v="9999"/>
    <d v="2019-07-12T00:00:00"/>
    <n v="1"/>
    <m/>
    <d v="2020-04-15T00:00:00"/>
    <s v="CLOSED"/>
    <x v="20"/>
    <x v="9"/>
    <s v="STANDARD NON PROMO"/>
    <s v="BASIC"/>
    <s v="NON PROMO PLAN"/>
    <n v="300"/>
    <n v="0"/>
    <n v="300"/>
    <s v="Brooklyn Daniels"/>
    <s v="Female"/>
    <n v="64"/>
    <s v="United States"/>
    <s v="Miami"/>
  </r>
  <r>
    <s v="OID001196"/>
    <s v="R04938"/>
    <n v="8323"/>
    <d v="2020-04-15T00:00:00"/>
    <n v="2"/>
    <d v="2020-04-15T00:00:00"/>
    <d v="2021-08-02T00:00:00"/>
    <s v="ACTIVE"/>
    <x v="7"/>
    <x v="24"/>
    <s v="ROSSAL"/>
    <s v="FREE"/>
    <s v="PROMO PLAN"/>
    <n v="300"/>
    <n v="100"/>
    <n v="0"/>
    <s v="Brooklyn Daniels"/>
    <s v="Female"/>
    <n v="64"/>
    <s v="United States"/>
    <s v="Miami"/>
  </r>
  <r>
    <s v="OID000958"/>
    <s v="E00725"/>
    <n v="9999"/>
    <d v="2020-03-07T00:00:00"/>
    <n v="1"/>
    <m/>
    <d v="2020-12-30T00:00:00"/>
    <s v="CLOSED"/>
    <x v="11"/>
    <x v="6"/>
    <s v="STANDARD NON PROMO"/>
    <s v="BASIC"/>
    <s v="NON PROMO PLAN"/>
    <n v="300"/>
    <n v="0"/>
    <n v="300"/>
    <s v="Nova Herrera"/>
    <s v="Female"/>
    <n v="45"/>
    <s v="Brazil"/>
    <s v="Sao Paulo"/>
  </r>
  <r>
    <s v="OID000144"/>
    <s v="R03901"/>
    <n v="9999"/>
    <d v="2019-07-15T00:00:00"/>
    <n v="1"/>
    <m/>
    <d v="2020-03-26T00:00:00"/>
    <s v="CLOSED"/>
    <x v="20"/>
    <x v="9"/>
    <s v="STANDARD NON PROMO"/>
    <s v="BASIC"/>
    <s v="NON PROMO PLAN"/>
    <n v="300"/>
    <n v="0"/>
    <n v="300"/>
    <s v="Luca Truong"/>
    <s v="Male"/>
    <n v="45"/>
    <s v="China"/>
    <s v="Chongqing"/>
  </r>
  <r>
    <s v="OID001035"/>
    <s v="R03901"/>
    <n v="6306"/>
    <d v="2020-03-23T00:00:00"/>
    <n v="2"/>
    <d v="2020-03-23T00:00:00"/>
    <d v="2021-12-02T00:00:00"/>
    <s v="ACTIVE"/>
    <x v="11"/>
    <x v="21"/>
    <s v="FANDUEL"/>
    <s v="PERCENTAGE OFF"/>
    <s v="PROMO PLAN"/>
    <n v="300"/>
    <n v="15"/>
    <n v="255"/>
    <s v="Luca Truong"/>
    <s v="Male"/>
    <n v="45"/>
    <s v="China"/>
    <s v="Chongqing"/>
  </r>
  <r>
    <s v="OID000145"/>
    <s v="R03642"/>
    <n v="9999"/>
    <d v="2019-07-16T00:00:00"/>
    <n v="1"/>
    <m/>
    <d v="2020-04-07T00:00:00"/>
    <s v="CLOSED"/>
    <x v="20"/>
    <x v="9"/>
    <s v="STANDARD NON PROMO"/>
    <s v="BASIC"/>
    <s v="NON PROMO PLAN"/>
    <n v="300"/>
    <n v="0"/>
    <n v="300"/>
    <s v="Aria Roberts"/>
    <s v="Female"/>
    <n v="38"/>
    <s v="United States"/>
    <s v="Seattle"/>
  </r>
  <r>
    <s v="OID001075"/>
    <s v="R03642"/>
    <n v="2949"/>
    <d v="2020-03-30T00:00:00"/>
    <n v="2"/>
    <d v="2020-03-30T00:00:00"/>
    <d v="2021-09-06T00:00:00"/>
    <s v="ACTIVE"/>
    <x v="11"/>
    <x v="1"/>
    <s v="BLACK FRIDAY"/>
    <s v="PERCENTAGE OFF"/>
    <s v="PROMO PLAN"/>
    <n v="300"/>
    <n v="30"/>
    <n v="210"/>
    <s v="Aria Roberts"/>
    <s v="Female"/>
    <n v="38"/>
    <s v="United States"/>
    <s v="Seattle"/>
  </r>
  <r>
    <s v="OID000146"/>
    <s v="R03455"/>
    <n v="9999"/>
    <d v="2019-07-16T00:00:00"/>
    <n v="1"/>
    <m/>
    <d v="2020-05-08T00:00:00"/>
    <s v="CLOSED"/>
    <x v="20"/>
    <x v="6"/>
    <s v="STANDARD NON PROMO"/>
    <s v="BASIC"/>
    <s v="NON PROMO PLAN"/>
    <n v="300"/>
    <n v="0"/>
    <n v="300"/>
    <s v="Hadley Ford"/>
    <s v="Female"/>
    <n v="52"/>
    <s v="United States"/>
    <s v="Chicago"/>
  </r>
  <r>
    <s v="OID001220"/>
    <s v="R03455"/>
    <n v="8731"/>
    <d v="2020-04-18T00:00:00"/>
    <n v="2"/>
    <d v="2020-04-18T00:00:00"/>
    <d v="2022-06-15T00:00:00"/>
    <s v="ACTIVE"/>
    <x v="7"/>
    <x v="11"/>
    <s v="2K24"/>
    <s v="PERCENTAGE OFF"/>
    <s v="PROMO PLAN"/>
    <n v="300"/>
    <n v="10"/>
    <n v="270"/>
    <s v="Hadley Ford"/>
    <s v="Female"/>
    <n v="52"/>
    <s v="United States"/>
    <s v="Chicago"/>
  </r>
  <r>
    <s v="OID000147"/>
    <s v="R01070"/>
    <n v="9999"/>
    <d v="2019-07-17T00:00:00"/>
    <n v="1"/>
    <m/>
    <d v="2020-04-08T00:00:00"/>
    <s v="CLOSED"/>
    <x v="20"/>
    <x v="9"/>
    <s v="STANDARD NON PROMO"/>
    <s v="BASIC"/>
    <s v="NON PROMO PLAN"/>
    <n v="300"/>
    <n v="0"/>
    <n v="300"/>
    <s v="Leonardo Martin"/>
    <s v="Male"/>
    <n v="51"/>
    <s v="United States"/>
    <s v="Chicago"/>
  </r>
  <r>
    <s v="OID001126"/>
    <s v="R01070"/>
    <n v="6306"/>
    <d v="2020-04-05T00:00:00"/>
    <n v="2"/>
    <d v="2020-04-05T00:00:00"/>
    <d v="2022-05-12T00:00:00"/>
    <s v="ACTIVE"/>
    <x v="7"/>
    <x v="11"/>
    <s v="FANDUEL"/>
    <s v="PERCENTAGE OFF"/>
    <s v="PROMO PLAN"/>
    <n v="300"/>
    <n v="15"/>
    <n v="255"/>
    <s v="Leonardo Martin"/>
    <s v="Male"/>
    <n v="51"/>
    <s v="United States"/>
    <s v="Chicago"/>
  </r>
  <r>
    <s v="OID000148"/>
    <s v="R02818"/>
    <n v="9999"/>
    <d v="2019-07-17T00:00:00"/>
    <n v="1"/>
    <m/>
    <d v="2020-03-10T00:00:00"/>
    <s v="CLOSED"/>
    <x v="20"/>
    <x v="8"/>
    <s v="STANDARD NON PROMO"/>
    <s v="BASIC"/>
    <s v="NON PROMO PLAN"/>
    <n v="300"/>
    <n v="0"/>
    <n v="300"/>
    <s v="Aaron Garza"/>
    <s v="Male"/>
    <n v="39"/>
    <s v="United States"/>
    <s v="Columbus"/>
  </r>
  <r>
    <s v="OID000903"/>
    <s v="R02818"/>
    <n v="8323"/>
    <d v="2020-02-26T00:00:00"/>
    <n v="2"/>
    <d v="2020-02-26T00:00:00"/>
    <d v="2021-07-19T00:00:00"/>
    <s v="ACTIVE"/>
    <x v="9"/>
    <x v="3"/>
    <s v="ROSSAL"/>
    <s v="FREE"/>
    <s v="PROMO PLAN"/>
    <n v="300"/>
    <n v="100"/>
    <n v="0"/>
    <s v="Aaron Garza"/>
    <s v="Male"/>
    <n v="39"/>
    <s v="United States"/>
    <s v="Columbus"/>
  </r>
  <r>
    <s v="OID000149"/>
    <s v="R04547"/>
    <n v="9999"/>
    <d v="2019-07-17T00:00:00"/>
    <n v="1"/>
    <m/>
    <d v="2020-05-21T00:00:00"/>
    <s v="CLOSED"/>
    <x v="20"/>
    <x v="6"/>
    <s v="STANDARD NON PROMO"/>
    <s v="BASIC"/>
    <s v="NON PROMO PLAN"/>
    <n v="300"/>
    <n v="0"/>
    <n v="300"/>
    <s v="Avery Grant"/>
    <s v="Female"/>
    <n v="49"/>
    <s v="United States"/>
    <s v="Chicago"/>
  </r>
  <r>
    <s v="OID001342"/>
    <s v="R04547"/>
    <n v="1136"/>
    <d v="2020-05-07T00:00:00"/>
    <n v="2"/>
    <d v="2020-05-07T00:00:00"/>
    <d v="2021-11-22T00:00:00"/>
    <s v="ACTIVE"/>
    <x v="6"/>
    <x v="16"/>
    <s v="IPLSTUDENT"/>
    <s v="PERCENTAGE OFF"/>
    <s v="PROMO PLAN"/>
    <n v="300"/>
    <n v="40"/>
    <n v="180"/>
    <s v="Avery Grant"/>
    <s v="Female"/>
    <n v="49"/>
    <s v="United States"/>
    <s v="Chicago"/>
  </r>
  <r>
    <s v="OID001044"/>
    <s v="E00769"/>
    <n v="9999"/>
    <d v="2020-03-25T00:00:00"/>
    <n v="1"/>
    <m/>
    <d v="2021-01-18T00:00:00"/>
    <s v="CLOSED"/>
    <x v="11"/>
    <x v="6"/>
    <s v="STANDARD NON PROMO"/>
    <s v="BASIC"/>
    <s v="NON PROMO PLAN"/>
    <n v="300"/>
    <n v="0"/>
    <n v="300"/>
    <s v="Jose Kang"/>
    <s v="Male"/>
    <n v="57"/>
    <s v="China"/>
    <s v="Shanghai"/>
  </r>
  <r>
    <s v="OID000150"/>
    <s v="R04174"/>
    <n v="9999"/>
    <d v="2019-07-18T00:00:00"/>
    <n v="1"/>
    <m/>
    <d v="2020-03-27T00:00:00"/>
    <s v="CLOSED"/>
    <x v="20"/>
    <x v="8"/>
    <s v="STANDARD NON PROMO"/>
    <s v="BASIC"/>
    <s v="NON PROMO PLAN"/>
    <n v="300"/>
    <n v="0"/>
    <n v="300"/>
    <s v="Maverick Henry"/>
    <s v="Male"/>
    <n v="26"/>
    <s v="United States"/>
    <s v="Chicago"/>
  </r>
  <r>
    <s v="OID001015"/>
    <s v="R04174"/>
    <n v="8731"/>
    <d v="2020-03-18T00:00:00"/>
    <n v="2"/>
    <d v="2020-03-18T00:00:00"/>
    <d v="2022-01-13T00:00:00"/>
    <s v="ACTIVE"/>
    <x v="11"/>
    <x v="0"/>
    <s v="2K24"/>
    <s v="PERCENTAGE OFF"/>
    <s v="PROMO PLAN"/>
    <n v="300"/>
    <n v="10"/>
    <n v="270"/>
    <s v="Maverick Henry"/>
    <s v="Male"/>
    <n v="26"/>
    <s v="United States"/>
    <s v="Chicago"/>
  </r>
  <r>
    <s v="OID000940"/>
    <s v="E00784"/>
    <n v="9999"/>
    <d v="2020-03-04T00:00:00"/>
    <n v="1"/>
    <m/>
    <d v="2021-01-02T00:00:00"/>
    <s v="CLOSED"/>
    <x v="11"/>
    <x v="6"/>
    <s v="STANDARD NON PROMO"/>
    <s v="BASIC"/>
    <s v="NON PROMO PLAN"/>
    <n v="300"/>
    <n v="0"/>
    <n v="300"/>
    <s v="Ella Nguyen"/>
    <s v="Female"/>
    <n v="60"/>
    <s v="China"/>
    <s v="Chongqing"/>
  </r>
  <r>
    <s v="OID000151"/>
    <s v="R00717"/>
    <n v="9999"/>
    <d v="2019-07-18T00:00:00"/>
    <n v="1"/>
    <m/>
    <d v="2020-04-05T00:00:00"/>
    <s v="CLOSED"/>
    <x v="20"/>
    <x v="9"/>
    <s v="STANDARD NON PROMO"/>
    <s v="BASIC"/>
    <s v="NON PROMO PLAN"/>
    <n v="300"/>
    <n v="0"/>
    <n v="300"/>
    <s v="Kennedy Vargas"/>
    <s v="Female"/>
    <n v="45"/>
    <s v="Brazil"/>
    <s v="Manaus"/>
  </r>
  <r>
    <s v="OID001063"/>
    <s v="R00717"/>
    <n v="6705"/>
    <d v="2020-03-28T00:00:00"/>
    <n v="2"/>
    <d v="2020-03-28T00:00:00"/>
    <d v="2022-09-21T00:00:00"/>
    <s v="ACTIVE"/>
    <x v="11"/>
    <x v="20"/>
    <s v="2K23C"/>
    <s v="FREE"/>
    <s v="PROMO PLAN"/>
    <n v="300"/>
    <n v="100"/>
    <n v="0"/>
    <s v="Kennedy Vargas"/>
    <s v="Female"/>
    <n v="45"/>
    <s v="Brazil"/>
    <s v="Manaus"/>
  </r>
  <r>
    <s v="OID000152"/>
    <s v="R00359"/>
    <n v="9999"/>
    <d v="2019-07-20T00:00:00"/>
    <n v="1"/>
    <m/>
    <d v="2020-05-05T00:00:00"/>
    <s v="CLOSED"/>
    <x v="20"/>
    <x v="6"/>
    <s v="STANDARD NON PROMO"/>
    <s v="BASIC"/>
    <s v="NON PROMO PLAN"/>
    <n v="300"/>
    <n v="0"/>
    <n v="300"/>
    <s v="Logan Carrillo"/>
    <s v="Male"/>
    <n v="33"/>
    <s v="United States"/>
    <s v="Miami"/>
  </r>
  <r>
    <s v="OID001219"/>
    <s v="R00359"/>
    <n v="8731"/>
    <d v="2020-04-18T00:00:00"/>
    <n v="2"/>
    <d v="2020-04-18T00:00:00"/>
    <d v="2021-09-09T00:00:00"/>
    <s v="ACTIVE"/>
    <x v="7"/>
    <x v="3"/>
    <s v="2K24"/>
    <s v="PERCENTAGE OFF"/>
    <s v="PROMO PLAN"/>
    <n v="300"/>
    <n v="10"/>
    <n v="270"/>
    <s v="Logan Carrillo"/>
    <s v="Male"/>
    <n v="33"/>
    <s v="United States"/>
    <s v="Miami"/>
  </r>
  <r>
    <s v="OID000153"/>
    <s v="R04419"/>
    <n v="9999"/>
    <d v="2019-07-21T00:00:00"/>
    <n v="1"/>
    <m/>
    <d v="2020-03-30T00:00:00"/>
    <s v="CLOSED"/>
    <x v="20"/>
    <x v="8"/>
    <s v="STANDARD NON PROMO"/>
    <s v="BASIC"/>
    <s v="NON PROMO PLAN"/>
    <n v="300"/>
    <n v="0"/>
    <n v="300"/>
    <s v="Sophia Ahmed"/>
    <s v="Female"/>
    <n v="30"/>
    <s v="United States"/>
    <s v="Seattle"/>
  </r>
  <r>
    <s v="OID001018"/>
    <s v="R04419"/>
    <n v="7139"/>
    <d v="2020-03-19T00:00:00"/>
    <n v="2"/>
    <d v="2020-03-19T00:00:00"/>
    <d v="2021-07-13T00:00:00"/>
    <s v="ACTIVE"/>
    <x v="11"/>
    <x v="24"/>
    <s v="THAI30"/>
    <s v="PERCENTAGE OFF"/>
    <s v="PROMO PLAN"/>
    <n v="300"/>
    <n v="30"/>
    <n v="210"/>
    <s v="Sophia Ahmed"/>
    <s v="Female"/>
    <n v="30"/>
    <s v="United States"/>
    <s v="Seattle"/>
  </r>
  <r>
    <s v="OID000154"/>
    <s v="R01090"/>
    <n v="9999"/>
    <d v="2019-07-21T00:00:00"/>
    <n v="1"/>
    <m/>
    <d v="2020-05-02T00:00:00"/>
    <s v="CLOSED"/>
    <x v="20"/>
    <x v="6"/>
    <s v="STANDARD NON PROMO"/>
    <s v="BASIC"/>
    <s v="NON PROMO PLAN"/>
    <n v="300"/>
    <n v="0"/>
    <n v="300"/>
    <s v="Jacob Cheng"/>
    <s v="Male"/>
    <n v="59"/>
    <s v="United States"/>
    <s v="Miami"/>
  </r>
  <r>
    <s v="OID001230"/>
    <s v="R01090"/>
    <n v="6306"/>
    <d v="2020-04-20T00:00:00"/>
    <n v="2"/>
    <d v="2020-04-20T00:00:00"/>
    <d v="2021-07-16T00:00:00"/>
    <s v="ACTIVE"/>
    <x v="7"/>
    <x v="22"/>
    <s v="FANDUEL"/>
    <s v="PERCENTAGE OFF"/>
    <s v="PROMO PLAN"/>
    <n v="300"/>
    <n v="15"/>
    <n v="255"/>
    <s v="Jacob Cheng"/>
    <s v="Male"/>
    <n v="59"/>
    <s v="United States"/>
    <s v="Miami"/>
  </r>
  <r>
    <s v="OID001803"/>
    <s v="E00810"/>
    <n v="9999"/>
    <d v="2020-07-04T00:00:00"/>
    <n v="1"/>
    <m/>
    <d v="2021-03-01T00:00:00"/>
    <s v="CLOSED"/>
    <x v="16"/>
    <x v="8"/>
    <s v="STANDARD NON PROMO"/>
    <s v="BASIC"/>
    <s v="NON PROMO PLAN"/>
    <n v="300"/>
    <n v="0"/>
    <n v="300"/>
    <s v="Hunter Nunez"/>
    <s v="Male"/>
    <n v="62"/>
    <s v="United States"/>
    <s v="Seattle"/>
  </r>
  <r>
    <s v="OID000155"/>
    <s v="R04682"/>
    <n v="9999"/>
    <d v="2019-07-22T00:00:00"/>
    <n v="1"/>
    <m/>
    <d v="2020-04-29T00:00:00"/>
    <s v="CLOSED"/>
    <x v="20"/>
    <x v="9"/>
    <s v="STANDARD NON PROMO"/>
    <s v="BASIC"/>
    <s v="NON PROMO PLAN"/>
    <n v="300"/>
    <n v="0"/>
    <n v="300"/>
    <s v="Colton Thao"/>
    <s v="Male"/>
    <n v="55"/>
    <s v="China"/>
    <s v="Chongqing"/>
  </r>
  <r>
    <s v="OID001218"/>
    <s v="R04682"/>
    <n v="7139"/>
    <d v="2020-04-18T00:00:00"/>
    <n v="2"/>
    <d v="2020-04-18T00:00:00"/>
    <d v="2021-12-04T00:00:00"/>
    <s v="ACTIVE"/>
    <x v="7"/>
    <x v="14"/>
    <s v="THAI30"/>
    <s v="PERCENTAGE OFF"/>
    <s v="PROMO PLAN"/>
    <n v="300"/>
    <n v="30"/>
    <n v="210"/>
    <s v="Colton Thao"/>
    <s v="Male"/>
    <n v="55"/>
    <s v="China"/>
    <s v="Chongqing"/>
  </r>
  <r>
    <s v="OID000560"/>
    <s v="E00813"/>
    <n v="9999"/>
    <d v="2019-12-19T00:00:00"/>
    <n v="1"/>
    <m/>
    <d v="2020-10-14T00:00:00"/>
    <s v="CLOSED"/>
    <x v="14"/>
    <x v="6"/>
    <s v="STANDARD NON PROMO"/>
    <s v="BASIC"/>
    <s v="NON PROMO PLAN"/>
    <n v="300"/>
    <n v="0"/>
    <n v="300"/>
    <s v="Autumn Joseph"/>
    <s v="Female"/>
    <n v="39"/>
    <s v="United States"/>
    <s v="Miami"/>
  </r>
  <r>
    <s v="OID000156"/>
    <s v="R02980"/>
    <n v="9999"/>
    <d v="2019-07-23T00:00:00"/>
    <n v="1"/>
    <m/>
    <d v="2020-04-16T00:00:00"/>
    <s v="CLOSED"/>
    <x v="20"/>
    <x v="9"/>
    <s v="STANDARD NON PROMO"/>
    <s v="BASIC"/>
    <s v="NON PROMO PLAN"/>
    <n v="300"/>
    <n v="0"/>
    <n v="300"/>
    <s v="Hailey Shin"/>
    <s v="Female"/>
    <n v="57"/>
    <s v="China"/>
    <s v="Shanghai"/>
  </r>
  <r>
    <s v="OID001194"/>
    <s v="R02980"/>
    <n v="8323"/>
    <d v="2020-04-15T00:00:00"/>
    <n v="2"/>
    <d v="2020-04-15T00:00:00"/>
    <d v="2021-09-14T00:00:00"/>
    <s v="ACTIVE"/>
    <x v="7"/>
    <x v="3"/>
    <s v="ROSSAL"/>
    <s v="FREE"/>
    <s v="PROMO PLAN"/>
    <n v="300"/>
    <n v="100"/>
    <n v="0"/>
    <s v="Hailey Shin"/>
    <s v="Female"/>
    <n v="57"/>
    <s v="China"/>
    <s v="Shanghai"/>
  </r>
  <r>
    <s v="OID000839"/>
    <s v="E00816"/>
    <n v="8731"/>
    <d v="2020-02-14T00:00:00"/>
    <n v="1"/>
    <d v="2020-02-14T00:00:00"/>
    <d v="2020-11-19T00:00:00"/>
    <s v="CLOSED"/>
    <x v="9"/>
    <x v="9"/>
    <s v="2K24"/>
    <s v="PERCENTAGE OFF"/>
    <s v="PROMO PLAN"/>
    <n v="300"/>
    <n v="10"/>
    <n v="270"/>
    <s v="Skylar Watson"/>
    <s v="Female"/>
    <n v="28"/>
    <s v="United States"/>
    <s v="Phoenix"/>
  </r>
  <r>
    <s v="OID000157"/>
    <s v="R00503"/>
    <n v="9999"/>
    <d v="2019-07-24T00:00:00"/>
    <n v="1"/>
    <m/>
    <d v="2020-03-30T00:00:00"/>
    <s v="CLOSED"/>
    <x v="20"/>
    <x v="8"/>
    <s v="STANDARD NON PROMO"/>
    <s v="BASIC"/>
    <s v="NON PROMO PLAN"/>
    <n v="300"/>
    <n v="0"/>
    <n v="300"/>
    <s v="Leah Patterson"/>
    <s v="Female"/>
    <n v="33"/>
    <s v="United States"/>
    <s v="Austin"/>
  </r>
  <r>
    <s v="OID000987"/>
    <s v="R00503"/>
    <n v="6306"/>
    <d v="2020-03-12T00:00:00"/>
    <n v="2"/>
    <d v="2020-03-12T00:00:00"/>
    <d v="2021-04-06T00:00:00"/>
    <s v="ACTIVE"/>
    <x v="11"/>
    <x v="17"/>
    <s v="FANDUEL"/>
    <s v="PERCENTAGE OFF"/>
    <s v="PROMO PLAN"/>
    <n v="300"/>
    <n v="15"/>
    <n v="255"/>
    <s v="Leah Patterson"/>
    <s v="Female"/>
    <n v="33"/>
    <s v="United States"/>
    <s v="Austin"/>
  </r>
  <r>
    <s v="OID001668"/>
    <s v="E00824"/>
    <n v="9999"/>
    <d v="2020-06-17T00:00:00"/>
    <n v="1"/>
    <m/>
    <d v="2021-02-07T00:00:00"/>
    <s v="CLOSED"/>
    <x v="12"/>
    <x v="8"/>
    <s v="STANDARD NON PROMO"/>
    <s v="BASIC"/>
    <s v="NON PROMO PLAN"/>
    <n v="300"/>
    <n v="0"/>
    <n v="300"/>
    <s v="Everleigh Adams"/>
    <s v="Female"/>
    <n v="33"/>
    <s v="United States"/>
    <s v="Chicago"/>
  </r>
  <r>
    <s v="OID000158"/>
    <s v="R01338"/>
    <n v="9999"/>
    <d v="2019-07-24T00:00:00"/>
    <n v="1"/>
    <m/>
    <d v="2020-05-25T00:00:00"/>
    <s v="CLOSED"/>
    <x v="20"/>
    <x v="6"/>
    <s v="STANDARD NON PROMO"/>
    <s v="BASIC"/>
    <s v="NON PROMO PLAN"/>
    <n v="300"/>
    <n v="0"/>
    <n v="300"/>
    <s v="Jaxson Coleman"/>
    <s v="Male"/>
    <n v="32"/>
    <s v="United States"/>
    <s v="Miami"/>
  </r>
  <r>
    <s v="OID001382"/>
    <s v="R01338"/>
    <n v="6306"/>
    <d v="2020-05-14T00:00:00"/>
    <n v="2"/>
    <d v="2020-05-14T00:00:00"/>
    <d v="2021-12-06T00:00:00"/>
    <s v="ACTIVE"/>
    <x v="6"/>
    <x v="16"/>
    <s v="FANDUEL"/>
    <s v="PERCENTAGE OFF"/>
    <s v="PROMO PLAN"/>
    <n v="300"/>
    <n v="15"/>
    <n v="255"/>
    <s v="Jaxson Coleman"/>
    <s v="Male"/>
    <n v="32"/>
    <s v="United States"/>
    <s v="Miami"/>
  </r>
  <r>
    <s v="OID001783"/>
    <s v="E00825"/>
    <n v="9999"/>
    <d v="2020-07-02T00:00:00"/>
    <n v="1"/>
    <m/>
    <d v="2021-04-01T00:00:00"/>
    <s v="CLOSED"/>
    <x v="16"/>
    <x v="9"/>
    <s v="STANDARD NON PROMO"/>
    <s v="BASIC"/>
    <s v="NON PROMO PLAN"/>
    <n v="300"/>
    <n v="0"/>
    <n v="300"/>
    <s v="Anna Molina"/>
    <s v="Female"/>
    <n v="41"/>
    <s v="United States"/>
    <s v="Columbus"/>
  </r>
  <r>
    <s v="OID000159"/>
    <s v="R04729"/>
    <n v="9999"/>
    <d v="2019-07-29T00:00:00"/>
    <n v="1"/>
    <m/>
    <d v="2020-05-28T00:00:00"/>
    <s v="CLOSED"/>
    <x v="20"/>
    <x v="6"/>
    <s v="STANDARD NON PROMO"/>
    <s v="BASIC"/>
    <s v="NON PROMO PLAN"/>
    <n v="300"/>
    <n v="0"/>
    <n v="300"/>
    <s v="Ezekiel Fong"/>
    <s v="Male"/>
    <n v="56"/>
    <s v="China"/>
    <s v="Shanghai"/>
  </r>
  <r>
    <s v="OID001367"/>
    <s v="R04729"/>
    <n v="8434"/>
    <d v="2020-05-11T00:00:00"/>
    <n v="2"/>
    <d v="2020-05-11T00:00:00"/>
    <d v="2022-04-18T00:00:00"/>
    <s v="ACTIVE"/>
    <x v="6"/>
    <x v="26"/>
    <s v="THAI50"/>
    <s v="PERCENTAGE OFF"/>
    <s v="PROMO PLAN"/>
    <n v="300"/>
    <n v="50"/>
    <n v="150"/>
    <s v="Ezekiel Fong"/>
    <s v="Male"/>
    <n v="56"/>
    <s v="China"/>
    <s v="Shanghai"/>
  </r>
  <r>
    <s v="OID001747"/>
    <s v="E00826"/>
    <n v="9999"/>
    <d v="2020-06-28T00:00:00"/>
    <n v="1"/>
    <m/>
    <d v="2021-03-17T00:00:00"/>
    <s v="CLOSED"/>
    <x v="12"/>
    <x v="9"/>
    <s v="STANDARD NON PROMO"/>
    <s v="BASIC"/>
    <s v="NON PROMO PLAN"/>
    <n v="300"/>
    <n v="0"/>
    <n v="300"/>
    <s v="Rylee Bui"/>
    <s v="Female"/>
    <n v="55"/>
    <s v="China"/>
    <s v="Chongqing"/>
  </r>
  <r>
    <s v="OID000160"/>
    <s v="R00951"/>
    <n v="9999"/>
    <d v="2019-07-29T00:00:00"/>
    <n v="1"/>
    <m/>
    <d v="2020-02-18T00:00:00"/>
    <s v="CLOSED"/>
    <x v="20"/>
    <x v="15"/>
    <s v="STANDARD NON PROMO"/>
    <s v="BASIC"/>
    <s v="NON PROMO PLAN"/>
    <n v="300"/>
    <n v="0"/>
    <n v="300"/>
    <s v="Everly Lin"/>
    <s v="Female"/>
    <n v="25"/>
    <s v="China"/>
    <s v="Chongqing"/>
  </r>
  <r>
    <s v="OID000860"/>
    <s v="R00951"/>
    <n v="1817"/>
    <d v="2020-02-18T00:00:00"/>
    <n v="2"/>
    <d v="2020-02-18T00:00:00"/>
    <d v="2021-02-23T00:00:00"/>
    <s v="ACTIVE"/>
    <x v="9"/>
    <x v="19"/>
    <s v="NIKE"/>
    <s v="FREE"/>
    <s v="PROMO PLAN"/>
    <n v="300"/>
    <n v="100"/>
    <n v="0"/>
    <s v="Everly Lin"/>
    <s v="Female"/>
    <n v="25"/>
    <s v="China"/>
    <s v="Chongqing"/>
  </r>
  <r>
    <s v="OID001006"/>
    <s v="E00834"/>
    <n v="9999"/>
    <d v="2020-03-16T00:00:00"/>
    <n v="1"/>
    <m/>
    <d v="2020-12-23T00:00:00"/>
    <s v="CLOSED"/>
    <x v="11"/>
    <x v="9"/>
    <s v="STANDARD NON PROMO"/>
    <s v="BASIC"/>
    <s v="NON PROMO PLAN"/>
    <n v="300"/>
    <n v="0"/>
    <n v="300"/>
    <s v="Vivian Guzman"/>
    <s v="Female"/>
    <n v="53"/>
    <s v="United States"/>
    <s v="Phoenix"/>
  </r>
  <r>
    <s v="OID000161"/>
    <s v="R02202"/>
    <n v="9999"/>
    <d v="2019-07-29T00:00:00"/>
    <n v="1"/>
    <m/>
    <d v="2020-04-23T00:00:00"/>
    <s v="CLOSED"/>
    <x v="20"/>
    <x v="9"/>
    <s v="STANDARD NON PROMO"/>
    <s v="BASIC"/>
    <s v="NON PROMO PLAN"/>
    <n v="300"/>
    <n v="0"/>
    <n v="300"/>
    <s v="Emilia Bailey"/>
    <s v="Female"/>
    <n v="41"/>
    <s v="United States"/>
    <s v="Austin"/>
  </r>
  <r>
    <s v="OID001211"/>
    <s v="R02202"/>
    <n v="8434"/>
    <d v="2020-04-17T00:00:00"/>
    <n v="2"/>
    <d v="2020-04-17T00:00:00"/>
    <d v="2021-09-12T00:00:00"/>
    <s v="ACTIVE"/>
    <x v="7"/>
    <x v="3"/>
    <s v="THAI50"/>
    <s v="PERCENTAGE OFF"/>
    <s v="PROMO PLAN"/>
    <n v="300"/>
    <n v="50"/>
    <n v="150"/>
    <s v="Emilia Bailey"/>
    <s v="Female"/>
    <n v="41"/>
    <s v="United States"/>
    <s v="Austin"/>
  </r>
  <r>
    <s v="OID000796"/>
    <s v="E00836"/>
    <n v="9999"/>
    <d v="2020-02-05T00:00:00"/>
    <n v="1"/>
    <m/>
    <d v="2020-12-06T00:00:00"/>
    <s v="CLOSED"/>
    <x v="9"/>
    <x v="6"/>
    <s v="STANDARD NON PROMO"/>
    <s v="BASIC"/>
    <s v="NON PROMO PLAN"/>
    <n v="300"/>
    <n v="0"/>
    <n v="300"/>
    <s v="Addison Roberts"/>
    <s v="Female"/>
    <n v="65"/>
    <s v="United States"/>
    <s v="Seattle"/>
  </r>
  <r>
    <s v="OID000162"/>
    <s v="R03268"/>
    <n v="9999"/>
    <d v="2019-07-30T00:00:00"/>
    <n v="1"/>
    <m/>
    <d v="2020-04-03T00:00:00"/>
    <s v="CLOSED"/>
    <x v="20"/>
    <x v="8"/>
    <s v="STANDARD NON PROMO"/>
    <s v="BASIC"/>
    <s v="NON PROMO PLAN"/>
    <n v="300"/>
    <n v="0"/>
    <n v="300"/>
    <s v="Emilia Rivera"/>
    <s v="Female"/>
    <n v="42"/>
    <s v="United States"/>
    <s v="Miami"/>
  </r>
  <r>
    <s v="OID001084"/>
    <s v="R03268"/>
    <n v="8731"/>
    <d v="2020-03-31T00:00:00"/>
    <n v="2"/>
    <d v="2020-03-31T00:00:00"/>
    <d v="2021-09-25T00:00:00"/>
    <s v="ACTIVE"/>
    <x v="11"/>
    <x v="1"/>
    <s v="2K24"/>
    <s v="PERCENTAGE OFF"/>
    <s v="PROMO PLAN"/>
    <n v="300"/>
    <n v="10"/>
    <n v="270"/>
    <s v="Emilia Rivera"/>
    <s v="Female"/>
    <n v="42"/>
    <s v="United States"/>
    <s v="Miami"/>
  </r>
  <r>
    <s v="OID000163"/>
    <s v="R01633"/>
    <n v="9999"/>
    <d v="2019-07-31T00:00:00"/>
    <n v="1"/>
    <m/>
    <d v="2020-05-03T00:00:00"/>
    <s v="CLOSED"/>
    <x v="20"/>
    <x v="9"/>
    <s v="STANDARD NON PROMO"/>
    <s v="BASIC"/>
    <s v="NON PROMO PLAN"/>
    <n v="300"/>
    <n v="0"/>
    <n v="300"/>
    <s v="Addison Do"/>
    <s v="Female"/>
    <n v="46"/>
    <s v="United States"/>
    <s v="Columbus"/>
  </r>
  <r>
    <s v="OID001180"/>
    <s v="R01633"/>
    <n v="8323"/>
    <d v="2020-04-13T00:00:00"/>
    <n v="2"/>
    <d v="2020-04-13T00:00:00"/>
    <d v="2022-08-21T00:00:00"/>
    <s v="ACTIVE"/>
    <x v="7"/>
    <x v="13"/>
    <s v="ROSSAL"/>
    <s v="FREE"/>
    <s v="PROMO PLAN"/>
    <n v="300"/>
    <n v="100"/>
    <n v="0"/>
    <s v="Addison Do"/>
    <s v="Female"/>
    <n v="46"/>
    <s v="United States"/>
    <s v="Columbus"/>
  </r>
  <r>
    <s v="OID001760"/>
    <s v="E00862"/>
    <n v="9999"/>
    <d v="2020-06-29T00:00:00"/>
    <n v="1"/>
    <m/>
    <d v="2021-03-12T00:00:00"/>
    <s v="CLOSED"/>
    <x v="12"/>
    <x v="9"/>
    <s v="STANDARD NON PROMO"/>
    <s v="BASIC"/>
    <s v="NON PROMO PLAN"/>
    <n v="300"/>
    <n v="0"/>
    <n v="300"/>
    <s v="Levi Moreno"/>
    <s v="Male"/>
    <n v="64"/>
    <s v="Brazil"/>
    <s v="Manaus"/>
  </r>
  <r>
    <s v="OID000164"/>
    <s v="R03889"/>
    <n v="9999"/>
    <d v="2019-07-31T00:00:00"/>
    <n v="1"/>
    <m/>
    <d v="2020-04-08T00:00:00"/>
    <s v="CLOSED"/>
    <x v="20"/>
    <x v="8"/>
    <s v="STANDARD NON PROMO"/>
    <s v="BASIC"/>
    <s v="NON PROMO PLAN"/>
    <n v="300"/>
    <n v="0"/>
    <n v="300"/>
    <s v="Caleb Flores"/>
    <s v="Male"/>
    <n v="34"/>
    <s v="Brazil"/>
    <s v="Rio de Janerio"/>
  </r>
  <r>
    <s v="OID001074"/>
    <s v="R03889"/>
    <n v="1817"/>
    <d v="2020-03-30T00:00:00"/>
    <n v="2"/>
    <d v="2020-03-30T00:00:00"/>
    <d v="2021-08-16T00:00:00"/>
    <s v="ACTIVE"/>
    <x v="11"/>
    <x v="3"/>
    <s v="NIKE"/>
    <s v="FREE"/>
    <s v="PROMO PLAN"/>
    <n v="300"/>
    <n v="100"/>
    <n v="0"/>
    <s v="Caleb Flores"/>
    <s v="Male"/>
    <n v="34"/>
    <s v="Brazil"/>
    <s v="Rio de Janerio"/>
  </r>
  <r>
    <s v="OID001016"/>
    <s v="E00863"/>
    <n v="9999"/>
    <d v="2020-03-18T00:00:00"/>
    <n v="1"/>
    <m/>
    <d v="2021-01-10T00:00:00"/>
    <s v="CLOSED"/>
    <x v="11"/>
    <x v="6"/>
    <s v="STANDARD NON PROMO"/>
    <s v="BASIC"/>
    <s v="NON PROMO PLAN"/>
    <n v="300"/>
    <n v="0"/>
    <n v="300"/>
    <s v="Lincoln Ramos"/>
    <s v="Male"/>
    <n v="59"/>
    <s v="United States"/>
    <s v="Austin"/>
  </r>
  <r>
    <s v="OID000165"/>
    <s v="R02477"/>
    <n v="9999"/>
    <d v="2019-07-31T00:00:00"/>
    <n v="1"/>
    <m/>
    <d v="2020-04-22T00:00:00"/>
    <s v="CLOSED"/>
    <x v="20"/>
    <x v="9"/>
    <s v="STANDARD NON PROMO"/>
    <s v="BASIC"/>
    <s v="NON PROMO PLAN"/>
    <n v="300"/>
    <n v="0"/>
    <n v="300"/>
    <s v="Amelia Bui"/>
    <s v="Female"/>
    <n v="46"/>
    <s v="China"/>
    <s v="Chengdu"/>
  </r>
  <r>
    <s v="OID001195"/>
    <s v="R02477"/>
    <n v="8434"/>
    <d v="2020-04-15T00:00:00"/>
    <n v="2"/>
    <d v="2020-04-15T00:00:00"/>
    <d v="2021-10-28T00:00:00"/>
    <s v="ACTIVE"/>
    <x v="7"/>
    <x v="16"/>
    <s v="THAI50"/>
    <s v="PERCENTAGE OFF"/>
    <s v="PROMO PLAN"/>
    <n v="300"/>
    <n v="50"/>
    <n v="150"/>
    <s v="Amelia Bui"/>
    <s v="Female"/>
    <n v="46"/>
    <s v="China"/>
    <s v="Chengdu"/>
  </r>
  <r>
    <s v="OID001734"/>
    <s v="E00864"/>
    <n v="9999"/>
    <d v="2020-06-26T00:00:00"/>
    <n v="1"/>
    <m/>
    <d v="2021-02-17T00:00:00"/>
    <s v="CLOSED"/>
    <x v="12"/>
    <x v="8"/>
    <s v="STANDARD NON PROMO"/>
    <s v="BASIC"/>
    <s v="NON PROMO PLAN"/>
    <n v="300"/>
    <n v="0"/>
    <n v="300"/>
    <s v="Samantha Aguilar"/>
    <s v="Female"/>
    <n v="46"/>
    <s v="United States"/>
    <s v="Seattle"/>
  </r>
  <r>
    <s v="OID000166"/>
    <s v="R01064"/>
    <n v="9999"/>
    <d v="2019-08-01T00:00:00"/>
    <n v="1"/>
    <m/>
    <d v="2020-04-19T00:00:00"/>
    <s v="CLOSED"/>
    <x v="1"/>
    <x v="9"/>
    <s v="STANDARD NON PROMO"/>
    <s v="BASIC"/>
    <s v="NON PROMO PLAN"/>
    <n v="300"/>
    <n v="0"/>
    <n v="300"/>
    <s v="Clara Kang"/>
    <s v="Female"/>
    <n v="39"/>
    <s v="United States"/>
    <s v="Phoenix"/>
  </r>
  <r>
    <s v="OID001090"/>
    <s v="R01064"/>
    <n v="8731"/>
    <d v="2020-04-01T00:00:00"/>
    <n v="2"/>
    <d v="2020-04-01T00:00:00"/>
    <d v="2021-11-13T00:00:00"/>
    <s v="ACTIVE"/>
    <x v="7"/>
    <x v="14"/>
    <s v="2K24"/>
    <s v="PERCENTAGE OFF"/>
    <s v="PROMO PLAN"/>
    <n v="300"/>
    <n v="10"/>
    <n v="270"/>
    <s v="Clara Kang"/>
    <s v="Female"/>
    <n v="39"/>
    <s v="United States"/>
    <s v="Phoenix"/>
  </r>
  <r>
    <s v="OID000834"/>
    <s v="E00869"/>
    <n v="9999"/>
    <d v="2020-02-12T00:00:00"/>
    <n v="1"/>
    <m/>
    <d v="2020-12-12T00:00:00"/>
    <s v="CLOSED"/>
    <x v="9"/>
    <x v="6"/>
    <s v="STANDARD NON PROMO"/>
    <s v="BASIC"/>
    <s v="NON PROMO PLAN"/>
    <n v="300"/>
    <n v="0"/>
    <n v="300"/>
    <s v="Nova Lin"/>
    <s v="Female"/>
    <n v="33"/>
    <s v="United States"/>
    <s v="Columbus"/>
  </r>
  <r>
    <s v="OID000167"/>
    <s v="R01209"/>
    <n v="9999"/>
    <d v="2019-08-01T00:00:00"/>
    <n v="1"/>
    <m/>
    <d v="2020-03-15T00:00:00"/>
    <s v="CLOSED"/>
    <x v="1"/>
    <x v="8"/>
    <s v="STANDARD NON PROMO"/>
    <s v="BASIC"/>
    <s v="NON PROMO PLAN"/>
    <n v="300"/>
    <n v="0"/>
    <n v="300"/>
    <s v="Jayden Williams"/>
    <s v="Male"/>
    <n v="64"/>
    <s v="United States"/>
    <s v="Columbus"/>
  </r>
  <r>
    <s v="OID000911"/>
    <s v="R01209"/>
    <n v="6705"/>
    <d v="2020-02-28T00:00:00"/>
    <n v="2"/>
    <d v="2020-02-28T00:00:00"/>
    <d v="2021-12-10T00:00:00"/>
    <s v="ACTIVE"/>
    <x v="9"/>
    <x v="0"/>
    <s v="2K23C"/>
    <s v="FREE"/>
    <s v="PROMO PLAN"/>
    <n v="300"/>
    <n v="100"/>
    <n v="0"/>
    <s v="Jayden Williams"/>
    <s v="Male"/>
    <n v="64"/>
    <s v="United States"/>
    <s v="Columbus"/>
  </r>
  <r>
    <s v="OID000420"/>
    <s v="E00870"/>
    <n v="9999"/>
    <d v="2019-11-13T00:00:00"/>
    <n v="1"/>
    <m/>
    <d v="2020-09-09T00:00:00"/>
    <s v="CLOSED"/>
    <x v="5"/>
    <x v="6"/>
    <s v="STANDARD NON PROMO"/>
    <s v="BASIC"/>
    <s v="NON PROMO PLAN"/>
    <n v="300"/>
    <n v="0"/>
    <n v="300"/>
    <s v="Evelyn Liang"/>
    <s v="Female"/>
    <n v="40"/>
    <s v="United States"/>
    <s v="Seattle"/>
  </r>
  <r>
    <s v="OID000168"/>
    <s v="R04994"/>
    <n v="9999"/>
    <d v="2019-08-01T00:00:00"/>
    <n v="1"/>
    <m/>
    <d v="2020-05-08T00:00:00"/>
    <s v="CLOSED"/>
    <x v="1"/>
    <x v="9"/>
    <s v="STANDARD NON PROMO"/>
    <s v="BASIC"/>
    <s v="NON PROMO PLAN"/>
    <n v="300"/>
    <n v="0"/>
    <n v="300"/>
    <s v="Bella Holmes"/>
    <s v="Female"/>
    <n v="35"/>
    <s v="United States"/>
    <s v="Miami"/>
  </r>
  <r>
    <s v="OID001300"/>
    <s v="R04994"/>
    <n v="7139"/>
    <d v="2020-04-30T00:00:00"/>
    <n v="2"/>
    <d v="2020-04-30T00:00:00"/>
    <d v="2021-12-10T00:00:00"/>
    <s v="ACTIVE"/>
    <x v="7"/>
    <x v="14"/>
    <s v="THAI30"/>
    <s v="PERCENTAGE OFF"/>
    <s v="PROMO PLAN"/>
    <n v="300"/>
    <n v="30"/>
    <n v="210"/>
    <s v="Bella Holmes"/>
    <s v="Female"/>
    <n v="35"/>
    <s v="United States"/>
    <s v="Miami"/>
  </r>
  <r>
    <s v="OID001268"/>
    <s v="E00874"/>
    <n v="9999"/>
    <d v="2020-04-25T00:00:00"/>
    <n v="1"/>
    <m/>
    <d v="2020-12-05T00:00:00"/>
    <s v="CLOSED"/>
    <x v="7"/>
    <x v="15"/>
    <s v="STANDARD NON PROMO"/>
    <s v="BASIC"/>
    <s v="NON PROMO PLAN"/>
    <n v="300"/>
    <n v="0"/>
    <n v="300"/>
    <s v="Alexander Choi"/>
    <s v="Male"/>
    <n v="55"/>
    <s v="United States"/>
    <s v="Chicago"/>
  </r>
  <r>
    <s v="OID000169"/>
    <s v="R02453"/>
    <n v="9999"/>
    <d v="2019-08-01T00:00:00"/>
    <n v="1"/>
    <m/>
    <d v="2020-05-03T00:00:00"/>
    <s v="CLOSED"/>
    <x v="1"/>
    <x v="9"/>
    <s v="STANDARD NON PROMO"/>
    <s v="BASIC"/>
    <s v="NON PROMO PLAN"/>
    <n v="300"/>
    <n v="0"/>
    <n v="300"/>
    <s v="Dylan Kumar"/>
    <s v="Male"/>
    <n v="55"/>
    <s v="China"/>
    <s v="Chongqing"/>
  </r>
  <r>
    <s v="OID001267"/>
    <s v="R02453"/>
    <n v="7139"/>
    <d v="2020-04-25T00:00:00"/>
    <n v="2"/>
    <d v="2020-04-25T00:00:00"/>
    <d v="2022-04-27T00:00:00"/>
    <s v="ACTIVE"/>
    <x v="7"/>
    <x v="26"/>
    <s v="THAI30"/>
    <s v="PERCENTAGE OFF"/>
    <s v="PROMO PLAN"/>
    <n v="300"/>
    <n v="30"/>
    <n v="210"/>
    <s v="Dylan Kumar"/>
    <s v="Male"/>
    <n v="55"/>
    <s v="China"/>
    <s v="Chongqing"/>
  </r>
  <r>
    <s v="OID000170"/>
    <s v="R04749"/>
    <n v="9999"/>
    <d v="2019-08-02T00:00:00"/>
    <n v="1"/>
    <m/>
    <d v="2020-04-21T00:00:00"/>
    <s v="CLOSED"/>
    <x v="1"/>
    <x v="9"/>
    <s v="STANDARD NON PROMO"/>
    <s v="BASIC"/>
    <s v="NON PROMO PLAN"/>
    <n v="300"/>
    <n v="0"/>
    <n v="300"/>
    <s v="Caroline Phan"/>
    <s v="Female"/>
    <n v="41"/>
    <s v="United States"/>
    <s v="Austin"/>
  </r>
  <r>
    <s v="OID001187"/>
    <s v="R04749"/>
    <n v="8434"/>
    <d v="2020-04-14T00:00:00"/>
    <n v="2"/>
    <d v="2020-04-14T00:00:00"/>
    <d v="2022-02-09T00:00:00"/>
    <s v="ACTIVE"/>
    <x v="7"/>
    <x v="0"/>
    <s v="THAI50"/>
    <s v="PERCENTAGE OFF"/>
    <s v="PROMO PLAN"/>
    <n v="300"/>
    <n v="50"/>
    <n v="150"/>
    <s v="Caroline Phan"/>
    <s v="Female"/>
    <n v="41"/>
    <s v="United States"/>
    <s v="Austin"/>
  </r>
  <r>
    <s v="OID000171"/>
    <s v="R00880"/>
    <n v="9999"/>
    <d v="2019-08-02T00:00:00"/>
    <n v="1"/>
    <m/>
    <d v="2020-05-03T00:00:00"/>
    <s v="CLOSED"/>
    <x v="1"/>
    <x v="9"/>
    <s v="STANDARD NON PROMO"/>
    <s v="BASIC"/>
    <s v="NON PROMO PLAN"/>
    <n v="300"/>
    <n v="0"/>
    <n v="300"/>
    <s v="Grace Carter"/>
    <s v="Female"/>
    <n v="25"/>
    <s v="United States"/>
    <s v="Austin"/>
  </r>
  <r>
    <s v="OID001292"/>
    <s v="R00880"/>
    <n v="7139"/>
    <d v="2020-04-29T00:00:00"/>
    <n v="2"/>
    <d v="2020-04-29T00:00:00"/>
    <d v="2022-01-07T00:00:00"/>
    <s v="ACTIVE"/>
    <x v="7"/>
    <x v="21"/>
    <s v="THAI30"/>
    <s v="PERCENTAGE OFF"/>
    <s v="PROMO PLAN"/>
    <n v="300"/>
    <n v="30"/>
    <n v="210"/>
    <s v="Grace Carter"/>
    <s v="Female"/>
    <n v="25"/>
    <s v="United States"/>
    <s v="Austin"/>
  </r>
  <r>
    <s v="OID000172"/>
    <s v="R02844"/>
    <n v="9999"/>
    <d v="2019-08-03T00:00:00"/>
    <n v="1"/>
    <m/>
    <d v="2020-05-19T00:00:00"/>
    <s v="CLOSED"/>
    <x v="1"/>
    <x v="6"/>
    <s v="STANDARD NON PROMO"/>
    <s v="BASIC"/>
    <s v="NON PROMO PLAN"/>
    <n v="300"/>
    <n v="0"/>
    <n v="300"/>
    <s v="Charles Diaz"/>
    <s v="Male"/>
    <n v="55"/>
    <s v="Brazil"/>
    <s v="Sao Paulo"/>
  </r>
  <r>
    <s v="OID001289"/>
    <s v="R02844"/>
    <n v="8323"/>
    <d v="2020-04-29T00:00:00"/>
    <n v="2"/>
    <d v="2020-04-29T00:00:00"/>
    <d v="2021-11-02T00:00:00"/>
    <s v="ACTIVE"/>
    <x v="7"/>
    <x v="1"/>
    <s v="ROSSAL"/>
    <s v="FREE"/>
    <s v="PROMO PLAN"/>
    <n v="300"/>
    <n v="100"/>
    <n v="0"/>
    <s v="Charles Diaz"/>
    <s v="Male"/>
    <n v="55"/>
    <s v="Brazil"/>
    <s v="Sao Paulo"/>
  </r>
  <r>
    <s v="OID000173"/>
    <s v="R01820"/>
    <n v="9999"/>
    <d v="2019-08-03T00:00:00"/>
    <n v="1"/>
    <m/>
    <d v="2020-05-21T00:00:00"/>
    <s v="CLOSED"/>
    <x v="1"/>
    <x v="6"/>
    <s v="STANDARD NON PROMO"/>
    <s v="BASIC"/>
    <s v="NON PROMO PLAN"/>
    <n v="300"/>
    <n v="0"/>
    <n v="300"/>
    <s v="Nathan Miller"/>
    <s v="Male"/>
    <n v="27"/>
    <s v="United States"/>
    <s v="Miami"/>
  </r>
  <r>
    <s v="OID001341"/>
    <s v="R01820"/>
    <n v="2949"/>
    <d v="2020-05-07T00:00:00"/>
    <n v="2"/>
    <d v="2020-05-07T00:00:00"/>
    <d v="2021-09-29T00:00:00"/>
    <s v="ACTIVE"/>
    <x v="6"/>
    <x v="3"/>
    <s v="BLACK FRIDAY"/>
    <s v="PERCENTAGE OFF"/>
    <s v="PROMO PLAN"/>
    <n v="300"/>
    <n v="30"/>
    <n v="210"/>
    <s v="Nathan Miller"/>
    <s v="Male"/>
    <n v="27"/>
    <s v="United States"/>
    <s v="Miami"/>
  </r>
  <r>
    <s v="OID001792"/>
    <s v="E00929"/>
    <n v="9999"/>
    <d v="2020-07-03T00:00:00"/>
    <n v="1"/>
    <m/>
    <d v="2021-03-29T00:00:00"/>
    <s v="CLOSED"/>
    <x v="16"/>
    <x v="9"/>
    <s v="STANDARD NON PROMO"/>
    <s v="BASIC"/>
    <s v="NON PROMO PLAN"/>
    <n v="300"/>
    <n v="0"/>
    <n v="300"/>
    <s v="Allison Espinoza"/>
    <s v="Female"/>
    <n v="45"/>
    <s v="United States"/>
    <s v="Miami"/>
  </r>
  <r>
    <s v="OID000174"/>
    <s v="R02966"/>
    <n v="9999"/>
    <d v="2019-08-04T00:00:00"/>
    <n v="1"/>
    <m/>
    <d v="2020-05-06T00:00:00"/>
    <s v="CLOSED"/>
    <x v="1"/>
    <x v="9"/>
    <s v="STANDARD NON PROMO"/>
    <s v="BASIC"/>
    <s v="NON PROMO PLAN"/>
    <n v="300"/>
    <n v="0"/>
    <n v="300"/>
    <s v="William Foster"/>
    <s v="Male"/>
    <n v="58"/>
    <s v="United States"/>
    <s v="Phoenix"/>
  </r>
  <r>
    <s v="OID001336"/>
    <s v="R02966"/>
    <n v="6306"/>
    <d v="2020-05-06T00:00:00"/>
    <n v="2"/>
    <d v="2020-05-06T00:00:00"/>
    <d v="2021-11-22T00:00:00"/>
    <s v="ACTIVE"/>
    <x v="6"/>
    <x v="16"/>
    <s v="FANDUEL"/>
    <s v="PERCENTAGE OFF"/>
    <s v="PROMO PLAN"/>
    <n v="300"/>
    <n v="15"/>
    <n v="255"/>
    <s v="William Foster"/>
    <s v="Male"/>
    <n v="58"/>
    <s v="United States"/>
    <s v="Phoenix"/>
  </r>
  <r>
    <s v="OID001311"/>
    <s v="E00935"/>
    <n v="8731"/>
    <d v="2020-05-02T00:00:00"/>
    <n v="1"/>
    <d v="2020-05-02T00:00:00"/>
    <d v="2020-12-21T00:00:00"/>
    <s v="CLOSED"/>
    <x v="6"/>
    <x v="8"/>
    <s v="2K24"/>
    <s v="PERCENTAGE OFF"/>
    <s v="PROMO PLAN"/>
    <n v="300"/>
    <n v="10"/>
    <n v="270"/>
    <s v="Joseph Martin"/>
    <s v="Male"/>
    <n v="41"/>
    <s v="United States"/>
    <s v="Miami"/>
  </r>
  <r>
    <s v="OID000175"/>
    <s v="R04127"/>
    <n v="9999"/>
    <d v="2019-08-04T00:00:00"/>
    <n v="1"/>
    <m/>
    <d v="2020-03-10T00:00:00"/>
    <s v="CLOSED"/>
    <x v="1"/>
    <x v="15"/>
    <s v="STANDARD NON PROMO"/>
    <s v="BASIC"/>
    <s v="NON PROMO PLAN"/>
    <n v="300"/>
    <n v="0"/>
    <n v="300"/>
    <s v="Emery Acosta"/>
    <s v="Female"/>
    <n v="42"/>
    <s v="United States"/>
    <s v="Columbus"/>
  </r>
  <r>
    <s v="OID000874"/>
    <s v="R04127"/>
    <n v="8323"/>
    <d v="2020-02-21T00:00:00"/>
    <n v="2"/>
    <d v="2020-02-21T00:00:00"/>
    <d v="2022-06-10T00:00:00"/>
    <s v="ACTIVE"/>
    <x v="9"/>
    <x v="25"/>
    <s v="ROSSAL"/>
    <s v="FREE"/>
    <s v="PROMO PLAN"/>
    <n v="300"/>
    <n v="100"/>
    <n v="0"/>
    <s v="Emery Acosta"/>
    <s v="Female"/>
    <n v="42"/>
    <s v="United States"/>
    <s v="Columbus"/>
  </r>
  <r>
    <s v="OID001190"/>
    <s v="E00941"/>
    <n v="9999"/>
    <d v="2020-04-14T00:00:00"/>
    <n v="1"/>
    <m/>
    <d v="2021-01-23T00:00:00"/>
    <s v="CLOSED"/>
    <x v="7"/>
    <x v="9"/>
    <s v="STANDARD NON PROMO"/>
    <s v="BASIC"/>
    <s v="NON PROMO PLAN"/>
    <n v="300"/>
    <n v="0"/>
    <n v="300"/>
    <s v="Sophie Ali"/>
    <s v="Female"/>
    <n v="55"/>
    <s v="United States"/>
    <s v="Columbus"/>
  </r>
  <r>
    <s v="OID000176"/>
    <s v="R00634"/>
    <n v="9999"/>
    <d v="2019-08-05T00:00:00"/>
    <n v="1"/>
    <m/>
    <d v="2020-03-18T00:00:00"/>
    <s v="CLOSED"/>
    <x v="1"/>
    <x v="8"/>
    <s v="STANDARD NON PROMO"/>
    <s v="BASIC"/>
    <s v="NON PROMO PLAN"/>
    <n v="300"/>
    <n v="0"/>
    <n v="300"/>
    <s v="Samantha Chavez"/>
    <s v="Female"/>
    <n v="53"/>
    <s v="Brazil"/>
    <s v="Manaus"/>
  </r>
  <r>
    <s v="OID000995"/>
    <s v="R00634"/>
    <n v="1136"/>
    <d v="2020-03-15T00:00:00"/>
    <n v="2"/>
    <d v="2020-03-15T00:00:00"/>
    <d v="2021-06-19T00:00:00"/>
    <s v="ACTIVE"/>
    <x v="11"/>
    <x v="22"/>
    <s v="IPLSTUDENT"/>
    <s v="PERCENTAGE OFF"/>
    <s v="PROMO PLAN"/>
    <n v="300"/>
    <n v="40"/>
    <n v="180"/>
    <s v="Samantha Chavez"/>
    <s v="Female"/>
    <n v="53"/>
    <s v="Brazil"/>
    <s v="Manaus"/>
  </r>
  <r>
    <s v="OID001069"/>
    <s v="E00943"/>
    <n v="9999"/>
    <d v="2020-03-29T00:00:00"/>
    <n v="1"/>
    <m/>
    <d v="2020-11-22T00:00:00"/>
    <s v="CLOSED"/>
    <x v="11"/>
    <x v="8"/>
    <s v="STANDARD NON PROMO"/>
    <s v="BASIC"/>
    <s v="NON PROMO PLAN"/>
    <n v="300"/>
    <n v="0"/>
    <n v="300"/>
    <s v="Elena Mendoza"/>
    <s v="Female"/>
    <n v="27"/>
    <s v="Brazil"/>
    <s v="Sao Paulo"/>
  </r>
  <r>
    <s v="OID000177"/>
    <s v="R03383"/>
    <n v="9999"/>
    <d v="2019-08-06T00:00:00"/>
    <n v="1"/>
    <m/>
    <d v="2020-02-24T00:00:00"/>
    <s v="CLOSED"/>
    <x v="1"/>
    <x v="15"/>
    <s v="STANDARD NON PROMO"/>
    <s v="BASIC"/>
    <s v="NON PROMO PLAN"/>
    <n v="300"/>
    <n v="0"/>
    <n v="300"/>
    <s v="Lincoln Hall"/>
    <s v="Male"/>
    <n v="26"/>
    <s v="United States"/>
    <s v="Chicago"/>
  </r>
  <r>
    <s v="OID000888"/>
    <s v="R03383"/>
    <n v="5101"/>
    <d v="2020-02-24T00:00:00"/>
    <n v="2"/>
    <d v="2020-02-24T00:00:00"/>
    <d v="2021-12-03T00:00:00"/>
    <s v="ACTIVE"/>
    <x v="9"/>
    <x v="0"/>
    <s v="JIO"/>
    <s v="FREE"/>
    <s v="PROMO PLAN"/>
    <n v="300"/>
    <n v="100"/>
    <n v="0"/>
    <s v="Lincoln Hall"/>
    <s v="Male"/>
    <n v="26"/>
    <s v="United States"/>
    <s v="Chicago"/>
  </r>
  <r>
    <s v="OID001378"/>
    <s v="E00951"/>
    <n v="9999"/>
    <d v="2020-05-13T00:00:00"/>
    <n v="1"/>
    <m/>
    <d v="2021-02-02T00:00:00"/>
    <s v="CLOSED"/>
    <x v="6"/>
    <x v="9"/>
    <s v="STANDARD NON PROMO"/>
    <s v="BASIC"/>
    <s v="NON PROMO PLAN"/>
    <n v="300"/>
    <n v="0"/>
    <n v="300"/>
    <s v="Everly Lin"/>
    <s v="Female"/>
    <n v="25"/>
    <s v="China"/>
    <s v="Chongqing"/>
  </r>
  <r>
    <s v="OID000178"/>
    <s v="R00500"/>
    <n v="9999"/>
    <d v="2019-08-06T00:00:00"/>
    <n v="1"/>
    <m/>
    <d v="2020-04-11T00:00:00"/>
    <s v="CLOSED"/>
    <x v="1"/>
    <x v="8"/>
    <s v="STANDARD NON PROMO"/>
    <s v="BASIC"/>
    <s v="NON PROMO PLAN"/>
    <n v="300"/>
    <n v="0"/>
    <n v="300"/>
    <s v="Henry Shah"/>
    <s v="Male"/>
    <n v="55"/>
    <s v="China"/>
    <s v="Chengdu"/>
  </r>
  <r>
    <s v="OID001127"/>
    <s v="R00500"/>
    <n v="5073"/>
    <d v="2020-04-05T00:00:00"/>
    <n v="2"/>
    <d v="2020-04-05T00:00:00"/>
    <d v="2021-10-07T00:00:00"/>
    <s v="ACTIVE"/>
    <x v="7"/>
    <x v="1"/>
    <s v="FANDUEL SOS"/>
    <s v="PERCENTAGE OFF"/>
    <s v="PROMO PLAN"/>
    <n v="300"/>
    <n v="30"/>
    <n v="210"/>
    <s v="Henry Shah"/>
    <s v="Male"/>
    <n v="55"/>
    <s v="China"/>
    <s v="Chengdu"/>
  </r>
  <r>
    <s v="OID001529"/>
    <s v="E00952"/>
    <n v="9999"/>
    <d v="2020-05-31T00:00:00"/>
    <n v="1"/>
    <m/>
    <d v="2021-02-17T00:00:00"/>
    <s v="CLOSED"/>
    <x v="6"/>
    <x v="9"/>
    <s v="STANDARD NON PROMO"/>
    <s v="BASIC"/>
    <s v="NON PROMO PLAN"/>
    <n v="300"/>
    <n v="0"/>
    <n v="300"/>
    <s v="Jaxon Powell"/>
    <s v="Male"/>
    <n v="59"/>
    <s v="United States"/>
    <s v="Austin"/>
  </r>
  <r>
    <s v="OID000179"/>
    <s v="R01496"/>
    <n v="9999"/>
    <d v="2019-08-07T00:00:00"/>
    <n v="1"/>
    <m/>
    <d v="2020-03-30T00:00:00"/>
    <s v="CLOSED"/>
    <x v="1"/>
    <x v="8"/>
    <s v="STANDARD NON PROMO"/>
    <s v="BASIC"/>
    <s v="NON PROMO PLAN"/>
    <n v="300"/>
    <n v="0"/>
    <n v="300"/>
    <s v="Ava Ortiz"/>
    <s v="Female"/>
    <n v="53"/>
    <s v="United States"/>
    <s v="Columbus"/>
  </r>
  <r>
    <s v="OID000979"/>
    <s v="R01496"/>
    <n v="6705"/>
    <d v="2020-03-11T00:00:00"/>
    <n v="2"/>
    <d v="2020-03-11T00:00:00"/>
    <d v="2021-06-25T00:00:00"/>
    <s v="ACTIVE"/>
    <x v="11"/>
    <x v="24"/>
    <s v="2K23C"/>
    <s v="FREE"/>
    <s v="PROMO PLAN"/>
    <n v="300"/>
    <n v="100"/>
    <n v="0"/>
    <s v="Ava Ortiz"/>
    <s v="Female"/>
    <n v="53"/>
    <s v="United States"/>
    <s v="Columbus"/>
  </r>
  <r>
    <s v="OID000180"/>
    <s v="R02375"/>
    <n v="9999"/>
    <d v="2019-08-07T00:00:00"/>
    <n v="1"/>
    <m/>
    <d v="2020-04-22T00:00:00"/>
    <s v="CLOSED"/>
    <x v="1"/>
    <x v="9"/>
    <s v="STANDARD NON PROMO"/>
    <s v="BASIC"/>
    <s v="NON PROMO PLAN"/>
    <n v="300"/>
    <n v="0"/>
    <n v="300"/>
    <s v="Lincoln Huynh"/>
    <s v="Male"/>
    <n v="63"/>
    <s v="United States"/>
    <s v="Austin"/>
  </r>
  <r>
    <s v="OID001155"/>
    <s v="R02375"/>
    <n v="2949"/>
    <d v="2020-04-09T00:00:00"/>
    <n v="2"/>
    <d v="2020-04-09T00:00:00"/>
    <d v="2022-05-23T00:00:00"/>
    <s v="ACTIVE"/>
    <x v="7"/>
    <x v="11"/>
    <s v="BLACK FRIDAY"/>
    <s v="PERCENTAGE OFF"/>
    <s v="PROMO PLAN"/>
    <n v="300"/>
    <n v="30"/>
    <n v="210"/>
    <s v="Lincoln Huynh"/>
    <s v="Male"/>
    <n v="63"/>
    <s v="United States"/>
    <s v="Austin"/>
  </r>
  <r>
    <s v="OID000478"/>
    <s v="E00956"/>
    <n v="9999"/>
    <d v="2019-12-01T00:00:00"/>
    <n v="1"/>
    <m/>
    <d v="2020-09-25T00:00:00"/>
    <s v="CLOSED"/>
    <x v="14"/>
    <x v="6"/>
    <s v="STANDARD NON PROMO"/>
    <s v="BASIC"/>
    <s v="NON PROMO PLAN"/>
    <n v="300"/>
    <n v="0"/>
    <n v="300"/>
    <s v="Eleanor Chau"/>
    <s v="Female"/>
    <n v="37"/>
    <s v="United States"/>
    <s v="Phoenix"/>
  </r>
  <r>
    <s v="OID000181"/>
    <s v="R03689"/>
    <n v="9999"/>
    <d v="2019-08-08T00:00:00"/>
    <n v="1"/>
    <m/>
    <d v="2020-04-25T00:00:00"/>
    <s v="CLOSED"/>
    <x v="1"/>
    <x v="9"/>
    <s v="STANDARD NON PROMO"/>
    <s v="BASIC"/>
    <s v="NON PROMO PLAN"/>
    <n v="300"/>
    <n v="0"/>
    <n v="300"/>
    <s v="Wesley Gray"/>
    <s v="Male"/>
    <n v="62"/>
    <s v="United States"/>
    <s v="Seattle"/>
  </r>
  <r>
    <s v="OID001167"/>
    <s v="R03689"/>
    <n v="7139"/>
    <d v="2020-04-11T00:00:00"/>
    <n v="2"/>
    <d v="2020-04-11T00:00:00"/>
    <d v="2021-06-02T00:00:00"/>
    <s v="ACTIVE"/>
    <x v="7"/>
    <x v="10"/>
    <s v="THAI30"/>
    <s v="PERCENTAGE OFF"/>
    <s v="PROMO PLAN"/>
    <n v="300"/>
    <n v="30"/>
    <n v="210"/>
    <s v="Wesley Gray"/>
    <s v="Male"/>
    <n v="62"/>
    <s v="United States"/>
    <s v="Seattle"/>
  </r>
  <r>
    <s v="OID000182"/>
    <s v="R02189"/>
    <n v="9999"/>
    <d v="2019-08-08T00:00:00"/>
    <n v="1"/>
    <m/>
    <d v="2020-06-05T00:00:00"/>
    <s v="CLOSED"/>
    <x v="1"/>
    <x v="6"/>
    <s v="STANDARD NON PROMO"/>
    <s v="BASIC"/>
    <s v="NON PROMO PLAN"/>
    <n v="300"/>
    <n v="0"/>
    <n v="300"/>
    <s v="Isla Chavez"/>
    <s v="Female"/>
    <n v="29"/>
    <s v="Brazil"/>
    <s v="Rio de Janerio"/>
  </r>
  <r>
    <s v="OID001483"/>
    <s v="R02189"/>
    <n v="5101"/>
    <d v="2020-05-26T00:00:00"/>
    <n v="2"/>
    <d v="2020-05-26T00:00:00"/>
    <d v="2022-08-09T00:00:00"/>
    <s v="ACTIVE"/>
    <x v="6"/>
    <x v="5"/>
    <s v="JIO"/>
    <s v="FREE"/>
    <s v="PROMO PLAN"/>
    <n v="300"/>
    <n v="100"/>
    <n v="0"/>
    <s v="Isla Chavez"/>
    <s v="Female"/>
    <n v="29"/>
    <s v="Brazil"/>
    <s v="Rio de Janerio"/>
  </r>
  <r>
    <s v="OID000183"/>
    <s v="R01103"/>
    <n v="9999"/>
    <d v="2019-08-08T00:00:00"/>
    <n v="1"/>
    <m/>
    <d v="2020-03-10T00:00:00"/>
    <s v="CLOSED"/>
    <x v="1"/>
    <x v="15"/>
    <s v="STANDARD NON PROMO"/>
    <s v="BASIC"/>
    <s v="NON PROMO PLAN"/>
    <n v="300"/>
    <n v="0"/>
    <n v="300"/>
    <s v="Lyla Alvarez"/>
    <s v="Female"/>
    <n v="55"/>
    <s v="United States"/>
    <s v="Phoenix"/>
  </r>
  <r>
    <s v="OID000927"/>
    <s v="R01103"/>
    <n v="5101"/>
    <d v="2020-03-02T00:00:00"/>
    <n v="2"/>
    <d v="2020-03-02T00:00:00"/>
    <d v="2020-12-24T00:00:00"/>
    <s v="ACTIVE"/>
    <x v="11"/>
    <x v="6"/>
    <s v="JIO"/>
    <s v="FREE"/>
    <s v="PROMO PLAN"/>
    <n v="300"/>
    <n v="100"/>
    <n v="0"/>
    <s v="Lyla Alvarez"/>
    <s v="Female"/>
    <n v="55"/>
    <s v="United States"/>
    <s v="Phoenix"/>
  </r>
  <r>
    <s v="OID000590"/>
    <s v="E00972"/>
    <n v="5101"/>
    <d v="2019-12-26T00:00:00"/>
    <n v="1"/>
    <d v="2019-12-26T00:00:00"/>
    <d v="2020-08-29T00:00:00"/>
    <s v="CLOSED"/>
    <x v="14"/>
    <x v="8"/>
    <s v="JIO"/>
    <s v="FREE"/>
    <s v="PROMO PLAN"/>
    <n v="300"/>
    <n v="100"/>
    <n v="0"/>
    <s v="Amelia Salazar"/>
    <s v="Female"/>
    <n v="26"/>
    <s v="Brazil"/>
    <s v="Sao Paulo"/>
  </r>
  <r>
    <s v="OID000184"/>
    <s v="R04888"/>
    <n v="9999"/>
    <d v="2019-08-09T00:00:00"/>
    <n v="1"/>
    <m/>
    <d v="2020-04-23T00:00:00"/>
    <s v="CLOSED"/>
    <x v="1"/>
    <x v="9"/>
    <s v="STANDARD NON PROMO"/>
    <s v="BASIC"/>
    <s v="NON PROMO PLAN"/>
    <n v="300"/>
    <n v="0"/>
    <n v="300"/>
    <s v="Elijah Henry"/>
    <s v="Male"/>
    <n v="32"/>
    <s v="United States"/>
    <s v="Miami"/>
  </r>
  <r>
    <s v="OID001173"/>
    <s v="R04888"/>
    <n v="8434"/>
    <d v="2020-04-12T00:00:00"/>
    <n v="2"/>
    <d v="2020-04-12T00:00:00"/>
    <d v="2021-11-07T00:00:00"/>
    <s v="ACTIVE"/>
    <x v="7"/>
    <x v="16"/>
    <s v="THAI50"/>
    <s v="PERCENTAGE OFF"/>
    <s v="PROMO PLAN"/>
    <n v="300"/>
    <n v="50"/>
    <n v="150"/>
    <s v="Elijah Henry"/>
    <s v="Male"/>
    <n v="32"/>
    <s v="United States"/>
    <s v="Miami"/>
  </r>
  <r>
    <s v="OID000185"/>
    <s v="R00956"/>
    <n v="9999"/>
    <d v="2019-08-10T00:00:00"/>
    <n v="1"/>
    <m/>
    <d v="2020-04-19T00:00:00"/>
    <s v="CLOSED"/>
    <x v="1"/>
    <x v="8"/>
    <s v="STANDARD NON PROMO"/>
    <s v="BASIC"/>
    <s v="NON PROMO PLAN"/>
    <n v="300"/>
    <n v="0"/>
    <n v="300"/>
    <s v="Eleanor Chau"/>
    <s v="Female"/>
    <n v="37"/>
    <s v="United States"/>
    <s v="Phoenix"/>
  </r>
  <r>
    <s v="OID001156"/>
    <s v="R00956"/>
    <n v="7139"/>
    <d v="2020-04-09T00:00:00"/>
    <n v="2"/>
    <d v="2020-04-09T00:00:00"/>
    <d v="2021-03-30T00:00:00"/>
    <s v="ACTIVE"/>
    <x v="7"/>
    <x v="19"/>
    <s v="THAI30"/>
    <s v="PERCENTAGE OFF"/>
    <s v="PROMO PLAN"/>
    <n v="300"/>
    <n v="30"/>
    <n v="210"/>
    <s v="Eleanor Chau"/>
    <s v="Female"/>
    <n v="37"/>
    <s v="United States"/>
    <s v="Phoenix"/>
  </r>
  <r>
    <s v="OID000936"/>
    <s v="E00981"/>
    <n v="9999"/>
    <d v="2020-03-03T00:00:00"/>
    <n v="1"/>
    <m/>
    <d v="2020-12-10T00:00:00"/>
    <s v="CLOSED"/>
    <x v="11"/>
    <x v="9"/>
    <s v="STANDARD NON PROMO"/>
    <s v="BASIC"/>
    <s v="NON PROMO PLAN"/>
    <n v="300"/>
    <n v="0"/>
    <n v="300"/>
    <s v="Miles Thao"/>
    <s v="Male"/>
    <n v="57"/>
    <s v="United States"/>
    <s v="Columbus"/>
  </r>
  <r>
    <s v="OID000186"/>
    <s v="R00530"/>
    <n v="9999"/>
    <d v="2019-08-11T00:00:00"/>
    <n v="1"/>
    <m/>
    <d v="2020-04-11T00:00:00"/>
    <s v="CLOSED"/>
    <x v="1"/>
    <x v="8"/>
    <s v="STANDARD NON PROMO"/>
    <s v="BASIC"/>
    <s v="NON PROMO PLAN"/>
    <n v="300"/>
    <n v="0"/>
    <n v="300"/>
    <s v="Eli Jones"/>
    <s v="Male"/>
    <n v="59"/>
    <s v="United States"/>
    <s v="Austin"/>
  </r>
  <r>
    <s v="OID001034"/>
    <s v="R00530"/>
    <n v="1136"/>
    <d v="2020-03-23T00:00:00"/>
    <n v="2"/>
    <d v="2020-03-23T00:00:00"/>
    <d v="2021-05-01T00:00:00"/>
    <s v="ACTIVE"/>
    <x v="11"/>
    <x v="17"/>
    <s v="IPLSTUDENT"/>
    <s v="PERCENTAGE OFF"/>
    <s v="PROMO PLAN"/>
    <n v="300"/>
    <n v="40"/>
    <n v="180"/>
    <s v="Eli Jones"/>
    <s v="Male"/>
    <n v="59"/>
    <s v="United States"/>
    <s v="Austin"/>
  </r>
  <r>
    <s v="OID001621"/>
    <s v="E00994"/>
    <n v="9999"/>
    <d v="2020-06-11T00:00:00"/>
    <n v="1"/>
    <m/>
    <d v="2021-02-18T00:00:00"/>
    <s v="CLOSED"/>
    <x v="12"/>
    <x v="8"/>
    <s v="STANDARD NON PROMO"/>
    <s v="BASIC"/>
    <s v="NON PROMO PLAN"/>
    <n v="300"/>
    <n v="0"/>
    <n v="300"/>
    <s v="Charlotte Baker"/>
    <s v="Female"/>
    <n v="29"/>
    <s v="United States"/>
    <s v="Austin"/>
  </r>
  <r>
    <s v="OID000187"/>
    <s v="R04802"/>
    <n v="9999"/>
    <d v="2019-08-11T00:00:00"/>
    <n v="1"/>
    <m/>
    <d v="2020-04-22T00:00:00"/>
    <s v="CLOSED"/>
    <x v="1"/>
    <x v="9"/>
    <s v="STANDARD NON PROMO"/>
    <s v="BASIC"/>
    <s v="NON PROMO PLAN"/>
    <n v="300"/>
    <n v="0"/>
    <n v="300"/>
    <s v="Lucy Fong"/>
    <s v="Female"/>
    <n v="40"/>
    <s v="China"/>
    <s v="Chengdu"/>
  </r>
  <r>
    <s v="OID001128"/>
    <s v="R04802"/>
    <n v="8731"/>
    <d v="2020-04-06T00:00:00"/>
    <n v="2"/>
    <d v="2020-04-06T00:00:00"/>
    <d v="2021-06-15T00:00:00"/>
    <s v="ACTIVE"/>
    <x v="7"/>
    <x v="22"/>
    <s v="2K24"/>
    <s v="PERCENTAGE OFF"/>
    <s v="PROMO PLAN"/>
    <n v="300"/>
    <n v="10"/>
    <n v="270"/>
    <s v="Lucy Fong"/>
    <s v="Female"/>
    <n v="40"/>
    <s v="China"/>
    <s v="Chengdu"/>
  </r>
  <r>
    <s v="OID000643"/>
    <s v="E01002"/>
    <n v="9999"/>
    <d v="2020-01-08T00:00:00"/>
    <n v="1"/>
    <m/>
    <d v="2020-10-30T00:00:00"/>
    <s v="CLOSED"/>
    <x v="15"/>
    <x v="6"/>
    <s v="STANDARD NON PROMO"/>
    <s v="BASIC"/>
    <s v="NON PROMO PLAN"/>
    <n v="300"/>
    <n v="0"/>
    <n v="300"/>
    <s v="Elias Ali"/>
    <s v="Male"/>
    <n v="28"/>
    <s v="China"/>
    <s v="Shanghai"/>
  </r>
  <r>
    <s v="OID000188"/>
    <s v="R02440"/>
    <n v="9999"/>
    <d v="2019-08-11T00:00:00"/>
    <n v="1"/>
    <m/>
    <d v="2020-03-14T00:00:00"/>
    <s v="CLOSED"/>
    <x v="1"/>
    <x v="15"/>
    <s v="STANDARD NON PROMO"/>
    <s v="BASIC"/>
    <s v="NON PROMO PLAN"/>
    <n v="300"/>
    <n v="0"/>
    <n v="300"/>
    <s v="Grayson Turner"/>
    <s v="Male"/>
    <n v="54"/>
    <s v="United States"/>
    <s v="Chicago"/>
  </r>
  <r>
    <s v="OID000986"/>
    <s v="R02440"/>
    <n v="2949"/>
    <d v="2020-03-12T00:00:00"/>
    <n v="2"/>
    <d v="2020-03-12T00:00:00"/>
    <d v="2021-04-01T00:00:00"/>
    <s v="ACTIVE"/>
    <x v="11"/>
    <x v="17"/>
    <s v="BLACK FRIDAY"/>
    <s v="PERCENTAGE OFF"/>
    <s v="PROMO PLAN"/>
    <n v="300"/>
    <n v="30"/>
    <n v="210"/>
    <s v="Grayson Turner"/>
    <s v="Male"/>
    <n v="54"/>
    <s v="United States"/>
    <s v="Chicago"/>
  </r>
  <r>
    <s v="OID001065"/>
    <s v="E01006"/>
    <n v="9999"/>
    <d v="2020-03-28T00:00:00"/>
    <n v="1"/>
    <m/>
    <d v="2020-11-14T00:00:00"/>
    <s v="CLOSED"/>
    <x v="11"/>
    <x v="8"/>
    <s v="STANDARD NON PROMO"/>
    <s v="BASIC"/>
    <s v="NON PROMO PLAN"/>
    <n v="300"/>
    <n v="0"/>
    <n v="300"/>
    <s v="Autumn Leung"/>
    <s v="Female"/>
    <n v="25"/>
    <s v="United States"/>
    <s v="Chicago"/>
  </r>
  <r>
    <s v="OID000189"/>
    <s v="R00568"/>
    <n v="9999"/>
    <d v="2019-08-12T00:00:00"/>
    <n v="1"/>
    <m/>
    <d v="2020-05-05T00:00:00"/>
    <s v="CLOSED"/>
    <x v="1"/>
    <x v="9"/>
    <s v="STANDARD NON PROMO"/>
    <s v="BASIC"/>
    <s v="NON PROMO PLAN"/>
    <n v="300"/>
    <n v="0"/>
    <n v="300"/>
    <s v="Ava Garza"/>
    <s v="Female"/>
    <n v="27"/>
    <s v="United States"/>
    <s v="Phoenix"/>
  </r>
  <r>
    <s v="OID001296"/>
    <s v="R00568"/>
    <n v="8731"/>
    <d v="2020-04-30T00:00:00"/>
    <n v="2"/>
    <d v="2020-04-30T00:00:00"/>
    <d v="2022-04-15T00:00:00"/>
    <s v="ACTIVE"/>
    <x v="7"/>
    <x v="26"/>
    <s v="2K24"/>
    <s v="PERCENTAGE OFF"/>
    <s v="PROMO PLAN"/>
    <n v="300"/>
    <n v="10"/>
    <n v="270"/>
    <s v="Ava Garza"/>
    <s v="Female"/>
    <n v="27"/>
    <s v="United States"/>
    <s v="Phoenix"/>
  </r>
  <r>
    <s v="OID000190"/>
    <s v="R04466"/>
    <n v="9999"/>
    <d v="2019-08-12T00:00:00"/>
    <n v="1"/>
    <m/>
    <d v="2020-04-28T00:00:00"/>
    <s v="CLOSED"/>
    <x v="1"/>
    <x v="9"/>
    <s v="STANDARD NON PROMO"/>
    <s v="BASIC"/>
    <s v="NON PROMO PLAN"/>
    <n v="300"/>
    <n v="0"/>
    <n v="300"/>
    <s v="Connor Bell"/>
    <s v="Male"/>
    <n v="54"/>
    <s v="United States"/>
    <s v="Austin"/>
  </r>
  <r>
    <s v="OID001174"/>
    <s v="R04466"/>
    <n v="1817"/>
    <d v="2020-04-12T00:00:00"/>
    <n v="2"/>
    <d v="2020-04-12T00:00:00"/>
    <d v="2021-10-02T00:00:00"/>
    <s v="ACTIVE"/>
    <x v="7"/>
    <x v="1"/>
    <s v="NIKE"/>
    <s v="FREE"/>
    <s v="PROMO PLAN"/>
    <n v="300"/>
    <n v="100"/>
    <n v="0"/>
    <s v="Connor Bell"/>
    <s v="Male"/>
    <n v="54"/>
    <s v="United States"/>
    <s v="Austin"/>
  </r>
  <r>
    <s v="OID001602"/>
    <s v="E01019"/>
    <n v="9999"/>
    <d v="2020-06-09T00:00:00"/>
    <n v="1"/>
    <m/>
    <d v="2021-02-24T00:00:00"/>
    <s v="CLOSED"/>
    <x v="12"/>
    <x v="9"/>
    <s v="STANDARD NON PROMO"/>
    <s v="BASIC"/>
    <s v="NON PROMO PLAN"/>
    <n v="300"/>
    <n v="0"/>
    <n v="300"/>
    <s v="Dominic Scott"/>
    <s v="Male"/>
    <n v="45"/>
    <s v="United States"/>
    <s v="Phoenix"/>
  </r>
  <r>
    <s v="OID000191"/>
    <s v="R04817"/>
    <n v="9999"/>
    <d v="2019-08-12T00:00:00"/>
    <n v="1"/>
    <m/>
    <d v="2020-05-03T00:00:00"/>
    <s v="CLOSED"/>
    <x v="1"/>
    <x v="9"/>
    <s v="STANDARD NON PROMO"/>
    <s v="BASIC"/>
    <s v="NON PROMO PLAN"/>
    <n v="300"/>
    <n v="0"/>
    <n v="300"/>
    <s v="Zoe Sanchez"/>
    <s v="Female"/>
    <n v="53"/>
    <s v="Brazil"/>
    <s v="Sao Paulo"/>
  </r>
  <r>
    <s v="OID001253"/>
    <s v="R04817"/>
    <n v="8323"/>
    <d v="2020-04-23T00:00:00"/>
    <n v="2"/>
    <d v="2020-04-23T00:00:00"/>
    <d v="2021-08-16T00:00:00"/>
    <s v="ACTIVE"/>
    <x v="7"/>
    <x v="24"/>
    <s v="ROSSAL"/>
    <s v="FREE"/>
    <s v="PROMO PLAN"/>
    <n v="300"/>
    <n v="100"/>
    <n v="0"/>
    <s v="Zoe Sanchez"/>
    <s v="Female"/>
    <n v="53"/>
    <s v="Brazil"/>
    <s v="Sao Paulo"/>
  </r>
  <r>
    <s v="OID001047"/>
    <s v="E01037"/>
    <n v="9999"/>
    <d v="2020-03-26T00:00:00"/>
    <n v="1"/>
    <m/>
    <d v="2020-10-25T00:00:00"/>
    <s v="CLOSED"/>
    <x v="11"/>
    <x v="15"/>
    <s v="STANDARD NON PROMO"/>
    <s v="BASIC"/>
    <s v="NON PROMO PLAN"/>
    <n v="300"/>
    <n v="0"/>
    <n v="300"/>
    <s v="Jeremiah Chu"/>
    <s v="Male"/>
    <n v="31"/>
    <s v="China"/>
    <s v="Shanghai"/>
  </r>
  <r>
    <s v="OID000192"/>
    <s v="R00119"/>
    <n v="9999"/>
    <d v="2019-08-13T00:00:00"/>
    <n v="1"/>
    <m/>
    <d v="2020-04-29T00:00:00"/>
    <s v="CLOSED"/>
    <x v="1"/>
    <x v="9"/>
    <s v="STANDARD NON PROMO"/>
    <s v="BASIC"/>
    <s v="NON PROMO PLAN"/>
    <n v="300"/>
    <n v="0"/>
    <n v="300"/>
    <s v="Jack Maldonado"/>
    <s v="Male"/>
    <n v="31"/>
    <s v="Brazil"/>
    <s v="Sao Paulo"/>
  </r>
  <r>
    <s v="OID001290"/>
    <s v="R00119"/>
    <n v="8434"/>
    <d v="2020-04-29T00:00:00"/>
    <n v="2"/>
    <d v="2020-04-29T00:00:00"/>
    <d v="2021-10-28T00:00:00"/>
    <s v="ACTIVE"/>
    <x v="7"/>
    <x v="1"/>
    <s v="THAI50"/>
    <s v="PERCENTAGE OFF"/>
    <s v="PROMO PLAN"/>
    <n v="300"/>
    <n v="50"/>
    <n v="150"/>
    <s v="Jack Maldonado"/>
    <s v="Male"/>
    <n v="31"/>
    <s v="Brazil"/>
    <s v="Sao Paulo"/>
  </r>
  <r>
    <s v="OID001801"/>
    <s v="E01052"/>
    <n v="9999"/>
    <d v="2020-07-04T00:00:00"/>
    <n v="1"/>
    <m/>
    <d v="2021-02-25T00:00:00"/>
    <s v="CLOSED"/>
    <x v="16"/>
    <x v="8"/>
    <s v="STANDARD NON PROMO"/>
    <s v="BASIC"/>
    <s v="NON PROMO PLAN"/>
    <n v="300"/>
    <n v="0"/>
    <n v="300"/>
    <s v="Jaxson Dinh"/>
    <s v="Male"/>
    <n v="45"/>
    <s v="China"/>
    <s v="Shanghai"/>
  </r>
  <r>
    <s v="OID000193"/>
    <s v="R04217"/>
    <n v="9999"/>
    <d v="2019-08-13T00:00:00"/>
    <n v="1"/>
    <m/>
    <d v="2020-04-15T00:00:00"/>
    <s v="CLOSED"/>
    <x v="1"/>
    <x v="8"/>
    <s v="STANDARD NON PROMO"/>
    <s v="BASIC"/>
    <s v="NON PROMO PLAN"/>
    <n v="300"/>
    <n v="0"/>
    <n v="300"/>
    <s v="Lydia Williams"/>
    <s v="Female"/>
    <n v="35"/>
    <s v="United States"/>
    <s v="Chicago"/>
  </r>
  <r>
    <s v="OID001147"/>
    <s v="R04217"/>
    <n v="8323"/>
    <d v="2020-04-08T00:00:00"/>
    <n v="2"/>
    <d v="2020-04-08T00:00:00"/>
    <d v="2022-06-04T00:00:00"/>
    <s v="ACTIVE"/>
    <x v="7"/>
    <x v="11"/>
    <s v="ROSSAL"/>
    <s v="FREE"/>
    <s v="PROMO PLAN"/>
    <n v="300"/>
    <n v="100"/>
    <n v="0"/>
    <s v="Lydia Williams"/>
    <s v="Female"/>
    <n v="35"/>
    <s v="United States"/>
    <s v="Chicago"/>
  </r>
  <r>
    <s v="OID001790"/>
    <s v="E01064"/>
    <n v="9999"/>
    <d v="2020-07-03T00:00:00"/>
    <n v="1"/>
    <m/>
    <d v="2021-04-19T00:00:00"/>
    <s v="CLOSED"/>
    <x v="16"/>
    <x v="6"/>
    <s v="STANDARD NON PROMO"/>
    <s v="BASIC"/>
    <s v="NON PROMO PLAN"/>
    <n v="300"/>
    <n v="0"/>
    <n v="300"/>
    <s v="Clara Kang"/>
    <s v="Female"/>
    <n v="39"/>
    <s v="United States"/>
    <s v="Phoenix"/>
  </r>
  <r>
    <s v="OID000194"/>
    <s v="R04079"/>
    <n v="9999"/>
    <d v="2019-08-13T00:00:00"/>
    <n v="1"/>
    <m/>
    <d v="2020-05-30T00:00:00"/>
    <s v="CLOSED"/>
    <x v="1"/>
    <x v="6"/>
    <s v="STANDARD NON PROMO"/>
    <s v="BASIC"/>
    <s v="NON PROMO PLAN"/>
    <n v="300"/>
    <n v="0"/>
    <n v="300"/>
    <s v="Christopher Butler"/>
    <s v="Male"/>
    <n v="41"/>
    <s v="United States"/>
    <s v="Miami"/>
  </r>
  <r>
    <s v="OID001451"/>
    <s v="R04079"/>
    <n v="1136"/>
    <d v="2020-05-22T00:00:00"/>
    <n v="2"/>
    <d v="2020-05-22T00:00:00"/>
    <d v="2022-05-05T00:00:00"/>
    <s v="ACTIVE"/>
    <x v="6"/>
    <x v="26"/>
    <s v="IPLSTUDENT"/>
    <s v="PERCENTAGE OFF"/>
    <s v="PROMO PLAN"/>
    <n v="300"/>
    <n v="40"/>
    <n v="180"/>
    <s v="Christopher Butler"/>
    <s v="Male"/>
    <n v="41"/>
    <s v="United States"/>
    <s v="Miami"/>
  </r>
  <r>
    <s v="OID000829"/>
    <s v="E01070"/>
    <n v="9999"/>
    <d v="2020-02-11T00:00:00"/>
    <n v="1"/>
    <m/>
    <d v="2020-11-15T00:00:00"/>
    <s v="CLOSED"/>
    <x v="9"/>
    <x v="9"/>
    <s v="STANDARD NON PROMO"/>
    <s v="BASIC"/>
    <s v="NON PROMO PLAN"/>
    <n v="300"/>
    <n v="0"/>
    <n v="300"/>
    <s v="Leonardo Martin"/>
    <s v="Male"/>
    <n v="51"/>
    <s v="United States"/>
    <s v="Chicago"/>
  </r>
  <r>
    <s v="OID000195"/>
    <s v="R00447"/>
    <n v="9999"/>
    <d v="2019-08-13T00:00:00"/>
    <n v="1"/>
    <m/>
    <d v="2020-06-18T00:00:00"/>
    <s v="CLOSED"/>
    <x v="1"/>
    <x v="6"/>
    <s v="STANDARD NON PROMO"/>
    <s v="BASIC"/>
    <s v="NON PROMO PLAN"/>
    <n v="300"/>
    <n v="0"/>
    <n v="300"/>
    <s v="Hailey Sanchez"/>
    <s v="Female"/>
    <n v="32"/>
    <s v="Brazil"/>
    <s v="Manaus"/>
  </r>
  <r>
    <s v="OID001548"/>
    <s v="R00447"/>
    <n v="6306"/>
    <d v="2020-06-03T00:00:00"/>
    <n v="2"/>
    <d v="2020-06-03T00:00:00"/>
    <d v="2022-07-31T00:00:00"/>
    <s v="ACTIVE"/>
    <x v="12"/>
    <x v="11"/>
    <s v="FANDUEL"/>
    <s v="PERCENTAGE OFF"/>
    <s v="PROMO PLAN"/>
    <n v="300"/>
    <n v="15"/>
    <n v="255"/>
    <s v="Hailey Sanchez"/>
    <s v="Female"/>
    <n v="32"/>
    <s v="Brazil"/>
    <s v="Manaus"/>
  </r>
  <r>
    <s v="OID000461"/>
    <s v="E01075"/>
    <n v="9999"/>
    <d v="2019-11-27T00:00:00"/>
    <n v="1"/>
    <m/>
    <d v="2020-09-18T00:00:00"/>
    <s v="CLOSED"/>
    <x v="5"/>
    <x v="6"/>
    <s v="STANDARD NON PROMO"/>
    <s v="BASIC"/>
    <s v="NON PROMO PLAN"/>
    <n v="300"/>
    <n v="0"/>
    <n v="300"/>
    <s v="Joshua Juarez"/>
    <s v="Male"/>
    <n v="46"/>
    <s v="Brazil"/>
    <s v="Sao Paulo"/>
  </r>
  <r>
    <s v="OID000196"/>
    <s v="R03680"/>
    <n v="9999"/>
    <d v="2019-08-14T00:00:00"/>
    <n v="1"/>
    <m/>
    <d v="2020-03-24T00:00:00"/>
    <s v="CLOSED"/>
    <x v="1"/>
    <x v="15"/>
    <s v="STANDARD NON PROMO"/>
    <s v="BASIC"/>
    <s v="NON PROMO PLAN"/>
    <n v="300"/>
    <n v="0"/>
    <n v="300"/>
    <s v="Elias Alvarado"/>
    <s v="Male"/>
    <n v="56"/>
    <s v="Brazil"/>
    <s v="Manaus"/>
  </r>
  <r>
    <s v="OID000955"/>
    <s v="R03680"/>
    <n v="8731"/>
    <d v="2020-03-07T00:00:00"/>
    <n v="2"/>
    <d v="2020-03-07T00:00:00"/>
    <d v="2022-08-07T00:00:00"/>
    <s v="ACTIVE"/>
    <x v="11"/>
    <x v="13"/>
    <s v="2K24"/>
    <s v="PERCENTAGE OFF"/>
    <s v="PROMO PLAN"/>
    <n v="300"/>
    <n v="10"/>
    <n v="270"/>
    <s v="Elias Alvarado"/>
    <s v="Male"/>
    <n v="56"/>
    <s v="Brazil"/>
    <s v="Manaus"/>
  </r>
  <r>
    <s v="OID000754"/>
    <s v="E01076"/>
    <n v="9999"/>
    <d v="2020-01-27T00:00:00"/>
    <n v="1"/>
    <m/>
    <d v="2020-11-25T00:00:00"/>
    <s v="CLOSED"/>
    <x v="15"/>
    <x v="6"/>
    <s v="STANDARD NON PROMO"/>
    <s v="BASIC"/>
    <s v="NON PROMO PLAN"/>
    <n v="300"/>
    <n v="0"/>
    <n v="300"/>
    <s v="Sofia Vu"/>
    <s v="Female"/>
    <n v="52"/>
    <s v="United States"/>
    <s v="Austin"/>
  </r>
  <r>
    <s v="OID000197"/>
    <s v="R00401"/>
    <n v="9999"/>
    <d v="2019-08-14T00:00:00"/>
    <n v="1"/>
    <m/>
    <d v="2020-04-07T00:00:00"/>
    <s v="CLOSED"/>
    <x v="1"/>
    <x v="8"/>
    <s v="STANDARD NON PROMO"/>
    <s v="BASIC"/>
    <s v="NON PROMO PLAN"/>
    <n v="300"/>
    <n v="0"/>
    <n v="300"/>
    <s v="Wesley Adams"/>
    <s v="Male"/>
    <n v="48"/>
    <s v="United States"/>
    <s v="Seattle"/>
  </r>
  <r>
    <s v="OID001014"/>
    <s v="R00401"/>
    <n v="7139"/>
    <d v="2020-03-18T00:00:00"/>
    <n v="2"/>
    <d v="2020-03-18T00:00:00"/>
    <d v="2022-05-10T00:00:00"/>
    <s v="ACTIVE"/>
    <x v="11"/>
    <x v="11"/>
    <s v="THAI30"/>
    <s v="PERCENTAGE OFF"/>
    <s v="PROMO PLAN"/>
    <n v="300"/>
    <n v="30"/>
    <n v="210"/>
    <s v="Wesley Adams"/>
    <s v="Male"/>
    <n v="48"/>
    <s v="United States"/>
    <s v="Seattle"/>
  </r>
  <r>
    <s v="OID000198"/>
    <s v="R02939"/>
    <n v="9999"/>
    <d v="2019-08-15T00:00:00"/>
    <n v="1"/>
    <m/>
    <d v="2020-03-15T00:00:00"/>
    <s v="CLOSED"/>
    <x v="1"/>
    <x v="15"/>
    <s v="STANDARD NON PROMO"/>
    <s v="BASIC"/>
    <s v="NON PROMO PLAN"/>
    <n v="300"/>
    <n v="0"/>
    <n v="300"/>
    <s v="Julian Fong"/>
    <s v="Male"/>
    <n v="61"/>
    <s v="China"/>
    <s v="Chongqing"/>
  </r>
  <r>
    <s v="OID000991"/>
    <s v="R02939"/>
    <n v="5101"/>
    <d v="2020-03-14T00:00:00"/>
    <n v="2"/>
    <d v="2020-03-14T00:00:00"/>
    <d v="2022-05-21T00:00:00"/>
    <s v="ACTIVE"/>
    <x v="11"/>
    <x v="5"/>
    <s v="JIO"/>
    <s v="FREE"/>
    <s v="PROMO PLAN"/>
    <n v="300"/>
    <n v="100"/>
    <n v="0"/>
    <s v="Julian Fong"/>
    <s v="Male"/>
    <n v="61"/>
    <s v="China"/>
    <s v="Chongqing"/>
  </r>
  <r>
    <s v="OID000720"/>
    <s v="E01090"/>
    <n v="9999"/>
    <d v="2020-01-21T00:00:00"/>
    <n v="1"/>
    <m/>
    <d v="2020-09-22T00:00:00"/>
    <s v="CLOSED"/>
    <x v="15"/>
    <x v="8"/>
    <s v="STANDARD NON PROMO"/>
    <s v="BASIC"/>
    <s v="NON PROMO PLAN"/>
    <n v="300"/>
    <n v="0"/>
    <n v="300"/>
    <s v="Jacob Cheng"/>
    <s v="Male"/>
    <n v="59"/>
    <s v="United States"/>
    <s v="Miami"/>
  </r>
  <r>
    <s v="OID000199"/>
    <s v="R00553"/>
    <n v="9999"/>
    <d v="2019-08-15T00:00:00"/>
    <n v="1"/>
    <m/>
    <d v="2020-04-03T00:00:00"/>
    <s v="CLOSED"/>
    <x v="1"/>
    <x v="8"/>
    <s v="STANDARD NON PROMO"/>
    <s v="BASIC"/>
    <s v="NON PROMO PLAN"/>
    <n v="300"/>
    <n v="0"/>
    <n v="300"/>
    <s v="Isla Yoon"/>
    <s v="Female"/>
    <n v="50"/>
    <s v="United States"/>
    <s v="Austin"/>
  </r>
  <r>
    <s v="OID001067"/>
    <s v="R00553"/>
    <n v="2949"/>
    <d v="2020-03-29T00:00:00"/>
    <n v="2"/>
    <d v="2020-03-29T00:00:00"/>
    <d v="2022-02-15T00:00:00"/>
    <s v="ACTIVE"/>
    <x v="11"/>
    <x v="7"/>
    <s v="BLACK FRIDAY"/>
    <s v="PERCENTAGE OFF"/>
    <s v="PROMO PLAN"/>
    <n v="300"/>
    <n v="30"/>
    <n v="210"/>
    <s v="Isla Yoon"/>
    <s v="Female"/>
    <n v="50"/>
    <s v="United States"/>
    <s v="Austin"/>
  </r>
  <r>
    <s v="OID001162"/>
    <s v="E01091"/>
    <n v="9999"/>
    <d v="2020-04-10T00:00:00"/>
    <n v="1"/>
    <m/>
    <d v="2020-12-18T00:00:00"/>
    <s v="CLOSED"/>
    <x v="7"/>
    <x v="8"/>
    <s v="STANDARD NON PROMO"/>
    <s v="BASIC"/>
    <s v="NON PROMO PLAN"/>
    <n v="300"/>
    <n v="0"/>
    <n v="300"/>
    <s v="Carter Reed"/>
    <s v="Male"/>
    <n v="40"/>
    <s v="United States"/>
    <s v="Seattle"/>
  </r>
  <r>
    <s v="OID000200"/>
    <s v="R00085"/>
    <n v="9999"/>
    <d v="2019-08-16T00:00:00"/>
    <n v="1"/>
    <m/>
    <d v="2020-06-03T00:00:00"/>
    <s v="CLOSED"/>
    <x v="1"/>
    <x v="6"/>
    <s v="STANDARD NON PROMO"/>
    <s v="BASIC"/>
    <s v="NON PROMO PLAN"/>
    <n v="300"/>
    <n v="0"/>
    <n v="300"/>
    <s v="Isla Wong"/>
    <s v="Female"/>
    <n v="56"/>
    <s v="United States"/>
    <s v="Austin"/>
  </r>
  <r>
    <s v="OID001477"/>
    <s v="R00085"/>
    <n v="2949"/>
    <d v="2020-05-25T00:00:00"/>
    <n v="2"/>
    <d v="2020-05-25T00:00:00"/>
    <d v="2021-05-02T00:00:00"/>
    <s v="ACTIVE"/>
    <x v="6"/>
    <x v="18"/>
    <s v="BLACK FRIDAY"/>
    <s v="PERCENTAGE OFF"/>
    <s v="PROMO PLAN"/>
    <n v="300"/>
    <n v="30"/>
    <n v="210"/>
    <s v="Isla Wong"/>
    <s v="Female"/>
    <n v="56"/>
    <s v="United States"/>
    <s v="Austin"/>
  </r>
  <r>
    <s v="OID001057"/>
    <s v="E01095"/>
    <n v="7139"/>
    <d v="2020-03-27T00:00:00"/>
    <n v="1"/>
    <d v="2020-03-27T00:00:00"/>
    <d v="2020-12-28T00:00:00"/>
    <s v="CLOSED"/>
    <x v="11"/>
    <x v="9"/>
    <s v="THAI30"/>
    <s v="PERCENTAGE OFF"/>
    <s v="PROMO PLAN"/>
    <n v="300"/>
    <n v="30"/>
    <n v="210"/>
    <s v="Isla Lai"/>
    <s v="Female"/>
    <n v="37"/>
    <s v="China"/>
    <s v="Shanghai"/>
  </r>
  <r>
    <s v="OID000201"/>
    <s v="R01261"/>
    <n v="9999"/>
    <d v="2019-08-17T00:00:00"/>
    <n v="1"/>
    <m/>
    <d v="2020-06-11T00:00:00"/>
    <s v="CLOSED"/>
    <x v="1"/>
    <x v="6"/>
    <s v="STANDARD NON PROMO"/>
    <s v="BASIC"/>
    <s v="NON PROMO PLAN"/>
    <n v="300"/>
    <n v="0"/>
    <n v="300"/>
    <s v="Connor Simmons"/>
    <s v="Male"/>
    <n v="55"/>
    <s v="United States"/>
    <s v="Miami"/>
  </r>
  <r>
    <s v="OID001572"/>
    <s v="R01261"/>
    <n v="8731"/>
    <d v="2020-06-06T00:00:00"/>
    <n v="2"/>
    <d v="2020-06-06T00:00:00"/>
    <d v="2022-04-23T00:00:00"/>
    <s v="ACTIVE"/>
    <x v="12"/>
    <x v="7"/>
    <s v="2K24"/>
    <s v="PERCENTAGE OFF"/>
    <s v="PROMO PLAN"/>
    <n v="300"/>
    <n v="10"/>
    <n v="270"/>
    <s v="Connor Simmons"/>
    <s v="Male"/>
    <n v="55"/>
    <s v="United States"/>
    <s v="Miami"/>
  </r>
  <r>
    <s v="OID000774"/>
    <s v="E01103"/>
    <n v="9999"/>
    <d v="2020-01-30T00:00:00"/>
    <n v="1"/>
    <m/>
    <d v="2020-08-29T00:00:00"/>
    <s v="CLOSED"/>
    <x v="15"/>
    <x v="15"/>
    <s v="STANDARD NON PROMO"/>
    <s v="BASIC"/>
    <s v="NON PROMO PLAN"/>
    <n v="300"/>
    <n v="0"/>
    <n v="300"/>
    <s v="Lyla Alvarez"/>
    <s v="Female"/>
    <n v="55"/>
    <s v="United States"/>
    <s v="Phoenix"/>
  </r>
  <r>
    <s v="OID000202"/>
    <s v="R04735"/>
    <n v="9999"/>
    <d v="2019-08-17T00:00:00"/>
    <n v="1"/>
    <m/>
    <d v="2020-03-29T00:00:00"/>
    <s v="CLOSED"/>
    <x v="1"/>
    <x v="8"/>
    <s v="STANDARD NON PROMO"/>
    <s v="BASIC"/>
    <s v="NON PROMO PLAN"/>
    <n v="300"/>
    <n v="0"/>
    <n v="300"/>
    <s v="Nova Coleman"/>
    <s v="Female"/>
    <n v="44"/>
    <s v="United States"/>
    <s v="Miami"/>
  </r>
  <r>
    <s v="OID001061"/>
    <s v="R04735"/>
    <n v="7139"/>
    <d v="2020-03-28T00:00:00"/>
    <n v="2"/>
    <d v="2020-03-28T00:00:00"/>
    <d v="2021-05-23T00:00:00"/>
    <s v="ACTIVE"/>
    <x v="11"/>
    <x v="10"/>
    <s v="THAI30"/>
    <s v="PERCENTAGE OFF"/>
    <s v="PROMO PLAN"/>
    <n v="300"/>
    <n v="30"/>
    <n v="210"/>
    <s v="Nova Coleman"/>
    <s v="Female"/>
    <n v="44"/>
    <s v="United States"/>
    <s v="Miami"/>
  </r>
  <r>
    <s v="OID000885"/>
    <s v="E01108"/>
    <n v="9999"/>
    <d v="2020-02-23T00:00:00"/>
    <n v="1"/>
    <m/>
    <d v="2020-11-14T00:00:00"/>
    <s v="CLOSED"/>
    <x v="9"/>
    <x v="9"/>
    <s v="STANDARD NON PROMO"/>
    <s v="BASIC"/>
    <s v="NON PROMO PLAN"/>
    <n v="300"/>
    <n v="0"/>
    <n v="300"/>
    <s v="Hannah Martinez"/>
    <s v="Female"/>
    <n v="65"/>
    <s v="United States"/>
    <s v="Miami"/>
  </r>
  <r>
    <s v="OID000203"/>
    <s v="R03220"/>
    <n v="9999"/>
    <d v="2019-08-17T00:00:00"/>
    <n v="1"/>
    <m/>
    <d v="2020-04-03T00:00:00"/>
    <s v="CLOSED"/>
    <x v="1"/>
    <x v="8"/>
    <s v="STANDARD NON PROMO"/>
    <s v="BASIC"/>
    <s v="NON PROMO PLAN"/>
    <n v="300"/>
    <n v="0"/>
    <n v="300"/>
    <s v="Alexander Gonzales"/>
    <s v="Male"/>
    <n v="34"/>
    <s v="United States"/>
    <s v="Phoenix"/>
  </r>
  <r>
    <s v="OID001004"/>
    <s v="R03220"/>
    <n v="2949"/>
    <d v="2020-03-16T00:00:00"/>
    <n v="2"/>
    <d v="2020-03-16T00:00:00"/>
    <d v="2021-02-04T00:00:00"/>
    <s v="ACTIVE"/>
    <x v="11"/>
    <x v="18"/>
    <s v="BLACK FRIDAY"/>
    <s v="PERCENTAGE OFF"/>
    <s v="PROMO PLAN"/>
    <n v="300"/>
    <n v="30"/>
    <n v="210"/>
    <s v="Alexander Gonzales"/>
    <s v="Male"/>
    <n v="34"/>
    <s v="United States"/>
    <s v="Phoenix"/>
  </r>
  <r>
    <s v="OID000776"/>
    <s v="E01111"/>
    <n v="9999"/>
    <d v="2020-01-30T00:00:00"/>
    <n v="1"/>
    <m/>
    <d v="2020-08-20T00:00:00"/>
    <s v="CLOSED"/>
    <x v="15"/>
    <x v="15"/>
    <s v="STANDARD NON PROMO"/>
    <s v="BASIC"/>
    <s v="NON PROMO PLAN"/>
    <n v="300"/>
    <n v="0"/>
    <n v="300"/>
    <s v="Santiago f Moua"/>
    <s v="Male"/>
    <n v="45"/>
    <s v="United States"/>
    <s v="Chicago"/>
  </r>
  <r>
    <s v="OID000204"/>
    <s v="R04800"/>
    <n v="9999"/>
    <d v="2019-08-18T00:00:00"/>
    <n v="1"/>
    <m/>
    <d v="2020-06-13T00:00:00"/>
    <s v="CLOSED"/>
    <x v="1"/>
    <x v="6"/>
    <s v="STANDARD NON PROMO"/>
    <s v="BASIC"/>
    <s v="NON PROMO PLAN"/>
    <n v="300"/>
    <n v="0"/>
    <n v="300"/>
    <s v="Eli Han"/>
    <s v="Male"/>
    <n v="40"/>
    <s v="China"/>
    <s v="Chengdu"/>
  </r>
  <r>
    <s v="OID001606"/>
    <s v="R04800"/>
    <n v="1817"/>
    <d v="2020-06-10T00:00:00"/>
    <n v="2"/>
    <d v="2020-06-10T00:00:00"/>
    <d v="2022-03-31T00:00:00"/>
    <s v="ACTIVE"/>
    <x v="12"/>
    <x v="0"/>
    <s v="NIKE"/>
    <s v="FREE"/>
    <s v="PROMO PLAN"/>
    <n v="300"/>
    <n v="100"/>
    <n v="0"/>
    <s v="Eli Han"/>
    <s v="Male"/>
    <n v="40"/>
    <s v="China"/>
    <s v="Chengdu"/>
  </r>
  <r>
    <s v="OID000205"/>
    <s v="R04799"/>
    <n v="9999"/>
    <d v="2019-08-18T00:00:00"/>
    <n v="1"/>
    <m/>
    <d v="2020-05-01T00:00:00"/>
    <s v="CLOSED"/>
    <x v="1"/>
    <x v="9"/>
    <s v="STANDARD NON PROMO"/>
    <s v="BASIC"/>
    <s v="NON PROMO PLAN"/>
    <n v="300"/>
    <n v="0"/>
    <n v="300"/>
    <s v="Mila Roberts"/>
    <s v="Female"/>
    <n v="30"/>
    <s v="United States"/>
    <s v="Phoenix"/>
  </r>
  <r>
    <s v="OID001266"/>
    <s v="R04799"/>
    <n v="8434"/>
    <d v="2020-04-25T00:00:00"/>
    <n v="2"/>
    <d v="2020-04-25T00:00:00"/>
    <d v="2021-11-13T00:00:00"/>
    <s v="ACTIVE"/>
    <x v="7"/>
    <x v="16"/>
    <s v="THAI50"/>
    <s v="PERCENTAGE OFF"/>
    <s v="PROMO PLAN"/>
    <n v="300"/>
    <n v="50"/>
    <n v="150"/>
    <s v="Mila Roberts"/>
    <s v="Female"/>
    <n v="30"/>
    <s v="United States"/>
    <s v="Phoenix"/>
  </r>
  <r>
    <s v="OID000999"/>
    <s v="E01118"/>
    <n v="9999"/>
    <d v="2020-03-15T00:00:00"/>
    <n v="1"/>
    <m/>
    <d v="2020-12-10T00:00:00"/>
    <s v="CLOSED"/>
    <x v="11"/>
    <x v="9"/>
    <s v="STANDARD NON PROMO"/>
    <s v="BASIC"/>
    <s v="NON PROMO PLAN"/>
    <n v="300"/>
    <n v="0"/>
    <n v="300"/>
    <s v="Roman Yang"/>
    <s v="Male"/>
    <n v="42"/>
    <s v="United States"/>
    <s v="Phoenix"/>
  </r>
  <r>
    <s v="OID000206"/>
    <s v="R04739"/>
    <n v="9999"/>
    <d v="2019-08-18T00:00:00"/>
    <n v="1"/>
    <m/>
    <d v="2020-04-03T00:00:00"/>
    <s v="CLOSED"/>
    <x v="1"/>
    <x v="8"/>
    <s v="STANDARD NON PROMO"/>
    <s v="BASIC"/>
    <s v="NON PROMO PLAN"/>
    <n v="300"/>
    <n v="0"/>
    <n v="300"/>
    <s v="Ruby Washington"/>
    <s v="Female"/>
    <n v="65"/>
    <s v="United States"/>
    <s v="Seattle"/>
  </r>
  <r>
    <s v="OID001030"/>
    <s v="R04739"/>
    <n v="2949"/>
    <d v="2020-03-22T00:00:00"/>
    <n v="2"/>
    <d v="2020-03-22T00:00:00"/>
    <d v="2022-02-01T00:00:00"/>
    <s v="ACTIVE"/>
    <x v="11"/>
    <x v="7"/>
    <s v="BLACK FRIDAY"/>
    <s v="PERCENTAGE OFF"/>
    <s v="PROMO PLAN"/>
    <n v="300"/>
    <n v="30"/>
    <n v="210"/>
    <s v="Ruby Washington"/>
    <s v="Female"/>
    <n v="65"/>
    <s v="United States"/>
    <s v="Seattle"/>
  </r>
  <r>
    <s v="OID001496"/>
    <s v="E01123"/>
    <n v="9999"/>
    <d v="2020-05-27T00:00:00"/>
    <n v="1"/>
    <m/>
    <d v="2021-01-16T00:00:00"/>
    <s v="CLOSED"/>
    <x v="6"/>
    <x v="8"/>
    <s v="STANDARD NON PROMO"/>
    <s v="BASIC"/>
    <s v="NON PROMO PLAN"/>
    <n v="300"/>
    <n v="0"/>
    <n v="300"/>
    <s v="Madison Nelson"/>
    <s v="Female"/>
    <n v="27"/>
    <s v="United States"/>
    <s v="Miami"/>
  </r>
  <r>
    <s v="OID000207"/>
    <s v="R03289"/>
    <n v="9999"/>
    <d v="2019-08-18T00:00:00"/>
    <n v="1"/>
    <m/>
    <d v="2020-05-05T00:00:00"/>
    <s v="CLOSED"/>
    <x v="1"/>
    <x v="9"/>
    <s v="STANDARD NON PROMO"/>
    <s v="BASIC"/>
    <s v="NON PROMO PLAN"/>
    <n v="300"/>
    <n v="0"/>
    <n v="300"/>
    <s v="Christopher Lam"/>
    <s v="Male"/>
    <n v="64"/>
    <s v="United States"/>
    <s v="Columbus"/>
  </r>
  <r>
    <s v="OID001201"/>
    <s v="R03289"/>
    <n v="8731"/>
    <d v="2020-04-16T00:00:00"/>
    <n v="2"/>
    <d v="2020-04-16T00:00:00"/>
    <d v="2022-06-01T00:00:00"/>
    <s v="ACTIVE"/>
    <x v="7"/>
    <x v="11"/>
    <s v="2K24"/>
    <s v="PERCENTAGE OFF"/>
    <s v="PROMO PLAN"/>
    <n v="300"/>
    <n v="10"/>
    <n v="270"/>
    <s v="Christopher Lam"/>
    <s v="Male"/>
    <n v="64"/>
    <s v="United States"/>
    <s v="Columbus"/>
  </r>
  <r>
    <s v="OID001079"/>
    <s v="E01125"/>
    <n v="9999"/>
    <d v="2020-03-30T00:00:00"/>
    <n v="1"/>
    <m/>
    <d v="2020-12-30T00:00:00"/>
    <s v="CLOSED"/>
    <x v="11"/>
    <x v="9"/>
    <s v="STANDARD NON PROMO"/>
    <s v="BASIC"/>
    <s v="NON PROMO PLAN"/>
    <n v="300"/>
    <n v="0"/>
    <n v="300"/>
    <s v="Joshua Yang"/>
    <s v="Male"/>
    <n v="34"/>
    <s v="China"/>
    <s v="Shanghai"/>
  </r>
  <r>
    <s v="OID000208"/>
    <s v="R04662"/>
    <n v="9999"/>
    <d v="2019-08-19T00:00:00"/>
    <n v="1"/>
    <m/>
    <d v="2020-05-24T00:00:00"/>
    <s v="CLOSED"/>
    <x v="1"/>
    <x v="9"/>
    <s v="STANDARD NON PROMO"/>
    <s v="BASIC"/>
    <s v="NON PROMO PLAN"/>
    <n v="300"/>
    <n v="0"/>
    <n v="300"/>
    <s v="Julia Morris"/>
    <s v="Female"/>
    <n v="60"/>
    <s v="United States"/>
    <s v="Phoenix"/>
  </r>
  <r>
    <s v="OID001433"/>
    <s v="R04662"/>
    <n v="6306"/>
    <d v="2020-05-20T00:00:00"/>
    <n v="2"/>
    <d v="2020-05-20T00:00:00"/>
    <d v="2022-01-19T00:00:00"/>
    <s v="ACTIVE"/>
    <x v="6"/>
    <x v="14"/>
    <s v="FANDUEL"/>
    <s v="PERCENTAGE OFF"/>
    <s v="PROMO PLAN"/>
    <n v="300"/>
    <n v="15"/>
    <n v="255"/>
    <s v="Julia Morris"/>
    <s v="Female"/>
    <n v="60"/>
    <s v="United States"/>
    <s v="Phoenix"/>
  </r>
  <r>
    <s v="OID000209"/>
    <s v="R01111"/>
    <n v="9999"/>
    <d v="2019-08-19T00:00:00"/>
    <n v="1"/>
    <m/>
    <d v="2020-04-04T00:00:00"/>
    <s v="CLOSED"/>
    <x v="1"/>
    <x v="8"/>
    <s v="STANDARD NON PROMO"/>
    <s v="BASIC"/>
    <s v="NON PROMO PLAN"/>
    <n v="300"/>
    <n v="0"/>
    <n v="300"/>
    <s v="Santiago f Moua"/>
    <s v="Male"/>
    <n v="45"/>
    <s v="United States"/>
    <s v="Chicago"/>
  </r>
  <r>
    <s v="OID001086"/>
    <s v="R01111"/>
    <n v="5073"/>
    <d v="2020-03-31T00:00:00"/>
    <n v="2"/>
    <d v="2020-03-31T00:00:00"/>
    <d v="2020-12-12T00:00:00"/>
    <s v="ACTIVE"/>
    <x v="11"/>
    <x v="9"/>
    <s v="FANDUEL SOS"/>
    <s v="PERCENTAGE OFF"/>
    <s v="PROMO PLAN"/>
    <n v="300"/>
    <n v="30"/>
    <n v="210"/>
    <s v="Santiago f Moua"/>
    <s v="Male"/>
    <n v="45"/>
    <s v="United States"/>
    <s v="Chicago"/>
  </r>
  <r>
    <s v="OID001727"/>
    <s v="E01141"/>
    <n v="9999"/>
    <d v="2020-06-25T00:00:00"/>
    <n v="1"/>
    <m/>
    <d v="2021-01-31T00:00:00"/>
    <s v="CLOSED"/>
    <x v="12"/>
    <x v="15"/>
    <s v="STANDARD NON PROMO"/>
    <s v="BASIC"/>
    <s v="NON PROMO PLAN"/>
    <n v="300"/>
    <n v="0"/>
    <n v="300"/>
    <s v="Gianna Williams"/>
    <s v="Female"/>
    <n v="27"/>
    <s v="United States"/>
    <s v="Chicago"/>
  </r>
  <r>
    <s v="OID000210"/>
    <s v="R02848"/>
    <n v="9999"/>
    <d v="2019-08-20T00:00:00"/>
    <n v="1"/>
    <m/>
    <d v="2020-04-25T00:00:00"/>
    <s v="CLOSED"/>
    <x v="1"/>
    <x v="8"/>
    <s v="STANDARD NON PROMO"/>
    <s v="BASIC"/>
    <s v="NON PROMO PLAN"/>
    <n v="300"/>
    <n v="0"/>
    <n v="300"/>
    <s v="Emma Brooks"/>
    <s v="Female"/>
    <n v="30"/>
    <s v="United States"/>
    <s v="Austin"/>
  </r>
  <r>
    <s v="OID001259"/>
    <s v="R02848"/>
    <n v="8323"/>
    <d v="2020-04-24T00:00:00"/>
    <n v="2"/>
    <d v="2020-04-24T00:00:00"/>
    <d v="2021-06-06T00:00:00"/>
    <s v="ACTIVE"/>
    <x v="7"/>
    <x v="10"/>
    <s v="ROSSAL"/>
    <s v="FREE"/>
    <s v="PROMO PLAN"/>
    <n v="300"/>
    <n v="100"/>
    <n v="0"/>
    <s v="Emma Brooks"/>
    <s v="Female"/>
    <n v="30"/>
    <s v="United States"/>
    <s v="Austin"/>
  </r>
  <r>
    <s v="OID000211"/>
    <s v="R03893"/>
    <n v="9999"/>
    <d v="2019-08-20T00:00:00"/>
    <n v="1"/>
    <m/>
    <d v="2020-06-17T00:00:00"/>
    <s v="CLOSED"/>
    <x v="1"/>
    <x v="6"/>
    <s v="STANDARD NON PROMO"/>
    <s v="BASIC"/>
    <s v="NON PROMO PLAN"/>
    <n v="300"/>
    <n v="0"/>
    <n v="300"/>
    <s v="Alice Xiong"/>
    <s v="Female"/>
    <n v="55"/>
    <s v="China"/>
    <s v="Chengdu"/>
  </r>
  <r>
    <s v="OID001525"/>
    <s v="R03893"/>
    <n v="8323"/>
    <d v="2020-05-31T00:00:00"/>
    <n v="2"/>
    <d v="2020-05-31T00:00:00"/>
    <d v="2022-02-01T00:00:00"/>
    <s v="ACTIVE"/>
    <x v="6"/>
    <x v="14"/>
    <s v="ROSSAL"/>
    <s v="FREE"/>
    <s v="PROMO PLAN"/>
    <n v="300"/>
    <n v="100"/>
    <n v="0"/>
    <s v="Alice Xiong"/>
    <s v="Female"/>
    <n v="55"/>
    <s v="China"/>
    <s v="Chengdu"/>
  </r>
  <r>
    <s v="OID001813"/>
    <s v="E01150"/>
    <n v="9999"/>
    <d v="2020-07-06T00:00:00"/>
    <n v="1"/>
    <m/>
    <d v="2021-04-23T00:00:00"/>
    <s v="CLOSED"/>
    <x v="16"/>
    <x v="6"/>
    <s v="STANDARD NON PROMO"/>
    <s v="BASIC"/>
    <s v="NON PROMO PLAN"/>
    <n v="300"/>
    <n v="0"/>
    <n v="300"/>
    <s v="Allison Leung"/>
    <s v="Female"/>
    <n v="62"/>
    <s v="United States"/>
    <s v="Austin"/>
  </r>
  <r>
    <s v="OID000212"/>
    <s v="R01488"/>
    <n v="9999"/>
    <d v="2019-08-20T00:00:00"/>
    <n v="1"/>
    <m/>
    <d v="2020-05-10T00:00:00"/>
    <s v="CLOSED"/>
    <x v="1"/>
    <x v="9"/>
    <s v="STANDARD NON PROMO"/>
    <s v="BASIC"/>
    <s v="NON PROMO PLAN"/>
    <n v="300"/>
    <n v="0"/>
    <n v="300"/>
    <s v="Penelope Griffin"/>
    <s v="Female"/>
    <n v="61"/>
    <s v="United States"/>
    <s v="Seattle"/>
  </r>
  <r>
    <s v="OID001298"/>
    <s v="R01488"/>
    <n v="5073"/>
    <d v="2020-04-30T00:00:00"/>
    <n v="2"/>
    <d v="2020-04-30T00:00:00"/>
    <d v="2022-05-04T00:00:00"/>
    <s v="ACTIVE"/>
    <x v="7"/>
    <x v="26"/>
    <s v="FANDUEL SOS"/>
    <s v="PERCENTAGE OFF"/>
    <s v="PROMO PLAN"/>
    <n v="300"/>
    <n v="30"/>
    <n v="210"/>
    <s v="Penelope Griffin"/>
    <s v="Female"/>
    <n v="61"/>
    <s v="United States"/>
    <s v="Seattle"/>
  </r>
  <r>
    <s v="OID001611"/>
    <s v="E01167"/>
    <n v="9999"/>
    <d v="2020-06-10T00:00:00"/>
    <n v="1"/>
    <m/>
    <d v="2021-03-23T00:00:00"/>
    <s v="CLOSED"/>
    <x v="12"/>
    <x v="6"/>
    <s v="STANDARD NON PROMO"/>
    <s v="BASIC"/>
    <s v="NON PROMO PLAN"/>
    <n v="300"/>
    <n v="0"/>
    <n v="300"/>
    <s v="Kinsley Collins"/>
    <s v="Female"/>
    <n v="28"/>
    <s v="United States"/>
    <s v="Phoenix"/>
  </r>
  <r>
    <s v="OID000213"/>
    <s v="R00813"/>
    <n v="9999"/>
    <d v="2019-08-21T00:00:00"/>
    <n v="1"/>
    <m/>
    <d v="2020-07-03T00:00:00"/>
    <s v="CLOSED"/>
    <x v="1"/>
    <x v="18"/>
    <s v="STANDARD NON PROMO"/>
    <s v="BASIC"/>
    <s v="NON PROMO PLAN"/>
    <n v="300"/>
    <n v="0"/>
    <n v="300"/>
    <s v="Autumn Joseph"/>
    <s v="Female"/>
    <n v="39"/>
    <s v="United States"/>
    <s v="Miami"/>
  </r>
  <r>
    <s v="OID001631"/>
    <s v="R00813"/>
    <n v="7139"/>
    <d v="2020-06-13T00:00:00"/>
    <n v="2"/>
    <d v="2020-06-13T00:00:00"/>
    <d v="2022-02-02T00:00:00"/>
    <s v="ACTIVE"/>
    <x v="12"/>
    <x v="14"/>
    <s v="THAI30"/>
    <s v="PERCENTAGE OFF"/>
    <s v="PROMO PLAN"/>
    <n v="300"/>
    <n v="30"/>
    <n v="210"/>
    <s v="Autumn Joseph"/>
    <s v="Female"/>
    <n v="39"/>
    <s v="United States"/>
    <s v="Miami"/>
  </r>
  <r>
    <s v="OID001785"/>
    <s v="E01188"/>
    <n v="9999"/>
    <d v="2020-07-02T00:00:00"/>
    <n v="1"/>
    <m/>
    <d v="2021-04-05T00:00:00"/>
    <s v="CLOSED"/>
    <x v="16"/>
    <x v="9"/>
    <s v="STANDARD NON PROMO"/>
    <s v="BASIC"/>
    <s v="NON PROMO PLAN"/>
    <n v="300"/>
    <n v="0"/>
    <n v="300"/>
    <s v="Alexander James"/>
    <s v="Male"/>
    <n v="42"/>
    <s v="United States"/>
    <s v="Columbus"/>
  </r>
  <r>
    <s v="OID000214"/>
    <s v="R02748"/>
    <n v="9999"/>
    <d v="2019-08-21T00:00:00"/>
    <n v="1"/>
    <m/>
    <d v="2020-05-12T00:00:00"/>
    <s v="CLOSED"/>
    <x v="1"/>
    <x v="9"/>
    <s v="STANDARD NON PROMO"/>
    <s v="BASIC"/>
    <s v="NON PROMO PLAN"/>
    <n v="300"/>
    <n v="0"/>
    <n v="300"/>
    <s v="Genesis Zhu"/>
    <s v="Female"/>
    <n v="34"/>
    <s v="United States"/>
    <s v="Seattle"/>
  </r>
  <r>
    <s v="OID001285"/>
    <s v="R02748"/>
    <n v="5073"/>
    <d v="2020-04-28T00:00:00"/>
    <n v="2"/>
    <d v="2020-04-28T00:00:00"/>
    <d v="2021-05-13T00:00:00"/>
    <s v="ACTIVE"/>
    <x v="7"/>
    <x v="17"/>
    <s v="FANDUEL SOS"/>
    <s v="PERCENTAGE OFF"/>
    <s v="PROMO PLAN"/>
    <n v="300"/>
    <n v="30"/>
    <n v="210"/>
    <s v="Genesis Zhu"/>
    <s v="Female"/>
    <n v="34"/>
    <s v="United States"/>
    <s v="Seattle"/>
  </r>
  <r>
    <s v="OID001426"/>
    <s v="E01193"/>
    <n v="9999"/>
    <d v="2020-05-19T00:00:00"/>
    <n v="1"/>
    <m/>
    <d v="2020-12-18T00:00:00"/>
    <s v="CLOSED"/>
    <x v="6"/>
    <x v="15"/>
    <s v="STANDARD NON PROMO"/>
    <s v="BASIC"/>
    <s v="NON PROMO PLAN"/>
    <n v="300"/>
    <n v="0"/>
    <n v="300"/>
    <s v="Raelynn Lu"/>
    <s v="Female"/>
    <n v="27"/>
    <s v="China"/>
    <s v="Chongqing"/>
  </r>
  <r>
    <s v="OID000215"/>
    <s v="R04247"/>
    <n v="9999"/>
    <d v="2019-08-21T00:00:00"/>
    <n v="1"/>
    <m/>
    <d v="2020-06-13T00:00:00"/>
    <s v="CLOSED"/>
    <x v="1"/>
    <x v="6"/>
    <s v="STANDARD NON PROMO"/>
    <s v="BASIC"/>
    <s v="NON PROMO PLAN"/>
    <n v="300"/>
    <n v="0"/>
    <n v="300"/>
    <s v="Camila Evans"/>
    <s v="Female"/>
    <n v="55"/>
    <s v="United States"/>
    <s v="Miami"/>
  </r>
  <r>
    <s v="OID001494"/>
    <s v="R04247"/>
    <n v="6705"/>
    <d v="2020-05-27T00:00:00"/>
    <n v="2"/>
    <d v="2020-05-27T00:00:00"/>
    <d v="2022-07-14T00:00:00"/>
    <s v="ACTIVE"/>
    <x v="6"/>
    <x v="11"/>
    <s v="2K23C"/>
    <s v="FREE"/>
    <s v="PROMO PLAN"/>
    <n v="300"/>
    <n v="100"/>
    <n v="0"/>
    <s v="Camila Evans"/>
    <s v="Female"/>
    <n v="55"/>
    <s v="United States"/>
    <s v="Miami"/>
  </r>
  <r>
    <s v="OID000216"/>
    <s v="R04978"/>
    <n v="9999"/>
    <d v="2019-08-21T00:00:00"/>
    <n v="1"/>
    <m/>
    <d v="2020-05-15T00:00:00"/>
    <s v="CLOSED"/>
    <x v="1"/>
    <x v="9"/>
    <s v="STANDARD NON PROMO"/>
    <s v="BASIC"/>
    <s v="NON PROMO PLAN"/>
    <n v="300"/>
    <n v="0"/>
    <n v="300"/>
    <s v="Peyton Harris"/>
    <s v="Female"/>
    <n v="45"/>
    <s v="United States"/>
    <s v="Miami"/>
  </r>
  <r>
    <s v="OID001376"/>
    <s v="R04978"/>
    <n v="8323"/>
    <d v="2020-05-13T00:00:00"/>
    <n v="2"/>
    <d v="2020-05-13T00:00:00"/>
    <d v="2021-12-29T00:00:00"/>
    <s v="ACTIVE"/>
    <x v="6"/>
    <x v="14"/>
    <s v="ROSSAL"/>
    <s v="FREE"/>
    <s v="PROMO PLAN"/>
    <n v="300"/>
    <n v="100"/>
    <n v="0"/>
    <s v="Peyton Harris"/>
    <s v="Female"/>
    <n v="45"/>
    <s v="United States"/>
    <s v="Miami"/>
  </r>
  <r>
    <s v="OID000912"/>
    <s v="E01209"/>
    <n v="9999"/>
    <d v="2020-02-28T00:00:00"/>
    <n v="1"/>
    <m/>
    <d v="2020-11-30T00:00:00"/>
    <s v="CLOSED"/>
    <x v="9"/>
    <x v="9"/>
    <s v="STANDARD NON PROMO"/>
    <s v="BASIC"/>
    <s v="NON PROMO PLAN"/>
    <n v="300"/>
    <n v="0"/>
    <n v="300"/>
    <s v="Jayden Williams"/>
    <s v="Male"/>
    <n v="64"/>
    <s v="United States"/>
    <s v="Columbus"/>
  </r>
  <r>
    <s v="OID000217"/>
    <s v="R00784"/>
    <n v="9999"/>
    <d v="2019-08-22T00:00:00"/>
    <n v="1"/>
    <m/>
    <d v="2020-04-25T00:00:00"/>
    <s v="CLOSED"/>
    <x v="1"/>
    <x v="8"/>
    <s v="STANDARD NON PROMO"/>
    <s v="BASIC"/>
    <s v="NON PROMO PLAN"/>
    <n v="300"/>
    <n v="0"/>
    <n v="300"/>
    <s v="Ella Nguyen"/>
    <s v="Female"/>
    <n v="60"/>
    <s v="China"/>
    <s v="Chongqing"/>
  </r>
  <r>
    <s v="OID001265"/>
    <s v="R00784"/>
    <n v="1817"/>
    <d v="2020-04-25T00:00:00"/>
    <n v="2"/>
    <d v="2020-04-25T00:00:00"/>
    <d v="2021-10-23T00:00:00"/>
    <s v="ACTIVE"/>
    <x v="7"/>
    <x v="1"/>
    <s v="NIKE"/>
    <s v="FREE"/>
    <s v="PROMO PLAN"/>
    <n v="300"/>
    <n v="100"/>
    <n v="0"/>
    <s v="Ella Nguyen"/>
    <s v="Female"/>
    <n v="60"/>
    <s v="China"/>
    <s v="Chongqing"/>
  </r>
  <r>
    <s v="OID001718"/>
    <s v="E01221"/>
    <n v="9999"/>
    <d v="2020-06-23T00:00:00"/>
    <n v="1"/>
    <m/>
    <d v="2021-02-16T00:00:00"/>
    <s v="CLOSED"/>
    <x v="12"/>
    <x v="8"/>
    <s v="STANDARD NON PROMO"/>
    <s v="BASIC"/>
    <s v="NON PROMO PLAN"/>
    <n v="300"/>
    <n v="0"/>
    <n v="300"/>
    <s v="Eva Figueroa"/>
    <s v="Female"/>
    <n v="48"/>
    <s v="United States"/>
    <s v="Seattle"/>
  </r>
  <r>
    <s v="OID000218"/>
    <s v="R02554"/>
    <n v="9999"/>
    <d v="2019-08-23T00:00:00"/>
    <n v="1"/>
    <m/>
    <d v="2020-06-14T00:00:00"/>
    <s v="CLOSED"/>
    <x v="1"/>
    <x v="6"/>
    <s v="STANDARD NON PROMO"/>
    <s v="BASIC"/>
    <s v="NON PROMO PLAN"/>
    <n v="300"/>
    <n v="0"/>
    <n v="300"/>
    <s v="Joshua Ramirez"/>
    <s v="Male"/>
    <n v="44"/>
    <s v="Brazil"/>
    <s v="Sao Paulo"/>
  </r>
  <r>
    <s v="OID001503"/>
    <s v="R02554"/>
    <n v="8731"/>
    <d v="2020-05-28T00:00:00"/>
    <n v="2"/>
    <d v="2020-05-28T00:00:00"/>
    <d v="2022-09-20T00:00:00"/>
    <s v="ACTIVE"/>
    <x v="6"/>
    <x v="25"/>
    <s v="2K24"/>
    <s v="PERCENTAGE OFF"/>
    <s v="PROMO PLAN"/>
    <n v="300"/>
    <n v="10"/>
    <n v="270"/>
    <s v="Joshua Ramirez"/>
    <s v="Male"/>
    <n v="44"/>
    <s v="Brazil"/>
    <s v="Sao Paulo"/>
  </r>
  <r>
    <s v="OID001777"/>
    <s v="E01225"/>
    <n v="9999"/>
    <d v="2020-07-01T00:00:00"/>
    <n v="1"/>
    <m/>
    <d v="2021-03-18T00:00:00"/>
    <s v="CLOSED"/>
    <x v="16"/>
    <x v="9"/>
    <s v="STANDARD NON PROMO"/>
    <s v="BASIC"/>
    <s v="NON PROMO PLAN"/>
    <n v="300"/>
    <n v="0"/>
    <n v="300"/>
    <s v="Christian Fong"/>
    <s v="Male"/>
    <n v="49"/>
    <s v="China"/>
    <s v="Beijing"/>
  </r>
  <r>
    <s v="OID000219"/>
    <s v="R00501"/>
    <n v="9999"/>
    <d v="2019-08-24T00:00:00"/>
    <n v="1"/>
    <m/>
    <d v="2020-04-03T00:00:00"/>
    <s v="CLOSED"/>
    <x v="1"/>
    <x v="15"/>
    <s v="STANDARD NON PROMO"/>
    <s v="BASIC"/>
    <s v="NON PROMO PLAN"/>
    <n v="300"/>
    <n v="0"/>
    <n v="300"/>
    <s v="Melody Ho"/>
    <s v="Female"/>
    <n v="55"/>
    <s v="United States"/>
    <s v="Columbus"/>
  </r>
  <r>
    <s v="OID001062"/>
    <s v="R00501"/>
    <n v="1136"/>
    <d v="2020-03-28T00:00:00"/>
    <n v="2"/>
    <d v="2020-03-28T00:00:00"/>
    <d v="2021-12-04T00:00:00"/>
    <s v="ACTIVE"/>
    <x v="11"/>
    <x v="21"/>
    <s v="IPLSTUDENT"/>
    <s v="PERCENTAGE OFF"/>
    <s v="PROMO PLAN"/>
    <n v="300"/>
    <n v="40"/>
    <n v="180"/>
    <s v="Melody Ho"/>
    <s v="Female"/>
    <n v="55"/>
    <s v="United States"/>
    <s v="Columbus"/>
  </r>
  <r>
    <s v="OID001437"/>
    <s v="E01232"/>
    <n v="9999"/>
    <d v="2020-05-20T00:00:00"/>
    <n v="1"/>
    <m/>
    <d v="2021-01-27T00:00:00"/>
    <s v="CLOSED"/>
    <x v="6"/>
    <x v="8"/>
    <s v="STANDARD NON PROMO"/>
    <s v="BASIC"/>
    <s v="NON PROMO PLAN"/>
    <n v="300"/>
    <n v="0"/>
    <n v="300"/>
    <s v="Samantha Foster"/>
    <s v="Female"/>
    <n v="34"/>
    <s v="United States"/>
    <s v="Austin"/>
  </r>
  <r>
    <s v="OID000220"/>
    <s v="R03096"/>
    <n v="9999"/>
    <d v="2019-08-25T00:00:00"/>
    <n v="1"/>
    <m/>
    <d v="2020-06-23T00:00:00"/>
    <s v="CLOSED"/>
    <x v="1"/>
    <x v="6"/>
    <s v="STANDARD NON PROMO"/>
    <s v="BASIC"/>
    <s v="NON PROMO PLAN"/>
    <n v="300"/>
    <n v="0"/>
    <n v="300"/>
    <s v="Kennedy Zhang"/>
    <s v="Female"/>
    <n v="63"/>
    <s v="China"/>
    <s v="Chongqing"/>
  </r>
  <r>
    <s v="OID001652"/>
    <s v="R03096"/>
    <n v="5101"/>
    <d v="2020-06-16T00:00:00"/>
    <n v="2"/>
    <d v="2020-06-16T00:00:00"/>
    <d v="2022-04-17T00:00:00"/>
    <s v="ACTIVE"/>
    <x v="12"/>
    <x v="0"/>
    <s v="JIO"/>
    <s v="FREE"/>
    <s v="PROMO PLAN"/>
    <n v="300"/>
    <n v="100"/>
    <n v="0"/>
    <s v="Kennedy Zhang"/>
    <s v="Female"/>
    <n v="63"/>
    <s v="China"/>
    <s v="Chongqing"/>
  </r>
  <r>
    <s v="OID000431"/>
    <s v="E01234"/>
    <n v="2949"/>
    <d v="2019-11-17T00:00:00"/>
    <n v="1"/>
    <d v="2019-11-17T00:00:00"/>
    <d v="2020-09-18T00:00:00"/>
    <s v="CLOSED"/>
    <x v="5"/>
    <x v="6"/>
    <s v="BLACK FRIDAY"/>
    <s v="PERCENTAGE OFF"/>
    <s v="PROMO PLAN"/>
    <n v="300"/>
    <n v="30"/>
    <n v="210"/>
    <s v="Jack Cheng"/>
    <s v="Male"/>
    <n v="42"/>
    <s v="China"/>
    <s v="Beijing"/>
  </r>
  <r>
    <s v="OID000221"/>
    <s v="R03799"/>
    <n v="9999"/>
    <d v="2019-08-25T00:00:00"/>
    <n v="1"/>
    <m/>
    <d v="2020-03-31T00:00:00"/>
    <s v="CLOSED"/>
    <x v="1"/>
    <x v="15"/>
    <s v="STANDARD NON PROMO"/>
    <s v="BASIC"/>
    <s v="NON PROMO PLAN"/>
    <n v="300"/>
    <n v="0"/>
    <n v="300"/>
    <s v="Natalie Hwang"/>
    <s v="Female"/>
    <n v="63"/>
    <s v="United States"/>
    <s v="Phoenix"/>
  </r>
  <r>
    <s v="OID000985"/>
    <s v="R03799"/>
    <n v="7139"/>
    <d v="2020-03-12T00:00:00"/>
    <n v="2"/>
    <d v="2020-03-12T00:00:00"/>
    <d v="2022-09-13T00:00:00"/>
    <s v="ACTIVE"/>
    <x v="11"/>
    <x v="23"/>
    <s v="THAI30"/>
    <s v="PERCENTAGE OFF"/>
    <s v="PROMO PLAN"/>
    <n v="300"/>
    <n v="30"/>
    <n v="210"/>
    <s v="Natalie Hwang"/>
    <s v="Female"/>
    <n v="63"/>
    <s v="United States"/>
    <s v="Phoenix"/>
  </r>
  <r>
    <s v="OID000222"/>
    <s v="R04607"/>
    <n v="9999"/>
    <d v="2019-08-25T00:00:00"/>
    <n v="1"/>
    <m/>
    <d v="2020-06-12T00:00:00"/>
    <s v="CLOSED"/>
    <x v="1"/>
    <x v="6"/>
    <s v="STANDARD NON PROMO"/>
    <s v="BASIC"/>
    <s v="NON PROMO PLAN"/>
    <n v="300"/>
    <n v="0"/>
    <n v="300"/>
    <s v="Landon Brown"/>
    <s v="Male"/>
    <n v="26"/>
    <s v="United States"/>
    <s v="Columbus"/>
  </r>
  <r>
    <s v="OID001463"/>
    <s v="R04607"/>
    <n v="5073"/>
    <d v="2020-05-24T00:00:00"/>
    <n v="2"/>
    <d v="2020-05-24T00:00:00"/>
    <d v="2022-03-07T00:00:00"/>
    <s v="ACTIVE"/>
    <x v="6"/>
    <x v="0"/>
    <s v="FANDUEL SOS"/>
    <s v="PERCENTAGE OFF"/>
    <s v="PROMO PLAN"/>
    <n v="300"/>
    <n v="30"/>
    <n v="210"/>
    <s v="Landon Brown"/>
    <s v="Male"/>
    <n v="26"/>
    <s v="United States"/>
    <s v="Columbus"/>
  </r>
  <r>
    <s v="OID000924"/>
    <s v="E01241"/>
    <n v="9999"/>
    <d v="2020-03-01T00:00:00"/>
    <n v="1"/>
    <m/>
    <d v="2020-11-02T00:00:00"/>
    <s v="CLOSED"/>
    <x v="11"/>
    <x v="8"/>
    <s v="STANDARD NON PROMO"/>
    <s v="BASIC"/>
    <s v="NON PROMO PLAN"/>
    <n v="300"/>
    <n v="0"/>
    <n v="300"/>
    <s v="Hadley Guerrero"/>
    <s v="Female"/>
    <n v="49"/>
    <s v="Brazil"/>
    <s v="Sao Paulo"/>
  </r>
  <r>
    <s v="OID000223"/>
    <s v="R02907"/>
    <n v="9999"/>
    <d v="2019-08-26T00:00:00"/>
    <n v="1"/>
    <m/>
    <d v="2020-06-18T00:00:00"/>
    <s v="CLOSED"/>
    <x v="1"/>
    <x v="6"/>
    <s v="STANDARD NON PROMO"/>
    <s v="BASIC"/>
    <s v="NON PROMO PLAN"/>
    <n v="300"/>
    <n v="0"/>
    <n v="300"/>
    <s v="Jose Singh"/>
    <s v="Male"/>
    <n v="44"/>
    <s v="United States"/>
    <s v="Columbus"/>
  </r>
  <r>
    <s v="OID001616"/>
    <s v="R02907"/>
    <n v="8434"/>
    <d v="2020-06-11T00:00:00"/>
    <n v="2"/>
    <d v="2020-06-11T00:00:00"/>
    <d v="2022-07-24T00:00:00"/>
    <s v="ACTIVE"/>
    <x v="12"/>
    <x v="11"/>
    <s v="THAI50"/>
    <s v="PERCENTAGE OFF"/>
    <s v="PROMO PLAN"/>
    <n v="300"/>
    <n v="50"/>
    <n v="150"/>
    <s v="Jose Singh"/>
    <s v="Male"/>
    <n v="44"/>
    <s v="United States"/>
    <s v="Columbus"/>
  </r>
  <r>
    <s v="OID001593"/>
    <s v="E01242"/>
    <n v="9999"/>
    <d v="2020-06-08T00:00:00"/>
    <n v="1"/>
    <m/>
    <d v="2021-01-05T00:00:00"/>
    <s v="CLOSED"/>
    <x v="12"/>
    <x v="15"/>
    <s v="STANDARD NON PROMO"/>
    <s v="BASIC"/>
    <s v="NON PROMO PLAN"/>
    <n v="300"/>
    <n v="0"/>
    <n v="300"/>
    <s v="Emery Doan"/>
    <s v="Female"/>
    <n v="25"/>
    <s v="China"/>
    <s v="Shanghai"/>
  </r>
  <r>
    <s v="OID000224"/>
    <s v="R00682"/>
    <n v="9999"/>
    <d v="2019-08-26T00:00:00"/>
    <n v="1"/>
    <m/>
    <d v="2020-04-10T00:00:00"/>
    <s v="CLOSED"/>
    <x v="1"/>
    <x v="8"/>
    <s v="STANDARD NON PROMO"/>
    <s v="BASIC"/>
    <s v="NON PROMO PLAN"/>
    <n v="300"/>
    <n v="0"/>
    <n v="300"/>
    <s v="Sofia Fernandez"/>
    <s v="Female"/>
    <n v="44"/>
    <s v="United States"/>
    <s v="Phoenix"/>
  </r>
  <r>
    <s v="OID001159"/>
    <s v="R00682"/>
    <n v="7139"/>
    <d v="2020-04-10T00:00:00"/>
    <n v="2"/>
    <d v="2020-04-10T00:00:00"/>
    <d v="2022-08-31T00:00:00"/>
    <s v="ACTIVE"/>
    <x v="7"/>
    <x v="13"/>
    <s v="THAI30"/>
    <s v="PERCENTAGE OFF"/>
    <s v="PROMO PLAN"/>
    <n v="300"/>
    <n v="30"/>
    <n v="210"/>
    <s v="Sofia Fernandez"/>
    <s v="Female"/>
    <n v="44"/>
    <s v="United States"/>
    <s v="Phoenix"/>
  </r>
  <r>
    <s v="OID001665"/>
    <s v="E01249"/>
    <n v="6705"/>
    <d v="2020-06-17T00:00:00"/>
    <n v="1"/>
    <d v="2020-06-17T00:00:00"/>
    <d v="2021-03-11T00:00:00"/>
    <s v="CLOSED"/>
    <x v="12"/>
    <x v="9"/>
    <s v="2K23C"/>
    <s v="FREE"/>
    <s v="PROMO PLAN"/>
    <n v="300"/>
    <n v="100"/>
    <n v="0"/>
    <s v="Penelope Guerrero"/>
    <s v="Female"/>
    <n v="43"/>
    <s v="United States"/>
    <s v="Seattle"/>
  </r>
  <r>
    <s v="OID000225"/>
    <s v="R00403"/>
    <n v="9999"/>
    <d v="2019-08-27T00:00:00"/>
    <n v="1"/>
    <m/>
    <d v="2020-03-29T00:00:00"/>
    <s v="CLOSED"/>
    <x v="1"/>
    <x v="15"/>
    <s v="STANDARD NON PROMO"/>
    <s v="BASIC"/>
    <s v="NON PROMO PLAN"/>
    <n v="300"/>
    <n v="0"/>
    <n v="300"/>
    <s v="Liliana Soto"/>
    <s v="Female"/>
    <n v="58"/>
    <s v="United States"/>
    <s v="Austin"/>
  </r>
  <r>
    <s v="OID001046"/>
    <s v="R00403"/>
    <n v="8434"/>
    <d v="2020-03-26T00:00:00"/>
    <n v="2"/>
    <d v="2020-03-26T00:00:00"/>
    <d v="2021-12-30T00:00:00"/>
    <s v="ACTIVE"/>
    <x v="11"/>
    <x v="21"/>
    <s v="THAI50"/>
    <s v="PERCENTAGE OFF"/>
    <s v="PROMO PLAN"/>
    <n v="300"/>
    <n v="50"/>
    <n v="150"/>
    <s v="Liliana Soto"/>
    <s v="Female"/>
    <n v="58"/>
    <s v="United States"/>
    <s v="Austin"/>
  </r>
  <r>
    <s v="OID001434"/>
    <s v="E01258"/>
    <n v="6306"/>
    <d v="2020-05-20T00:00:00"/>
    <n v="1"/>
    <d v="2020-05-20T00:00:00"/>
    <d v="2021-03-24T00:00:00"/>
    <s v="CLOSED"/>
    <x v="6"/>
    <x v="6"/>
    <s v="FANDUEL"/>
    <s v="PERCENTAGE OFF"/>
    <s v="PROMO PLAN"/>
    <n v="300"/>
    <n v="15"/>
    <n v="255"/>
    <s v="Gabriel Brooks"/>
    <s v="Male"/>
    <n v="29"/>
    <s v="United States"/>
    <s v="Miami"/>
  </r>
  <r>
    <s v="OID000226"/>
    <s v="R04130"/>
    <n v="9999"/>
    <d v="2019-08-28T00:00:00"/>
    <n v="1"/>
    <m/>
    <d v="2020-06-14T00:00:00"/>
    <s v="CLOSED"/>
    <x v="1"/>
    <x v="6"/>
    <s v="STANDARD NON PROMO"/>
    <s v="BASIC"/>
    <s v="NON PROMO PLAN"/>
    <n v="300"/>
    <n v="0"/>
    <n v="300"/>
    <s v="Elias Figueroa"/>
    <s v="Male"/>
    <n v="45"/>
    <s v="United States"/>
    <s v="Phoenix"/>
  </r>
  <r>
    <s v="OID001491"/>
    <s v="R04130"/>
    <n v="5073"/>
    <d v="2020-05-27T00:00:00"/>
    <n v="2"/>
    <d v="2020-05-27T00:00:00"/>
    <d v="2022-07-23T00:00:00"/>
    <s v="ACTIVE"/>
    <x v="6"/>
    <x v="11"/>
    <s v="FANDUEL SOS"/>
    <s v="PERCENTAGE OFF"/>
    <s v="PROMO PLAN"/>
    <n v="300"/>
    <n v="30"/>
    <n v="210"/>
    <s v="Elias Figueroa"/>
    <s v="Male"/>
    <n v="45"/>
    <s v="United States"/>
    <s v="Phoenix"/>
  </r>
  <r>
    <s v="OID000785"/>
    <s v="E01261"/>
    <n v="1817"/>
    <d v="2020-02-02T00:00:00"/>
    <n v="1"/>
    <d v="2020-02-02T00:00:00"/>
    <d v="2020-11-07T00:00:00"/>
    <s v="CLOSED"/>
    <x v="9"/>
    <x v="9"/>
    <s v="NIKE"/>
    <s v="FREE"/>
    <s v="PROMO PLAN"/>
    <n v="300"/>
    <n v="100"/>
    <n v="0"/>
    <s v="Connor Simmons"/>
    <s v="Male"/>
    <n v="55"/>
    <s v="United States"/>
    <s v="Miami"/>
  </r>
  <r>
    <s v="OID000227"/>
    <s v="R03273"/>
    <n v="9999"/>
    <d v="2019-08-28T00:00:00"/>
    <n v="1"/>
    <m/>
    <d v="2020-04-16T00:00:00"/>
    <s v="CLOSED"/>
    <x v="1"/>
    <x v="8"/>
    <s v="STANDARD NON PROMO"/>
    <s v="BASIC"/>
    <s v="NON PROMO PLAN"/>
    <n v="300"/>
    <n v="0"/>
    <n v="300"/>
    <s v="Daniel Shah"/>
    <s v="Male"/>
    <n v="41"/>
    <s v="China"/>
    <s v="Beijing"/>
  </r>
  <r>
    <s v="OID001092"/>
    <s v="R03273"/>
    <n v="8731"/>
    <d v="2020-04-01T00:00:00"/>
    <n v="2"/>
    <d v="2020-04-01T00:00:00"/>
    <d v="2022-04-03T00:00:00"/>
    <s v="ACTIVE"/>
    <x v="7"/>
    <x v="26"/>
    <s v="2K24"/>
    <s v="PERCENTAGE OFF"/>
    <s v="PROMO PLAN"/>
    <n v="300"/>
    <n v="10"/>
    <n v="270"/>
    <s v="Daniel Shah"/>
    <s v="Male"/>
    <n v="41"/>
    <s v="China"/>
    <s v="Beijing"/>
  </r>
  <r>
    <s v="OID001563"/>
    <s v="E01262"/>
    <n v="9999"/>
    <d v="2020-06-04T00:00:00"/>
    <n v="1"/>
    <m/>
    <d v="2021-04-06T00:00:00"/>
    <s v="CLOSED"/>
    <x v="12"/>
    <x v="6"/>
    <s v="STANDARD NON PROMO"/>
    <s v="BASIC"/>
    <s v="NON PROMO PLAN"/>
    <n v="300"/>
    <n v="0"/>
    <n v="300"/>
    <s v="Miles Mehta"/>
    <s v="Male"/>
    <n v="50"/>
    <s v="China"/>
    <s v="Chongqing"/>
  </r>
  <r>
    <s v="OID000228"/>
    <s v="R01417"/>
    <n v="9999"/>
    <d v="2019-08-29T00:00:00"/>
    <n v="1"/>
    <m/>
    <d v="2020-06-10T00:00:00"/>
    <s v="CLOSED"/>
    <x v="1"/>
    <x v="6"/>
    <s v="STANDARD NON PROMO"/>
    <s v="BASIC"/>
    <s v="NON PROMO PLAN"/>
    <n v="300"/>
    <n v="0"/>
    <n v="300"/>
    <s v="Leah Pena"/>
    <s v="Female"/>
    <n v="57"/>
    <s v="Brazil"/>
    <s v="Manaus"/>
  </r>
  <r>
    <s v="OID001458"/>
    <s v="R01417"/>
    <n v="7139"/>
    <d v="2020-05-23T00:00:00"/>
    <n v="2"/>
    <d v="2020-05-23T00:00:00"/>
    <d v="2022-02-17T00:00:00"/>
    <s v="ACTIVE"/>
    <x v="6"/>
    <x v="21"/>
    <s v="THAI30"/>
    <s v="PERCENTAGE OFF"/>
    <s v="PROMO PLAN"/>
    <n v="300"/>
    <n v="30"/>
    <n v="210"/>
    <s v="Leah Pena"/>
    <s v="Female"/>
    <n v="57"/>
    <s v="Brazil"/>
    <s v="Manaus"/>
  </r>
  <r>
    <s v="OID001161"/>
    <s v="E01263"/>
    <n v="9999"/>
    <d v="2020-04-10T00:00:00"/>
    <n v="1"/>
    <m/>
    <d v="2021-01-04T00:00:00"/>
    <s v="CLOSED"/>
    <x v="7"/>
    <x v="9"/>
    <s v="STANDARD NON PROMO"/>
    <s v="BASIC"/>
    <s v="NON PROMO PLAN"/>
    <n v="300"/>
    <n v="0"/>
    <n v="300"/>
    <s v="Adam Espinoza"/>
    <s v="Male"/>
    <n v="36"/>
    <s v="United States"/>
    <s v="Seattle"/>
  </r>
  <r>
    <s v="OID000229"/>
    <s v="R01387"/>
    <n v="9999"/>
    <d v="2019-08-29T00:00:00"/>
    <n v="1"/>
    <m/>
    <d v="2020-04-17T00:00:00"/>
    <s v="CLOSED"/>
    <x v="1"/>
    <x v="8"/>
    <s v="STANDARD NON PROMO"/>
    <s v="BASIC"/>
    <s v="NON PROMO PLAN"/>
    <n v="300"/>
    <n v="0"/>
    <n v="300"/>
    <s v="Cora Zheng"/>
    <s v="Female"/>
    <n v="27"/>
    <s v="China"/>
    <s v="Chengdu"/>
  </r>
  <r>
    <s v="OID001137"/>
    <s v="R01387"/>
    <n v="6306"/>
    <d v="2020-04-07T00:00:00"/>
    <n v="2"/>
    <d v="2020-04-07T00:00:00"/>
    <d v="2022-07-24T00:00:00"/>
    <s v="ACTIVE"/>
    <x v="7"/>
    <x v="25"/>
    <s v="FANDUEL"/>
    <s v="PERCENTAGE OFF"/>
    <s v="PROMO PLAN"/>
    <n v="300"/>
    <n v="15"/>
    <n v="255"/>
    <s v="Cora Zheng"/>
    <s v="Female"/>
    <n v="27"/>
    <s v="China"/>
    <s v="Chengdu"/>
  </r>
  <r>
    <s v="OID001243"/>
    <s v="E01264"/>
    <n v="9999"/>
    <d v="2020-04-21T00:00:00"/>
    <n v="1"/>
    <m/>
    <d v="2021-01-10T00:00:00"/>
    <s v="CLOSED"/>
    <x v="7"/>
    <x v="9"/>
    <s v="STANDARD NON PROMO"/>
    <s v="BASIC"/>
    <s v="NON PROMO PLAN"/>
    <n v="300"/>
    <n v="0"/>
    <n v="300"/>
    <s v="Hazel Alvarez"/>
    <s v="Female"/>
    <n v="62"/>
    <s v="Brazil"/>
    <s v="Sao Paulo"/>
  </r>
  <r>
    <s v="OID000230"/>
    <s v="R04189"/>
    <n v="9999"/>
    <d v="2019-08-29T00:00:00"/>
    <n v="1"/>
    <m/>
    <d v="2020-05-06T00:00:00"/>
    <s v="CLOSED"/>
    <x v="1"/>
    <x v="8"/>
    <s v="STANDARD NON PROMO"/>
    <s v="BASIC"/>
    <s v="NON PROMO PLAN"/>
    <n v="300"/>
    <n v="0"/>
    <n v="300"/>
    <s v="Ariana Kim"/>
    <s v="Female"/>
    <n v="33"/>
    <s v="China"/>
    <s v="Chengdu"/>
  </r>
  <r>
    <s v="OID001281"/>
    <s v="R04189"/>
    <n v="8434"/>
    <d v="2020-04-27T00:00:00"/>
    <n v="2"/>
    <d v="2020-04-27T00:00:00"/>
    <d v="2021-12-23T00:00:00"/>
    <s v="ACTIVE"/>
    <x v="7"/>
    <x v="14"/>
    <s v="THAI50"/>
    <s v="PERCENTAGE OFF"/>
    <s v="PROMO PLAN"/>
    <n v="300"/>
    <n v="50"/>
    <n v="150"/>
    <s v="Ariana Kim"/>
    <s v="Female"/>
    <n v="33"/>
    <s v="China"/>
    <s v="Chengdu"/>
  </r>
  <r>
    <s v="OID000753"/>
    <s v="E01271"/>
    <n v="9999"/>
    <d v="2020-01-27T00:00:00"/>
    <n v="1"/>
    <m/>
    <d v="2020-10-16T00:00:00"/>
    <s v="CLOSED"/>
    <x v="15"/>
    <x v="9"/>
    <s v="STANDARD NON PROMO"/>
    <s v="BASIC"/>
    <s v="NON PROMO PLAN"/>
    <n v="300"/>
    <n v="0"/>
    <n v="300"/>
    <s v="Luke Munoz"/>
    <s v="Male"/>
    <n v="64"/>
    <s v="Brazil"/>
    <s v="Manaus"/>
  </r>
  <r>
    <s v="OID000232"/>
    <s v="R04529"/>
    <n v="9999"/>
    <d v="2019-08-30T00:00:00"/>
    <n v="1"/>
    <m/>
    <d v="2020-04-21T00:00:00"/>
    <s v="CLOSED"/>
    <x v="1"/>
    <x v="8"/>
    <s v="STANDARD NON PROMO"/>
    <s v="BASIC"/>
    <s v="NON PROMO PLAN"/>
    <n v="300"/>
    <n v="0"/>
    <n v="300"/>
    <s v="Gabriel Yu"/>
    <s v="Male"/>
    <n v="42"/>
    <s v="China"/>
    <s v="Chongqing"/>
  </r>
  <r>
    <s v="OID001154"/>
    <s v="R04529"/>
    <n v="5101"/>
    <d v="2020-04-09T00:00:00"/>
    <n v="2"/>
    <d v="2020-04-09T00:00:00"/>
    <d v="2021-10-21T00:00:00"/>
    <s v="ACTIVE"/>
    <x v="7"/>
    <x v="16"/>
    <s v="JIO"/>
    <s v="FREE"/>
    <s v="PROMO PLAN"/>
    <n v="300"/>
    <n v="100"/>
    <n v="0"/>
    <s v="Gabriel Yu"/>
    <s v="Male"/>
    <n v="42"/>
    <s v="China"/>
    <s v="Chongqing"/>
  </r>
  <r>
    <s v="OID000233"/>
    <s v="R00446"/>
    <n v="9999"/>
    <d v="2019-08-31T00:00:00"/>
    <n v="1"/>
    <m/>
    <d v="2020-05-15T00:00:00"/>
    <s v="CLOSED"/>
    <x v="1"/>
    <x v="9"/>
    <s v="STANDARD NON PROMO"/>
    <s v="BASIC"/>
    <s v="NON PROMO PLAN"/>
    <n v="300"/>
    <n v="0"/>
    <n v="300"/>
    <s v="Hudson Hill"/>
    <s v="Male"/>
    <n v="30"/>
    <s v="United States"/>
    <s v="Austin"/>
  </r>
  <r>
    <s v="OID001352"/>
    <s v="R00446"/>
    <n v="6306"/>
    <d v="2020-05-09T00:00:00"/>
    <n v="2"/>
    <d v="2020-05-09T00:00:00"/>
    <d v="2022-04-20T00:00:00"/>
    <s v="ACTIVE"/>
    <x v="6"/>
    <x v="26"/>
    <s v="FANDUEL"/>
    <s v="PERCENTAGE OFF"/>
    <s v="PROMO PLAN"/>
    <n v="300"/>
    <n v="15"/>
    <n v="255"/>
    <s v="Hudson Hill"/>
    <s v="Male"/>
    <n v="30"/>
    <s v="United States"/>
    <s v="Austin"/>
  </r>
  <r>
    <s v="OID001453"/>
    <s v="E01286"/>
    <n v="9999"/>
    <d v="2020-05-22T00:00:00"/>
    <n v="1"/>
    <m/>
    <d v="2021-02-08T00:00:00"/>
    <s v="CLOSED"/>
    <x v="6"/>
    <x v="9"/>
    <s v="STANDARD NON PROMO"/>
    <s v="BASIC"/>
    <s v="NON PROMO PLAN"/>
    <n v="300"/>
    <n v="0"/>
    <n v="300"/>
    <s v="Mateo Mendez"/>
    <s v="Male"/>
    <n v="47"/>
    <s v="United States"/>
    <s v="Austin"/>
  </r>
  <r>
    <s v="OID000234"/>
    <s v="R04239"/>
    <n v="9999"/>
    <d v="2019-09-01T00:00:00"/>
    <n v="1"/>
    <m/>
    <d v="2020-05-03T00:00:00"/>
    <s v="CLOSED"/>
    <x v="2"/>
    <x v="8"/>
    <s v="STANDARD NON PROMO"/>
    <s v="BASIC"/>
    <s v="NON PROMO PLAN"/>
    <n v="300"/>
    <n v="0"/>
    <n v="300"/>
    <s v="Everleigh Ng"/>
    <s v="Female"/>
    <n v="51"/>
    <s v="China"/>
    <s v="Shanghai"/>
  </r>
  <r>
    <s v="OID001244"/>
    <s v="R04239"/>
    <n v="5073"/>
    <d v="2020-04-22T00:00:00"/>
    <n v="2"/>
    <d v="2020-04-22T00:00:00"/>
    <d v="2021-09-07T00:00:00"/>
    <s v="ACTIVE"/>
    <x v="7"/>
    <x v="3"/>
    <s v="FANDUEL SOS"/>
    <s v="PERCENTAGE OFF"/>
    <s v="PROMO PLAN"/>
    <n v="300"/>
    <n v="30"/>
    <n v="210"/>
    <s v="Everleigh Ng"/>
    <s v="Female"/>
    <n v="51"/>
    <s v="China"/>
    <s v="Shanghai"/>
  </r>
  <r>
    <s v="OID000235"/>
    <s v="R03583"/>
    <n v="9999"/>
    <d v="2019-09-01T00:00:00"/>
    <n v="1"/>
    <m/>
    <d v="2020-04-30T00:00:00"/>
    <s v="CLOSED"/>
    <x v="2"/>
    <x v="8"/>
    <s v="STANDARD NON PROMO"/>
    <s v="BASIC"/>
    <s v="NON PROMO PLAN"/>
    <n v="300"/>
    <n v="0"/>
    <n v="300"/>
    <s v="Brooks Marquez"/>
    <s v="Male"/>
    <n v="61"/>
    <s v="United States"/>
    <s v="Chicago"/>
  </r>
  <r>
    <s v="OID001208"/>
    <s v="R03583"/>
    <n v="6705"/>
    <d v="2020-04-17T00:00:00"/>
    <n v="2"/>
    <d v="2020-04-17T00:00:00"/>
    <d v="2021-09-08T00:00:00"/>
    <s v="ACTIVE"/>
    <x v="7"/>
    <x v="3"/>
    <s v="2K23C"/>
    <s v="FREE"/>
    <s v="PROMO PLAN"/>
    <n v="300"/>
    <n v="100"/>
    <n v="0"/>
    <s v="Brooks Marquez"/>
    <s v="Male"/>
    <n v="61"/>
    <s v="United States"/>
    <s v="Chicago"/>
  </r>
  <r>
    <s v="OID001340"/>
    <s v="E01300"/>
    <n v="9999"/>
    <d v="2020-05-06T00:00:00"/>
    <n v="1"/>
    <m/>
    <d v="2020-12-26T00:00:00"/>
    <s v="CLOSED"/>
    <x v="6"/>
    <x v="8"/>
    <s v="STANDARD NON PROMO"/>
    <s v="BASIC"/>
    <s v="NON PROMO PLAN"/>
    <n v="300"/>
    <n v="0"/>
    <n v="300"/>
    <s v="Sadie Lee"/>
    <s v="Female"/>
    <n v="65"/>
    <s v="China"/>
    <s v="Chengdu"/>
  </r>
  <r>
    <s v="OID000236"/>
    <s v="R02977"/>
    <n v="9999"/>
    <d v="2019-09-01T00:00:00"/>
    <n v="1"/>
    <m/>
    <d v="2020-04-28T00:00:00"/>
    <s v="CLOSED"/>
    <x v="2"/>
    <x v="8"/>
    <s v="STANDARD NON PROMO"/>
    <s v="BASIC"/>
    <s v="NON PROMO PLAN"/>
    <n v="300"/>
    <n v="0"/>
    <n v="300"/>
    <s v="Nicholas Song"/>
    <s v="Male"/>
    <n v="52"/>
    <s v="China"/>
    <s v="Chengdu"/>
  </r>
  <r>
    <s v="OID001224"/>
    <s v="R02977"/>
    <n v="8323"/>
    <d v="2020-04-19T00:00:00"/>
    <n v="2"/>
    <d v="2020-04-19T00:00:00"/>
    <d v="2021-04-27T00:00:00"/>
    <s v="ACTIVE"/>
    <x v="7"/>
    <x v="19"/>
    <s v="ROSSAL"/>
    <s v="FREE"/>
    <s v="PROMO PLAN"/>
    <n v="300"/>
    <n v="100"/>
    <n v="0"/>
    <s v="Nicholas Song"/>
    <s v="Male"/>
    <n v="52"/>
    <s v="China"/>
    <s v="Chengdu"/>
  </r>
  <r>
    <s v="OID000935"/>
    <s v="E01309"/>
    <n v="9999"/>
    <d v="2020-03-03T00:00:00"/>
    <n v="1"/>
    <m/>
    <d v="2021-01-10T00:00:00"/>
    <s v="CLOSED"/>
    <x v="11"/>
    <x v="6"/>
    <s v="STANDARD NON PROMO"/>
    <s v="BASIC"/>
    <s v="NON PROMO PLAN"/>
    <n v="300"/>
    <n v="0"/>
    <n v="300"/>
    <s v="Everleigh Jiang"/>
    <s v="Female"/>
    <n v="58"/>
    <s v="United States"/>
    <s v="Columbus"/>
  </r>
  <r>
    <s v="OID000237"/>
    <s v="R04323"/>
    <n v="9999"/>
    <d v="2019-09-01T00:00:00"/>
    <n v="1"/>
    <m/>
    <d v="2020-06-04T00:00:00"/>
    <s v="CLOSED"/>
    <x v="2"/>
    <x v="9"/>
    <s v="STANDARD NON PROMO"/>
    <s v="BASIC"/>
    <s v="NON PROMO PLAN"/>
    <n v="300"/>
    <n v="0"/>
    <n v="300"/>
    <s v="Melody Valdez"/>
    <s v="Female"/>
    <n v="28"/>
    <s v="United States"/>
    <s v="Miami"/>
  </r>
  <r>
    <s v="OID001484"/>
    <s v="R04323"/>
    <n v="6705"/>
    <d v="2020-05-26T00:00:00"/>
    <n v="2"/>
    <d v="2020-05-26T00:00:00"/>
    <d v="2022-03-27T00:00:00"/>
    <s v="ACTIVE"/>
    <x v="6"/>
    <x v="0"/>
    <s v="2K23C"/>
    <s v="FREE"/>
    <s v="PROMO PLAN"/>
    <n v="300"/>
    <n v="100"/>
    <n v="0"/>
    <s v="Melody Valdez"/>
    <s v="Female"/>
    <n v="28"/>
    <s v="United States"/>
    <s v="Miami"/>
  </r>
  <r>
    <s v="OID000823"/>
    <s v="E01337"/>
    <n v="9999"/>
    <d v="2020-02-10T00:00:00"/>
    <n v="1"/>
    <m/>
    <d v="2020-11-21T00:00:00"/>
    <s v="CLOSED"/>
    <x v="9"/>
    <x v="6"/>
    <s v="STANDARD NON PROMO"/>
    <s v="BASIC"/>
    <s v="NON PROMO PLAN"/>
    <n v="300"/>
    <n v="0"/>
    <n v="300"/>
    <s v="Andrew Coleman"/>
    <s v="Male"/>
    <n v="41"/>
    <s v="United States"/>
    <s v="Miami"/>
  </r>
  <r>
    <s v="OID000238"/>
    <s v="R00225"/>
    <n v="9999"/>
    <d v="2019-09-01T00:00:00"/>
    <n v="1"/>
    <m/>
    <d v="2020-04-17T00:00:00"/>
    <s v="CLOSED"/>
    <x v="2"/>
    <x v="8"/>
    <s v="STANDARD NON PROMO"/>
    <s v="BASIC"/>
    <s v="NON PROMO PLAN"/>
    <n v="300"/>
    <n v="0"/>
    <n v="300"/>
    <s v="Angel Delgado"/>
    <s v="Male"/>
    <n v="31"/>
    <s v="United States"/>
    <s v="Seattle"/>
  </r>
  <r>
    <s v="OID001093"/>
    <s v="R00225"/>
    <n v="1136"/>
    <d v="2020-04-01T00:00:00"/>
    <n v="2"/>
    <d v="2020-04-01T00:00:00"/>
    <d v="2021-12-05T00:00:00"/>
    <s v="ACTIVE"/>
    <x v="7"/>
    <x v="14"/>
    <s v="IPLSTUDENT"/>
    <s v="PERCENTAGE OFF"/>
    <s v="PROMO PLAN"/>
    <n v="300"/>
    <n v="40"/>
    <n v="180"/>
    <s v="Angel Delgado"/>
    <s v="Male"/>
    <n v="31"/>
    <s v="United States"/>
    <s v="Seattle"/>
  </r>
  <r>
    <s v="OID001257"/>
    <s v="E01338"/>
    <n v="9999"/>
    <d v="2020-04-23T00:00:00"/>
    <n v="1"/>
    <m/>
    <d v="2020-12-02T00:00:00"/>
    <s v="CLOSED"/>
    <x v="7"/>
    <x v="15"/>
    <s v="STANDARD NON PROMO"/>
    <s v="BASIC"/>
    <s v="NON PROMO PLAN"/>
    <n v="300"/>
    <n v="0"/>
    <n v="300"/>
    <s v="Jaxson Coleman"/>
    <s v="Male"/>
    <n v="32"/>
    <s v="United States"/>
    <s v="Miami"/>
  </r>
  <r>
    <s v="OID000239"/>
    <s v="R04163"/>
    <n v="9999"/>
    <d v="2019-09-01T00:00:00"/>
    <n v="1"/>
    <m/>
    <d v="2020-05-18T00:00:00"/>
    <s v="CLOSED"/>
    <x v="2"/>
    <x v="9"/>
    <s v="STANDARD NON PROMO"/>
    <s v="BASIC"/>
    <s v="NON PROMO PLAN"/>
    <n v="300"/>
    <n v="0"/>
    <n v="300"/>
    <s v="David Herrera"/>
    <s v="Male"/>
    <n v="32"/>
    <s v="Brazil"/>
    <s v="Rio de Janerio"/>
  </r>
  <r>
    <s v="OID001368"/>
    <s v="R04163"/>
    <n v="2949"/>
    <d v="2020-05-11T00:00:00"/>
    <n v="2"/>
    <d v="2020-05-11T00:00:00"/>
    <d v="2022-07-16T00:00:00"/>
    <s v="ACTIVE"/>
    <x v="6"/>
    <x v="5"/>
    <s v="BLACK FRIDAY"/>
    <s v="PERCENTAGE OFF"/>
    <s v="PROMO PLAN"/>
    <n v="300"/>
    <n v="30"/>
    <n v="210"/>
    <s v="David Herrera"/>
    <s v="Male"/>
    <n v="32"/>
    <s v="Brazil"/>
    <s v="Rio de Janerio"/>
  </r>
  <r>
    <s v="OID001699"/>
    <s v="E01339"/>
    <n v="9999"/>
    <d v="2020-06-20T00:00:00"/>
    <n v="1"/>
    <m/>
    <d v="2021-03-03T00:00:00"/>
    <s v="CLOSED"/>
    <x v="12"/>
    <x v="9"/>
    <s v="STANDARD NON PROMO"/>
    <s v="BASIC"/>
    <s v="NON PROMO PLAN"/>
    <n v="300"/>
    <n v="0"/>
    <n v="300"/>
    <s v="Jeremiah Hernandez"/>
    <s v="Male"/>
    <n v="26"/>
    <s v="United States"/>
    <s v="Columbus"/>
  </r>
  <r>
    <s v="OID000240"/>
    <s v="R02696"/>
    <n v="9999"/>
    <d v="2019-09-01T00:00:00"/>
    <n v="1"/>
    <m/>
    <d v="2020-06-24T00:00:00"/>
    <s v="CLOSED"/>
    <x v="2"/>
    <x v="6"/>
    <s v="STANDARD NON PROMO"/>
    <s v="BASIC"/>
    <s v="NON PROMO PLAN"/>
    <n v="300"/>
    <n v="0"/>
    <n v="300"/>
    <s v="Ryan Lu"/>
    <s v="Male"/>
    <n v="25"/>
    <s v="United States"/>
    <s v="Columbus"/>
  </r>
  <r>
    <s v="OID001656"/>
    <s v="R02696"/>
    <n v="7139"/>
    <d v="2020-06-16T00:00:00"/>
    <n v="2"/>
    <d v="2020-06-16T00:00:00"/>
    <d v="2022-04-18T00:00:00"/>
    <s v="ACTIVE"/>
    <x v="12"/>
    <x v="0"/>
    <s v="THAI30"/>
    <s v="PERCENTAGE OFF"/>
    <s v="PROMO PLAN"/>
    <n v="300"/>
    <n v="30"/>
    <n v="210"/>
    <s v="Ryan Lu"/>
    <s v="Male"/>
    <n v="25"/>
    <s v="United States"/>
    <s v="Columbus"/>
  </r>
  <r>
    <s v="OID001270"/>
    <s v="E01347"/>
    <n v="9999"/>
    <d v="2020-04-25T00:00:00"/>
    <n v="1"/>
    <m/>
    <d v="2021-01-19T00:00:00"/>
    <s v="CLOSED"/>
    <x v="7"/>
    <x v="9"/>
    <s v="STANDARD NON PROMO"/>
    <s v="BASIC"/>
    <s v="NON PROMO PLAN"/>
    <n v="300"/>
    <n v="0"/>
    <n v="300"/>
    <s v="Aiden Gonzales"/>
    <s v="Male"/>
    <n v="44"/>
    <s v="Brazil"/>
    <s v="Sao Paulo"/>
  </r>
  <r>
    <s v="OID000241"/>
    <s v="R02191"/>
    <n v="9999"/>
    <d v="2019-09-01T00:00:00"/>
    <n v="1"/>
    <m/>
    <d v="2020-07-05T00:00:00"/>
    <s v="CLOSED"/>
    <x v="2"/>
    <x v="6"/>
    <s v="STANDARD NON PROMO"/>
    <s v="BASIC"/>
    <s v="NON PROMO PLAN"/>
    <n v="300"/>
    <n v="0"/>
    <n v="300"/>
    <s v="Maria Sun"/>
    <s v="Female"/>
    <n v="25"/>
    <s v="China"/>
    <s v="Chengdu"/>
  </r>
  <r>
    <s v="OID001742"/>
    <s v="R02191"/>
    <n v="5101"/>
    <d v="2020-06-27T00:00:00"/>
    <n v="2"/>
    <d v="2020-06-27T00:00:00"/>
    <d v="2021-11-19T00:00:00"/>
    <s v="ACTIVE"/>
    <x v="12"/>
    <x v="3"/>
    <s v="JIO"/>
    <s v="FREE"/>
    <s v="PROMO PLAN"/>
    <n v="300"/>
    <n v="100"/>
    <n v="0"/>
    <s v="Maria Sun"/>
    <s v="Female"/>
    <n v="25"/>
    <s v="China"/>
    <s v="Chengdu"/>
  </r>
  <r>
    <s v="OID001207"/>
    <s v="E01350"/>
    <n v="9999"/>
    <d v="2020-04-16T00:00:00"/>
    <n v="1"/>
    <m/>
    <d v="2020-12-02T00:00:00"/>
    <s v="CLOSED"/>
    <x v="7"/>
    <x v="8"/>
    <s v="STANDARD NON PROMO"/>
    <s v="BASIC"/>
    <s v="NON PROMO PLAN"/>
    <n v="300"/>
    <n v="0"/>
    <n v="300"/>
    <s v="Natalie Carter"/>
    <s v="Female"/>
    <n v="64"/>
    <s v="United States"/>
    <s v="Austin"/>
  </r>
  <r>
    <s v="OID000243"/>
    <s v="R03343"/>
    <n v="9999"/>
    <d v="2019-09-02T00:00:00"/>
    <n v="1"/>
    <m/>
    <d v="2020-06-27T00:00:00"/>
    <s v="CLOSED"/>
    <x v="2"/>
    <x v="6"/>
    <s v="STANDARD NON PROMO"/>
    <s v="BASIC"/>
    <s v="NON PROMO PLAN"/>
    <n v="300"/>
    <n v="0"/>
    <n v="300"/>
    <s v="Carson Lu"/>
    <s v="Male"/>
    <n v="64"/>
    <s v="China"/>
    <s v="Beijing"/>
  </r>
  <r>
    <s v="OID001604"/>
    <s v="R03343"/>
    <n v="7139"/>
    <d v="2020-06-10T00:00:00"/>
    <n v="2"/>
    <d v="2020-06-10T00:00:00"/>
    <d v="2021-09-30T00:00:00"/>
    <s v="ACTIVE"/>
    <x v="12"/>
    <x v="24"/>
    <s v="THAI30"/>
    <s v="PERCENTAGE OFF"/>
    <s v="PROMO PLAN"/>
    <n v="300"/>
    <n v="30"/>
    <n v="210"/>
    <s v="Carson Lu"/>
    <s v="Male"/>
    <n v="64"/>
    <s v="China"/>
    <s v="Beijing"/>
  </r>
  <r>
    <s v="OID000978"/>
    <s v="E01357"/>
    <n v="9999"/>
    <d v="2020-03-10T00:00:00"/>
    <n v="1"/>
    <m/>
    <d v="2020-11-23T00:00:00"/>
    <s v="CLOSED"/>
    <x v="11"/>
    <x v="9"/>
    <s v="STANDARD NON PROMO"/>
    <s v="BASIC"/>
    <s v="NON PROMO PLAN"/>
    <n v="300"/>
    <n v="0"/>
    <n v="300"/>
    <s v="Paisley Hunter"/>
    <s v="Female"/>
    <n v="61"/>
    <s v="United States"/>
    <s v="Chicago"/>
  </r>
  <r>
    <s v="OID000244"/>
    <s v="R02464"/>
    <n v="9999"/>
    <d v="2019-09-02T00:00:00"/>
    <n v="1"/>
    <m/>
    <d v="2020-07-03T00:00:00"/>
    <s v="CLOSED"/>
    <x v="2"/>
    <x v="6"/>
    <s v="STANDARD NON PROMO"/>
    <s v="BASIC"/>
    <s v="NON PROMO PLAN"/>
    <n v="300"/>
    <n v="0"/>
    <n v="300"/>
    <s v="Sophie Silva"/>
    <s v="Female"/>
    <n v="28"/>
    <s v="Brazil"/>
    <s v="Rio de Janerio"/>
  </r>
  <r>
    <s v="OID001647"/>
    <s v="R02464"/>
    <n v="7139"/>
    <d v="2020-06-15T00:00:00"/>
    <n v="2"/>
    <d v="2020-06-15T00:00:00"/>
    <d v="2022-06-30T00:00:00"/>
    <s v="ACTIVE"/>
    <x v="12"/>
    <x v="12"/>
    <s v="THAI30"/>
    <s v="PERCENTAGE OFF"/>
    <s v="PROMO PLAN"/>
    <n v="300"/>
    <n v="30"/>
    <n v="210"/>
    <s v="Sophie Silva"/>
    <s v="Female"/>
    <n v="28"/>
    <s v="Brazil"/>
    <s v="Rio de Janerio"/>
  </r>
  <r>
    <s v="OID001513"/>
    <s v="E01361"/>
    <n v="9999"/>
    <d v="2020-05-29T00:00:00"/>
    <n v="1"/>
    <m/>
    <d v="2021-02-02T00:00:00"/>
    <s v="CLOSED"/>
    <x v="6"/>
    <x v="8"/>
    <s v="STANDARD NON PROMO"/>
    <s v="BASIC"/>
    <s v="NON PROMO PLAN"/>
    <n v="300"/>
    <n v="0"/>
    <n v="300"/>
    <s v="Emma Hill"/>
    <s v="Female"/>
    <n v="54"/>
    <s v="United States"/>
    <s v="Miami"/>
  </r>
  <r>
    <s v="OID000245"/>
    <s v="R02632"/>
    <n v="9999"/>
    <d v="2019-09-02T00:00:00"/>
    <n v="1"/>
    <m/>
    <d v="2020-04-06T00:00:00"/>
    <s v="CLOSED"/>
    <x v="2"/>
    <x v="15"/>
    <s v="STANDARD NON PROMO"/>
    <s v="BASIC"/>
    <s v="NON PROMO PLAN"/>
    <n v="300"/>
    <n v="0"/>
    <n v="300"/>
    <s v="Alice Soto"/>
    <s v="Female"/>
    <n v="56"/>
    <s v="Brazil"/>
    <s v="Manaus"/>
  </r>
  <r>
    <s v="OID001091"/>
    <s v="R02632"/>
    <n v="5101"/>
    <d v="2020-04-01T00:00:00"/>
    <n v="2"/>
    <d v="2020-04-01T00:00:00"/>
    <d v="2021-12-14T00:00:00"/>
    <s v="ACTIVE"/>
    <x v="7"/>
    <x v="21"/>
    <s v="JIO"/>
    <s v="FREE"/>
    <s v="PROMO PLAN"/>
    <n v="300"/>
    <n v="100"/>
    <n v="0"/>
    <s v="Alice Soto"/>
    <s v="Female"/>
    <n v="56"/>
    <s v="Brazil"/>
    <s v="Manaus"/>
  </r>
  <r>
    <s v="OID001119"/>
    <s v="E01363"/>
    <n v="9999"/>
    <d v="2020-04-04T00:00:00"/>
    <n v="1"/>
    <m/>
    <d v="2021-02-09T00:00:00"/>
    <s v="CLOSED"/>
    <x v="7"/>
    <x v="6"/>
    <s v="STANDARD NON PROMO"/>
    <s v="BASIC"/>
    <s v="NON PROMO PLAN"/>
    <n v="300"/>
    <n v="0"/>
    <n v="300"/>
    <s v="Ayla Daniels"/>
    <s v="Female"/>
    <n v="53"/>
    <s v="United States"/>
    <s v="Miami"/>
  </r>
  <r>
    <s v="OID000246"/>
    <s v="R01668"/>
    <n v="9999"/>
    <d v="2019-09-02T00:00:00"/>
    <n v="1"/>
    <m/>
    <d v="2020-04-27T00:00:00"/>
    <s v="CLOSED"/>
    <x v="2"/>
    <x v="8"/>
    <s v="STANDARD NON PROMO"/>
    <s v="BASIC"/>
    <s v="NON PROMO PLAN"/>
    <n v="300"/>
    <n v="0"/>
    <n v="300"/>
    <s v="Naomi Xi"/>
    <s v="Female"/>
    <n v="53"/>
    <s v="China"/>
    <s v="Chongqing"/>
  </r>
  <r>
    <s v="OID001168"/>
    <s v="R01668"/>
    <n v="6306"/>
    <d v="2020-04-11T00:00:00"/>
    <n v="2"/>
    <d v="2020-04-11T00:00:00"/>
    <d v="2021-08-20T00:00:00"/>
    <s v="ACTIVE"/>
    <x v="7"/>
    <x v="3"/>
    <s v="FANDUEL"/>
    <s v="PERCENTAGE OFF"/>
    <s v="PROMO PLAN"/>
    <n v="300"/>
    <n v="15"/>
    <n v="255"/>
    <s v="Naomi Xi"/>
    <s v="Female"/>
    <n v="53"/>
    <s v="China"/>
    <s v="Chongqing"/>
  </r>
  <r>
    <s v="OID000850"/>
    <s v="E01366"/>
    <n v="9999"/>
    <d v="2020-02-16T00:00:00"/>
    <n v="1"/>
    <m/>
    <d v="2020-11-24T00:00:00"/>
    <s v="CLOSED"/>
    <x v="9"/>
    <x v="9"/>
    <s v="STANDARD NON PROMO"/>
    <s v="BASIC"/>
    <s v="NON PROMO PLAN"/>
    <n v="300"/>
    <n v="0"/>
    <n v="300"/>
    <s v="William Walker"/>
    <s v="Male"/>
    <n v="40"/>
    <s v="United States"/>
    <s v="Columbus"/>
  </r>
  <r>
    <s v="OID000247"/>
    <s v="R02259"/>
    <n v="9999"/>
    <d v="2019-09-02T00:00:00"/>
    <n v="1"/>
    <m/>
    <d v="2020-06-01T00:00:00"/>
    <s v="CLOSED"/>
    <x v="2"/>
    <x v="9"/>
    <s v="STANDARD NON PROMO"/>
    <s v="BASIC"/>
    <s v="NON PROMO PLAN"/>
    <n v="300"/>
    <n v="0"/>
    <n v="300"/>
    <s v="Emily Lau"/>
    <s v="Female"/>
    <n v="35"/>
    <s v="United States"/>
    <s v="Phoenix"/>
  </r>
  <r>
    <s v="OID001452"/>
    <s v="R02259"/>
    <n v="8323"/>
    <d v="2020-05-22T00:00:00"/>
    <n v="2"/>
    <d v="2020-05-22T00:00:00"/>
    <d v="2022-03-14T00:00:00"/>
    <s v="ACTIVE"/>
    <x v="6"/>
    <x v="0"/>
    <s v="ROSSAL"/>
    <s v="FREE"/>
    <s v="PROMO PLAN"/>
    <n v="300"/>
    <n v="100"/>
    <n v="0"/>
    <s v="Emily Lau"/>
    <s v="Female"/>
    <n v="35"/>
    <s v="United States"/>
    <s v="Phoenix"/>
  </r>
  <r>
    <s v="OID001667"/>
    <s v="E01371"/>
    <n v="9999"/>
    <d v="2020-06-17T00:00:00"/>
    <n v="1"/>
    <m/>
    <d v="2021-01-30T00:00:00"/>
    <s v="CLOSED"/>
    <x v="12"/>
    <x v="8"/>
    <s v="STANDARD NON PROMO"/>
    <s v="BASIC"/>
    <s v="NON PROMO PLAN"/>
    <n v="300"/>
    <n v="0"/>
    <n v="300"/>
    <s v="Dominic Le"/>
    <s v="Male"/>
    <n v="41"/>
    <s v="China"/>
    <s v="Chongqing"/>
  </r>
  <r>
    <s v="OID000248"/>
    <s v="R03371"/>
    <n v="9999"/>
    <d v="2019-09-03T00:00:00"/>
    <n v="1"/>
    <m/>
    <d v="2020-05-18T00:00:00"/>
    <s v="CLOSED"/>
    <x v="2"/>
    <x v="9"/>
    <s v="STANDARD NON PROMO"/>
    <s v="BASIC"/>
    <s v="NON PROMO PLAN"/>
    <n v="300"/>
    <n v="0"/>
    <n v="300"/>
    <s v="Jack Alexander"/>
    <s v="Male"/>
    <n v="56"/>
    <s v="United States"/>
    <s v="Miami"/>
  </r>
  <r>
    <s v="OID001417"/>
    <s v="R03371"/>
    <n v="2949"/>
    <d v="2020-05-18T00:00:00"/>
    <n v="2"/>
    <d v="2020-05-18T00:00:00"/>
    <d v="2022-01-23T00:00:00"/>
    <s v="ACTIVE"/>
    <x v="6"/>
    <x v="21"/>
    <s v="BLACK FRIDAY"/>
    <s v="PERCENTAGE OFF"/>
    <s v="PROMO PLAN"/>
    <n v="300"/>
    <n v="30"/>
    <n v="210"/>
    <s v="Jack Alexander"/>
    <s v="Male"/>
    <n v="56"/>
    <s v="United States"/>
    <s v="Miami"/>
  </r>
  <r>
    <s v="OID000249"/>
    <s v="R02899"/>
    <n v="9999"/>
    <d v="2019-09-03T00:00:00"/>
    <n v="1"/>
    <m/>
    <d v="2020-07-12T00:00:00"/>
    <s v="CLOSED"/>
    <x v="2"/>
    <x v="6"/>
    <s v="STANDARD NON PROMO"/>
    <s v="BASIC"/>
    <s v="NON PROMO PLAN"/>
    <n v="300"/>
    <n v="0"/>
    <n v="300"/>
    <s v="Joshua Cortez"/>
    <s v="Male"/>
    <n v="44"/>
    <s v="Brazil"/>
    <s v="Manaus"/>
  </r>
  <r>
    <s v="OID001730"/>
    <s v="R02899"/>
    <n v="6705"/>
    <d v="2020-06-26T00:00:00"/>
    <n v="2"/>
    <d v="2020-06-26T00:00:00"/>
    <d v="2022-07-24T00:00:00"/>
    <s v="ACTIVE"/>
    <x v="12"/>
    <x v="12"/>
    <s v="2K23C"/>
    <s v="FREE"/>
    <s v="PROMO PLAN"/>
    <n v="300"/>
    <n v="100"/>
    <n v="0"/>
    <s v="Joshua Cortez"/>
    <s v="Male"/>
    <n v="44"/>
    <s v="Brazil"/>
    <s v="Manaus"/>
  </r>
  <r>
    <s v="OID001323"/>
    <s v="E01378"/>
    <n v="9999"/>
    <d v="2020-05-04T00:00:00"/>
    <n v="1"/>
    <m/>
    <d v="2021-02-28T00:00:00"/>
    <s v="CLOSED"/>
    <x v="6"/>
    <x v="6"/>
    <s v="STANDARD NON PROMO"/>
    <s v="BASIC"/>
    <s v="NON PROMO PLAN"/>
    <n v="300"/>
    <n v="0"/>
    <n v="300"/>
    <s v="Genesis Xiong"/>
    <s v="Female"/>
    <n v="51"/>
    <s v="United States"/>
    <s v="Columbus"/>
  </r>
  <r>
    <s v="OID000250"/>
    <s v="R00691"/>
    <n v="9999"/>
    <d v="2019-09-04T00:00:00"/>
    <n v="1"/>
    <m/>
    <d v="2020-05-13T00:00:00"/>
    <s v="CLOSED"/>
    <x v="2"/>
    <x v="8"/>
    <s v="STANDARD NON PROMO"/>
    <s v="BASIC"/>
    <s v="NON PROMO PLAN"/>
    <n v="300"/>
    <n v="0"/>
    <n v="300"/>
    <s v="Ezekiel Desai"/>
    <s v="Male"/>
    <n v="42"/>
    <s v="United States"/>
    <s v="Seattle"/>
  </r>
  <r>
    <s v="OID001252"/>
    <s v="R00691"/>
    <n v="8323"/>
    <d v="2020-04-23T00:00:00"/>
    <n v="2"/>
    <d v="2020-04-23T00:00:00"/>
    <d v="2022-07-24T00:00:00"/>
    <s v="ACTIVE"/>
    <x v="7"/>
    <x v="5"/>
    <s v="ROSSAL"/>
    <s v="FREE"/>
    <s v="PROMO PLAN"/>
    <n v="300"/>
    <n v="100"/>
    <n v="0"/>
    <s v="Ezekiel Desai"/>
    <s v="Male"/>
    <n v="42"/>
    <s v="United States"/>
    <s v="Seattle"/>
  </r>
  <r>
    <s v="OID000709"/>
    <s v="E01387"/>
    <n v="9999"/>
    <d v="2020-01-20T00:00:00"/>
    <n v="1"/>
    <m/>
    <d v="2020-10-12T00:00:00"/>
    <s v="CLOSED"/>
    <x v="15"/>
    <x v="9"/>
    <s v="STANDARD NON PROMO"/>
    <s v="BASIC"/>
    <s v="NON PROMO PLAN"/>
    <n v="300"/>
    <n v="0"/>
    <n v="300"/>
    <s v="Cora Zheng"/>
    <s v="Female"/>
    <n v="27"/>
    <s v="China"/>
    <s v="Chengdu"/>
  </r>
  <r>
    <s v="OID000251"/>
    <s v="R03719"/>
    <n v="9999"/>
    <d v="2019-09-04T00:00:00"/>
    <n v="1"/>
    <m/>
    <d v="2020-06-20T00:00:00"/>
    <s v="CLOSED"/>
    <x v="2"/>
    <x v="6"/>
    <s v="STANDARD NON PROMO"/>
    <s v="BASIC"/>
    <s v="NON PROMO PLAN"/>
    <n v="300"/>
    <n v="0"/>
    <n v="300"/>
    <s v="Jack Brown"/>
    <s v="Male"/>
    <n v="55"/>
    <s v="United States"/>
    <s v="Phoenix"/>
  </r>
  <r>
    <s v="OID001648"/>
    <s v="R03719"/>
    <n v="8731"/>
    <d v="2020-06-15T00:00:00"/>
    <n v="2"/>
    <d v="2020-06-15T00:00:00"/>
    <d v="2021-07-31T00:00:00"/>
    <s v="ACTIVE"/>
    <x v="12"/>
    <x v="10"/>
    <s v="2K24"/>
    <s v="PERCENTAGE OFF"/>
    <s v="PROMO PLAN"/>
    <n v="300"/>
    <n v="10"/>
    <n v="270"/>
    <s v="Jack Brown"/>
    <s v="Male"/>
    <n v="55"/>
    <s v="United States"/>
    <s v="Phoenix"/>
  </r>
  <r>
    <s v="OID001743"/>
    <s v="E01388"/>
    <n v="8323"/>
    <d v="2020-06-27T00:00:00"/>
    <n v="1"/>
    <d v="2020-06-27T00:00:00"/>
    <d v="2021-02-13T00:00:00"/>
    <s v="CLOSED"/>
    <x v="12"/>
    <x v="8"/>
    <s v="ROSSAL"/>
    <s v="FREE"/>
    <s v="PROMO PLAN"/>
    <n v="300"/>
    <n v="100"/>
    <n v="0"/>
    <s v="Ivy Soto"/>
    <s v="Female"/>
    <n v="50"/>
    <s v="United States"/>
    <s v="Austin"/>
  </r>
  <r>
    <s v="OID000252"/>
    <s v="R01977"/>
    <n v="9999"/>
    <d v="2019-09-04T00:00:00"/>
    <n v="1"/>
    <m/>
    <d v="2020-04-30T00:00:00"/>
    <s v="CLOSED"/>
    <x v="2"/>
    <x v="8"/>
    <s v="STANDARD NON PROMO"/>
    <s v="BASIC"/>
    <s v="NON PROMO PLAN"/>
    <n v="300"/>
    <n v="0"/>
    <n v="300"/>
    <s v="Raelynn Gupta"/>
    <s v="Female"/>
    <n v="48"/>
    <s v="China"/>
    <s v="Chongqing"/>
  </r>
  <r>
    <s v="OID001210"/>
    <s v="R01977"/>
    <n v="6705"/>
    <d v="2020-04-17T00:00:00"/>
    <n v="2"/>
    <d v="2020-04-17T00:00:00"/>
    <d v="2021-04-04T00:00:00"/>
    <s v="ACTIVE"/>
    <x v="7"/>
    <x v="19"/>
    <s v="2K23C"/>
    <s v="FREE"/>
    <s v="PROMO PLAN"/>
    <n v="300"/>
    <n v="100"/>
    <n v="0"/>
    <s v="Raelynn Gupta"/>
    <s v="Female"/>
    <n v="48"/>
    <s v="China"/>
    <s v="Chongqing"/>
  </r>
  <r>
    <s v="OID001639"/>
    <s v="E01396"/>
    <n v="9999"/>
    <d v="2020-06-13T00:00:00"/>
    <n v="1"/>
    <m/>
    <d v="2021-02-01T00:00:00"/>
    <s v="CLOSED"/>
    <x v="12"/>
    <x v="8"/>
    <s v="STANDARD NON PROMO"/>
    <s v="BASIC"/>
    <s v="NON PROMO PLAN"/>
    <n v="300"/>
    <n v="0"/>
    <n v="300"/>
    <s v="Jack Vu"/>
    <s v="Male"/>
    <n v="43"/>
    <s v="China"/>
    <s v="Chengdu"/>
  </r>
  <r>
    <s v="OID000253"/>
    <s v="R02135"/>
    <n v="9999"/>
    <d v="2019-09-05T00:00:00"/>
    <n v="1"/>
    <m/>
    <d v="2020-04-25T00:00:00"/>
    <s v="CLOSED"/>
    <x v="2"/>
    <x v="8"/>
    <s v="STANDARD NON PROMO"/>
    <s v="BASIC"/>
    <s v="NON PROMO PLAN"/>
    <n v="300"/>
    <n v="0"/>
    <n v="300"/>
    <s v="John Delgado"/>
    <s v="Male"/>
    <n v="30"/>
    <s v="United States"/>
    <s v="Austin"/>
  </r>
  <r>
    <s v="OID001233"/>
    <s v="R02135"/>
    <n v="5073"/>
    <d v="2020-04-20T00:00:00"/>
    <n v="2"/>
    <d v="2020-04-20T00:00:00"/>
    <d v="2022-04-16T00:00:00"/>
    <s v="ACTIVE"/>
    <x v="7"/>
    <x v="26"/>
    <s v="FANDUEL SOS"/>
    <s v="PERCENTAGE OFF"/>
    <s v="PROMO PLAN"/>
    <n v="300"/>
    <n v="30"/>
    <n v="210"/>
    <s v="John Delgado"/>
    <s v="Male"/>
    <n v="30"/>
    <s v="United States"/>
    <s v="Austin"/>
  </r>
  <r>
    <s v="OID001363"/>
    <s v="E01403"/>
    <n v="9999"/>
    <d v="2020-05-10T00:00:00"/>
    <n v="1"/>
    <m/>
    <d v="2021-03-18T00:00:00"/>
    <s v="CLOSED"/>
    <x v="6"/>
    <x v="6"/>
    <s v="STANDARD NON PROMO"/>
    <s v="BASIC"/>
    <s v="NON PROMO PLAN"/>
    <n v="300"/>
    <n v="0"/>
    <n v="300"/>
    <s v="Xavier Park"/>
    <s v="Male"/>
    <n v="40"/>
    <s v="China"/>
    <s v="Chengdu"/>
  </r>
  <r>
    <s v="OID000254"/>
    <s v="R03412"/>
    <n v="9999"/>
    <d v="2019-09-05T00:00:00"/>
    <n v="1"/>
    <m/>
    <d v="2020-06-16T00:00:00"/>
    <s v="CLOSED"/>
    <x v="2"/>
    <x v="6"/>
    <s v="STANDARD NON PROMO"/>
    <s v="BASIC"/>
    <s v="NON PROMO PLAN"/>
    <n v="300"/>
    <n v="0"/>
    <n v="300"/>
    <s v="Joshua Martin"/>
    <s v="Male"/>
    <n v="42"/>
    <s v="United States"/>
    <s v="Phoenix"/>
  </r>
  <r>
    <s v="OID001599"/>
    <s v="R03412"/>
    <n v="5101"/>
    <d v="2020-06-09T00:00:00"/>
    <n v="2"/>
    <d v="2020-06-09T00:00:00"/>
    <d v="2022-01-04T00:00:00"/>
    <s v="ACTIVE"/>
    <x v="12"/>
    <x v="16"/>
    <s v="JIO"/>
    <s v="FREE"/>
    <s v="PROMO PLAN"/>
    <n v="300"/>
    <n v="100"/>
    <n v="0"/>
    <s v="Joshua Martin"/>
    <s v="Male"/>
    <n v="42"/>
    <s v="United States"/>
    <s v="Phoenix"/>
  </r>
  <r>
    <s v="OID001553"/>
    <s v="E01407"/>
    <n v="9999"/>
    <d v="2020-06-03T00:00:00"/>
    <n v="1"/>
    <m/>
    <d v="2021-02-02T00:00:00"/>
    <s v="CLOSED"/>
    <x v="12"/>
    <x v="8"/>
    <s v="STANDARD NON PROMO"/>
    <s v="BASIC"/>
    <s v="NON PROMO PLAN"/>
    <n v="300"/>
    <n v="0"/>
    <n v="300"/>
    <s v="Ellie Guerrero"/>
    <s v="Female"/>
    <n v="29"/>
    <s v="Brazil"/>
    <s v="Manaus"/>
  </r>
  <r>
    <s v="OID000255"/>
    <s v="R03830"/>
    <n v="9999"/>
    <d v="2019-09-06T00:00:00"/>
    <n v="1"/>
    <m/>
    <d v="2020-04-20T00:00:00"/>
    <s v="CLOSED"/>
    <x v="2"/>
    <x v="8"/>
    <s v="STANDARD NON PROMO"/>
    <s v="BASIC"/>
    <s v="NON PROMO PLAN"/>
    <n v="300"/>
    <n v="0"/>
    <n v="300"/>
    <s v="Eva Coleman"/>
    <s v="Female"/>
    <n v="37"/>
    <s v="United States"/>
    <s v="Seattle"/>
  </r>
  <r>
    <s v="OID001153"/>
    <s v="R03830"/>
    <n v="8323"/>
    <d v="2020-04-09T00:00:00"/>
    <n v="2"/>
    <d v="2020-04-09T00:00:00"/>
    <d v="2022-01-14T00:00:00"/>
    <s v="ACTIVE"/>
    <x v="7"/>
    <x v="0"/>
    <s v="ROSSAL"/>
    <s v="FREE"/>
    <s v="PROMO PLAN"/>
    <n v="300"/>
    <n v="100"/>
    <n v="0"/>
    <s v="Eva Coleman"/>
    <s v="Female"/>
    <n v="37"/>
    <s v="United States"/>
    <s v="Seattle"/>
  </r>
  <r>
    <s v="OID001728"/>
    <s v="E01409"/>
    <n v="9999"/>
    <d v="2020-06-25T00:00:00"/>
    <n v="1"/>
    <m/>
    <d v="2021-03-18T00:00:00"/>
    <s v="CLOSED"/>
    <x v="12"/>
    <x v="9"/>
    <s v="STANDARD NON PROMO"/>
    <s v="BASIC"/>
    <s v="NON PROMO PLAN"/>
    <n v="300"/>
    <n v="0"/>
    <n v="300"/>
    <s v="Jose Molina"/>
    <s v="Male"/>
    <n v="40"/>
    <s v="Brazil"/>
    <s v="Manaus"/>
  </r>
  <r>
    <s v="OID000256"/>
    <s v="R04348"/>
    <n v="9999"/>
    <d v="2019-09-06T00:00:00"/>
    <n v="1"/>
    <m/>
    <d v="2020-07-09T00:00:00"/>
    <s v="CLOSED"/>
    <x v="2"/>
    <x v="6"/>
    <s v="STANDARD NON PROMO"/>
    <s v="BASIC"/>
    <s v="NON PROMO PLAN"/>
    <n v="300"/>
    <n v="0"/>
    <n v="300"/>
    <s v="Natalia Owens"/>
    <s v="Female"/>
    <n v="31"/>
    <s v="United States"/>
    <s v="Austin"/>
  </r>
  <r>
    <s v="OID001725"/>
    <s v="R04348"/>
    <n v="8434"/>
    <d v="2020-06-25T00:00:00"/>
    <n v="2"/>
    <d v="2020-06-25T00:00:00"/>
    <d v="2022-08-19T00:00:00"/>
    <s v="ACTIVE"/>
    <x v="12"/>
    <x v="11"/>
    <s v="THAI50"/>
    <s v="PERCENTAGE OFF"/>
    <s v="PROMO PLAN"/>
    <n v="300"/>
    <n v="50"/>
    <n v="150"/>
    <s v="Natalia Owens"/>
    <s v="Female"/>
    <n v="31"/>
    <s v="United States"/>
    <s v="Austin"/>
  </r>
  <r>
    <s v="OID001221"/>
    <s v="E01412"/>
    <n v="9999"/>
    <d v="2020-04-18T00:00:00"/>
    <n v="1"/>
    <m/>
    <d v="2020-11-30T00:00:00"/>
    <s v="CLOSED"/>
    <x v="7"/>
    <x v="8"/>
    <s v="STANDARD NON PROMO"/>
    <s v="BASIC"/>
    <s v="NON PROMO PLAN"/>
    <n v="300"/>
    <n v="0"/>
    <n v="300"/>
    <s v="Eva Jenkins"/>
    <s v="Female"/>
    <n v="55"/>
    <s v="United States"/>
    <s v="Chicago"/>
  </r>
  <r>
    <s v="OID000257"/>
    <s v="R04167"/>
    <n v="9999"/>
    <d v="2019-09-07T00:00:00"/>
    <n v="1"/>
    <m/>
    <d v="2020-06-08T00:00:00"/>
    <s v="CLOSED"/>
    <x v="2"/>
    <x v="9"/>
    <s v="STANDARD NON PROMO"/>
    <s v="BASIC"/>
    <s v="NON PROMO PLAN"/>
    <n v="300"/>
    <n v="0"/>
    <n v="300"/>
    <s v="Henry Alvarez"/>
    <s v="Male"/>
    <n v="48"/>
    <s v="Brazil"/>
    <s v="Manaus"/>
  </r>
  <r>
    <s v="OID001573"/>
    <s v="R04167"/>
    <n v="6705"/>
    <d v="2020-06-06T00:00:00"/>
    <n v="2"/>
    <d v="2020-06-06T00:00:00"/>
    <d v="2022-07-19T00:00:00"/>
    <s v="ACTIVE"/>
    <x v="12"/>
    <x v="11"/>
    <s v="2K23C"/>
    <s v="FREE"/>
    <s v="PROMO PLAN"/>
    <n v="300"/>
    <n v="100"/>
    <n v="0"/>
    <s v="Henry Alvarez"/>
    <s v="Male"/>
    <n v="48"/>
    <s v="Brazil"/>
    <s v="Manaus"/>
  </r>
  <r>
    <s v="OID000258"/>
    <s v="R04937"/>
    <n v="9999"/>
    <d v="2019-09-07T00:00:00"/>
    <n v="1"/>
    <m/>
    <d v="2020-05-05T00:00:00"/>
    <s v="CLOSED"/>
    <x v="2"/>
    <x v="8"/>
    <s v="STANDARD NON PROMO"/>
    <s v="BASIC"/>
    <s v="NON PROMO PLAN"/>
    <n v="300"/>
    <n v="0"/>
    <n v="300"/>
    <s v="Ian Ngo"/>
    <s v="Male"/>
    <n v="52"/>
    <s v="United States"/>
    <s v="Phoenix"/>
  </r>
  <r>
    <s v="OID001199"/>
    <s v="R04937"/>
    <n v="6705"/>
    <d v="2020-04-16T00:00:00"/>
    <n v="2"/>
    <d v="2020-04-16T00:00:00"/>
    <d v="2021-09-26T00:00:00"/>
    <s v="ACTIVE"/>
    <x v="7"/>
    <x v="1"/>
    <s v="2K23C"/>
    <s v="FREE"/>
    <s v="PROMO PLAN"/>
    <n v="300"/>
    <n v="100"/>
    <n v="0"/>
    <s v="Ian Ngo"/>
    <s v="Male"/>
    <n v="52"/>
    <s v="United States"/>
    <s v="Phoenix"/>
  </r>
  <r>
    <s v="OID001271"/>
    <s v="E01415"/>
    <n v="9999"/>
    <d v="2020-04-25T00:00:00"/>
    <n v="1"/>
    <m/>
    <d v="2021-02-01T00:00:00"/>
    <s v="CLOSED"/>
    <x v="7"/>
    <x v="9"/>
    <s v="STANDARD NON PROMO"/>
    <s v="BASIC"/>
    <s v="NON PROMO PLAN"/>
    <n v="300"/>
    <n v="0"/>
    <n v="300"/>
    <s v="Henry Green"/>
    <s v="Male"/>
    <n v="32"/>
    <s v="United States"/>
    <s v="Phoenix"/>
  </r>
  <r>
    <s v="OID000259"/>
    <s v="R01347"/>
    <n v="9999"/>
    <d v="2019-09-07T00:00:00"/>
    <n v="1"/>
    <m/>
    <d v="2020-06-06T00:00:00"/>
    <s v="CLOSED"/>
    <x v="2"/>
    <x v="9"/>
    <s v="STANDARD NON PROMO"/>
    <s v="BASIC"/>
    <s v="NON PROMO PLAN"/>
    <n v="300"/>
    <n v="0"/>
    <n v="300"/>
    <s v="Aiden Gonzales"/>
    <s v="Male"/>
    <n v="44"/>
    <s v="Brazil"/>
    <s v="Sao Paulo"/>
  </r>
  <r>
    <s v="OID001511"/>
    <s v="R01347"/>
    <n v="7139"/>
    <d v="2020-05-29T00:00:00"/>
    <n v="2"/>
    <d v="2020-05-29T00:00:00"/>
    <d v="2022-01-09T00:00:00"/>
    <s v="ACTIVE"/>
    <x v="6"/>
    <x v="14"/>
    <s v="THAI30"/>
    <s v="PERCENTAGE OFF"/>
    <s v="PROMO PLAN"/>
    <n v="300"/>
    <n v="30"/>
    <n v="210"/>
    <s v="Aiden Gonzales"/>
    <s v="Male"/>
    <n v="44"/>
    <s v="Brazil"/>
    <s v="Sao Paulo"/>
  </r>
  <r>
    <s v="OID001705"/>
    <s v="E01416"/>
    <n v="9999"/>
    <d v="2020-06-21T00:00:00"/>
    <n v="1"/>
    <m/>
    <d v="2021-04-11T00:00:00"/>
    <s v="CLOSED"/>
    <x v="12"/>
    <x v="6"/>
    <s v="STANDARD NON PROMO"/>
    <s v="BASIC"/>
    <s v="NON PROMO PLAN"/>
    <n v="300"/>
    <n v="0"/>
    <n v="300"/>
    <s v="Hudson Thompson"/>
    <s v="Male"/>
    <n v="30"/>
    <s v="United States"/>
    <s v="Phoenix"/>
  </r>
  <r>
    <s v="OID000260"/>
    <s v="R01749"/>
    <n v="9999"/>
    <d v="2019-09-07T00:00:00"/>
    <n v="1"/>
    <m/>
    <d v="2020-06-03T00:00:00"/>
    <s v="CLOSED"/>
    <x v="2"/>
    <x v="9"/>
    <s v="STANDARD NON PROMO"/>
    <s v="BASIC"/>
    <s v="NON PROMO PLAN"/>
    <n v="300"/>
    <n v="0"/>
    <n v="300"/>
    <s v="Nathan Lee"/>
    <s v="Male"/>
    <n v="29"/>
    <s v="United States"/>
    <s v="Columbus"/>
  </r>
  <r>
    <s v="OID001444"/>
    <s v="R01749"/>
    <n v="8434"/>
    <d v="2020-05-21T00:00:00"/>
    <n v="2"/>
    <d v="2020-05-21T00:00:00"/>
    <d v="2022-07-30T00:00:00"/>
    <s v="ACTIVE"/>
    <x v="6"/>
    <x v="5"/>
    <s v="THAI50"/>
    <s v="PERCENTAGE OFF"/>
    <s v="PROMO PLAN"/>
    <n v="300"/>
    <n v="50"/>
    <n v="150"/>
    <s v="Nathan Lee"/>
    <s v="Male"/>
    <n v="29"/>
    <s v="United States"/>
    <s v="Columbus"/>
  </r>
  <r>
    <s v="OID001692"/>
    <s v="E01417"/>
    <n v="1136"/>
    <d v="2020-06-20T00:00:00"/>
    <n v="1"/>
    <d v="2020-06-20T00:00:00"/>
    <d v="2021-02-14T00:00:00"/>
    <s v="CLOSED"/>
    <x v="12"/>
    <x v="8"/>
    <s v="IPLSTUDENT"/>
    <s v="PERCENTAGE OFF"/>
    <s v="PROMO PLAN"/>
    <n v="300"/>
    <n v="40"/>
    <n v="180"/>
    <s v="Leah Pena"/>
    <s v="Female"/>
    <n v="57"/>
    <s v="Brazil"/>
    <s v="Manaus"/>
  </r>
  <r>
    <s v="OID000261"/>
    <s v="R01268"/>
    <n v="9999"/>
    <d v="2019-09-08T00:00:00"/>
    <n v="1"/>
    <m/>
    <d v="2020-05-21T00:00:00"/>
    <s v="CLOSED"/>
    <x v="2"/>
    <x v="9"/>
    <s v="STANDARD NON PROMO"/>
    <s v="BASIC"/>
    <s v="NON PROMO PLAN"/>
    <n v="300"/>
    <n v="0"/>
    <n v="300"/>
    <s v="Charlotte Wu"/>
    <s v="Female"/>
    <n v="63"/>
    <s v="China"/>
    <s v="Shanghai"/>
  </r>
  <r>
    <s v="OID001418"/>
    <s v="R01268"/>
    <n v="7139"/>
    <d v="2020-05-18T00:00:00"/>
    <n v="2"/>
    <d v="2020-05-18T00:00:00"/>
    <d v="2021-06-13T00:00:00"/>
    <s v="ACTIVE"/>
    <x v="6"/>
    <x v="17"/>
    <s v="THAI30"/>
    <s v="PERCENTAGE OFF"/>
    <s v="PROMO PLAN"/>
    <n v="300"/>
    <n v="30"/>
    <n v="210"/>
    <s v="Charlotte Wu"/>
    <s v="Female"/>
    <n v="63"/>
    <s v="China"/>
    <s v="Shanghai"/>
  </r>
  <r>
    <s v="OID000815"/>
    <s v="E01422"/>
    <n v="9999"/>
    <d v="2020-02-09T00:00:00"/>
    <n v="1"/>
    <m/>
    <d v="2020-10-27T00:00:00"/>
    <s v="CLOSED"/>
    <x v="9"/>
    <x v="9"/>
    <s v="STANDARD NON PROMO"/>
    <s v="BASIC"/>
    <s v="NON PROMO PLAN"/>
    <n v="300"/>
    <n v="0"/>
    <n v="300"/>
    <s v="Lydia Espinoza"/>
    <s v="Female"/>
    <n v="29"/>
    <s v="Brazil"/>
    <s v="Sao Paulo"/>
  </r>
  <r>
    <s v="OID000262"/>
    <s v="R03532"/>
    <n v="9999"/>
    <d v="2019-09-08T00:00:00"/>
    <n v="1"/>
    <m/>
    <d v="2020-06-25T00:00:00"/>
    <s v="CLOSED"/>
    <x v="2"/>
    <x v="6"/>
    <s v="STANDARD NON PROMO"/>
    <s v="BASIC"/>
    <s v="NON PROMO PLAN"/>
    <n v="300"/>
    <n v="0"/>
    <n v="300"/>
    <s v="Jaxson Santiago"/>
    <s v="Male"/>
    <n v="56"/>
    <s v="United States"/>
    <s v="Phoenix"/>
  </r>
  <r>
    <s v="OID001690"/>
    <s v="R03532"/>
    <n v="6705"/>
    <d v="2020-06-20T00:00:00"/>
    <n v="2"/>
    <d v="2020-06-20T00:00:00"/>
    <d v="2021-08-30T00:00:00"/>
    <s v="ACTIVE"/>
    <x v="12"/>
    <x v="22"/>
    <s v="2K23C"/>
    <s v="FREE"/>
    <s v="PROMO PLAN"/>
    <n v="300"/>
    <n v="100"/>
    <n v="0"/>
    <s v="Jaxson Santiago"/>
    <s v="Male"/>
    <n v="56"/>
    <s v="United States"/>
    <s v="Phoenix"/>
  </r>
  <r>
    <s v="OID000263"/>
    <s v="R04105"/>
    <n v="9999"/>
    <d v="2019-09-09T00:00:00"/>
    <n v="1"/>
    <m/>
    <d v="2020-05-24T00:00:00"/>
    <s v="CLOSED"/>
    <x v="2"/>
    <x v="9"/>
    <s v="STANDARD NON PROMO"/>
    <s v="BASIC"/>
    <s v="NON PROMO PLAN"/>
    <n v="300"/>
    <n v="0"/>
    <n v="300"/>
    <s v="Theodore Dinh"/>
    <s v="Male"/>
    <n v="59"/>
    <s v="China"/>
    <s v="Chongqing"/>
  </r>
  <r>
    <s v="OID001360"/>
    <s v="R04105"/>
    <n v="1136"/>
    <d v="2020-05-10T00:00:00"/>
    <n v="2"/>
    <d v="2020-05-10T00:00:00"/>
    <d v="2021-05-04T00:00:00"/>
    <s v="ACTIVE"/>
    <x v="6"/>
    <x v="19"/>
    <s v="IPLSTUDENT"/>
    <s v="PERCENTAGE OFF"/>
    <s v="PROMO PLAN"/>
    <n v="300"/>
    <n v="40"/>
    <n v="180"/>
    <s v="Theodore Dinh"/>
    <s v="Male"/>
    <n v="59"/>
    <s v="China"/>
    <s v="Chongqing"/>
  </r>
  <r>
    <s v="OID001247"/>
    <s v="E01425"/>
    <n v="6306"/>
    <d v="2020-04-22T00:00:00"/>
    <n v="1"/>
    <d v="2020-04-22T00:00:00"/>
    <d v="2021-01-08T00:00:00"/>
    <s v="CLOSED"/>
    <x v="7"/>
    <x v="9"/>
    <s v="FANDUEL"/>
    <s v="PERCENTAGE OFF"/>
    <s v="PROMO PLAN"/>
    <n v="300"/>
    <n v="15"/>
    <n v="255"/>
    <s v="Anthony Rogers"/>
    <s v="Male"/>
    <n v="33"/>
    <s v="United States"/>
    <s v="Columbus"/>
  </r>
  <r>
    <s v="OID000264"/>
    <s v="R03167"/>
    <n v="9999"/>
    <d v="2019-09-09T00:00:00"/>
    <n v="1"/>
    <m/>
    <d v="2020-05-23T00:00:00"/>
    <s v="CLOSED"/>
    <x v="2"/>
    <x v="9"/>
    <s v="STANDARD NON PROMO"/>
    <s v="BASIC"/>
    <s v="NON PROMO PLAN"/>
    <n v="300"/>
    <n v="0"/>
    <n v="300"/>
    <s v="Luke Zheng"/>
    <s v="Male"/>
    <n v="39"/>
    <s v="China"/>
    <s v="Beijing"/>
  </r>
  <r>
    <s v="OID001442"/>
    <s v="R03167"/>
    <n v="6705"/>
    <d v="2020-05-21T00:00:00"/>
    <n v="2"/>
    <d v="2020-05-21T00:00:00"/>
    <d v="2022-02-19T00:00:00"/>
    <s v="ACTIVE"/>
    <x v="6"/>
    <x v="21"/>
    <s v="2K23C"/>
    <s v="FREE"/>
    <s v="PROMO PLAN"/>
    <n v="300"/>
    <n v="100"/>
    <n v="0"/>
    <s v="Luke Zheng"/>
    <s v="Male"/>
    <n v="39"/>
    <s v="China"/>
    <s v="Beijing"/>
  </r>
  <r>
    <s v="OID000265"/>
    <s v="R02825"/>
    <n v="9999"/>
    <d v="2019-09-10T00:00:00"/>
    <n v="1"/>
    <m/>
    <d v="2020-06-15T00:00:00"/>
    <s v="CLOSED"/>
    <x v="2"/>
    <x v="9"/>
    <s v="STANDARD NON PROMO"/>
    <s v="BASIC"/>
    <s v="NON PROMO PLAN"/>
    <n v="300"/>
    <n v="0"/>
    <n v="300"/>
    <s v="Wyatt Li"/>
    <s v="Male"/>
    <n v="63"/>
    <s v="United States"/>
    <s v="Chicago"/>
  </r>
  <r>
    <s v="OID001633"/>
    <s v="R02825"/>
    <n v="6705"/>
    <d v="2020-06-13T00:00:00"/>
    <n v="2"/>
    <d v="2020-06-13T00:00:00"/>
    <d v="2022-05-12T00:00:00"/>
    <s v="ACTIVE"/>
    <x v="12"/>
    <x v="7"/>
    <s v="2K23C"/>
    <s v="FREE"/>
    <s v="PROMO PLAN"/>
    <n v="300"/>
    <n v="100"/>
    <n v="0"/>
    <s v="Wyatt Li"/>
    <s v="Male"/>
    <n v="63"/>
    <s v="United States"/>
    <s v="Chicago"/>
  </r>
  <r>
    <s v="OID001027"/>
    <s v="E01429"/>
    <n v="9999"/>
    <d v="2020-03-21T00:00:00"/>
    <n v="1"/>
    <m/>
    <d v="2021-01-02T00:00:00"/>
    <s v="CLOSED"/>
    <x v="11"/>
    <x v="6"/>
    <s v="STANDARD NON PROMO"/>
    <s v="BASIC"/>
    <s v="NON PROMO PLAN"/>
    <n v="300"/>
    <n v="0"/>
    <n v="300"/>
    <s v="Dylan Wilson"/>
    <s v="Male"/>
    <n v="48"/>
    <s v="United States"/>
    <s v="Seattle"/>
  </r>
  <r>
    <s v="OID000266"/>
    <s v="R01966"/>
    <n v="9999"/>
    <d v="2019-09-10T00:00:00"/>
    <n v="1"/>
    <m/>
    <d v="2020-07-19T00:00:00"/>
    <s v="CLOSED"/>
    <x v="2"/>
    <x v="6"/>
    <s v="STANDARD NON PROMO"/>
    <s v="BASIC"/>
    <s v="NON PROMO PLAN"/>
    <n v="300"/>
    <n v="0"/>
    <n v="300"/>
    <s v="Thomas Williams"/>
    <s v="Male"/>
    <n v="45"/>
    <s v="United States"/>
    <s v="Columbus"/>
  </r>
  <r>
    <s v="OID001755"/>
    <s v="R01966"/>
    <n v="8731"/>
    <d v="2020-06-29T00:00:00"/>
    <n v="2"/>
    <d v="2020-06-29T00:00:00"/>
    <d v="2021-11-17T00:00:00"/>
    <s v="ACTIVE"/>
    <x v="12"/>
    <x v="3"/>
    <s v="2K24"/>
    <s v="PERCENTAGE OFF"/>
    <s v="PROMO PLAN"/>
    <n v="300"/>
    <n v="10"/>
    <n v="270"/>
    <s v="Thomas Williams"/>
    <s v="Male"/>
    <n v="45"/>
    <s v="United States"/>
    <s v="Columbus"/>
  </r>
  <r>
    <s v="OID000553"/>
    <s v="E01432"/>
    <n v="9999"/>
    <d v="2019-12-18T00:00:00"/>
    <n v="1"/>
    <m/>
    <d v="2020-08-15T00:00:00"/>
    <s v="CLOSED"/>
    <x v="14"/>
    <x v="8"/>
    <s v="STANDARD NON PROMO"/>
    <s v="BASIC"/>
    <s v="NON PROMO PLAN"/>
    <n v="300"/>
    <n v="0"/>
    <n v="300"/>
    <s v="Peyton Garza"/>
    <s v="Female"/>
    <n v="53"/>
    <s v="Brazil"/>
    <s v="Manaus"/>
  </r>
  <r>
    <s v="OID000267"/>
    <s v="R00994"/>
    <n v="9999"/>
    <d v="2019-09-10T00:00:00"/>
    <n v="1"/>
    <m/>
    <d v="2020-05-05T00:00:00"/>
    <s v="CLOSED"/>
    <x v="2"/>
    <x v="8"/>
    <s v="STANDARD NON PROMO"/>
    <s v="BASIC"/>
    <s v="NON PROMO PLAN"/>
    <n v="300"/>
    <n v="0"/>
    <n v="300"/>
    <s v="Charlotte Baker"/>
    <s v="Female"/>
    <n v="29"/>
    <s v="United States"/>
    <s v="Austin"/>
  </r>
  <r>
    <s v="OID001225"/>
    <s v="R00994"/>
    <n v="2949"/>
    <d v="2020-04-19T00:00:00"/>
    <n v="2"/>
    <d v="2020-04-19T00:00:00"/>
    <d v="2022-01-20T00:00:00"/>
    <s v="ACTIVE"/>
    <x v="7"/>
    <x v="21"/>
    <s v="BLACK FRIDAY"/>
    <s v="PERCENTAGE OFF"/>
    <s v="PROMO PLAN"/>
    <n v="300"/>
    <n v="30"/>
    <n v="210"/>
    <s v="Charlotte Baker"/>
    <s v="Female"/>
    <n v="29"/>
    <s v="United States"/>
    <s v="Austin"/>
  </r>
  <r>
    <s v="OID000268"/>
    <s v="R01499"/>
    <n v="9999"/>
    <d v="2019-09-11T00:00:00"/>
    <n v="1"/>
    <m/>
    <d v="2020-06-07T00:00:00"/>
    <s v="CLOSED"/>
    <x v="2"/>
    <x v="9"/>
    <s v="STANDARD NON PROMO"/>
    <s v="BASIC"/>
    <s v="NON PROMO PLAN"/>
    <n v="300"/>
    <n v="0"/>
    <n v="300"/>
    <s v="Jade Rojas"/>
    <s v="Female"/>
    <n v="37"/>
    <s v="United States"/>
    <s v="Phoenix"/>
  </r>
  <r>
    <s v="OID001432"/>
    <s v="R01499"/>
    <n v="6705"/>
    <d v="2020-05-20T00:00:00"/>
    <n v="2"/>
    <d v="2020-05-20T00:00:00"/>
    <d v="2022-02-17T00:00:00"/>
    <s v="ACTIVE"/>
    <x v="6"/>
    <x v="21"/>
    <s v="2K23C"/>
    <s v="FREE"/>
    <s v="PROMO PLAN"/>
    <n v="300"/>
    <n v="100"/>
    <n v="0"/>
    <s v="Jade Rojas"/>
    <s v="Female"/>
    <n v="37"/>
    <s v="United States"/>
    <s v="Phoenix"/>
  </r>
  <r>
    <s v="OID000269"/>
    <s v="R01486"/>
    <n v="9999"/>
    <d v="2019-09-11T00:00:00"/>
    <n v="1"/>
    <m/>
    <d v="2020-05-04T00:00:00"/>
    <s v="CLOSED"/>
    <x v="2"/>
    <x v="8"/>
    <s v="STANDARD NON PROMO"/>
    <s v="BASIC"/>
    <s v="NON PROMO PLAN"/>
    <n v="300"/>
    <n v="0"/>
    <n v="300"/>
    <s v="Mason Cho"/>
    <s v="Male"/>
    <n v="59"/>
    <s v="United States"/>
    <s v="Chicago"/>
  </r>
  <r>
    <s v="OID001229"/>
    <s v="R01486"/>
    <n v="8323"/>
    <d v="2020-04-20T00:00:00"/>
    <n v="2"/>
    <d v="2020-04-20T00:00:00"/>
    <d v="2021-11-04T00:00:00"/>
    <s v="ACTIVE"/>
    <x v="7"/>
    <x v="16"/>
    <s v="ROSSAL"/>
    <s v="FREE"/>
    <s v="PROMO PLAN"/>
    <n v="300"/>
    <n v="100"/>
    <n v="0"/>
    <s v="Mason Cho"/>
    <s v="Male"/>
    <n v="59"/>
    <s v="United States"/>
    <s v="Chicago"/>
  </r>
  <r>
    <s v="OID000270"/>
    <s v="R02914"/>
    <n v="9999"/>
    <d v="2019-09-11T00:00:00"/>
    <n v="1"/>
    <m/>
    <d v="2020-07-01T00:00:00"/>
    <s v="CLOSED"/>
    <x v="2"/>
    <x v="6"/>
    <s v="STANDARD NON PROMO"/>
    <s v="BASIC"/>
    <s v="NON PROMO PLAN"/>
    <n v="300"/>
    <n v="0"/>
    <n v="300"/>
    <s v="Maria Wilson"/>
    <s v="Female"/>
    <n v="51"/>
    <s v="United States"/>
    <s v="Columbus"/>
  </r>
  <r>
    <s v="OID001653"/>
    <s v="R02914"/>
    <n v="6705"/>
    <d v="2020-06-16T00:00:00"/>
    <n v="2"/>
    <d v="2020-06-16T00:00:00"/>
    <d v="2021-12-06T00:00:00"/>
    <s v="ACTIVE"/>
    <x v="12"/>
    <x v="1"/>
    <s v="2K23C"/>
    <s v="FREE"/>
    <s v="PROMO PLAN"/>
    <n v="300"/>
    <n v="100"/>
    <n v="0"/>
    <s v="Maria Wilson"/>
    <s v="Female"/>
    <n v="51"/>
    <s v="United States"/>
    <s v="Columbus"/>
  </r>
  <r>
    <s v="OID001241"/>
    <s v="E01484"/>
    <n v="9999"/>
    <d v="2020-04-21T00:00:00"/>
    <n v="1"/>
    <m/>
    <d v="2021-02-14T00:00:00"/>
    <s v="CLOSED"/>
    <x v="7"/>
    <x v="6"/>
    <s v="STANDARD NON PROMO"/>
    <s v="BASIC"/>
    <s v="NON PROMO PLAN"/>
    <n v="300"/>
    <n v="0"/>
    <n v="300"/>
    <s v="Anna Zhu"/>
    <s v="Female"/>
    <n v="48"/>
    <s v="China"/>
    <s v="Beijing"/>
  </r>
  <r>
    <s v="OID000271"/>
    <s v="R04877"/>
    <n v="9999"/>
    <d v="2019-09-11T00:00:00"/>
    <n v="1"/>
    <m/>
    <d v="2020-06-19T00:00:00"/>
    <s v="CLOSED"/>
    <x v="2"/>
    <x v="9"/>
    <s v="STANDARD NON PROMO"/>
    <s v="BASIC"/>
    <s v="NON PROMO PLAN"/>
    <n v="300"/>
    <n v="0"/>
    <n v="300"/>
    <s v="Samuel Vega"/>
    <s v="Male"/>
    <n v="37"/>
    <s v="United States"/>
    <s v="Miami"/>
  </r>
  <r>
    <s v="OID001580"/>
    <s v="R04877"/>
    <n v="8434"/>
    <d v="2020-06-07T00:00:00"/>
    <n v="2"/>
    <d v="2020-06-07T00:00:00"/>
    <d v="2021-11-24T00:00:00"/>
    <s v="ACTIVE"/>
    <x v="12"/>
    <x v="1"/>
    <s v="THAI50"/>
    <s v="PERCENTAGE OFF"/>
    <s v="PROMO PLAN"/>
    <n v="300"/>
    <n v="50"/>
    <n v="150"/>
    <s v="Samuel Vega"/>
    <s v="Male"/>
    <n v="37"/>
    <s v="United States"/>
    <s v="Miami"/>
  </r>
  <r>
    <s v="OID000820"/>
    <s v="E01486"/>
    <n v="9999"/>
    <d v="2020-02-10T00:00:00"/>
    <n v="1"/>
    <m/>
    <d v="2020-12-08T00:00:00"/>
    <s v="CLOSED"/>
    <x v="9"/>
    <x v="6"/>
    <s v="STANDARD NON PROMO"/>
    <s v="BASIC"/>
    <s v="NON PROMO PLAN"/>
    <n v="300"/>
    <n v="0"/>
    <n v="300"/>
    <s v="Mason Cho"/>
    <s v="Male"/>
    <n v="59"/>
    <s v="United States"/>
    <s v="Chicago"/>
  </r>
  <r>
    <s v="OID000272"/>
    <s v="R02857"/>
    <n v="9999"/>
    <d v="2019-09-11T00:00:00"/>
    <n v="1"/>
    <m/>
    <d v="2020-04-17T00:00:00"/>
    <s v="CLOSED"/>
    <x v="2"/>
    <x v="15"/>
    <s v="STANDARD NON PROMO"/>
    <s v="BASIC"/>
    <s v="NON PROMO PLAN"/>
    <n v="300"/>
    <n v="0"/>
    <n v="300"/>
    <s v="Mason Jimenez"/>
    <s v="Male"/>
    <n v="44"/>
    <s v="United States"/>
    <s v="Austin"/>
  </r>
  <r>
    <s v="OID001188"/>
    <s v="R02857"/>
    <n v="8323"/>
    <d v="2020-04-14T00:00:00"/>
    <n v="2"/>
    <d v="2020-04-14T00:00:00"/>
    <d v="2021-11-19T00:00:00"/>
    <s v="ACTIVE"/>
    <x v="7"/>
    <x v="16"/>
    <s v="ROSSAL"/>
    <s v="FREE"/>
    <s v="PROMO PLAN"/>
    <n v="300"/>
    <n v="100"/>
    <n v="0"/>
    <s v="Mason Jimenez"/>
    <s v="Male"/>
    <n v="44"/>
    <s v="United States"/>
    <s v="Austin"/>
  </r>
  <r>
    <s v="OID000273"/>
    <s v="R03344"/>
    <n v="9999"/>
    <d v="2019-09-12T00:00:00"/>
    <n v="1"/>
    <m/>
    <d v="2020-06-22T00:00:00"/>
    <s v="CLOSED"/>
    <x v="2"/>
    <x v="9"/>
    <s v="STANDARD NON PROMO"/>
    <s v="BASIC"/>
    <s v="NON PROMO PLAN"/>
    <n v="300"/>
    <n v="0"/>
    <n v="300"/>
    <s v="Camila Rogers"/>
    <s v="Female"/>
    <n v="27"/>
    <s v="United States"/>
    <s v="Seattle"/>
  </r>
  <r>
    <s v="OID001640"/>
    <s v="R03344"/>
    <n v="1817"/>
    <d v="2020-06-14T00:00:00"/>
    <n v="2"/>
    <d v="2020-06-14T00:00:00"/>
    <d v="2021-10-05T00:00:00"/>
    <s v="ACTIVE"/>
    <x v="12"/>
    <x v="24"/>
    <s v="NIKE"/>
    <s v="FREE"/>
    <s v="PROMO PLAN"/>
    <n v="300"/>
    <n v="100"/>
    <n v="0"/>
    <s v="Camila Rogers"/>
    <s v="Female"/>
    <n v="27"/>
    <s v="United States"/>
    <s v="Seattle"/>
  </r>
  <r>
    <s v="OID001238"/>
    <s v="E01496"/>
    <n v="9999"/>
    <d v="2020-04-20T00:00:00"/>
    <n v="1"/>
    <m/>
    <d v="2020-12-05T00:00:00"/>
    <s v="CLOSED"/>
    <x v="7"/>
    <x v="8"/>
    <s v="STANDARD NON PROMO"/>
    <s v="BASIC"/>
    <s v="NON PROMO PLAN"/>
    <n v="300"/>
    <n v="0"/>
    <n v="300"/>
    <s v="Ava Ortiz"/>
    <s v="Female"/>
    <n v="53"/>
    <s v="United States"/>
    <s v="Columbus"/>
  </r>
  <r>
    <s v="OID000274"/>
    <s v="R04123"/>
    <n v="9999"/>
    <d v="2019-09-12T00:00:00"/>
    <n v="1"/>
    <m/>
    <d v="2020-06-12T00:00:00"/>
    <s v="CLOSED"/>
    <x v="2"/>
    <x v="9"/>
    <s v="STANDARD NON PROMO"/>
    <s v="BASIC"/>
    <s v="NON PROMO PLAN"/>
    <n v="300"/>
    <n v="0"/>
    <n v="300"/>
    <s v="Andrew Holmes"/>
    <s v="Male"/>
    <n v="59"/>
    <s v="United States"/>
    <s v="Miami"/>
  </r>
  <r>
    <s v="OID001615"/>
    <s v="R04123"/>
    <n v="7139"/>
    <d v="2020-06-11T00:00:00"/>
    <n v="2"/>
    <d v="2020-06-11T00:00:00"/>
    <d v="2022-06-02T00:00:00"/>
    <s v="ACTIVE"/>
    <x v="12"/>
    <x v="26"/>
    <s v="THAI30"/>
    <s v="PERCENTAGE OFF"/>
    <s v="PROMO PLAN"/>
    <n v="300"/>
    <n v="30"/>
    <n v="210"/>
    <s v="Andrew Holmes"/>
    <s v="Male"/>
    <n v="59"/>
    <s v="United States"/>
    <s v="Miami"/>
  </r>
  <r>
    <s v="OID001590"/>
    <s v="E01499"/>
    <n v="1817"/>
    <d v="2020-06-08T00:00:00"/>
    <n v="1"/>
    <d v="2020-06-08T00:00:00"/>
    <d v="2021-01-29T00:00:00"/>
    <s v="CLOSED"/>
    <x v="12"/>
    <x v="8"/>
    <s v="NIKE"/>
    <s v="FREE"/>
    <s v="PROMO PLAN"/>
    <n v="300"/>
    <n v="100"/>
    <n v="0"/>
    <s v="Jade Rojas"/>
    <s v="Female"/>
    <n v="37"/>
    <s v="United States"/>
    <s v="Phoenix"/>
  </r>
  <r>
    <s v="OID000275"/>
    <s v="R03749"/>
    <n v="9999"/>
    <d v="2019-09-13T00:00:00"/>
    <n v="1"/>
    <m/>
    <d v="2020-06-23T00:00:00"/>
    <s v="CLOSED"/>
    <x v="2"/>
    <x v="9"/>
    <s v="STANDARD NON PROMO"/>
    <s v="BASIC"/>
    <s v="NON PROMO PLAN"/>
    <n v="300"/>
    <n v="0"/>
    <n v="300"/>
    <s v="Kennedy Foster"/>
    <s v="Female"/>
    <n v="53"/>
    <s v="United States"/>
    <s v="Austin"/>
  </r>
  <r>
    <s v="OID001587"/>
    <s v="R03749"/>
    <n v="6705"/>
    <d v="2020-06-08T00:00:00"/>
    <n v="2"/>
    <d v="2020-06-08T00:00:00"/>
    <d v="2021-12-21T00:00:00"/>
    <s v="ACTIVE"/>
    <x v="12"/>
    <x v="16"/>
    <s v="2K23C"/>
    <s v="FREE"/>
    <s v="PROMO PLAN"/>
    <n v="300"/>
    <n v="100"/>
    <n v="0"/>
    <s v="Kennedy Foster"/>
    <s v="Female"/>
    <n v="53"/>
    <s v="United States"/>
    <s v="Austin"/>
  </r>
  <r>
    <s v="OID000276"/>
    <s v="R03880"/>
    <n v="9999"/>
    <d v="2019-09-13T00:00:00"/>
    <n v="1"/>
    <m/>
    <d v="2020-06-16T00:00:00"/>
    <s v="CLOSED"/>
    <x v="2"/>
    <x v="9"/>
    <s v="STANDARD NON PROMO"/>
    <s v="BASIC"/>
    <s v="NON PROMO PLAN"/>
    <n v="300"/>
    <n v="0"/>
    <n v="300"/>
    <s v="Samantha Woods"/>
    <s v="Female"/>
    <n v="56"/>
    <s v="United States"/>
    <s v="Phoenix"/>
  </r>
  <r>
    <s v="OID001581"/>
    <s v="R03880"/>
    <n v="6306"/>
    <d v="2020-06-07T00:00:00"/>
    <n v="2"/>
    <d v="2020-06-07T00:00:00"/>
    <d v="2021-09-30T00:00:00"/>
    <s v="ACTIVE"/>
    <x v="12"/>
    <x v="24"/>
    <s v="FANDUEL"/>
    <s v="PERCENTAGE OFF"/>
    <s v="PROMO PLAN"/>
    <n v="300"/>
    <n v="15"/>
    <n v="255"/>
    <s v="Samantha Woods"/>
    <s v="Female"/>
    <n v="56"/>
    <s v="United States"/>
    <s v="Phoenix"/>
  </r>
  <r>
    <s v="OID000937"/>
    <s v="E01508"/>
    <n v="9999"/>
    <d v="2020-03-03T00:00:00"/>
    <n v="1"/>
    <m/>
    <d v="2020-11-19T00:00:00"/>
    <s v="CLOSED"/>
    <x v="11"/>
    <x v="9"/>
    <s v="STANDARD NON PROMO"/>
    <s v="BASIC"/>
    <s v="NON PROMO PLAN"/>
    <n v="300"/>
    <n v="0"/>
    <n v="300"/>
    <s v="Penelope Rodriguez"/>
    <s v="Female"/>
    <n v="49"/>
    <s v="Brazil"/>
    <s v="Rio de Janerio"/>
  </r>
  <r>
    <s v="OID000277"/>
    <s v="R02984"/>
    <n v="9999"/>
    <d v="2019-09-13T00:00:00"/>
    <n v="1"/>
    <m/>
    <d v="2020-06-01T00:00:00"/>
    <s v="CLOSED"/>
    <x v="2"/>
    <x v="9"/>
    <s v="STANDARD NON PROMO"/>
    <s v="BASIC"/>
    <s v="NON PROMO PLAN"/>
    <n v="300"/>
    <n v="0"/>
    <n v="300"/>
    <s v="Jack Mai"/>
    <s v="Male"/>
    <n v="45"/>
    <s v="China"/>
    <s v="Chengdu"/>
  </r>
  <r>
    <s v="OID001372"/>
    <s v="R02984"/>
    <n v="8323"/>
    <d v="2020-05-12T00:00:00"/>
    <n v="2"/>
    <d v="2020-05-12T00:00:00"/>
    <d v="2022-04-16T00:00:00"/>
    <s v="ACTIVE"/>
    <x v="6"/>
    <x v="7"/>
    <s v="ROSSAL"/>
    <s v="FREE"/>
    <s v="PROMO PLAN"/>
    <n v="300"/>
    <n v="100"/>
    <n v="0"/>
    <s v="Jack Mai"/>
    <s v="Male"/>
    <n v="45"/>
    <s v="China"/>
    <s v="Chengdu"/>
  </r>
  <r>
    <s v="OID001306"/>
    <s v="E01516"/>
    <n v="8323"/>
    <d v="2020-05-01T00:00:00"/>
    <n v="1"/>
    <d v="2020-05-01T00:00:00"/>
    <d v="2021-02-01T00:00:00"/>
    <s v="CLOSED"/>
    <x v="6"/>
    <x v="9"/>
    <s v="ROSSAL"/>
    <s v="FREE"/>
    <s v="PROMO PLAN"/>
    <n v="300"/>
    <n v="100"/>
    <n v="0"/>
    <s v="Willow Mai"/>
    <s v="Female"/>
    <n v="45"/>
    <s v="China"/>
    <s v="Chengdu"/>
  </r>
  <r>
    <s v="OID000278"/>
    <s v="R02732"/>
    <n v="9999"/>
    <d v="2019-09-14T00:00:00"/>
    <n v="1"/>
    <m/>
    <d v="2020-05-26T00:00:00"/>
    <s v="CLOSED"/>
    <x v="2"/>
    <x v="9"/>
    <s v="STANDARD NON PROMO"/>
    <s v="BASIC"/>
    <s v="NON PROMO PLAN"/>
    <n v="300"/>
    <n v="0"/>
    <n v="300"/>
    <s v="Alice Tran"/>
    <s v="Female"/>
    <n v="39"/>
    <s v="United States"/>
    <s v="Seattle"/>
  </r>
  <r>
    <s v="OID001353"/>
    <s v="R02732"/>
    <n v="7139"/>
    <d v="2020-05-09T00:00:00"/>
    <n v="2"/>
    <d v="2020-05-09T00:00:00"/>
    <d v="2022-08-03T00:00:00"/>
    <s v="ACTIVE"/>
    <x v="6"/>
    <x v="5"/>
    <s v="THAI30"/>
    <s v="PERCENTAGE OFF"/>
    <s v="PROMO PLAN"/>
    <n v="300"/>
    <n v="30"/>
    <n v="210"/>
    <s v="Alice Tran"/>
    <s v="Female"/>
    <n v="39"/>
    <s v="United States"/>
    <s v="Seattle"/>
  </r>
  <r>
    <s v="OID001118"/>
    <s v="E01519"/>
    <n v="9999"/>
    <d v="2020-04-04T00:00:00"/>
    <n v="1"/>
    <m/>
    <d v="2020-11-27T00:00:00"/>
    <s v="CLOSED"/>
    <x v="7"/>
    <x v="8"/>
    <s v="STANDARD NON PROMO"/>
    <s v="BASIC"/>
    <s v="NON PROMO PLAN"/>
    <n v="300"/>
    <n v="0"/>
    <n v="300"/>
    <s v="Anthony Marquez"/>
    <s v="Male"/>
    <n v="54"/>
    <s v="United States"/>
    <s v="Columbus"/>
  </r>
  <r>
    <s v="OID000279"/>
    <s v="R00701"/>
    <n v="9999"/>
    <d v="2019-09-15T00:00:00"/>
    <n v="1"/>
    <m/>
    <d v="2020-07-21T00:00:00"/>
    <s v="CLOSED"/>
    <x v="2"/>
    <x v="6"/>
    <s v="STANDARD NON PROMO"/>
    <s v="BASIC"/>
    <s v="NON PROMO PLAN"/>
    <n v="300"/>
    <n v="0"/>
    <n v="300"/>
    <s v="Madeline Garcia"/>
    <s v="Female"/>
    <n v="45"/>
    <s v="Brazil"/>
    <s v="Rio de Janerio"/>
  </r>
  <r>
    <s v="OID001819"/>
    <s v="R00701"/>
    <n v="7139"/>
    <d v="2020-07-07T00:00:00"/>
    <n v="2"/>
    <d v="2020-07-07T00:00:00"/>
    <d v="2022-09-25T00:00:00"/>
    <s v="ACTIVE"/>
    <x v="16"/>
    <x v="5"/>
    <s v="THAI30"/>
    <s v="PERCENTAGE OFF"/>
    <s v="PROMO PLAN"/>
    <n v="300"/>
    <n v="30"/>
    <n v="210"/>
    <s v="Madeline Garcia"/>
    <s v="Female"/>
    <n v="45"/>
    <s v="Brazil"/>
    <s v="Rio de Janerio"/>
  </r>
  <r>
    <s v="OID001456"/>
    <s v="E01524"/>
    <n v="9999"/>
    <d v="2020-05-22T00:00:00"/>
    <n v="1"/>
    <m/>
    <d v="2021-01-29T00:00:00"/>
    <s v="CLOSED"/>
    <x v="6"/>
    <x v="8"/>
    <s v="STANDARD NON PROMO"/>
    <s v="BASIC"/>
    <s v="NON PROMO PLAN"/>
    <n v="300"/>
    <n v="0"/>
    <n v="300"/>
    <s v="Ian Miller"/>
    <s v="Male"/>
    <n v="31"/>
    <s v="United States"/>
    <s v="Austin"/>
  </r>
  <r>
    <s v="OID000280"/>
    <s v="R04926"/>
    <n v="9999"/>
    <d v="2019-09-16T00:00:00"/>
    <n v="1"/>
    <m/>
    <d v="2020-05-06T00:00:00"/>
    <s v="CLOSED"/>
    <x v="2"/>
    <x v="8"/>
    <s v="STANDARD NON PROMO"/>
    <s v="BASIC"/>
    <s v="NON PROMO PLAN"/>
    <n v="300"/>
    <n v="0"/>
    <n v="300"/>
    <s v="Emma Luna"/>
    <s v="Female"/>
    <n v="52"/>
    <s v="Brazil"/>
    <s v="Manaus"/>
  </r>
  <r>
    <s v="OID001299"/>
    <s v="R04926"/>
    <n v="8434"/>
    <d v="2020-04-30T00:00:00"/>
    <n v="2"/>
    <d v="2020-04-30T00:00:00"/>
    <d v="2021-09-16T00:00:00"/>
    <s v="ACTIVE"/>
    <x v="7"/>
    <x v="3"/>
    <s v="THAI50"/>
    <s v="PERCENTAGE OFF"/>
    <s v="PROMO PLAN"/>
    <n v="300"/>
    <n v="50"/>
    <n v="150"/>
    <s v="Emma Luna"/>
    <s v="Female"/>
    <n v="52"/>
    <s v="Brazil"/>
    <s v="Manaus"/>
  </r>
  <r>
    <s v="OID001111"/>
    <s v="E01525"/>
    <n v="5101"/>
    <d v="2020-04-03T00:00:00"/>
    <n v="1"/>
    <d v="2020-04-03T00:00:00"/>
    <d v="2021-01-08T00:00:00"/>
    <s v="CLOSED"/>
    <x v="7"/>
    <x v="9"/>
    <s v="JIO"/>
    <s v="FREE"/>
    <s v="PROMO PLAN"/>
    <n v="300"/>
    <n v="100"/>
    <n v="0"/>
    <s v="Jose Ross"/>
    <s v="Male"/>
    <n v="53"/>
    <s v="United States"/>
    <s v="Miami"/>
  </r>
  <r>
    <s v="OID000281"/>
    <s v="R01188"/>
    <n v="9999"/>
    <d v="2019-09-17T00:00:00"/>
    <n v="1"/>
    <m/>
    <d v="2020-05-01T00:00:00"/>
    <s v="CLOSED"/>
    <x v="2"/>
    <x v="8"/>
    <s v="STANDARD NON PROMO"/>
    <s v="BASIC"/>
    <s v="NON PROMO PLAN"/>
    <n v="300"/>
    <n v="0"/>
    <n v="300"/>
    <s v="Alexander James"/>
    <s v="Male"/>
    <n v="42"/>
    <s v="United States"/>
    <s v="Columbus"/>
  </r>
  <r>
    <s v="OID001261"/>
    <s v="R01188"/>
    <n v="6306"/>
    <d v="2020-04-24T00:00:00"/>
    <n v="2"/>
    <d v="2020-04-24T00:00:00"/>
    <d v="2022-10-01T00:00:00"/>
    <s v="ACTIVE"/>
    <x v="7"/>
    <x v="20"/>
    <s v="FANDUEL"/>
    <s v="PERCENTAGE OFF"/>
    <s v="PROMO PLAN"/>
    <n v="300"/>
    <n v="15"/>
    <n v="255"/>
    <s v="Alexander James"/>
    <s v="Male"/>
    <n v="42"/>
    <s v="United States"/>
    <s v="Columbus"/>
  </r>
  <r>
    <s v="OID001746"/>
    <s v="E01533"/>
    <n v="8434"/>
    <d v="2020-06-28T00:00:00"/>
    <n v="1"/>
    <d v="2020-06-28T00:00:00"/>
    <d v="2021-01-22T00:00:00"/>
    <s v="CLOSED"/>
    <x v="12"/>
    <x v="15"/>
    <s v="THAI50"/>
    <s v="PERCENTAGE OFF"/>
    <s v="PROMO PLAN"/>
    <n v="300"/>
    <n v="50"/>
    <n v="150"/>
    <s v="Avery Bailey"/>
    <s v="Female"/>
    <n v="49"/>
    <s v="United States"/>
    <s v="Phoenix"/>
  </r>
  <r>
    <s v="OID000282"/>
    <s v="R00089"/>
    <n v="9999"/>
    <d v="2019-09-17T00:00:00"/>
    <n v="1"/>
    <m/>
    <d v="2020-06-10T00:00:00"/>
    <s v="CLOSED"/>
    <x v="2"/>
    <x v="9"/>
    <s v="STANDARD NON PROMO"/>
    <s v="BASIC"/>
    <s v="NON PROMO PLAN"/>
    <n v="300"/>
    <n v="0"/>
    <n v="300"/>
    <s v="Sofia Yoon"/>
    <s v="Female"/>
    <n v="37"/>
    <s v="China"/>
    <s v="Shanghai"/>
  </r>
  <r>
    <s v="OID001465"/>
    <s v="R00089"/>
    <n v="6705"/>
    <d v="2020-05-24T00:00:00"/>
    <n v="2"/>
    <d v="2020-05-24T00:00:00"/>
    <d v="2022-04-13T00:00:00"/>
    <s v="ACTIVE"/>
    <x v="6"/>
    <x v="7"/>
    <s v="2K23C"/>
    <s v="FREE"/>
    <s v="PROMO PLAN"/>
    <n v="300"/>
    <n v="100"/>
    <n v="0"/>
    <s v="Sofia Yoon"/>
    <s v="Female"/>
    <n v="37"/>
    <s v="China"/>
    <s v="Shanghai"/>
  </r>
  <r>
    <s v="OID000283"/>
    <s v="R00187"/>
    <n v="9999"/>
    <d v="2019-09-18T00:00:00"/>
    <n v="1"/>
    <m/>
    <d v="2020-06-27T00:00:00"/>
    <s v="CLOSED"/>
    <x v="2"/>
    <x v="9"/>
    <s v="STANDARD NON PROMO"/>
    <s v="BASIC"/>
    <s v="NON PROMO PLAN"/>
    <n v="300"/>
    <n v="0"/>
    <n v="300"/>
    <s v="Miles Mehta"/>
    <s v="Male"/>
    <n v="64"/>
    <s v="United States"/>
    <s v="Miami"/>
  </r>
  <r>
    <s v="OID001663"/>
    <s v="R00187"/>
    <n v="7139"/>
    <d v="2020-06-17T00:00:00"/>
    <n v="2"/>
    <d v="2020-06-17T00:00:00"/>
    <d v="2022-05-05T00:00:00"/>
    <s v="ACTIVE"/>
    <x v="12"/>
    <x v="7"/>
    <s v="THAI30"/>
    <s v="PERCENTAGE OFF"/>
    <s v="PROMO PLAN"/>
    <n v="300"/>
    <n v="30"/>
    <n v="210"/>
    <s v="Miles Mehta"/>
    <s v="Male"/>
    <n v="64"/>
    <s v="United States"/>
    <s v="Miami"/>
  </r>
  <r>
    <s v="OID000654"/>
    <s v="E01546"/>
    <n v="9999"/>
    <d v="2020-01-10T00:00:00"/>
    <n v="1"/>
    <m/>
    <d v="2020-10-16T00:00:00"/>
    <s v="CLOSED"/>
    <x v="15"/>
    <x v="9"/>
    <s v="STANDARD NON PROMO"/>
    <s v="BASIC"/>
    <s v="NON PROMO PLAN"/>
    <n v="300"/>
    <n v="0"/>
    <n v="300"/>
    <s v="Maria Hong"/>
    <s v="Female"/>
    <n v="43"/>
    <s v="China"/>
    <s v="Chongqing"/>
  </r>
  <r>
    <s v="OID000284"/>
    <s v="R04358"/>
    <n v="9999"/>
    <d v="2019-09-18T00:00:00"/>
    <n v="1"/>
    <m/>
    <d v="2020-06-21T00:00:00"/>
    <s v="CLOSED"/>
    <x v="2"/>
    <x v="9"/>
    <s v="STANDARD NON PROMO"/>
    <s v="BASIC"/>
    <s v="NON PROMO PLAN"/>
    <n v="300"/>
    <n v="0"/>
    <n v="300"/>
    <s v="Grayson Soto"/>
    <s v="Male"/>
    <n v="34"/>
    <s v="United States"/>
    <s v="Columbus"/>
  </r>
  <r>
    <s v="OID001598"/>
    <s v="R04358"/>
    <n v="7139"/>
    <d v="2020-06-09T00:00:00"/>
    <n v="2"/>
    <d v="2020-06-09T00:00:00"/>
    <d v="2021-10-01T00:00:00"/>
    <s v="ACTIVE"/>
    <x v="12"/>
    <x v="24"/>
    <s v="THAI30"/>
    <s v="PERCENTAGE OFF"/>
    <s v="PROMO PLAN"/>
    <n v="300"/>
    <n v="30"/>
    <n v="210"/>
    <s v="Grayson Soto"/>
    <s v="Male"/>
    <n v="34"/>
    <s v="United States"/>
    <s v="Columbus"/>
  </r>
  <r>
    <s v="OID000285"/>
    <s v="R00749"/>
    <n v="9999"/>
    <d v="2019-09-18T00:00:00"/>
    <n v="1"/>
    <m/>
    <d v="2020-07-03T00:00:00"/>
    <s v="CLOSED"/>
    <x v="2"/>
    <x v="6"/>
    <s v="STANDARD NON PROMO"/>
    <s v="BASIC"/>
    <s v="NON PROMO PLAN"/>
    <n v="300"/>
    <n v="0"/>
    <n v="300"/>
    <s v="Valentina Moua"/>
    <s v="Female"/>
    <n v="37"/>
    <s v="United States"/>
    <s v="Columbus"/>
  </r>
  <r>
    <s v="OID001709"/>
    <s v="R00749"/>
    <n v="8323"/>
    <d v="2020-06-22T00:00:00"/>
    <n v="2"/>
    <d v="2020-06-22T00:00:00"/>
    <d v="2021-07-13T00:00:00"/>
    <s v="ACTIVE"/>
    <x v="12"/>
    <x v="17"/>
    <s v="ROSSAL"/>
    <s v="FREE"/>
    <s v="PROMO PLAN"/>
    <n v="300"/>
    <n v="100"/>
    <n v="0"/>
    <s v="Valentina Moua"/>
    <s v="Female"/>
    <n v="37"/>
    <s v="United States"/>
    <s v="Columbus"/>
  </r>
  <r>
    <s v="OID000286"/>
    <s v="R04917"/>
    <n v="9999"/>
    <d v="2019-09-19T00:00:00"/>
    <n v="1"/>
    <m/>
    <d v="2020-05-21T00:00:00"/>
    <s v="CLOSED"/>
    <x v="2"/>
    <x v="8"/>
    <s v="STANDARD NON PROMO"/>
    <s v="BASIC"/>
    <s v="NON PROMO PLAN"/>
    <n v="300"/>
    <n v="0"/>
    <n v="300"/>
    <s v="Everleigh Washington"/>
    <s v="Female"/>
    <n v="64"/>
    <s v="United States"/>
    <s v="Phoenix"/>
  </r>
  <r>
    <s v="OID001396"/>
    <s v="R04917"/>
    <n v="7139"/>
    <d v="2020-05-16T00:00:00"/>
    <n v="2"/>
    <d v="2020-05-16T00:00:00"/>
    <d v="2021-11-12T00:00:00"/>
    <s v="ACTIVE"/>
    <x v="6"/>
    <x v="1"/>
    <s v="THAI30"/>
    <s v="PERCENTAGE OFF"/>
    <s v="PROMO PLAN"/>
    <n v="300"/>
    <n v="30"/>
    <n v="210"/>
    <s v="Everleigh Washington"/>
    <s v="Female"/>
    <n v="64"/>
    <s v="United States"/>
    <s v="Phoenix"/>
  </r>
  <r>
    <s v="OID001101"/>
    <s v="E01584"/>
    <n v="9999"/>
    <d v="2020-04-02T00:00:00"/>
    <n v="1"/>
    <m/>
    <d v="2020-12-14T00:00:00"/>
    <s v="CLOSED"/>
    <x v="7"/>
    <x v="9"/>
    <s v="STANDARD NON PROMO"/>
    <s v="BASIC"/>
    <s v="NON PROMO PLAN"/>
    <n v="300"/>
    <n v="0"/>
    <n v="300"/>
    <s v="Carter Mejia"/>
    <s v="Male"/>
    <n v="29"/>
    <s v="Brazil"/>
    <s v="Sao Paulo"/>
  </r>
  <r>
    <s v="OID000288"/>
    <s v="R02421"/>
    <n v="9999"/>
    <d v="2019-09-20T00:00:00"/>
    <n v="1"/>
    <m/>
    <d v="2020-07-07T00:00:00"/>
    <s v="CLOSED"/>
    <x v="2"/>
    <x v="6"/>
    <s v="STANDARD NON PROMO"/>
    <s v="BASIC"/>
    <s v="NON PROMO PLAN"/>
    <n v="300"/>
    <n v="0"/>
    <n v="300"/>
    <s v="Jordan Truong"/>
    <s v="Male"/>
    <n v="45"/>
    <s v="United States"/>
    <s v="Miami"/>
  </r>
  <r>
    <s v="OID001738"/>
    <s v="R02421"/>
    <n v="8731"/>
    <d v="2020-06-27T00:00:00"/>
    <n v="2"/>
    <d v="2020-06-27T00:00:00"/>
    <d v="2022-05-30T00:00:00"/>
    <s v="ACTIVE"/>
    <x v="12"/>
    <x v="7"/>
    <s v="2K24"/>
    <s v="PERCENTAGE OFF"/>
    <s v="PROMO PLAN"/>
    <n v="300"/>
    <n v="10"/>
    <n v="270"/>
    <s v="Jordan Truong"/>
    <s v="Male"/>
    <n v="45"/>
    <s v="United States"/>
    <s v="Miami"/>
  </r>
  <r>
    <s v="OID001638"/>
    <s v="E01591"/>
    <n v="9999"/>
    <d v="2020-06-13T00:00:00"/>
    <n v="1"/>
    <m/>
    <d v="2021-01-27T00:00:00"/>
    <s v="CLOSED"/>
    <x v="12"/>
    <x v="8"/>
    <s v="STANDARD NON PROMO"/>
    <s v="BASIC"/>
    <s v="NON PROMO PLAN"/>
    <n v="300"/>
    <n v="0"/>
    <n v="300"/>
    <s v="Paisley Trinh"/>
    <s v="Female"/>
    <n v="57"/>
    <s v="United States"/>
    <s v="Austin"/>
  </r>
  <r>
    <s v="OID000289"/>
    <s v="R01052"/>
    <n v="9999"/>
    <d v="2019-09-20T00:00:00"/>
    <n v="1"/>
    <m/>
    <d v="2020-07-03T00:00:00"/>
    <s v="CLOSED"/>
    <x v="2"/>
    <x v="6"/>
    <s v="STANDARD NON PROMO"/>
    <s v="BASIC"/>
    <s v="NON PROMO PLAN"/>
    <n v="300"/>
    <n v="0"/>
    <n v="300"/>
    <s v="Jaxson Dinh"/>
    <s v="Male"/>
    <n v="45"/>
    <s v="China"/>
    <s v="Shanghai"/>
  </r>
  <r>
    <s v="OID001650"/>
    <s v="R01052"/>
    <n v="5101"/>
    <d v="2020-06-15T00:00:00"/>
    <n v="2"/>
    <d v="2020-06-15T00:00:00"/>
    <d v="2021-12-09T00:00:00"/>
    <s v="ACTIVE"/>
    <x v="12"/>
    <x v="1"/>
    <s v="JIO"/>
    <s v="FREE"/>
    <s v="PROMO PLAN"/>
    <n v="300"/>
    <n v="100"/>
    <n v="0"/>
    <s v="Jaxson Dinh"/>
    <s v="Male"/>
    <n v="45"/>
    <s v="China"/>
    <s v="Shanghai"/>
  </r>
  <r>
    <s v="OID001660"/>
    <s v="E01611"/>
    <n v="9999"/>
    <d v="2020-06-16T00:00:00"/>
    <n v="1"/>
    <m/>
    <d v="2021-01-25T00:00:00"/>
    <s v="CLOSED"/>
    <x v="12"/>
    <x v="15"/>
    <s v="STANDARD NON PROMO"/>
    <s v="BASIC"/>
    <s v="NON PROMO PLAN"/>
    <n v="300"/>
    <n v="0"/>
    <n v="300"/>
    <s v="Gabriella Zhu"/>
    <s v="Female"/>
    <n v="36"/>
    <s v="China"/>
    <s v="Chongqing"/>
  </r>
  <r>
    <s v="OID000290"/>
    <s v="R02492"/>
    <n v="9999"/>
    <d v="2019-09-21T00:00:00"/>
    <n v="1"/>
    <m/>
    <d v="2020-07-23T00:00:00"/>
    <s v="CLOSED"/>
    <x v="2"/>
    <x v="6"/>
    <s v="STANDARD NON PROMO"/>
    <s v="BASIC"/>
    <s v="NON PROMO PLAN"/>
    <n v="300"/>
    <n v="0"/>
    <n v="300"/>
    <s v="Sebastian Gupta"/>
    <s v="Male"/>
    <n v="40"/>
    <s v="China"/>
    <s v="Chongqing"/>
  </r>
  <r>
    <s v="OID000291"/>
    <s v="R03465"/>
    <n v="9999"/>
    <d v="2019-09-21T00:00:00"/>
    <n v="1"/>
    <m/>
    <d v="2020-07-09T00:00:00"/>
    <s v="CLOSED"/>
    <x v="2"/>
    <x v="6"/>
    <s v="STANDARD NON PROMO"/>
    <s v="BASIC"/>
    <s v="NON PROMO PLAN"/>
    <n v="300"/>
    <n v="0"/>
    <n v="300"/>
    <s v="Harper Phan"/>
    <s v="Female"/>
    <n v="45"/>
    <s v="China"/>
    <s v="Shanghai"/>
  </r>
  <r>
    <s v="OID001818"/>
    <s v="R03465"/>
    <n v="1136"/>
    <d v="2020-07-07T00:00:00"/>
    <n v="2"/>
    <d v="2020-07-07T00:00:00"/>
    <d v="2022-07-17T00:00:00"/>
    <s v="ACTIVE"/>
    <x v="16"/>
    <x v="12"/>
    <s v="IPLSTUDENT"/>
    <s v="PERCENTAGE OFF"/>
    <s v="PROMO PLAN"/>
    <n v="300"/>
    <n v="40"/>
    <n v="180"/>
    <s v="Harper Phan"/>
    <s v="Female"/>
    <n v="45"/>
    <s v="China"/>
    <s v="Shanghai"/>
  </r>
  <r>
    <s v="OID001446"/>
    <s v="E01631"/>
    <n v="9999"/>
    <d v="2020-05-21T00:00:00"/>
    <n v="1"/>
    <m/>
    <d v="2021-02-04T00:00:00"/>
    <s v="CLOSED"/>
    <x v="6"/>
    <x v="9"/>
    <s v="STANDARD NON PROMO"/>
    <s v="BASIC"/>
    <s v="NON PROMO PLAN"/>
    <n v="300"/>
    <n v="0"/>
    <n v="300"/>
    <s v="Leilani Yee"/>
    <s v="Female"/>
    <n v="47"/>
    <s v="China"/>
    <s v="Chengdu"/>
  </r>
  <r>
    <s v="OID000292"/>
    <s v="R02276"/>
    <n v="9999"/>
    <d v="2019-09-21T00:00:00"/>
    <n v="1"/>
    <m/>
    <d v="2020-05-21T00:00:00"/>
    <s v="CLOSED"/>
    <x v="2"/>
    <x v="8"/>
    <s v="STANDARD NON PROMO"/>
    <s v="BASIC"/>
    <s v="NON PROMO PLAN"/>
    <n v="300"/>
    <n v="0"/>
    <n v="300"/>
    <s v="Hazel Griffin"/>
    <s v="Female"/>
    <n v="32"/>
    <s v="United States"/>
    <s v="Phoenix"/>
  </r>
  <r>
    <s v="OID001304"/>
    <s v="R02276"/>
    <n v="8434"/>
    <d v="2020-05-01T00:00:00"/>
    <n v="2"/>
    <d v="2020-05-01T00:00:00"/>
    <d v="2021-11-21T00:00:00"/>
    <s v="ACTIVE"/>
    <x v="6"/>
    <x v="16"/>
    <s v="THAI50"/>
    <s v="PERCENTAGE OFF"/>
    <s v="PROMO PLAN"/>
    <n v="300"/>
    <n v="50"/>
    <n v="150"/>
    <s v="Hazel Griffin"/>
    <s v="Female"/>
    <n v="32"/>
    <s v="United States"/>
    <s v="Phoenix"/>
  </r>
  <r>
    <s v="OID000293"/>
    <s v="R03025"/>
    <n v="9999"/>
    <d v="2019-09-22T00:00:00"/>
    <n v="1"/>
    <m/>
    <d v="2020-06-08T00:00:00"/>
    <s v="CLOSED"/>
    <x v="2"/>
    <x v="9"/>
    <s v="STANDARD NON PROMO"/>
    <s v="BASIC"/>
    <s v="NON PROMO PLAN"/>
    <n v="300"/>
    <n v="0"/>
    <n v="300"/>
    <s v="Lucy Alexander"/>
    <s v="Female"/>
    <n v="45"/>
    <s v="United States"/>
    <s v="Seattle"/>
  </r>
  <r>
    <s v="OID001540"/>
    <s v="R03025"/>
    <n v="8434"/>
    <d v="2020-06-02T00:00:00"/>
    <n v="2"/>
    <d v="2020-06-02T00:00:00"/>
    <d v="2021-06-14T00:00:00"/>
    <s v="ACTIVE"/>
    <x v="12"/>
    <x v="17"/>
    <s v="THAI50"/>
    <s v="PERCENTAGE OFF"/>
    <s v="PROMO PLAN"/>
    <n v="300"/>
    <n v="50"/>
    <n v="150"/>
    <s v="Lucy Alexander"/>
    <s v="Female"/>
    <n v="45"/>
    <s v="United States"/>
    <s v="Seattle"/>
  </r>
  <r>
    <s v="OID000294"/>
    <s v="R01844"/>
    <n v="9999"/>
    <d v="2019-09-22T00:00:00"/>
    <n v="1"/>
    <m/>
    <d v="2020-07-24T00:00:00"/>
    <s v="CLOSED"/>
    <x v="2"/>
    <x v="6"/>
    <s v="STANDARD NON PROMO"/>
    <s v="BASIC"/>
    <s v="NON PROMO PLAN"/>
    <n v="300"/>
    <n v="0"/>
    <n v="300"/>
    <s v="Jayden Kang"/>
    <s v="Male"/>
    <n v="46"/>
    <s v="United States"/>
    <s v="Seattle"/>
  </r>
  <r>
    <s v="OID000295"/>
    <s v="R03907"/>
    <n v="9999"/>
    <d v="2019-09-23T00:00:00"/>
    <n v="1"/>
    <m/>
    <d v="2020-06-05T00:00:00"/>
    <s v="CLOSED"/>
    <x v="2"/>
    <x v="9"/>
    <s v="STANDARD NON PROMO"/>
    <s v="BASIC"/>
    <s v="NON PROMO PLAN"/>
    <n v="300"/>
    <n v="0"/>
    <n v="300"/>
    <s v="Camila Watson"/>
    <s v="Female"/>
    <n v="32"/>
    <s v="United States"/>
    <s v="Austin"/>
  </r>
  <r>
    <s v="OID001567"/>
    <s v="R03907"/>
    <n v="7139"/>
    <d v="2020-06-05T00:00:00"/>
    <n v="2"/>
    <d v="2020-06-05T00:00:00"/>
    <d v="2021-07-08T00:00:00"/>
    <s v="ACTIVE"/>
    <x v="12"/>
    <x v="17"/>
    <s v="THAI30"/>
    <s v="PERCENTAGE OFF"/>
    <s v="PROMO PLAN"/>
    <n v="300"/>
    <n v="30"/>
    <n v="210"/>
    <s v="Camila Watson"/>
    <s v="Female"/>
    <n v="32"/>
    <s v="United States"/>
    <s v="Austin"/>
  </r>
  <r>
    <s v="OID001076"/>
    <s v="E01639"/>
    <n v="8731"/>
    <d v="2020-03-30T00:00:00"/>
    <n v="1"/>
    <d v="2020-03-30T00:00:00"/>
    <d v="2021-01-18T00:00:00"/>
    <s v="CLOSED"/>
    <x v="11"/>
    <x v="6"/>
    <s v="2K24"/>
    <s v="PERCENTAGE OFF"/>
    <s v="PROMO PLAN"/>
    <n v="300"/>
    <n v="10"/>
    <n v="270"/>
    <s v="Austin Vo"/>
    <s v="Male"/>
    <n v="55"/>
    <s v="United States"/>
    <s v="Phoenix"/>
  </r>
  <r>
    <s v="OID000296"/>
    <s v="R04242"/>
    <n v="9999"/>
    <d v="2019-09-23T00:00:00"/>
    <n v="1"/>
    <m/>
    <d v="2020-07-25T00:00:00"/>
    <s v="CLOSED"/>
    <x v="2"/>
    <x v="6"/>
    <s v="STANDARD NON PROMO"/>
    <s v="BASIC"/>
    <s v="NON PROMO PLAN"/>
    <n v="300"/>
    <n v="0"/>
    <n v="300"/>
    <s v="Alice Lopez"/>
    <s v="Female"/>
    <n v="48"/>
    <s v="United States"/>
    <s v="Seattle"/>
  </r>
  <r>
    <s v="OID000297"/>
    <s v="R00742"/>
    <n v="9999"/>
    <d v="2019-09-24T00:00:00"/>
    <n v="1"/>
    <m/>
    <d v="2020-05-16T00:00:00"/>
    <s v="CLOSED"/>
    <x v="2"/>
    <x v="8"/>
    <s v="STANDARD NON PROMO"/>
    <s v="BASIC"/>
    <s v="NON PROMO PLAN"/>
    <n v="300"/>
    <n v="0"/>
    <n v="300"/>
    <s v="Cooper Mitchell"/>
    <s v="Male"/>
    <n v="43"/>
    <s v="United States"/>
    <s v="Seattle"/>
  </r>
  <r>
    <s v="OID001381"/>
    <s v="R00742"/>
    <n v="6306"/>
    <d v="2020-05-14T00:00:00"/>
    <n v="2"/>
    <d v="2020-05-14T00:00:00"/>
    <d v="2022-08-17T00:00:00"/>
    <s v="ACTIVE"/>
    <x v="6"/>
    <x v="25"/>
    <s v="FANDUEL"/>
    <s v="PERCENTAGE OFF"/>
    <s v="PROMO PLAN"/>
    <n v="300"/>
    <n v="15"/>
    <n v="255"/>
    <s v="Cooper Mitchell"/>
    <s v="Male"/>
    <n v="43"/>
    <s v="United States"/>
    <s v="Seattle"/>
  </r>
  <r>
    <s v="OID000298"/>
    <s v="R00265"/>
    <n v="9999"/>
    <d v="2019-09-24T00:00:00"/>
    <n v="1"/>
    <m/>
    <d v="2020-07-14T00:00:00"/>
    <s v="CLOSED"/>
    <x v="2"/>
    <x v="6"/>
    <s v="STANDARD NON PROMO"/>
    <s v="BASIC"/>
    <s v="NON PROMO PLAN"/>
    <n v="300"/>
    <n v="0"/>
    <n v="300"/>
    <s v="Mila Vasquez"/>
    <s v="Female"/>
    <n v="60"/>
    <s v="United States"/>
    <s v="Columbus"/>
  </r>
  <r>
    <s v="OID001726"/>
    <s v="R00265"/>
    <n v="2949"/>
    <d v="2020-06-25T00:00:00"/>
    <n v="2"/>
    <d v="2020-06-25T00:00:00"/>
    <d v="2022-04-20T00:00:00"/>
    <s v="ACTIVE"/>
    <x v="12"/>
    <x v="0"/>
    <s v="BLACK FRIDAY"/>
    <s v="PERCENTAGE OFF"/>
    <s v="PROMO PLAN"/>
    <n v="300"/>
    <n v="30"/>
    <n v="210"/>
    <s v="Mila Vasquez"/>
    <s v="Female"/>
    <n v="60"/>
    <s v="United States"/>
    <s v="Columbus"/>
  </r>
  <r>
    <s v="OID000299"/>
    <s v="R03394"/>
    <n v="9999"/>
    <d v="2019-09-25T00:00:00"/>
    <n v="1"/>
    <m/>
    <d v="2020-04-29T00:00:00"/>
    <s v="CLOSED"/>
    <x v="2"/>
    <x v="15"/>
    <s v="STANDARD NON PROMO"/>
    <s v="BASIC"/>
    <s v="NON PROMO PLAN"/>
    <n v="300"/>
    <n v="0"/>
    <n v="300"/>
    <s v="Joseph Ly"/>
    <s v="Male"/>
    <n v="40"/>
    <s v="China"/>
    <s v="Chongqing"/>
  </r>
  <r>
    <s v="OID001284"/>
    <s v="R03394"/>
    <n v="1817"/>
    <d v="2020-04-28T00:00:00"/>
    <n v="2"/>
    <d v="2020-04-28T00:00:00"/>
    <d v="2021-11-24T00:00:00"/>
    <s v="ACTIVE"/>
    <x v="7"/>
    <x v="16"/>
    <s v="NIKE"/>
    <s v="FREE"/>
    <s v="PROMO PLAN"/>
    <n v="300"/>
    <n v="100"/>
    <n v="0"/>
    <s v="Joseph Ly"/>
    <s v="Male"/>
    <n v="40"/>
    <s v="China"/>
    <s v="Chongqing"/>
  </r>
  <r>
    <s v="OID000300"/>
    <s v="R04487"/>
    <n v="9999"/>
    <d v="2019-09-25T00:00:00"/>
    <n v="1"/>
    <m/>
    <d v="2020-06-19T00:00:00"/>
    <s v="CLOSED"/>
    <x v="2"/>
    <x v="9"/>
    <s v="STANDARD NON PROMO"/>
    <s v="BASIC"/>
    <s v="NON PROMO PLAN"/>
    <n v="300"/>
    <n v="0"/>
    <n v="300"/>
    <s v="Audrey Hwang"/>
    <s v="Female"/>
    <n v="45"/>
    <s v="China"/>
    <s v="Beijing"/>
  </r>
  <r>
    <s v="OID001632"/>
    <s v="R04487"/>
    <n v="1817"/>
    <d v="2020-06-13T00:00:00"/>
    <n v="2"/>
    <d v="2020-06-13T00:00:00"/>
    <d v="2021-08-12T00:00:00"/>
    <s v="ACTIVE"/>
    <x v="12"/>
    <x v="10"/>
    <s v="NIKE"/>
    <s v="FREE"/>
    <s v="PROMO PLAN"/>
    <n v="300"/>
    <n v="100"/>
    <n v="0"/>
    <s v="Audrey Hwang"/>
    <s v="Female"/>
    <n v="45"/>
    <s v="China"/>
    <s v="Beijing"/>
  </r>
  <r>
    <s v="OID001436"/>
    <s v="E01687"/>
    <n v="9999"/>
    <d v="2020-05-20T00:00:00"/>
    <n v="1"/>
    <m/>
    <d v="2021-02-23T00:00:00"/>
    <s v="CLOSED"/>
    <x v="6"/>
    <x v="9"/>
    <s v="STANDARD NON PROMO"/>
    <s v="BASIC"/>
    <s v="NON PROMO PLAN"/>
    <n v="300"/>
    <n v="0"/>
    <n v="300"/>
    <s v="Luke Mai"/>
    <s v="Male"/>
    <n v="41"/>
    <s v="China"/>
    <s v="Beijing"/>
  </r>
  <r>
    <s v="OID000302"/>
    <s v="R02295"/>
    <n v="9999"/>
    <d v="2019-09-26T00:00:00"/>
    <n v="1"/>
    <m/>
    <d v="2020-06-19T00:00:00"/>
    <s v="CLOSED"/>
    <x v="2"/>
    <x v="9"/>
    <s v="STANDARD NON PROMO"/>
    <s v="BASIC"/>
    <s v="NON PROMO PLAN"/>
    <n v="300"/>
    <n v="0"/>
    <n v="300"/>
    <s v="Axel Jordan"/>
    <s v="Male"/>
    <n v="47"/>
    <s v="United States"/>
    <s v="Chicago"/>
  </r>
  <r>
    <s v="OID001609"/>
    <s v="R02295"/>
    <n v="1136"/>
    <d v="2020-06-10T00:00:00"/>
    <n v="2"/>
    <d v="2020-06-10T00:00:00"/>
    <d v="2022-05-08T00:00:00"/>
    <s v="ACTIVE"/>
    <x v="12"/>
    <x v="7"/>
    <s v="IPLSTUDENT"/>
    <s v="PERCENTAGE OFF"/>
    <s v="PROMO PLAN"/>
    <n v="300"/>
    <n v="40"/>
    <n v="180"/>
    <s v="Axel Jordan"/>
    <s v="Male"/>
    <n v="47"/>
    <s v="United States"/>
    <s v="Chicago"/>
  </r>
  <r>
    <s v="OID000303"/>
    <s v="R01116"/>
    <n v="9999"/>
    <d v="2019-09-27T00:00:00"/>
    <n v="1"/>
    <m/>
    <d v="2020-07-03T00:00:00"/>
    <s v="CLOSED"/>
    <x v="2"/>
    <x v="9"/>
    <s v="STANDARD NON PROMO"/>
    <s v="BASIC"/>
    <s v="NON PROMO PLAN"/>
    <n v="300"/>
    <n v="0"/>
    <n v="300"/>
    <s v="Jaxon Tran"/>
    <s v="Male"/>
    <n v="45"/>
    <s v="China"/>
    <s v="Shanghai"/>
  </r>
  <r>
    <s v="OID001689"/>
    <s v="R01116"/>
    <n v="5073"/>
    <d v="2020-06-20T00:00:00"/>
    <n v="2"/>
    <d v="2020-06-20T00:00:00"/>
    <d v="2021-07-15T00:00:00"/>
    <s v="ACTIVE"/>
    <x v="12"/>
    <x v="17"/>
    <s v="FANDUEL SOS"/>
    <s v="PERCENTAGE OFF"/>
    <s v="PROMO PLAN"/>
    <n v="300"/>
    <n v="30"/>
    <n v="210"/>
    <s v="Jaxon Tran"/>
    <s v="Male"/>
    <n v="45"/>
    <s v="China"/>
    <s v="Shanghai"/>
  </r>
  <r>
    <s v="OID001181"/>
    <s v="E01711"/>
    <n v="9999"/>
    <d v="2020-04-13T00:00:00"/>
    <n v="1"/>
    <m/>
    <d v="2020-12-20T00:00:00"/>
    <s v="CLOSED"/>
    <x v="7"/>
    <x v="8"/>
    <s v="STANDARD NON PROMO"/>
    <s v="BASIC"/>
    <s v="NON PROMO PLAN"/>
    <n v="300"/>
    <n v="0"/>
    <n v="300"/>
    <s v="Benjamin Ford"/>
    <s v="Male"/>
    <n v="31"/>
    <s v="United States"/>
    <s v="Phoenix"/>
  </r>
  <r>
    <s v="OID000304"/>
    <s v="R03838"/>
    <n v="9999"/>
    <d v="2019-09-28T00:00:00"/>
    <n v="1"/>
    <m/>
    <d v="2020-05-23T00:00:00"/>
    <s v="CLOSED"/>
    <x v="2"/>
    <x v="8"/>
    <s v="STANDARD NON PROMO"/>
    <s v="BASIC"/>
    <s v="NON PROMO PLAN"/>
    <n v="300"/>
    <n v="0"/>
    <n v="300"/>
    <s v="Madeline Walker"/>
    <s v="Female"/>
    <n v="34"/>
    <s v="United States"/>
    <s v="Chicago"/>
  </r>
  <r>
    <s v="OID001431"/>
    <s v="R03838"/>
    <n v="8731"/>
    <d v="2020-05-20T00:00:00"/>
    <n v="2"/>
    <d v="2020-05-20T00:00:00"/>
    <d v="2022-07-07T00:00:00"/>
    <s v="ACTIVE"/>
    <x v="6"/>
    <x v="11"/>
    <s v="2K24"/>
    <s v="PERCENTAGE OFF"/>
    <s v="PROMO PLAN"/>
    <n v="300"/>
    <n v="10"/>
    <n v="270"/>
    <s v="Madeline Walker"/>
    <s v="Female"/>
    <n v="34"/>
    <s v="United States"/>
    <s v="Chicago"/>
  </r>
  <r>
    <s v="OID000305"/>
    <s v="R02337"/>
    <n v="9999"/>
    <d v="2019-09-28T00:00:00"/>
    <n v="1"/>
    <m/>
    <d v="2020-04-19T00:00:00"/>
    <s v="CLOSED"/>
    <x v="2"/>
    <x v="15"/>
    <s v="STANDARD NON PROMO"/>
    <s v="BASIC"/>
    <s v="NON PROMO PLAN"/>
    <n v="300"/>
    <n v="0"/>
    <n v="300"/>
    <s v="Emma Cao"/>
    <s v="Female"/>
    <n v="27"/>
    <s v="China"/>
    <s v="Chongqing"/>
  </r>
  <r>
    <s v="OID001223"/>
    <s v="R02337"/>
    <n v="2949"/>
    <d v="2020-04-19T00:00:00"/>
    <n v="2"/>
    <d v="2020-04-19T00:00:00"/>
    <d v="2022-04-12T00:00:00"/>
    <s v="ACTIVE"/>
    <x v="7"/>
    <x v="26"/>
    <s v="BLACK FRIDAY"/>
    <s v="PERCENTAGE OFF"/>
    <s v="PROMO PLAN"/>
    <n v="300"/>
    <n v="30"/>
    <n v="210"/>
    <s v="Emma Cao"/>
    <s v="Female"/>
    <n v="27"/>
    <s v="China"/>
    <s v="Chongqing"/>
  </r>
  <r>
    <s v="OID001798"/>
    <s v="E01713"/>
    <n v="6705"/>
    <d v="2020-07-04T00:00:00"/>
    <n v="1"/>
    <d v="2020-07-04T00:00:00"/>
    <d v="2021-03-01T00:00:00"/>
    <s v="CLOSED"/>
    <x v="16"/>
    <x v="8"/>
    <s v="2K23C"/>
    <s v="FREE"/>
    <s v="PROMO PLAN"/>
    <n v="300"/>
    <n v="100"/>
    <n v="0"/>
    <s v="Nolan Guzman"/>
    <s v="Male"/>
    <n v="46"/>
    <s v="Brazil"/>
    <s v="Sao Paulo"/>
  </r>
  <r>
    <s v="OID000306"/>
    <s v="R02720"/>
    <n v="9999"/>
    <d v="2019-09-28T00:00:00"/>
    <n v="1"/>
    <m/>
    <d v="2020-05-16T00:00:00"/>
    <s v="CLOSED"/>
    <x v="2"/>
    <x v="8"/>
    <s v="STANDARD NON PROMO"/>
    <s v="BASIC"/>
    <s v="NON PROMO PLAN"/>
    <n v="300"/>
    <n v="0"/>
    <n v="300"/>
    <s v="Jaxon Fong"/>
    <s v="Male"/>
    <n v="59"/>
    <s v="China"/>
    <s v="Beijing"/>
  </r>
  <r>
    <s v="OID001320"/>
    <s v="R02720"/>
    <n v="7139"/>
    <d v="2020-05-04T00:00:00"/>
    <n v="2"/>
    <d v="2020-05-04T00:00:00"/>
    <d v="2022-01-20T00:00:00"/>
    <s v="ACTIVE"/>
    <x v="6"/>
    <x v="21"/>
    <s v="THAI30"/>
    <s v="PERCENTAGE OFF"/>
    <s v="PROMO PLAN"/>
    <n v="300"/>
    <n v="30"/>
    <n v="210"/>
    <s v="Jaxon Fong"/>
    <s v="Male"/>
    <n v="59"/>
    <s v="China"/>
    <s v="Beijing"/>
  </r>
  <r>
    <s v="OID000868"/>
    <s v="E01714"/>
    <n v="9999"/>
    <d v="2020-02-19T00:00:00"/>
    <n v="1"/>
    <m/>
    <d v="2020-10-06T00:00:00"/>
    <s v="CLOSED"/>
    <x v="9"/>
    <x v="8"/>
    <s v="STANDARD NON PROMO"/>
    <s v="BASIC"/>
    <s v="NON PROMO PLAN"/>
    <n v="300"/>
    <n v="0"/>
    <n v="300"/>
    <s v="Savannah Park"/>
    <s v="Female"/>
    <n v="44"/>
    <s v="United States"/>
    <s v="Seattle"/>
  </r>
  <r>
    <s v="OID000307"/>
    <s v="R02884"/>
    <n v="9999"/>
    <d v="2019-09-29T00:00:00"/>
    <n v="1"/>
    <m/>
    <d v="2020-06-22T00:00:00"/>
    <s v="CLOSED"/>
    <x v="2"/>
    <x v="9"/>
    <s v="STANDARD NON PROMO"/>
    <s v="BASIC"/>
    <s v="NON PROMO PLAN"/>
    <n v="300"/>
    <n v="0"/>
    <n v="300"/>
    <s v="Axel Johnson"/>
    <s v="Male"/>
    <n v="60"/>
    <s v="United States"/>
    <s v="Seattle"/>
  </r>
  <r>
    <s v="OID001610"/>
    <s v="R02884"/>
    <n v="8434"/>
    <d v="2020-06-10T00:00:00"/>
    <n v="2"/>
    <d v="2020-06-10T00:00:00"/>
    <d v="2022-02-20T00:00:00"/>
    <s v="ACTIVE"/>
    <x v="12"/>
    <x v="21"/>
    <s v="THAI50"/>
    <s v="PERCENTAGE OFF"/>
    <s v="PROMO PLAN"/>
    <n v="300"/>
    <n v="50"/>
    <n v="150"/>
    <s v="Axel Johnson"/>
    <s v="Male"/>
    <n v="60"/>
    <s v="United States"/>
    <s v="Seattle"/>
  </r>
  <r>
    <s v="OID000308"/>
    <s v="R03648"/>
    <n v="9999"/>
    <d v="2019-09-29T00:00:00"/>
    <n v="1"/>
    <m/>
    <d v="2020-07-20T00:00:00"/>
    <s v="CLOSED"/>
    <x v="2"/>
    <x v="6"/>
    <s v="STANDARD NON PROMO"/>
    <s v="BASIC"/>
    <s v="NON PROMO PLAN"/>
    <n v="300"/>
    <n v="0"/>
    <n v="300"/>
    <s v="Vivian Hunter"/>
    <s v="Female"/>
    <n v="26"/>
    <s v="United States"/>
    <s v="Seattle"/>
  </r>
  <r>
    <s v="OID001773"/>
    <s v="R03648"/>
    <n v="5101"/>
    <d v="2020-07-01T00:00:00"/>
    <n v="2"/>
    <d v="2020-07-01T00:00:00"/>
    <d v="2021-04-15T00:00:00"/>
    <s v="ACTIVE"/>
    <x v="16"/>
    <x v="6"/>
    <s v="JIO"/>
    <s v="FREE"/>
    <s v="PROMO PLAN"/>
    <n v="300"/>
    <n v="100"/>
    <n v="0"/>
    <s v="Vivian Hunter"/>
    <s v="Female"/>
    <n v="26"/>
    <s v="United States"/>
    <s v="Seattle"/>
  </r>
  <r>
    <s v="OID001203"/>
    <s v="E01724"/>
    <n v="9999"/>
    <d v="2020-04-16T00:00:00"/>
    <n v="1"/>
    <m/>
    <d v="2020-11-29T00:00:00"/>
    <s v="CLOSED"/>
    <x v="7"/>
    <x v="8"/>
    <s v="STANDARD NON PROMO"/>
    <s v="BASIC"/>
    <s v="NON PROMO PLAN"/>
    <n v="300"/>
    <n v="0"/>
    <n v="300"/>
    <s v="Nolan Molina"/>
    <s v="Male"/>
    <n v="36"/>
    <s v="Brazil"/>
    <s v="Manaus"/>
  </r>
  <r>
    <s v="OID000309"/>
    <s v="R00481"/>
    <n v="9999"/>
    <d v="2019-09-29T00:00:00"/>
    <n v="1"/>
    <m/>
    <d v="2020-07-02T00:00:00"/>
    <s v="CLOSED"/>
    <x v="2"/>
    <x v="9"/>
    <s v="STANDARD NON PROMO"/>
    <s v="BASIC"/>
    <s v="NON PROMO PLAN"/>
    <n v="300"/>
    <n v="0"/>
    <n v="300"/>
    <s v="Jameson Nelson"/>
    <s v="Male"/>
    <n v="61"/>
    <s v="United States"/>
    <s v="Columbus"/>
  </r>
  <r>
    <s v="OID001780"/>
    <s v="R00481"/>
    <n v="1136"/>
    <d v="2020-07-02T00:00:00"/>
    <n v="2"/>
    <d v="2020-07-02T00:00:00"/>
    <d v="2022-05-29T00:00:00"/>
    <s v="ACTIVE"/>
    <x v="16"/>
    <x v="7"/>
    <s v="IPLSTUDENT"/>
    <s v="PERCENTAGE OFF"/>
    <s v="PROMO PLAN"/>
    <n v="300"/>
    <n v="40"/>
    <n v="180"/>
    <s v="Jameson Nelson"/>
    <s v="Male"/>
    <n v="61"/>
    <s v="United States"/>
    <s v="Columbus"/>
  </r>
  <r>
    <s v="OID001592"/>
    <s v="E01733"/>
    <n v="9999"/>
    <d v="2020-06-08T00:00:00"/>
    <n v="1"/>
    <m/>
    <d v="2021-03-06T00:00:00"/>
    <s v="CLOSED"/>
    <x v="12"/>
    <x v="9"/>
    <s v="STANDARD NON PROMO"/>
    <s v="BASIC"/>
    <s v="NON PROMO PLAN"/>
    <n v="300"/>
    <n v="0"/>
    <n v="300"/>
    <s v="Eloise Pham"/>
    <s v="Female"/>
    <n v="45"/>
    <s v="China"/>
    <s v="Shanghai"/>
  </r>
  <r>
    <s v="OID000310"/>
    <s v="R00650"/>
    <n v="9999"/>
    <d v="2019-09-30T00:00:00"/>
    <n v="1"/>
    <m/>
    <d v="2020-08-04T00:00:00"/>
    <s v="CLOSED"/>
    <x v="2"/>
    <x v="6"/>
    <s v="STANDARD NON PROMO"/>
    <s v="BASIC"/>
    <s v="NON PROMO PLAN"/>
    <n v="300"/>
    <n v="0"/>
    <n v="300"/>
    <s v="Emery Chang"/>
    <s v="Female"/>
    <n v="45"/>
    <s v="China"/>
    <s v="Chengdu"/>
  </r>
  <r>
    <s v="OID000311"/>
    <s v="R04699"/>
    <n v="9999"/>
    <d v="2019-09-30T00:00:00"/>
    <n v="1"/>
    <m/>
    <d v="2020-05-02T00:00:00"/>
    <s v="CLOSED"/>
    <x v="2"/>
    <x v="15"/>
    <s v="STANDARD NON PROMO"/>
    <s v="BASIC"/>
    <s v="NON PROMO PLAN"/>
    <n v="300"/>
    <n v="0"/>
    <n v="300"/>
    <s v="Ivy Tang"/>
    <s v="Female"/>
    <n v="48"/>
    <s v="China"/>
    <s v="Shanghai"/>
  </r>
  <r>
    <s v="OID001232"/>
    <s v="R04699"/>
    <n v="8434"/>
    <d v="2020-04-20T00:00:00"/>
    <n v="2"/>
    <d v="2020-04-20T00:00:00"/>
    <d v="2021-03-26T00:00:00"/>
    <s v="ACTIVE"/>
    <x v="7"/>
    <x v="18"/>
    <s v="THAI50"/>
    <s v="PERCENTAGE OFF"/>
    <s v="PROMO PLAN"/>
    <n v="300"/>
    <n v="50"/>
    <n v="150"/>
    <s v="Ivy Tang"/>
    <s v="Female"/>
    <n v="48"/>
    <s v="China"/>
    <s v="Shanghai"/>
  </r>
  <r>
    <s v="OID000312"/>
    <s v="R04249"/>
    <n v="9999"/>
    <d v="2019-09-30T00:00:00"/>
    <n v="1"/>
    <m/>
    <d v="2020-07-04T00:00:00"/>
    <s v="CLOSED"/>
    <x v="2"/>
    <x v="9"/>
    <s v="STANDARD NON PROMO"/>
    <s v="BASIC"/>
    <s v="NON PROMO PLAN"/>
    <n v="300"/>
    <n v="0"/>
    <n v="300"/>
    <s v="Hadley Dang"/>
    <s v="Female"/>
    <n v="47"/>
    <s v="United States"/>
    <s v="Austin"/>
  </r>
  <r>
    <s v="OID001741"/>
    <s v="R04249"/>
    <n v="1817"/>
    <d v="2020-06-27T00:00:00"/>
    <n v="2"/>
    <d v="2020-06-27T00:00:00"/>
    <d v="2022-07-05T00:00:00"/>
    <s v="ACTIVE"/>
    <x v="12"/>
    <x v="12"/>
    <s v="NIKE"/>
    <s v="FREE"/>
    <s v="PROMO PLAN"/>
    <n v="300"/>
    <n v="100"/>
    <n v="0"/>
    <s v="Hadley Dang"/>
    <s v="Female"/>
    <n v="47"/>
    <s v="United States"/>
    <s v="Austin"/>
  </r>
  <r>
    <s v="OID001406"/>
    <s v="E01754"/>
    <n v="5073"/>
    <d v="2020-05-17T00:00:00"/>
    <n v="1"/>
    <d v="2020-05-17T00:00:00"/>
    <d v="2021-03-18T00:00:00"/>
    <s v="CLOSED"/>
    <x v="6"/>
    <x v="6"/>
    <s v="FANDUEL SOS"/>
    <s v="PERCENTAGE OFF"/>
    <s v="PROMO PLAN"/>
    <n v="300"/>
    <n v="30"/>
    <n v="210"/>
    <s v="Owen Lam"/>
    <s v="Male"/>
    <n v="30"/>
    <s v="China"/>
    <s v="Chengdu"/>
  </r>
  <r>
    <s v="OID000313"/>
    <s v="R03310"/>
    <n v="9999"/>
    <d v="2019-09-30T00:00:00"/>
    <n v="1"/>
    <m/>
    <d v="2020-06-19T00:00:00"/>
    <s v="CLOSED"/>
    <x v="2"/>
    <x v="9"/>
    <s v="STANDARD NON PROMO"/>
    <s v="BASIC"/>
    <s v="NON PROMO PLAN"/>
    <n v="300"/>
    <n v="0"/>
    <n v="300"/>
    <s v="Dylan Campbell"/>
    <s v="Male"/>
    <n v="45"/>
    <s v="United States"/>
    <s v="Phoenix"/>
  </r>
  <r>
    <s v="OID001664"/>
    <s v="R03310"/>
    <n v="5101"/>
    <d v="2020-06-17T00:00:00"/>
    <n v="2"/>
    <d v="2020-06-17T00:00:00"/>
    <d v="2022-02-22T00:00:00"/>
    <s v="ACTIVE"/>
    <x v="12"/>
    <x v="21"/>
    <s v="JIO"/>
    <s v="FREE"/>
    <s v="PROMO PLAN"/>
    <n v="300"/>
    <n v="100"/>
    <n v="0"/>
    <s v="Dylan Campbell"/>
    <s v="Male"/>
    <n v="45"/>
    <s v="United States"/>
    <s v="Phoenix"/>
  </r>
  <r>
    <s v="OID001671"/>
    <s v="E01755"/>
    <n v="9999"/>
    <d v="2020-06-17T00:00:00"/>
    <n v="1"/>
    <m/>
    <d v="2021-02-13T00:00:00"/>
    <s v="CLOSED"/>
    <x v="12"/>
    <x v="8"/>
    <s v="STANDARD NON PROMO"/>
    <s v="BASIC"/>
    <s v="NON PROMO PLAN"/>
    <n v="300"/>
    <n v="0"/>
    <n v="300"/>
    <s v="Audrey Patel"/>
    <s v="Female"/>
    <n v="37"/>
    <s v="China"/>
    <s v="Shanghai"/>
  </r>
  <r>
    <s v="OID000314"/>
    <s v="R04732"/>
    <n v="9999"/>
    <d v="2019-10-01T00:00:00"/>
    <n v="1"/>
    <m/>
    <d v="2020-06-30T00:00:00"/>
    <s v="CLOSED"/>
    <x v="8"/>
    <x v="9"/>
    <s v="STANDARD NON PROMO"/>
    <s v="BASIC"/>
    <s v="NON PROMO PLAN"/>
    <n v="300"/>
    <n v="0"/>
    <n v="300"/>
    <s v="Eva Rivera"/>
    <s v="Female"/>
    <n v="36"/>
    <s v="United States"/>
    <s v="Miami"/>
  </r>
  <r>
    <s v="OID001672"/>
    <s v="R04732"/>
    <n v="5101"/>
    <d v="2020-06-18T00:00:00"/>
    <n v="2"/>
    <d v="2020-06-18T00:00:00"/>
    <d v="2022-08-28T00:00:00"/>
    <s v="ACTIVE"/>
    <x v="12"/>
    <x v="5"/>
    <s v="JIO"/>
    <s v="FREE"/>
    <s v="PROMO PLAN"/>
    <n v="300"/>
    <n v="100"/>
    <n v="0"/>
    <s v="Eva Rivera"/>
    <s v="Female"/>
    <n v="36"/>
    <s v="United States"/>
    <s v="Miami"/>
  </r>
  <r>
    <s v="OID001384"/>
    <s v="E01760"/>
    <n v="9999"/>
    <d v="2020-05-14T00:00:00"/>
    <n v="1"/>
    <m/>
    <d v="2021-02-17T00:00:00"/>
    <s v="CLOSED"/>
    <x v="6"/>
    <x v="9"/>
    <s v="STANDARD NON PROMO"/>
    <s v="BASIC"/>
    <s v="NON PROMO PLAN"/>
    <n v="300"/>
    <n v="0"/>
    <n v="300"/>
    <s v="Madeline Acosta"/>
    <s v="Female"/>
    <n v="26"/>
    <s v="Brazil"/>
    <s v="Sao Paulo"/>
  </r>
  <r>
    <s v="OID000315"/>
    <s v="R04131"/>
    <n v="9999"/>
    <d v="2019-10-01T00:00:00"/>
    <n v="1"/>
    <m/>
    <d v="2020-08-06T00:00:00"/>
    <s v="CLOSED"/>
    <x v="8"/>
    <x v="6"/>
    <s v="STANDARD NON PROMO"/>
    <s v="BASIC"/>
    <s v="NON PROMO PLAN"/>
    <n v="300"/>
    <n v="0"/>
    <n v="300"/>
    <s v="Cora Rivera"/>
    <s v="Female"/>
    <n v="42"/>
    <s v="United States"/>
    <s v="Seattle"/>
  </r>
  <r>
    <s v="OID001675"/>
    <s v="E01762"/>
    <n v="9999"/>
    <d v="2020-06-18T00:00:00"/>
    <n v="1"/>
    <m/>
    <d v="2021-02-02T00:00:00"/>
    <s v="CLOSED"/>
    <x v="12"/>
    <x v="8"/>
    <s v="STANDARD NON PROMO"/>
    <s v="BASIC"/>
    <s v="NON PROMO PLAN"/>
    <n v="300"/>
    <n v="0"/>
    <n v="300"/>
    <s v="Maya Ngo"/>
    <s v="Female"/>
    <n v="55"/>
    <s v="United States"/>
    <s v="Columbus"/>
  </r>
  <r>
    <s v="OID000316"/>
    <s v="R04645"/>
    <n v="9999"/>
    <d v="2019-10-01T00:00:00"/>
    <n v="1"/>
    <m/>
    <d v="2020-06-18T00:00:00"/>
    <s v="CLOSED"/>
    <x v="8"/>
    <x v="9"/>
    <s v="STANDARD NON PROMO"/>
    <s v="BASIC"/>
    <s v="NON PROMO PLAN"/>
    <n v="300"/>
    <n v="0"/>
    <n v="300"/>
    <s v="Elias Ahmed"/>
    <s v="Male"/>
    <n v="57"/>
    <s v="United States"/>
    <s v="Chicago"/>
  </r>
  <r>
    <s v="OID001654"/>
    <s v="R04645"/>
    <n v="7139"/>
    <d v="2020-06-16T00:00:00"/>
    <n v="2"/>
    <d v="2020-06-16T00:00:00"/>
    <d v="2022-02-04T00:00:00"/>
    <s v="ACTIVE"/>
    <x v="12"/>
    <x v="14"/>
    <s v="THAI30"/>
    <s v="PERCENTAGE OFF"/>
    <s v="PROMO PLAN"/>
    <n v="300"/>
    <n v="30"/>
    <n v="210"/>
    <s v="Elias Ahmed"/>
    <s v="Male"/>
    <n v="57"/>
    <s v="United States"/>
    <s v="Chicago"/>
  </r>
  <r>
    <s v="OID001601"/>
    <s v="E01787"/>
    <n v="9999"/>
    <d v="2020-06-09T00:00:00"/>
    <n v="1"/>
    <m/>
    <d v="2021-02-06T00:00:00"/>
    <s v="CLOSED"/>
    <x v="12"/>
    <x v="8"/>
    <s v="STANDARD NON PROMO"/>
    <s v="BASIC"/>
    <s v="NON PROMO PLAN"/>
    <n v="300"/>
    <n v="0"/>
    <n v="300"/>
    <s v="Lillian Romero"/>
    <s v="Female"/>
    <n v="27"/>
    <s v="United States"/>
    <s v="Austin"/>
  </r>
  <r>
    <s v="OID000317"/>
    <s v="R03870"/>
    <n v="9999"/>
    <d v="2019-10-01T00:00:00"/>
    <n v="1"/>
    <m/>
    <d v="2020-05-27T00:00:00"/>
    <s v="CLOSED"/>
    <x v="8"/>
    <x v="8"/>
    <s v="STANDARD NON PROMO"/>
    <s v="BASIC"/>
    <s v="NON PROMO PLAN"/>
    <n v="300"/>
    <n v="0"/>
    <n v="300"/>
    <s v="Madeline Allen"/>
    <s v="Female"/>
    <n v="30"/>
    <s v="United States"/>
    <s v="Seattle"/>
  </r>
  <r>
    <s v="OID001389"/>
    <s v="R03870"/>
    <n v="5073"/>
    <d v="2020-05-15T00:00:00"/>
    <n v="2"/>
    <d v="2020-05-15T00:00:00"/>
    <d v="2022-01-10T00:00:00"/>
    <s v="ACTIVE"/>
    <x v="6"/>
    <x v="14"/>
    <s v="FANDUEL SOS"/>
    <s v="PERCENTAGE OFF"/>
    <s v="PROMO PLAN"/>
    <n v="300"/>
    <n v="30"/>
    <n v="210"/>
    <s v="Madeline Allen"/>
    <s v="Female"/>
    <n v="30"/>
    <s v="United States"/>
    <s v="Seattle"/>
  </r>
  <r>
    <s v="OID001051"/>
    <s v="E01789"/>
    <n v="9999"/>
    <d v="2020-03-26T00:00:00"/>
    <n v="1"/>
    <m/>
    <d v="2021-01-10T00:00:00"/>
    <s v="CLOSED"/>
    <x v="11"/>
    <x v="6"/>
    <s v="STANDARD NON PROMO"/>
    <s v="BASIC"/>
    <s v="NON PROMO PLAN"/>
    <n v="300"/>
    <n v="0"/>
    <n v="300"/>
    <s v="Charles Luu"/>
    <s v="Male"/>
    <n v="25"/>
    <s v="China"/>
    <s v="Shanghai"/>
  </r>
  <r>
    <s v="OID000318"/>
    <s v="R01924"/>
    <n v="9999"/>
    <d v="2019-10-02T00:00:00"/>
    <n v="1"/>
    <m/>
    <d v="2020-05-25T00:00:00"/>
    <s v="CLOSED"/>
    <x v="8"/>
    <x v="8"/>
    <s v="STANDARD NON PROMO"/>
    <s v="BASIC"/>
    <s v="NON PROMO PLAN"/>
    <n v="300"/>
    <n v="0"/>
    <n v="300"/>
    <s v="Anna Gutierrez"/>
    <s v="Female"/>
    <n v="59"/>
    <s v="Brazil"/>
    <s v="Sao Paulo"/>
  </r>
  <r>
    <s v="OID001397"/>
    <s v="R01924"/>
    <n v="2949"/>
    <d v="2020-05-16T00:00:00"/>
    <n v="2"/>
    <d v="2020-05-16T00:00:00"/>
    <d v="2021-10-31T00:00:00"/>
    <s v="ACTIVE"/>
    <x v="6"/>
    <x v="1"/>
    <s v="BLACK FRIDAY"/>
    <s v="PERCENTAGE OFF"/>
    <s v="PROMO PLAN"/>
    <n v="300"/>
    <n v="30"/>
    <n v="210"/>
    <s v="Anna Gutierrez"/>
    <s v="Female"/>
    <n v="59"/>
    <s v="Brazil"/>
    <s v="Sao Paulo"/>
  </r>
  <r>
    <s v="OID001068"/>
    <s v="E01797"/>
    <n v="7139"/>
    <d v="2020-03-29T00:00:00"/>
    <n v="1"/>
    <d v="2020-03-29T00:00:00"/>
    <d v="2020-11-21T00:00:00"/>
    <s v="CLOSED"/>
    <x v="11"/>
    <x v="8"/>
    <s v="THAI30"/>
    <s v="PERCENTAGE OFF"/>
    <s v="PROMO PLAN"/>
    <n v="300"/>
    <n v="30"/>
    <n v="210"/>
    <s v="Piper Lewis"/>
    <s v="Female"/>
    <n v="33"/>
    <s v="United States"/>
    <s v="Chicago"/>
  </r>
  <r>
    <s v="OID000319"/>
    <s v="R03094"/>
    <n v="9999"/>
    <d v="2019-10-02T00:00:00"/>
    <n v="1"/>
    <m/>
    <d v="2020-05-31T00:00:00"/>
    <s v="CLOSED"/>
    <x v="8"/>
    <x v="8"/>
    <s v="STANDARD NON PROMO"/>
    <s v="BASIC"/>
    <s v="NON PROMO PLAN"/>
    <n v="300"/>
    <n v="0"/>
    <n v="300"/>
    <s v="Wesley Young"/>
    <s v="Male"/>
    <n v="33"/>
    <s v="United States"/>
    <s v="Columbus"/>
  </r>
  <r>
    <s v="OID001445"/>
    <s v="R03094"/>
    <n v="8731"/>
    <d v="2020-05-21T00:00:00"/>
    <n v="2"/>
    <d v="2020-05-21T00:00:00"/>
    <d v="2021-09-21T00:00:00"/>
    <s v="ACTIVE"/>
    <x v="6"/>
    <x v="24"/>
    <s v="2K24"/>
    <s v="PERCENTAGE OFF"/>
    <s v="PROMO PLAN"/>
    <n v="300"/>
    <n v="10"/>
    <n v="270"/>
    <s v="Wesley Young"/>
    <s v="Male"/>
    <n v="33"/>
    <s v="United States"/>
    <s v="Columbus"/>
  </r>
  <r>
    <s v="OID000320"/>
    <s v="R02227"/>
    <n v="9999"/>
    <d v="2019-10-03T00:00:00"/>
    <n v="1"/>
    <m/>
    <d v="2020-06-27T00:00:00"/>
    <s v="CLOSED"/>
    <x v="8"/>
    <x v="9"/>
    <s v="STANDARD NON PROMO"/>
    <s v="BASIC"/>
    <s v="NON PROMO PLAN"/>
    <n v="300"/>
    <n v="0"/>
    <n v="300"/>
    <s v="Sofia Parker"/>
    <s v="Female"/>
    <n v="36"/>
    <s v="United States"/>
    <s v="Chicago"/>
  </r>
  <r>
    <s v="OID001649"/>
    <s v="R02227"/>
    <n v="6705"/>
    <d v="2020-06-15T00:00:00"/>
    <n v="2"/>
    <d v="2020-06-15T00:00:00"/>
    <d v="2022-08-22T00:00:00"/>
    <s v="ACTIVE"/>
    <x v="12"/>
    <x v="5"/>
    <s v="2K23C"/>
    <s v="FREE"/>
    <s v="PROMO PLAN"/>
    <n v="300"/>
    <n v="100"/>
    <n v="0"/>
    <s v="Sofia Parker"/>
    <s v="Female"/>
    <n v="36"/>
    <s v="United States"/>
    <s v="Chicago"/>
  </r>
  <r>
    <s v="OID000862"/>
    <s v="E01820"/>
    <n v="9999"/>
    <d v="2020-02-18T00:00:00"/>
    <n v="1"/>
    <m/>
    <d v="2020-12-05T00:00:00"/>
    <s v="CLOSED"/>
    <x v="9"/>
    <x v="6"/>
    <s v="STANDARD NON PROMO"/>
    <s v="BASIC"/>
    <s v="NON PROMO PLAN"/>
    <n v="300"/>
    <n v="0"/>
    <n v="300"/>
    <s v="Nathan Miller"/>
    <s v="Male"/>
    <n v="27"/>
    <s v="United States"/>
    <s v="Miami"/>
  </r>
  <r>
    <s v="OID000321"/>
    <s v="R00273"/>
    <n v="9999"/>
    <d v="2019-10-03T00:00:00"/>
    <n v="1"/>
    <m/>
    <d v="2020-06-17T00:00:00"/>
    <s v="CLOSED"/>
    <x v="8"/>
    <x v="9"/>
    <s v="STANDARD NON PROMO"/>
    <s v="BASIC"/>
    <s v="NON PROMO PLAN"/>
    <n v="300"/>
    <n v="0"/>
    <n v="300"/>
    <s v="David Owens"/>
    <s v="Male"/>
    <n v="43"/>
    <s v="United States"/>
    <s v="Austin"/>
  </r>
  <r>
    <s v="OID001502"/>
    <s v="R00273"/>
    <n v="8731"/>
    <d v="2020-05-28T00:00:00"/>
    <n v="2"/>
    <d v="2020-05-28T00:00:00"/>
    <d v="2022-01-10T00:00:00"/>
    <s v="ACTIVE"/>
    <x v="6"/>
    <x v="14"/>
    <s v="2K24"/>
    <s v="PERCENTAGE OFF"/>
    <s v="PROMO PLAN"/>
    <n v="300"/>
    <n v="10"/>
    <n v="270"/>
    <s v="David Owens"/>
    <s v="Male"/>
    <n v="43"/>
    <s v="United States"/>
    <s v="Austin"/>
  </r>
  <r>
    <s v="OID000388"/>
    <s v="E01832"/>
    <n v="9999"/>
    <d v="2019-10-30T00:00:00"/>
    <n v="1"/>
    <m/>
    <d v="2020-08-28T00:00:00"/>
    <s v="CLOSED"/>
    <x v="8"/>
    <x v="6"/>
    <s v="STANDARD NON PROMO"/>
    <s v="BASIC"/>
    <s v="NON PROMO PLAN"/>
    <n v="300"/>
    <n v="0"/>
    <n v="300"/>
    <s v="Ezra Singh"/>
    <s v="Male"/>
    <n v="56"/>
    <s v="United States"/>
    <s v="Austin"/>
  </r>
  <r>
    <s v="OID000322"/>
    <s v="R04784"/>
    <n v="9999"/>
    <d v="2019-10-03T00:00:00"/>
    <n v="1"/>
    <m/>
    <d v="2020-05-30T00:00:00"/>
    <s v="CLOSED"/>
    <x v="8"/>
    <x v="8"/>
    <s v="STANDARD NON PROMO"/>
    <s v="BASIC"/>
    <s v="NON PROMO PLAN"/>
    <n v="300"/>
    <n v="0"/>
    <n v="300"/>
    <s v="Joshua Lin"/>
    <s v="Male"/>
    <n v="37"/>
    <s v="China"/>
    <s v="Beijing"/>
  </r>
  <r>
    <s v="OID001443"/>
    <s v="R04784"/>
    <n v="6705"/>
    <d v="2020-05-21T00:00:00"/>
    <n v="2"/>
    <d v="2020-05-21T00:00:00"/>
    <d v="2022-06-10T00:00:00"/>
    <s v="ACTIVE"/>
    <x v="6"/>
    <x v="12"/>
    <s v="2K23C"/>
    <s v="FREE"/>
    <s v="PROMO PLAN"/>
    <n v="300"/>
    <n v="100"/>
    <n v="0"/>
    <s v="Joshua Lin"/>
    <s v="Male"/>
    <n v="37"/>
    <s v="China"/>
    <s v="Beijing"/>
  </r>
  <r>
    <s v="OID000748"/>
    <s v="E01834"/>
    <n v="9999"/>
    <d v="2020-01-26T00:00:00"/>
    <n v="1"/>
    <m/>
    <d v="2020-10-14T00:00:00"/>
    <s v="CLOSED"/>
    <x v="15"/>
    <x v="9"/>
    <s v="STANDARD NON PROMO"/>
    <s v="BASIC"/>
    <s v="NON PROMO PLAN"/>
    <n v="300"/>
    <n v="0"/>
    <n v="300"/>
    <s v="Chloe Allen"/>
    <s v="Female"/>
    <n v="64"/>
    <s v="United States"/>
    <s v="Seattle"/>
  </r>
  <r>
    <s v="OID000323"/>
    <s v="R02678"/>
    <n v="9999"/>
    <d v="2019-10-04T00:00:00"/>
    <n v="1"/>
    <m/>
    <d v="2020-06-03T00:00:00"/>
    <s v="CLOSED"/>
    <x v="8"/>
    <x v="8"/>
    <s v="STANDARD NON PROMO"/>
    <s v="BASIC"/>
    <s v="NON PROMO PLAN"/>
    <n v="300"/>
    <n v="0"/>
    <n v="300"/>
    <s v="Nicholas Rivera"/>
    <s v="Male"/>
    <n v="45"/>
    <s v="Brazil"/>
    <s v="Sao Paulo"/>
  </r>
  <r>
    <s v="OID001449"/>
    <s v="R02678"/>
    <n v="2949"/>
    <d v="2020-05-22T00:00:00"/>
    <n v="2"/>
    <d v="2020-05-22T00:00:00"/>
    <d v="2022-08-09T00:00:00"/>
    <s v="ACTIVE"/>
    <x v="6"/>
    <x v="5"/>
    <s v="BLACK FRIDAY"/>
    <s v="PERCENTAGE OFF"/>
    <s v="PROMO PLAN"/>
    <n v="300"/>
    <n v="30"/>
    <n v="210"/>
    <s v="Nicholas Rivera"/>
    <s v="Male"/>
    <n v="45"/>
    <s v="Brazil"/>
    <s v="Sao Paulo"/>
  </r>
  <r>
    <s v="OID001559"/>
    <s v="E01839"/>
    <n v="6306"/>
    <d v="2020-06-04T00:00:00"/>
    <n v="1"/>
    <d v="2020-06-04T00:00:00"/>
    <d v="2021-02-13T00:00:00"/>
    <s v="CLOSED"/>
    <x v="12"/>
    <x v="8"/>
    <s v="FANDUEL"/>
    <s v="PERCENTAGE OFF"/>
    <s v="PROMO PLAN"/>
    <n v="300"/>
    <n v="15"/>
    <n v="255"/>
    <s v="Stella Alexander"/>
    <s v="Female"/>
    <n v="52"/>
    <s v="United States"/>
    <s v="Chicago"/>
  </r>
  <r>
    <s v="OID000325"/>
    <s v="R03717"/>
    <n v="9999"/>
    <d v="2019-10-05T00:00:00"/>
    <n v="1"/>
    <m/>
    <d v="2020-06-23T00:00:00"/>
    <s v="CLOSED"/>
    <x v="8"/>
    <x v="9"/>
    <s v="STANDARD NON PROMO"/>
    <s v="BASIC"/>
    <s v="NON PROMO PLAN"/>
    <n v="300"/>
    <n v="0"/>
    <n v="300"/>
    <s v="Joseph Ruiz"/>
    <s v="Male"/>
    <n v="45"/>
    <s v="Brazil"/>
    <s v="Sao Paulo"/>
  </r>
  <r>
    <s v="OID001673"/>
    <s v="R03717"/>
    <n v="5101"/>
    <d v="2020-06-18T00:00:00"/>
    <n v="2"/>
    <d v="2020-06-18T00:00:00"/>
    <d v="2022-01-21T00:00:00"/>
    <s v="ACTIVE"/>
    <x v="12"/>
    <x v="16"/>
    <s v="JIO"/>
    <s v="FREE"/>
    <s v="PROMO PLAN"/>
    <n v="300"/>
    <n v="100"/>
    <n v="0"/>
    <s v="Joseph Ruiz"/>
    <s v="Male"/>
    <n v="45"/>
    <s v="Brazil"/>
    <s v="Sao Paulo"/>
  </r>
  <r>
    <s v="OID001393"/>
    <s v="E01845"/>
    <n v="9999"/>
    <d v="2020-05-15T00:00:00"/>
    <n v="1"/>
    <m/>
    <d v="2020-12-07T00:00:00"/>
    <s v="CLOSED"/>
    <x v="6"/>
    <x v="15"/>
    <s v="STANDARD NON PROMO"/>
    <s v="BASIC"/>
    <s v="NON PROMO PLAN"/>
    <n v="300"/>
    <n v="0"/>
    <n v="300"/>
    <s v="Leo Fernandez"/>
    <s v="Male"/>
    <n v="54"/>
    <s v="Brazil"/>
    <s v="Sao Paulo"/>
  </r>
  <r>
    <s v="OID000326"/>
    <s v="R04683"/>
    <n v="9999"/>
    <d v="2019-10-05T00:00:00"/>
    <n v="1"/>
    <m/>
    <d v="2020-07-02T00:00:00"/>
    <s v="CLOSED"/>
    <x v="8"/>
    <x v="9"/>
    <s v="STANDARD NON PROMO"/>
    <s v="BASIC"/>
    <s v="NON PROMO PLAN"/>
    <n v="300"/>
    <n v="0"/>
    <n v="300"/>
    <s v="Ezekiel Delgado"/>
    <s v="Male"/>
    <n v="40"/>
    <s v="Brazil"/>
    <s v="Manaus"/>
  </r>
  <r>
    <s v="OID001745"/>
    <s v="R04683"/>
    <n v="5073"/>
    <d v="2020-06-28T00:00:00"/>
    <n v="2"/>
    <d v="2020-06-28T00:00:00"/>
    <d v="2022-01-20T00:00:00"/>
    <s v="ACTIVE"/>
    <x v="12"/>
    <x v="16"/>
    <s v="FANDUEL SOS"/>
    <s v="PERCENTAGE OFF"/>
    <s v="PROMO PLAN"/>
    <n v="300"/>
    <n v="30"/>
    <n v="210"/>
    <s v="Ezekiel Delgado"/>
    <s v="Male"/>
    <n v="40"/>
    <s v="Brazil"/>
    <s v="Manaus"/>
  </r>
  <r>
    <s v="OID000327"/>
    <s v="R00035"/>
    <n v="9999"/>
    <d v="2019-10-05T00:00:00"/>
    <n v="1"/>
    <m/>
    <d v="2020-07-28T00:00:00"/>
    <s v="CLOSED"/>
    <x v="8"/>
    <x v="6"/>
    <s v="STANDARD NON PROMO"/>
    <s v="BASIC"/>
    <s v="NON PROMO PLAN"/>
    <n v="300"/>
    <n v="0"/>
    <n v="300"/>
    <s v="Lillian Gonzales"/>
    <s v="Female"/>
    <n v="43"/>
    <s v="Brazil"/>
    <s v="Manaus"/>
  </r>
  <r>
    <s v="OID000761"/>
    <s v="E01860"/>
    <n v="9999"/>
    <d v="2020-01-28T00:00:00"/>
    <n v="1"/>
    <m/>
    <d v="2020-09-20T00:00:00"/>
    <s v="CLOSED"/>
    <x v="15"/>
    <x v="8"/>
    <s v="STANDARD NON PROMO"/>
    <s v="BASIC"/>
    <s v="NON PROMO PLAN"/>
    <n v="300"/>
    <n v="0"/>
    <n v="300"/>
    <s v="Jack Edwards"/>
    <s v="Male"/>
    <n v="38"/>
    <s v="United States"/>
    <s v="Columbus"/>
  </r>
  <r>
    <s v="OID000328"/>
    <s v="R04598"/>
    <n v="9999"/>
    <d v="2019-10-05T00:00:00"/>
    <n v="1"/>
    <m/>
    <d v="2020-08-08T00:00:00"/>
    <s v="CLOSED"/>
    <x v="8"/>
    <x v="6"/>
    <s v="STANDARD NON PROMO"/>
    <s v="BASIC"/>
    <s v="NON PROMO PLAN"/>
    <n v="300"/>
    <n v="0"/>
    <n v="300"/>
    <s v="Violet Garcia"/>
    <s v="Female"/>
    <n v="35"/>
    <s v="United States"/>
    <s v="Austin"/>
  </r>
  <r>
    <s v="OID001394"/>
    <s v="E01870"/>
    <n v="9999"/>
    <d v="2020-05-15T00:00:00"/>
    <n v="1"/>
    <m/>
    <d v="2021-01-23T00:00:00"/>
    <s v="CLOSED"/>
    <x v="6"/>
    <x v="8"/>
    <s v="STANDARD NON PROMO"/>
    <s v="BASIC"/>
    <s v="NON PROMO PLAN"/>
    <n v="300"/>
    <n v="0"/>
    <n v="300"/>
    <s v="Carson Chau"/>
    <s v="Male"/>
    <n v="58"/>
    <s v="China"/>
    <s v="Chongqing"/>
  </r>
  <r>
    <s v="OID000329"/>
    <s v="R00591"/>
    <n v="9999"/>
    <d v="2019-10-06T00:00:00"/>
    <n v="1"/>
    <m/>
    <d v="2020-06-14T00:00:00"/>
    <s v="CLOSED"/>
    <x v="8"/>
    <x v="8"/>
    <s v="STANDARD NON PROMO"/>
    <s v="BASIC"/>
    <s v="NON PROMO PLAN"/>
    <n v="300"/>
    <n v="0"/>
    <n v="300"/>
    <s v="Savannah Ali"/>
    <s v="Female"/>
    <n v="36"/>
    <s v="United States"/>
    <s v="Miami"/>
  </r>
  <r>
    <s v="OID001566"/>
    <s v="R00591"/>
    <n v="5101"/>
    <d v="2020-06-05T00:00:00"/>
    <n v="2"/>
    <d v="2020-06-05T00:00:00"/>
    <d v="2021-05-27T00:00:00"/>
    <s v="ACTIVE"/>
    <x v="12"/>
    <x v="19"/>
    <s v="JIO"/>
    <s v="FREE"/>
    <s v="PROMO PLAN"/>
    <n v="300"/>
    <n v="100"/>
    <n v="0"/>
    <s v="Savannah Ali"/>
    <s v="Female"/>
    <n v="36"/>
    <s v="United States"/>
    <s v="Miami"/>
  </r>
  <r>
    <s v="OID000330"/>
    <s v="R03941"/>
    <n v="9999"/>
    <d v="2019-10-06T00:00:00"/>
    <n v="1"/>
    <m/>
    <d v="2020-06-14T00:00:00"/>
    <s v="CLOSED"/>
    <x v="8"/>
    <x v="8"/>
    <s v="STANDARD NON PROMO"/>
    <s v="BASIC"/>
    <s v="NON PROMO PLAN"/>
    <n v="300"/>
    <n v="0"/>
    <n v="300"/>
    <s v="Isla Han"/>
    <s v="Female"/>
    <n v="58"/>
    <s v="United States"/>
    <s v="Chicago"/>
  </r>
  <r>
    <s v="OID001641"/>
    <s v="R03941"/>
    <n v="6306"/>
    <d v="2020-06-14T00:00:00"/>
    <n v="2"/>
    <d v="2020-06-14T00:00:00"/>
    <d v="2022-04-23T00:00:00"/>
    <s v="ACTIVE"/>
    <x v="12"/>
    <x v="7"/>
    <s v="FANDUEL"/>
    <s v="PERCENTAGE OFF"/>
    <s v="PROMO PLAN"/>
    <n v="300"/>
    <n v="15"/>
    <n v="255"/>
    <s v="Isla Han"/>
    <s v="Female"/>
    <n v="58"/>
    <s v="United States"/>
    <s v="Chicago"/>
  </r>
  <r>
    <s v="OID001113"/>
    <s v="E01883"/>
    <n v="9999"/>
    <d v="2020-04-03T00:00:00"/>
    <n v="1"/>
    <m/>
    <d v="2021-01-06T00:00:00"/>
    <s v="CLOSED"/>
    <x v="7"/>
    <x v="9"/>
    <s v="STANDARD NON PROMO"/>
    <s v="BASIC"/>
    <s v="NON PROMO PLAN"/>
    <n v="300"/>
    <n v="0"/>
    <n v="300"/>
    <s v="Isla Guzman"/>
    <s v="Female"/>
    <n v="28"/>
    <s v="Brazil"/>
    <s v="Rio de Janerio"/>
  </r>
  <r>
    <s v="OID000331"/>
    <s v="R03563"/>
    <n v="9999"/>
    <d v="2019-10-07T00:00:00"/>
    <n v="1"/>
    <m/>
    <d v="2020-07-20T00:00:00"/>
    <s v="CLOSED"/>
    <x v="8"/>
    <x v="6"/>
    <s v="STANDARD NON PROMO"/>
    <s v="BASIC"/>
    <s v="NON PROMO PLAN"/>
    <n v="300"/>
    <n v="0"/>
    <n v="300"/>
    <s v="Ian Barnes"/>
    <s v="Male"/>
    <n v="47"/>
    <s v="United States"/>
    <s v="Miami"/>
  </r>
  <r>
    <s v="OID000767"/>
    <s v="E01895"/>
    <n v="9999"/>
    <d v="2020-01-29T00:00:00"/>
    <n v="1"/>
    <m/>
    <d v="2020-10-11T00:00:00"/>
    <s v="CLOSED"/>
    <x v="15"/>
    <x v="9"/>
    <s v="STANDARD NON PROMO"/>
    <s v="BASIC"/>
    <s v="NON PROMO PLAN"/>
    <n v="300"/>
    <n v="0"/>
    <n v="300"/>
    <s v="Gabriel Zhou"/>
    <s v="Male"/>
    <n v="25"/>
    <s v="China"/>
    <s v="Chongqing"/>
  </r>
  <r>
    <s v="OID000332"/>
    <s v="R01845"/>
    <n v="9999"/>
    <d v="2019-10-08T00:00:00"/>
    <n v="1"/>
    <m/>
    <d v="2020-07-26T00:00:00"/>
    <s v="CLOSED"/>
    <x v="8"/>
    <x v="6"/>
    <s v="STANDARD NON PROMO"/>
    <s v="BASIC"/>
    <s v="NON PROMO PLAN"/>
    <n v="300"/>
    <n v="0"/>
    <n v="300"/>
    <s v="Leo Fernandez"/>
    <s v="Male"/>
    <n v="54"/>
    <s v="Brazil"/>
    <s v="Sao Paulo"/>
  </r>
  <r>
    <s v="OID001800"/>
    <s v="E01896"/>
    <n v="9999"/>
    <d v="2020-07-04T00:00:00"/>
    <n v="1"/>
    <m/>
    <d v="2021-02-17T00:00:00"/>
    <s v="CLOSED"/>
    <x v="16"/>
    <x v="8"/>
    <s v="STANDARD NON PROMO"/>
    <s v="BASIC"/>
    <s v="NON PROMO PLAN"/>
    <n v="300"/>
    <n v="0"/>
    <n v="300"/>
    <s v="Adam Nelson"/>
    <s v="Male"/>
    <n v="25"/>
    <s v="United States"/>
    <s v="Chicago"/>
  </r>
  <r>
    <s v="OID000333"/>
    <s v="R04108"/>
    <n v="9999"/>
    <d v="2019-10-08T00:00:00"/>
    <n v="1"/>
    <m/>
    <d v="2020-07-24T00:00:00"/>
    <s v="CLOSED"/>
    <x v="8"/>
    <x v="6"/>
    <s v="STANDARD NON PROMO"/>
    <s v="BASIC"/>
    <s v="NON PROMO PLAN"/>
    <n v="300"/>
    <n v="0"/>
    <n v="300"/>
    <s v="Jade Figueroa"/>
    <s v="Female"/>
    <n v="33"/>
    <s v="Brazil"/>
    <s v="Rio de Janerio"/>
  </r>
  <r>
    <s v="OID001806"/>
    <s v="R04108"/>
    <n v="5101"/>
    <d v="2020-07-05T00:00:00"/>
    <n v="2"/>
    <d v="2020-07-05T00:00:00"/>
    <d v="2022-09-19T00:00:00"/>
    <s v="ACTIVE"/>
    <x v="16"/>
    <x v="5"/>
    <s v="JIO"/>
    <s v="FREE"/>
    <s v="PROMO PLAN"/>
    <n v="300"/>
    <n v="100"/>
    <n v="0"/>
    <s v="Jade Figueroa"/>
    <s v="Female"/>
    <n v="33"/>
    <s v="Brazil"/>
    <s v="Rio de Janerio"/>
  </r>
  <r>
    <s v="OID001151"/>
    <s v="E01898"/>
    <n v="9999"/>
    <d v="2020-04-08T00:00:00"/>
    <n v="1"/>
    <m/>
    <d v="2021-01-28T00:00:00"/>
    <s v="CLOSED"/>
    <x v="7"/>
    <x v="6"/>
    <s v="STANDARD NON PROMO"/>
    <s v="BASIC"/>
    <s v="NON PROMO PLAN"/>
    <n v="300"/>
    <n v="0"/>
    <n v="300"/>
    <s v="Oliver Moua"/>
    <s v="Male"/>
    <n v="29"/>
    <s v="United States"/>
    <s v="Seattle"/>
  </r>
  <r>
    <s v="OID000334"/>
    <s v="R01309"/>
    <n v="9999"/>
    <d v="2019-10-10T00:00:00"/>
    <n v="1"/>
    <m/>
    <d v="2020-06-27T00:00:00"/>
    <s v="CLOSED"/>
    <x v="8"/>
    <x v="9"/>
    <s v="STANDARD NON PROMO"/>
    <s v="BASIC"/>
    <s v="NON PROMO PLAN"/>
    <n v="300"/>
    <n v="0"/>
    <n v="300"/>
    <s v="Everleigh Jiang"/>
    <s v="Female"/>
    <n v="58"/>
    <s v="United States"/>
    <s v="Columbus"/>
  </r>
  <r>
    <s v="OID001578"/>
    <s v="R01309"/>
    <n v="1136"/>
    <d v="2020-06-07T00:00:00"/>
    <n v="2"/>
    <d v="2020-06-07T00:00:00"/>
    <d v="2022-04-15T00:00:00"/>
    <s v="ACTIVE"/>
    <x v="12"/>
    <x v="7"/>
    <s v="IPLSTUDENT"/>
    <s v="PERCENTAGE OFF"/>
    <s v="PROMO PLAN"/>
    <n v="300"/>
    <n v="40"/>
    <n v="180"/>
    <s v="Everleigh Jiang"/>
    <s v="Female"/>
    <n v="58"/>
    <s v="United States"/>
    <s v="Columbus"/>
  </r>
  <r>
    <s v="OID001686"/>
    <s v="E01899"/>
    <n v="9999"/>
    <d v="2020-06-19T00:00:00"/>
    <n v="1"/>
    <m/>
    <d v="2021-02-04T00:00:00"/>
    <s v="CLOSED"/>
    <x v="12"/>
    <x v="8"/>
    <s v="STANDARD NON PROMO"/>
    <s v="BASIC"/>
    <s v="NON PROMO PLAN"/>
    <n v="300"/>
    <n v="0"/>
    <n v="300"/>
    <s v="Xavier Jackson"/>
    <s v="Male"/>
    <n v="52"/>
    <s v="United States"/>
    <s v="Miami"/>
  </r>
  <r>
    <s v="OID000335"/>
    <s v="R00593"/>
    <n v="9999"/>
    <d v="2019-10-10T00:00:00"/>
    <n v="1"/>
    <m/>
    <d v="2020-06-10T00:00:00"/>
    <s v="CLOSED"/>
    <x v="8"/>
    <x v="8"/>
    <s v="STANDARD NON PROMO"/>
    <s v="BASIC"/>
    <s v="NON PROMO PLAN"/>
    <n v="300"/>
    <n v="0"/>
    <n v="300"/>
    <s v="Luke Wilson"/>
    <s v="Male"/>
    <n v="34"/>
    <s v="United States"/>
    <s v="Miami"/>
  </r>
  <r>
    <s v="OID001464"/>
    <s v="R00593"/>
    <n v="8731"/>
    <d v="2020-05-24T00:00:00"/>
    <n v="2"/>
    <d v="2020-05-24T00:00:00"/>
    <d v="2022-03-26T00:00:00"/>
    <s v="ACTIVE"/>
    <x v="6"/>
    <x v="0"/>
    <s v="2K24"/>
    <s v="PERCENTAGE OFF"/>
    <s v="PROMO PLAN"/>
    <n v="300"/>
    <n v="10"/>
    <n v="270"/>
    <s v="Luke Wilson"/>
    <s v="Male"/>
    <n v="34"/>
    <s v="United States"/>
    <s v="Miami"/>
  </r>
  <r>
    <s v="OID000972"/>
    <s v="E01909"/>
    <n v="9999"/>
    <d v="2020-03-09T00:00:00"/>
    <n v="1"/>
    <m/>
    <d v="2020-11-13T00:00:00"/>
    <s v="CLOSED"/>
    <x v="11"/>
    <x v="8"/>
    <s v="STANDARD NON PROMO"/>
    <s v="BASIC"/>
    <s v="NON PROMO PLAN"/>
    <n v="300"/>
    <n v="0"/>
    <n v="300"/>
    <s v="Lillian Khan"/>
    <s v="Female"/>
    <n v="44"/>
    <s v="China"/>
    <s v="Chengdu"/>
  </r>
  <r>
    <s v="OID000337"/>
    <s v="R02730"/>
    <n v="9999"/>
    <d v="2019-10-11T00:00:00"/>
    <n v="1"/>
    <m/>
    <d v="2020-06-16T00:00:00"/>
    <s v="CLOSED"/>
    <x v="8"/>
    <x v="8"/>
    <s v="STANDARD NON PROMO"/>
    <s v="BASIC"/>
    <s v="NON PROMO PLAN"/>
    <n v="300"/>
    <n v="0"/>
    <n v="300"/>
    <s v="Axel Soto"/>
    <s v="Male"/>
    <n v="46"/>
    <s v="Brazil"/>
    <s v="Rio de Janerio"/>
  </r>
  <r>
    <s v="OID001541"/>
    <s v="R02730"/>
    <n v="6705"/>
    <d v="2020-06-02T00:00:00"/>
    <n v="2"/>
    <d v="2020-06-02T00:00:00"/>
    <d v="2022-10-21T00:00:00"/>
    <s v="ACTIVE"/>
    <x v="12"/>
    <x v="13"/>
    <s v="2K23C"/>
    <s v="FREE"/>
    <s v="PROMO PLAN"/>
    <n v="300"/>
    <n v="100"/>
    <n v="0"/>
    <s v="Axel Soto"/>
    <s v="Male"/>
    <n v="46"/>
    <s v="Brazil"/>
    <s v="Rio de Janerio"/>
  </r>
  <r>
    <s v="OID000470"/>
    <s v="E01921"/>
    <n v="9999"/>
    <d v="2019-11-29T00:00:00"/>
    <n v="1"/>
    <m/>
    <d v="2020-09-21T00:00:00"/>
    <s v="CLOSED"/>
    <x v="5"/>
    <x v="6"/>
    <s v="STANDARD NON PROMO"/>
    <s v="BASIC"/>
    <s v="NON PROMO PLAN"/>
    <n v="300"/>
    <n v="0"/>
    <n v="300"/>
    <s v="Sarah Daniels"/>
    <s v="Female"/>
    <n v="55"/>
    <s v="United States"/>
    <s v="Miami"/>
  </r>
  <r>
    <s v="OID000338"/>
    <s v="R02802"/>
    <n v="9999"/>
    <d v="2019-10-12T00:00:00"/>
    <n v="1"/>
    <m/>
    <d v="2020-07-23T00:00:00"/>
    <s v="CLOSED"/>
    <x v="8"/>
    <x v="6"/>
    <s v="STANDARD NON PROMO"/>
    <s v="BASIC"/>
    <s v="NON PROMO PLAN"/>
    <n v="300"/>
    <n v="0"/>
    <n v="300"/>
    <s v="Matthew Chau"/>
    <s v="Male"/>
    <n v="53"/>
    <s v="United States"/>
    <s v="Seattle"/>
  </r>
  <r>
    <s v="OID000741"/>
    <s v="E01924"/>
    <n v="9999"/>
    <d v="2020-01-25T00:00:00"/>
    <n v="1"/>
    <m/>
    <d v="2020-11-25T00:00:00"/>
    <s v="CLOSED"/>
    <x v="15"/>
    <x v="6"/>
    <s v="STANDARD NON PROMO"/>
    <s v="BASIC"/>
    <s v="NON PROMO PLAN"/>
    <n v="300"/>
    <n v="0"/>
    <n v="300"/>
    <s v="Anna Gutierrez"/>
    <s v="Female"/>
    <n v="59"/>
    <s v="Brazil"/>
    <s v="Sao Paulo"/>
  </r>
  <r>
    <s v="OID000339"/>
    <s v="R03520"/>
    <n v="9999"/>
    <d v="2019-10-12T00:00:00"/>
    <n v="1"/>
    <m/>
    <d v="2020-06-09T00:00:00"/>
    <s v="CLOSED"/>
    <x v="8"/>
    <x v="8"/>
    <s v="STANDARD NON PROMO"/>
    <s v="BASIC"/>
    <s v="NON PROMO PLAN"/>
    <n v="300"/>
    <n v="0"/>
    <n v="300"/>
    <s v="Nolan Pena"/>
    <s v="Male"/>
    <n v="30"/>
    <s v="Brazil"/>
    <s v="Sao Paulo"/>
  </r>
  <r>
    <s v="OID001501"/>
    <s v="R03520"/>
    <n v="1136"/>
    <d v="2020-05-28T00:00:00"/>
    <n v="2"/>
    <d v="2020-05-28T00:00:00"/>
    <d v="2021-12-05T00:00:00"/>
    <s v="ACTIVE"/>
    <x v="6"/>
    <x v="16"/>
    <s v="IPLSTUDENT"/>
    <s v="PERCENTAGE OFF"/>
    <s v="PROMO PLAN"/>
    <n v="300"/>
    <n v="40"/>
    <n v="180"/>
    <s v="Nolan Pena"/>
    <s v="Male"/>
    <n v="30"/>
    <s v="Brazil"/>
    <s v="Sao Paulo"/>
  </r>
  <r>
    <s v="OID001722"/>
    <s v="E01927"/>
    <n v="9999"/>
    <d v="2020-06-24T00:00:00"/>
    <n v="1"/>
    <m/>
    <d v="2021-02-13T00:00:00"/>
    <s v="CLOSED"/>
    <x v="12"/>
    <x v="8"/>
    <s v="STANDARD NON PROMO"/>
    <s v="BASIC"/>
    <s v="NON PROMO PLAN"/>
    <n v="300"/>
    <n v="0"/>
    <n v="300"/>
    <s v="Charles Moore"/>
    <s v="Male"/>
    <n v="34"/>
    <s v="United States"/>
    <s v="Miami"/>
  </r>
  <r>
    <s v="OID000340"/>
    <s v="R03018"/>
    <n v="9999"/>
    <d v="2019-10-12T00:00:00"/>
    <n v="1"/>
    <m/>
    <d v="2020-06-19T00:00:00"/>
    <s v="CLOSED"/>
    <x v="8"/>
    <x v="8"/>
    <s v="STANDARD NON PROMO"/>
    <s v="BASIC"/>
    <s v="NON PROMO PLAN"/>
    <n v="300"/>
    <n v="0"/>
    <n v="300"/>
    <s v="Autumn Reed"/>
    <s v="Female"/>
    <n v="37"/>
    <s v="United States"/>
    <s v="Miami"/>
  </r>
  <r>
    <s v="OID001579"/>
    <s v="R03018"/>
    <n v="1136"/>
    <d v="2020-06-07T00:00:00"/>
    <n v="2"/>
    <d v="2020-06-07T00:00:00"/>
    <d v="2022-02-07T00:00:00"/>
    <s v="ACTIVE"/>
    <x v="12"/>
    <x v="14"/>
    <s v="IPLSTUDENT"/>
    <s v="PERCENTAGE OFF"/>
    <s v="PROMO PLAN"/>
    <n v="300"/>
    <n v="40"/>
    <n v="180"/>
    <s v="Autumn Reed"/>
    <s v="Female"/>
    <n v="37"/>
    <s v="United States"/>
    <s v="Miami"/>
  </r>
  <r>
    <s v="OID001007"/>
    <s v="E01941"/>
    <n v="9999"/>
    <d v="2020-03-16T00:00:00"/>
    <n v="1"/>
    <m/>
    <d v="2021-01-04T00:00:00"/>
    <s v="CLOSED"/>
    <x v="11"/>
    <x v="6"/>
    <s v="STANDARD NON PROMO"/>
    <s v="BASIC"/>
    <s v="NON PROMO PLAN"/>
    <n v="300"/>
    <n v="0"/>
    <n v="300"/>
    <s v="Quinn Trinh"/>
    <s v="Female"/>
    <n v="42"/>
    <s v="China"/>
    <s v="Beijing"/>
  </r>
  <r>
    <s v="OID000341"/>
    <s v="R04517"/>
    <n v="9999"/>
    <d v="2019-10-12T00:00:00"/>
    <n v="1"/>
    <m/>
    <d v="2020-05-04T00:00:00"/>
    <s v="CLOSED"/>
    <x v="8"/>
    <x v="15"/>
    <s v="STANDARD NON PROMO"/>
    <s v="BASIC"/>
    <s v="NON PROMO PLAN"/>
    <n v="300"/>
    <n v="0"/>
    <n v="300"/>
    <s v="Amelia Choi"/>
    <s v="Female"/>
    <n v="43"/>
    <s v="United States"/>
    <s v="Miami"/>
  </r>
  <r>
    <s v="OID001317"/>
    <s v="R04517"/>
    <n v="8731"/>
    <d v="2020-05-03T00:00:00"/>
    <n v="2"/>
    <d v="2020-05-03T00:00:00"/>
    <d v="2022-03-17T00:00:00"/>
    <s v="ACTIVE"/>
    <x v="6"/>
    <x v="7"/>
    <s v="2K24"/>
    <s v="PERCENTAGE OFF"/>
    <s v="PROMO PLAN"/>
    <n v="300"/>
    <n v="10"/>
    <n v="270"/>
    <s v="Amelia Choi"/>
    <s v="Female"/>
    <n v="43"/>
    <s v="United States"/>
    <s v="Miami"/>
  </r>
  <r>
    <s v="OID000342"/>
    <s v="R02706"/>
    <n v="9999"/>
    <d v="2019-10-13T00:00:00"/>
    <n v="1"/>
    <m/>
    <d v="2020-07-04T00:00:00"/>
    <s v="CLOSED"/>
    <x v="8"/>
    <x v="9"/>
    <s v="STANDARD NON PROMO"/>
    <s v="BASIC"/>
    <s v="NON PROMO PLAN"/>
    <n v="300"/>
    <n v="0"/>
    <n v="300"/>
    <s v="Nevaeh Kang"/>
    <s v="Female"/>
    <n v="46"/>
    <s v="China"/>
    <s v="Chengdu"/>
  </r>
  <r>
    <s v="OID001779"/>
    <s v="R02706"/>
    <n v="1817"/>
    <d v="2020-07-02T00:00:00"/>
    <n v="2"/>
    <d v="2020-07-02T00:00:00"/>
    <d v="2021-07-22T00:00:00"/>
    <s v="ACTIVE"/>
    <x v="16"/>
    <x v="17"/>
    <s v="NIKE"/>
    <s v="FREE"/>
    <s v="PROMO PLAN"/>
    <n v="300"/>
    <n v="100"/>
    <n v="0"/>
    <s v="Nevaeh Kang"/>
    <s v="Female"/>
    <n v="46"/>
    <s v="China"/>
    <s v="Chengdu"/>
  </r>
  <r>
    <s v="OID001279"/>
    <s v="E01947"/>
    <n v="9999"/>
    <d v="2020-04-26T00:00:00"/>
    <n v="1"/>
    <m/>
    <d v="2021-02-08T00:00:00"/>
    <s v="CLOSED"/>
    <x v="7"/>
    <x v="6"/>
    <s v="STANDARD NON PROMO"/>
    <s v="BASIC"/>
    <s v="NON PROMO PLAN"/>
    <n v="300"/>
    <n v="0"/>
    <n v="300"/>
    <s v="Sophie Owens"/>
    <s v="Female"/>
    <n v="30"/>
    <s v="United States"/>
    <s v="Seattle"/>
  </r>
  <r>
    <s v="OID000343"/>
    <s v="R02684"/>
    <n v="9999"/>
    <d v="2019-10-13T00:00:00"/>
    <n v="1"/>
    <m/>
    <d v="2020-05-31T00:00:00"/>
    <s v="CLOSED"/>
    <x v="8"/>
    <x v="8"/>
    <s v="STANDARD NON PROMO"/>
    <s v="BASIC"/>
    <s v="NON PROMO PLAN"/>
    <n v="300"/>
    <n v="0"/>
    <n v="300"/>
    <s v="Aaron Maldonado"/>
    <s v="Male"/>
    <n v="39"/>
    <s v="United States"/>
    <s v="Seattle"/>
  </r>
  <r>
    <s v="OID001405"/>
    <s v="R02684"/>
    <n v="5101"/>
    <d v="2020-05-17T00:00:00"/>
    <n v="2"/>
    <d v="2020-05-17T00:00:00"/>
    <d v="2022-07-17T00:00:00"/>
    <s v="ACTIVE"/>
    <x v="6"/>
    <x v="11"/>
    <s v="JIO"/>
    <s v="FREE"/>
    <s v="PROMO PLAN"/>
    <n v="300"/>
    <n v="100"/>
    <n v="0"/>
    <s v="Aaron Maldonado"/>
    <s v="Male"/>
    <n v="39"/>
    <s v="United States"/>
    <s v="Seattle"/>
  </r>
  <r>
    <s v="OID000959"/>
    <s v="E01958"/>
    <n v="9999"/>
    <d v="2020-03-07T00:00:00"/>
    <n v="1"/>
    <m/>
    <d v="2020-10-10T00:00:00"/>
    <s v="CLOSED"/>
    <x v="11"/>
    <x v="15"/>
    <s v="STANDARD NON PROMO"/>
    <s v="BASIC"/>
    <s v="NON PROMO PLAN"/>
    <n v="300"/>
    <n v="0"/>
    <n v="300"/>
    <s v="Angel Lin"/>
    <s v="Male"/>
    <n v="27"/>
    <s v="United States"/>
    <s v="Chicago"/>
  </r>
  <r>
    <s v="OID000345"/>
    <s v="R00758"/>
    <n v="9999"/>
    <d v="2019-10-15T00:00:00"/>
    <n v="1"/>
    <m/>
    <d v="2020-08-14T00:00:00"/>
    <s v="CLOSED"/>
    <x v="8"/>
    <x v="6"/>
    <s v="STANDARD NON PROMO"/>
    <s v="BASIC"/>
    <s v="NON PROMO PLAN"/>
    <n v="300"/>
    <n v="0"/>
    <n v="300"/>
    <s v="Jonathan Khan"/>
    <s v="Male"/>
    <n v="35"/>
    <s v="China"/>
    <s v="Shanghai"/>
  </r>
  <r>
    <s v="OID001078"/>
    <s v="E01966"/>
    <n v="9999"/>
    <d v="2020-03-30T00:00:00"/>
    <n v="1"/>
    <m/>
    <d v="2021-01-07T00:00:00"/>
    <s v="CLOSED"/>
    <x v="11"/>
    <x v="9"/>
    <s v="STANDARD NON PROMO"/>
    <s v="BASIC"/>
    <s v="NON PROMO PLAN"/>
    <n v="300"/>
    <n v="0"/>
    <n v="300"/>
    <s v="Thomas Williams"/>
    <s v="Male"/>
    <n v="45"/>
    <s v="United States"/>
    <s v="Columbus"/>
  </r>
  <r>
    <s v="OID000346"/>
    <s v="R03402"/>
    <n v="9999"/>
    <d v="2019-10-15T00:00:00"/>
    <n v="1"/>
    <m/>
    <d v="2020-05-11T00:00:00"/>
    <s v="CLOSED"/>
    <x v="8"/>
    <x v="15"/>
    <s v="STANDARD NON PROMO"/>
    <s v="BASIC"/>
    <s v="NON PROMO PLAN"/>
    <n v="300"/>
    <n v="0"/>
    <n v="300"/>
    <s v="Isaac Liu"/>
    <s v="Male"/>
    <n v="60"/>
    <s v="China"/>
    <s v="Chongqing"/>
  </r>
  <r>
    <s v="OID001310"/>
    <s v="R03402"/>
    <n v="7139"/>
    <d v="2020-05-02T00:00:00"/>
    <n v="2"/>
    <d v="2020-05-02T00:00:00"/>
    <d v="2022-05-01T00:00:00"/>
    <s v="ACTIVE"/>
    <x v="6"/>
    <x v="26"/>
    <s v="THAI30"/>
    <s v="PERCENTAGE OFF"/>
    <s v="PROMO PLAN"/>
    <n v="300"/>
    <n v="30"/>
    <n v="210"/>
    <s v="Isaac Liu"/>
    <s v="Male"/>
    <n v="60"/>
    <s v="China"/>
    <s v="Chongqing"/>
  </r>
  <r>
    <s v="OID001227"/>
    <s v="E01967"/>
    <n v="9999"/>
    <d v="2020-04-19T00:00:00"/>
    <n v="1"/>
    <m/>
    <d v="2021-02-01T00:00:00"/>
    <s v="CLOSED"/>
    <x v="7"/>
    <x v="6"/>
    <s v="STANDARD NON PROMO"/>
    <s v="BASIC"/>
    <s v="NON PROMO PLAN"/>
    <n v="300"/>
    <n v="0"/>
    <n v="300"/>
    <s v="John Dang"/>
    <s v="Male"/>
    <n v="58"/>
    <s v="China"/>
    <s v="Chongqing"/>
  </r>
  <r>
    <s v="OID000347"/>
    <s v="R04413"/>
    <n v="9999"/>
    <d v="2019-10-16T00:00:00"/>
    <n v="1"/>
    <m/>
    <d v="2020-08-12T00:00:00"/>
    <s v="CLOSED"/>
    <x v="8"/>
    <x v="6"/>
    <s v="STANDARD NON PROMO"/>
    <s v="BASIC"/>
    <s v="NON PROMO PLAN"/>
    <n v="300"/>
    <n v="0"/>
    <n v="300"/>
    <s v="Andrew Thomas"/>
    <s v="Male"/>
    <n v="36"/>
    <s v="United States"/>
    <s v="Columbus"/>
  </r>
  <r>
    <s v="OID000348"/>
    <s v="R01425"/>
    <n v="9999"/>
    <d v="2019-10-16T00:00:00"/>
    <n v="1"/>
    <m/>
    <d v="2020-06-30T00:00:00"/>
    <s v="CLOSED"/>
    <x v="8"/>
    <x v="9"/>
    <s v="STANDARD NON PROMO"/>
    <s v="BASIC"/>
    <s v="NON PROMO PLAN"/>
    <n v="300"/>
    <n v="0"/>
    <n v="300"/>
    <s v="Anthony Rogers"/>
    <s v="Male"/>
    <n v="33"/>
    <s v="United States"/>
    <s v="Columbus"/>
  </r>
  <r>
    <s v="OID001605"/>
    <s v="R01425"/>
    <n v="5073"/>
    <d v="2020-06-10T00:00:00"/>
    <n v="2"/>
    <d v="2020-06-10T00:00:00"/>
    <d v="2021-10-07T00:00:00"/>
    <s v="ACTIVE"/>
    <x v="12"/>
    <x v="24"/>
    <s v="FANDUEL SOS"/>
    <s v="PERCENTAGE OFF"/>
    <s v="PROMO PLAN"/>
    <n v="300"/>
    <n v="30"/>
    <n v="210"/>
    <s v="Anthony Rogers"/>
    <s v="Male"/>
    <n v="33"/>
    <s v="United States"/>
    <s v="Columbus"/>
  </r>
  <r>
    <s v="OID001684"/>
    <s v="E01977"/>
    <n v="9999"/>
    <d v="2020-06-19T00:00:00"/>
    <n v="1"/>
    <m/>
    <d v="2021-04-14T00:00:00"/>
    <s v="CLOSED"/>
    <x v="12"/>
    <x v="6"/>
    <s v="STANDARD NON PROMO"/>
    <s v="BASIC"/>
    <s v="NON PROMO PLAN"/>
    <n v="300"/>
    <n v="0"/>
    <n v="300"/>
    <s v="Raelynn Gupta"/>
    <s v="Female"/>
    <n v="48"/>
    <s v="China"/>
    <s v="Chongqing"/>
  </r>
  <r>
    <s v="OID000349"/>
    <s v="R02761"/>
    <n v="9999"/>
    <d v="2019-10-16T00:00:00"/>
    <n v="1"/>
    <m/>
    <d v="2020-06-15T00:00:00"/>
    <s v="CLOSED"/>
    <x v="8"/>
    <x v="8"/>
    <s v="STANDARD NON PROMO"/>
    <s v="BASIC"/>
    <s v="NON PROMO PLAN"/>
    <n v="300"/>
    <n v="0"/>
    <n v="300"/>
    <s v="Luca Duong"/>
    <s v="Male"/>
    <n v="48"/>
    <s v="China"/>
    <s v="Chengdu"/>
  </r>
  <r>
    <s v="OID001630"/>
    <s v="R02761"/>
    <n v="1136"/>
    <d v="2020-06-13T00:00:00"/>
    <n v="2"/>
    <d v="2020-06-13T00:00:00"/>
    <d v="2022-04-18T00:00:00"/>
    <s v="ACTIVE"/>
    <x v="12"/>
    <x v="0"/>
    <s v="IPLSTUDENT"/>
    <s v="PERCENTAGE OFF"/>
    <s v="PROMO PLAN"/>
    <n v="300"/>
    <n v="40"/>
    <n v="180"/>
    <s v="Luca Duong"/>
    <s v="Male"/>
    <n v="48"/>
    <s v="China"/>
    <s v="Chengdu"/>
  </r>
  <r>
    <s v="OID000350"/>
    <s v="R00365"/>
    <n v="9999"/>
    <d v="2019-10-16T00:00:00"/>
    <n v="1"/>
    <m/>
    <d v="2020-06-13T00:00:00"/>
    <s v="CLOSED"/>
    <x v="8"/>
    <x v="8"/>
    <s v="STANDARD NON PROMO"/>
    <s v="BASIC"/>
    <s v="NON PROMO PLAN"/>
    <n v="300"/>
    <n v="0"/>
    <n v="300"/>
    <s v="Jonathan Patel"/>
    <s v="Male"/>
    <n v="28"/>
    <s v="China"/>
    <s v="Shanghai"/>
  </r>
  <r>
    <s v="OID001478"/>
    <s v="R00365"/>
    <n v="8731"/>
    <d v="2020-05-25T00:00:00"/>
    <n v="2"/>
    <d v="2020-05-25T00:00:00"/>
    <d v="2021-11-26T00:00:00"/>
    <s v="ACTIVE"/>
    <x v="6"/>
    <x v="1"/>
    <s v="2K24"/>
    <s v="PERCENTAGE OFF"/>
    <s v="PROMO PLAN"/>
    <n v="300"/>
    <n v="10"/>
    <n v="270"/>
    <s v="Jonathan Patel"/>
    <s v="Male"/>
    <n v="28"/>
    <s v="China"/>
    <s v="Shanghai"/>
  </r>
  <r>
    <s v="OID000828"/>
    <s v="E01986"/>
    <n v="9999"/>
    <d v="2020-02-11T00:00:00"/>
    <n v="1"/>
    <m/>
    <d v="2020-09-30T00:00:00"/>
    <s v="CLOSED"/>
    <x v="9"/>
    <x v="8"/>
    <s v="STANDARD NON PROMO"/>
    <s v="BASIC"/>
    <s v="NON PROMO PLAN"/>
    <n v="300"/>
    <n v="0"/>
    <n v="300"/>
    <s v="Wesley Sharma"/>
    <s v="Male"/>
    <n v="51"/>
    <s v="China"/>
    <s v="Shanghai"/>
  </r>
  <r>
    <s v="OID000352"/>
    <s v="R01631"/>
    <n v="9999"/>
    <d v="2019-10-17T00:00:00"/>
    <n v="1"/>
    <m/>
    <d v="2020-07-02T00:00:00"/>
    <s v="CLOSED"/>
    <x v="8"/>
    <x v="9"/>
    <s v="STANDARD NON PROMO"/>
    <s v="BASIC"/>
    <s v="NON PROMO PLAN"/>
    <n v="300"/>
    <n v="0"/>
    <n v="300"/>
    <s v="Leilani Yee"/>
    <s v="Female"/>
    <n v="47"/>
    <s v="China"/>
    <s v="Chengdu"/>
  </r>
  <r>
    <s v="OID001683"/>
    <s v="R01631"/>
    <n v="6306"/>
    <d v="2020-06-19T00:00:00"/>
    <n v="2"/>
    <d v="2020-06-19T00:00:00"/>
    <d v="2022-12-17T00:00:00"/>
    <s v="ACTIVE"/>
    <x v="12"/>
    <x v="20"/>
    <s v="FANDUEL"/>
    <s v="PERCENTAGE OFF"/>
    <s v="PROMO PLAN"/>
    <n v="300"/>
    <n v="15"/>
    <n v="255"/>
    <s v="Leilani Yee"/>
    <s v="Female"/>
    <n v="47"/>
    <s v="China"/>
    <s v="Chengdu"/>
  </r>
  <r>
    <s v="OID001129"/>
    <s v="E01994"/>
    <n v="8434"/>
    <d v="2020-04-06T00:00:00"/>
    <n v="1"/>
    <d v="2020-04-06T00:00:00"/>
    <d v="2021-01-15T00:00:00"/>
    <s v="CLOSED"/>
    <x v="7"/>
    <x v="9"/>
    <s v="THAI50"/>
    <s v="PERCENTAGE OFF"/>
    <s v="PROMO PLAN"/>
    <n v="300"/>
    <n v="50"/>
    <n v="150"/>
    <s v="Angel Powell"/>
    <s v="Male"/>
    <n v="61"/>
    <s v="United States"/>
    <s v="Seattle"/>
  </r>
  <r>
    <s v="OID000353"/>
    <s v="R00788"/>
    <n v="9999"/>
    <d v="2019-10-17T00:00:00"/>
    <n v="1"/>
    <m/>
    <d v="2020-08-04T00:00:00"/>
    <s v="CLOSED"/>
    <x v="8"/>
    <x v="6"/>
    <s v="STANDARD NON PROMO"/>
    <s v="BASIC"/>
    <s v="NON PROMO PLAN"/>
    <n v="300"/>
    <n v="0"/>
    <n v="300"/>
    <s v="Emily Contreras"/>
    <s v="Female"/>
    <n v="56"/>
    <s v="Brazil"/>
    <s v="Sao Paulo"/>
  </r>
  <r>
    <s v="OID000394"/>
    <s v="E01995"/>
    <n v="9999"/>
    <d v="2019-11-01T00:00:00"/>
    <n v="1"/>
    <m/>
    <d v="2020-08-02T00:00:00"/>
    <s v="CLOSED"/>
    <x v="5"/>
    <x v="9"/>
    <s v="STANDARD NON PROMO"/>
    <s v="BASIC"/>
    <s v="NON PROMO PLAN"/>
    <n v="300"/>
    <n v="0"/>
    <n v="300"/>
    <s v="Jonathan Ho"/>
    <s v="Male"/>
    <n v="37"/>
    <s v="United States"/>
    <s v="Columbus"/>
  </r>
  <r>
    <s v="OID000354"/>
    <s v="R00416"/>
    <n v="9999"/>
    <d v="2019-10-18T00:00:00"/>
    <n v="1"/>
    <m/>
    <d v="2020-05-21T00:00:00"/>
    <s v="CLOSED"/>
    <x v="8"/>
    <x v="15"/>
    <s v="STANDARD NON PROMO"/>
    <s v="BASIC"/>
    <s v="NON PROMO PLAN"/>
    <n v="300"/>
    <n v="0"/>
    <n v="300"/>
    <s v="Everleigh Fernandez"/>
    <s v="Female"/>
    <n v="30"/>
    <s v="Brazil"/>
    <s v="Manaus"/>
  </r>
  <r>
    <s v="OID001351"/>
    <s v="R00416"/>
    <n v="8731"/>
    <d v="2020-05-09T00:00:00"/>
    <n v="2"/>
    <d v="2020-05-09T00:00:00"/>
    <d v="2021-07-27T00:00:00"/>
    <s v="ACTIVE"/>
    <x v="6"/>
    <x v="22"/>
    <s v="2K24"/>
    <s v="PERCENTAGE OFF"/>
    <s v="PROMO PLAN"/>
    <n v="300"/>
    <n v="10"/>
    <n v="270"/>
    <s v="Everleigh Fernandez"/>
    <s v="Female"/>
    <n v="30"/>
    <s v="Brazil"/>
    <s v="Manaus"/>
  </r>
  <r>
    <s v="OID000355"/>
    <s v="R01150"/>
    <n v="9999"/>
    <d v="2019-10-18T00:00:00"/>
    <n v="1"/>
    <m/>
    <d v="2020-08-04T00:00:00"/>
    <s v="CLOSED"/>
    <x v="8"/>
    <x v="6"/>
    <s v="STANDARD NON PROMO"/>
    <s v="BASIC"/>
    <s v="NON PROMO PLAN"/>
    <n v="300"/>
    <n v="0"/>
    <n v="300"/>
    <s v="Allison Leung"/>
    <s v="Female"/>
    <n v="62"/>
    <s v="United States"/>
    <s v="Austin"/>
  </r>
  <r>
    <s v="OID000357"/>
    <s v="R00702"/>
    <n v="9999"/>
    <d v="2019-10-19T00:00:00"/>
    <n v="1"/>
    <m/>
    <d v="2020-08-04T00:00:00"/>
    <s v="CLOSED"/>
    <x v="8"/>
    <x v="6"/>
    <s v="STANDARD NON PROMO"/>
    <s v="BASIC"/>
    <s v="NON PROMO PLAN"/>
    <n v="300"/>
    <n v="0"/>
    <n v="300"/>
    <s v="Nathan Pham"/>
    <s v="Male"/>
    <n v="45"/>
    <s v="United States"/>
    <s v="Seattle"/>
  </r>
  <r>
    <s v="OID001236"/>
    <s v="E02023"/>
    <n v="9999"/>
    <d v="2020-04-20T00:00:00"/>
    <n v="1"/>
    <m/>
    <d v="2021-02-02T00:00:00"/>
    <s v="CLOSED"/>
    <x v="7"/>
    <x v="6"/>
    <s v="STANDARD NON PROMO"/>
    <s v="BASIC"/>
    <s v="NON PROMO PLAN"/>
    <n v="300"/>
    <n v="0"/>
    <n v="300"/>
    <s v="Maverick Mehta"/>
    <s v="Male"/>
    <n v="40"/>
    <s v="United States"/>
    <s v="Seattle"/>
  </r>
  <r>
    <s v="OID000358"/>
    <s v="R04087"/>
    <n v="9999"/>
    <d v="2019-10-19T00:00:00"/>
    <n v="1"/>
    <m/>
    <d v="2020-05-27T00:00:00"/>
    <s v="CLOSED"/>
    <x v="8"/>
    <x v="15"/>
    <s v="STANDARD NON PROMO"/>
    <s v="BASIC"/>
    <s v="NON PROMO PLAN"/>
    <n v="300"/>
    <n v="0"/>
    <n v="300"/>
    <s v="Adam Kaur"/>
    <s v="Male"/>
    <n v="60"/>
    <s v="China"/>
    <s v="Chengdu"/>
  </r>
  <r>
    <s v="OID001493"/>
    <s v="R04087"/>
    <n v="5073"/>
    <d v="2020-05-27T00:00:00"/>
    <n v="2"/>
    <d v="2020-05-27T00:00:00"/>
    <d v="2022-08-17T00:00:00"/>
    <s v="ACTIVE"/>
    <x v="6"/>
    <x v="5"/>
    <s v="FANDUEL SOS"/>
    <s v="PERCENTAGE OFF"/>
    <s v="PROMO PLAN"/>
    <n v="300"/>
    <n v="30"/>
    <n v="210"/>
    <s v="Adam Kaur"/>
    <s v="Male"/>
    <n v="60"/>
    <s v="China"/>
    <s v="Chengdu"/>
  </r>
  <r>
    <s v="OID000556"/>
    <s v="E02024"/>
    <n v="9999"/>
    <d v="2019-12-18T00:00:00"/>
    <n v="1"/>
    <m/>
    <d v="2020-08-23T00:00:00"/>
    <s v="CLOSED"/>
    <x v="14"/>
    <x v="8"/>
    <s v="STANDARD NON PROMO"/>
    <s v="BASIC"/>
    <s v="NON PROMO PLAN"/>
    <n v="300"/>
    <n v="0"/>
    <n v="300"/>
    <s v="Amelia Bell"/>
    <s v="Female"/>
    <n v="53"/>
    <s v="United States"/>
    <s v="Seattle"/>
  </r>
  <r>
    <s v="OID000359"/>
    <s v="R04491"/>
    <n v="9999"/>
    <d v="2019-10-19T00:00:00"/>
    <n v="1"/>
    <m/>
    <d v="2020-08-13T00:00:00"/>
    <s v="CLOSED"/>
    <x v="8"/>
    <x v="6"/>
    <s v="STANDARD NON PROMO"/>
    <s v="BASIC"/>
    <s v="NON PROMO PLAN"/>
    <n v="300"/>
    <n v="0"/>
    <n v="300"/>
    <s v="Nathan Chan"/>
    <s v="Male"/>
    <n v="45"/>
    <s v="United States"/>
    <s v="Seattle"/>
  </r>
  <r>
    <s v="OID001487"/>
    <s v="E02031"/>
    <n v="9999"/>
    <d v="2020-05-26T00:00:00"/>
    <n v="1"/>
    <m/>
    <d v="2021-02-21T00:00:00"/>
    <s v="CLOSED"/>
    <x v="6"/>
    <x v="9"/>
    <s v="STANDARD NON PROMO"/>
    <s v="BASIC"/>
    <s v="NON PROMO PLAN"/>
    <n v="300"/>
    <n v="0"/>
    <n v="300"/>
    <s v="Melody Cooper"/>
    <s v="Female"/>
    <n v="44"/>
    <s v="United States"/>
    <s v="Austin"/>
  </r>
  <r>
    <s v="OID000360"/>
    <s v="R03981"/>
    <n v="9999"/>
    <d v="2019-10-19T00:00:00"/>
    <n v="1"/>
    <m/>
    <d v="2020-05-10T00:00:00"/>
    <s v="CLOSED"/>
    <x v="8"/>
    <x v="15"/>
    <s v="STANDARD NON PROMO"/>
    <s v="BASIC"/>
    <s v="NON PROMO PLAN"/>
    <n v="300"/>
    <n v="0"/>
    <n v="300"/>
    <s v="Eliana Li"/>
    <s v="Female"/>
    <n v="63"/>
    <s v="United States"/>
    <s v="Miami"/>
  </r>
  <r>
    <s v="OID001361"/>
    <s v="R03981"/>
    <n v="8323"/>
    <d v="2020-05-10T00:00:00"/>
    <n v="2"/>
    <d v="2020-05-10T00:00:00"/>
    <d v="2022-01-17T00:00:00"/>
    <s v="ACTIVE"/>
    <x v="6"/>
    <x v="21"/>
    <s v="ROSSAL"/>
    <s v="FREE"/>
    <s v="PROMO PLAN"/>
    <n v="300"/>
    <n v="100"/>
    <n v="0"/>
    <s v="Eliana Li"/>
    <s v="Female"/>
    <n v="63"/>
    <s v="United States"/>
    <s v="Miami"/>
  </r>
  <r>
    <s v="OID001250"/>
    <s v="E02033"/>
    <n v="9999"/>
    <d v="2020-04-22T00:00:00"/>
    <n v="1"/>
    <m/>
    <d v="2021-02-28T00:00:00"/>
    <s v="CLOSED"/>
    <x v="7"/>
    <x v="6"/>
    <s v="STANDARD NON PROMO"/>
    <s v="BASIC"/>
    <s v="NON PROMO PLAN"/>
    <n v="300"/>
    <n v="0"/>
    <n v="300"/>
    <s v="Grace Sun"/>
    <s v="Female"/>
    <n v="25"/>
    <s v="China"/>
    <s v="Shanghai"/>
  </r>
  <r>
    <s v="OID000361"/>
    <s v="R00417"/>
    <n v="9999"/>
    <d v="2019-10-20T00:00:00"/>
    <n v="1"/>
    <m/>
    <d v="2020-05-26T00:00:00"/>
    <s v="CLOSED"/>
    <x v="8"/>
    <x v="15"/>
    <s v="STANDARD NON PROMO"/>
    <s v="BASIC"/>
    <s v="NON PROMO PLAN"/>
    <n v="300"/>
    <n v="0"/>
    <n v="300"/>
    <s v="Athena Carrillo"/>
    <s v="Female"/>
    <n v="39"/>
    <s v="United States"/>
    <s v="Columbus"/>
  </r>
  <r>
    <s v="OID001375"/>
    <s v="R00417"/>
    <n v="2949"/>
    <d v="2020-05-13T00:00:00"/>
    <n v="2"/>
    <d v="2020-05-13T00:00:00"/>
    <d v="2021-07-02T00:00:00"/>
    <s v="ACTIVE"/>
    <x v="6"/>
    <x v="10"/>
    <s v="BLACK FRIDAY"/>
    <s v="PERCENTAGE OFF"/>
    <s v="PROMO PLAN"/>
    <n v="300"/>
    <n v="30"/>
    <n v="210"/>
    <s v="Athena Carrillo"/>
    <s v="Female"/>
    <n v="39"/>
    <s v="United States"/>
    <s v="Columbus"/>
  </r>
  <r>
    <s v="OID000949"/>
    <s v="E02035"/>
    <n v="9999"/>
    <d v="2020-03-05T00:00:00"/>
    <n v="1"/>
    <m/>
    <d v="2021-01-05T00:00:00"/>
    <s v="CLOSED"/>
    <x v="11"/>
    <x v="6"/>
    <s v="STANDARD NON PROMO"/>
    <s v="BASIC"/>
    <s v="NON PROMO PLAN"/>
    <n v="300"/>
    <n v="0"/>
    <n v="300"/>
    <s v="Eli Rahman"/>
    <s v="Male"/>
    <n v="45"/>
    <s v="China"/>
    <s v="Chengdu"/>
  </r>
  <r>
    <s v="OID000362"/>
    <s v="R02038"/>
    <n v="9999"/>
    <d v="2019-10-20T00:00:00"/>
    <n v="1"/>
    <m/>
    <d v="2020-05-29T00:00:00"/>
    <s v="CLOSED"/>
    <x v="8"/>
    <x v="15"/>
    <s v="STANDARD NON PROMO"/>
    <s v="BASIC"/>
    <s v="NON PROMO PLAN"/>
    <n v="300"/>
    <n v="0"/>
    <n v="300"/>
    <s v="Ellie Chung"/>
    <s v="Female"/>
    <n v="59"/>
    <s v="China"/>
    <s v="Chongqing"/>
  </r>
  <r>
    <s v="OID001403"/>
    <s v="R02038"/>
    <n v="7139"/>
    <d v="2020-05-17T00:00:00"/>
    <n v="2"/>
    <d v="2020-05-17T00:00:00"/>
    <d v="2022-02-05T00:00:00"/>
    <s v="ACTIVE"/>
    <x v="6"/>
    <x v="21"/>
    <s v="THAI30"/>
    <s v="PERCENTAGE OFF"/>
    <s v="PROMO PLAN"/>
    <n v="300"/>
    <n v="30"/>
    <n v="210"/>
    <s v="Ellie Chung"/>
    <s v="Female"/>
    <n v="59"/>
    <s v="China"/>
    <s v="Chongqing"/>
  </r>
  <r>
    <s v="OID001364"/>
    <s v="E02038"/>
    <n v="9999"/>
    <d v="2020-05-10T00:00:00"/>
    <n v="1"/>
    <m/>
    <d v="2021-01-20T00:00:00"/>
    <s v="CLOSED"/>
    <x v="6"/>
    <x v="9"/>
    <s v="STANDARD NON PROMO"/>
    <s v="BASIC"/>
    <s v="NON PROMO PLAN"/>
    <n v="300"/>
    <n v="0"/>
    <n v="300"/>
    <s v="Ellie Chung"/>
    <s v="Female"/>
    <n v="59"/>
    <s v="China"/>
    <s v="Chongqing"/>
  </r>
  <r>
    <s v="OID000363"/>
    <s v="R03097"/>
    <n v="9999"/>
    <d v="2019-10-20T00:00:00"/>
    <n v="1"/>
    <m/>
    <d v="2020-06-22T00:00:00"/>
    <s v="CLOSED"/>
    <x v="8"/>
    <x v="8"/>
    <s v="STANDARD NON PROMO"/>
    <s v="BASIC"/>
    <s v="NON PROMO PLAN"/>
    <n v="300"/>
    <n v="0"/>
    <n v="300"/>
    <s v="Brooks Stewart"/>
    <s v="Male"/>
    <n v="45"/>
    <s v="United States"/>
    <s v="Columbus"/>
  </r>
  <r>
    <s v="OID001704"/>
    <s v="R03097"/>
    <n v="7139"/>
    <d v="2020-06-21T00:00:00"/>
    <n v="2"/>
    <d v="2020-06-21T00:00:00"/>
    <d v="2022-05-28T00:00:00"/>
    <s v="ACTIVE"/>
    <x v="12"/>
    <x v="26"/>
    <s v="THAI30"/>
    <s v="PERCENTAGE OFF"/>
    <s v="PROMO PLAN"/>
    <n v="300"/>
    <n v="30"/>
    <n v="210"/>
    <s v="Brooks Stewart"/>
    <s v="Male"/>
    <n v="45"/>
    <s v="United States"/>
    <s v="Columbus"/>
  </r>
  <r>
    <s v="OID001685"/>
    <s v="E02044"/>
    <n v="9999"/>
    <d v="2020-06-19T00:00:00"/>
    <n v="1"/>
    <m/>
    <d v="2021-02-21T00:00:00"/>
    <s v="CLOSED"/>
    <x v="12"/>
    <x v="8"/>
    <s v="STANDARD NON PROMO"/>
    <s v="BASIC"/>
    <s v="NON PROMO PLAN"/>
    <n v="300"/>
    <n v="0"/>
    <n v="300"/>
    <s v="Caroline Alexander"/>
    <s v="Female"/>
    <n v="42"/>
    <s v="United States"/>
    <s v="Columbus"/>
  </r>
  <r>
    <s v="OID001283"/>
    <s v="E02047"/>
    <n v="9999"/>
    <d v="2020-04-27T00:00:00"/>
    <n v="1"/>
    <m/>
    <d v="2020-12-26T00:00:00"/>
    <s v="CLOSED"/>
    <x v="7"/>
    <x v="8"/>
    <s v="STANDARD NON PROMO"/>
    <s v="BASIC"/>
    <s v="NON PROMO PLAN"/>
    <n v="300"/>
    <n v="0"/>
    <n v="300"/>
    <s v="Xavier Perez"/>
    <s v="Male"/>
    <n v="51"/>
    <s v="Brazil"/>
    <s v="Rio de Janerio"/>
  </r>
  <r>
    <s v="OID000365"/>
    <s v="R03090"/>
    <n v="9999"/>
    <d v="2019-10-21T00:00:00"/>
    <n v="1"/>
    <m/>
    <d v="2020-08-21T00:00:00"/>
    <s v="CLOSED"/>
    <x v="8"/>
    <x v="6"/>
    <s v="STANDARD NON PROMO"/>
    <s v="BASIC"/>
    <s v="NON PROMO PLAN"/>
    <n v="300"/>
    <n v="0"/>
    <n v="300"/>
    <s v="Penelope Choi"/>
    <s v="Female"/>
    <n v="49"/>
    <s v="China"/>
    <s v="Beijing"/>
  </r>
  <r>
    <s v="OID001645"/>
    <s v="E02059"/>
    <n v="9999"/>
    <d v="2020-06-14T00:00:00"/>
    <n v="1"/>
    <m/>
    <d v="2021-01-17T00:00:00"/>
    <s v="CLOSED"/>
    <x v="12"/>
    <x v="15"/>
    <s v="STANDARD NON PROMO"/>
    <s v="BASIC"/>
    <s v="NON PROMO PLAN"/>
    <n v="300"/>
    <n v="0"/>
    <n v="300"/>
    <s v="Roman Munoz"/>
    <s v="Male"/>
    <n v="54"/>
    <s v="United States"/>
    <s v="Austin"/>
  </r>
  <r>
    <s v="OID000366"/>
    <s v="R01789"/>
    <n v="9999"/>
    <d v="2019-10-21T00:00:00"/>
    <n v="1"/>
    <m/>
    <d v="2020-06-25T00:00:00"/>
    <s v="CLOSED"/>
    <x v="8"/>
    <x v="8"/>
    <s v="STANDARD NON PROMO"/>
    <s v="BASIC"/>
    <s v="NON PROMO PLAN"/>
    <n v="300"/>
    <n v="0"/>
    <n v="300"/>
    <s v="Charles Luu"/>
    <s v="Male"/>
    <n v="25"/>
    <s v="China"/>
    <s v="Shanghai"/>
  </r>
  <r>
    <s v="OID001634"/>
    <s v="R01789"/>
    <n v="8323"/>
    <d v="2020-06-13T00:00:00"/>
    <n v="2"/>
    <d v="2020-06-13T00:00:00"/>
    <d v="2022-02-10T00:00:00"/>
    <s v="ACTIVE"/>
    <x v="12"/>
    <x v="14"/>
    <s v="ROSSAL"/>
    <s v="FREE"/>
    <s v="PROMO PLAN"/>
    <n v="300"/>
    <n v="100"/>
    <n v="0"/>
    <s v="Charles Luu"/>
    <s v="Male"/>
    <n v="25"/>
    <s v="China"/>
    <s v="Shanghai"/>
  </r>
  <r>
    <s v="OID000367"/>
    <s v="R04354"/>
    <n v="9999"/>
    <d v="2019-10-21T00:00:00"/>
    <n v="1"/>
    <m/>
    <d v="2020-05-10T00:00:00"/>
    <s v="CLOSED"/>
    <x v="8"/>
    <x v="15"/>
    <s v="STANDARD NON PROMO"/>
    <s v="BASIC"/>
    <s v="NON PROMO PLAN"/>
    <n v="300"/>
    <n v="0"/>
    <n v="300"/>
    <s v="Raelynn Rios"/>
    <s v="Female"/>
    <n v="43"/>
    <s v="United States"/>
    <s v="Columbus"/>
  </r>
  <r>
    <s v="OID001348"/>
    <s v="R04354"/>
    <n v="2949"/>
    <d v="2020-05-08T00:00:00"/>
    <n v="2"/>
    <d v="2020-05-08T00:00:00"/>
    <d v="2021-10-13T00:00:00"/>
    <s v="ACTIVE"/>
    <x v="6"/>
    <x v="3"/>
    <s v="BLACK FRIDAY"/>
    <s v="PERCENTAGE OFF"/>
    <s v="PROMO PLAN"/>
    <n v="300"/>
    <n v="30"/>
    <n v="210"/>
    <s v="Raelynn Rios"/>
    <s v="Female"/>
    <n v="43"/>
    <s v="United States"/>
    <s v="Columbus"/>
  </r>
  <r>
    <s v="OID000368"/>
    <s v="R02960"/>
    <n v="9999"/>
    <d v="2019-10-22T00:00:00"/>
    <n v="1"/>
    <m/>
    <d v="2020-05-19T00:00:00"/>
    <s v="CLOSED"/>
    <x v="8"/>
    <x v="15"/>
    <s v="STANDARD NON PROMO"/>
    <s v="BASIC"/>
    <s v="NON PROMO PLAN"/>
    <n v="300"/>
    <n v="0"/>
    <n v="300"/>
    <s v="Nova Hill"/>
    <s v="Female"/>
    <n v="56"/>
    <s v="United States"/>
    <s v="Chicago"/>
  </r>
  <r>
    <s v="OID001388"/>
    <s v="R02960"/>
    <n v="2949"/>
    <d v="2020-05-15T00:00:00"/>
    <n v="2"/>
    <d v="2020-05-15T00:00:00"/>
    <d v="2022-05-30T00:00:00"/>
    <s v="ACTIVE"/>
    <x v="6"/>
    <x v="12"/>
    <s v="BLACK FRIDAY"/>
    <s v="PERCENTAGE OFF"/>
    <s v="PROMO PLAN"/>
    <n v="300"/>
    <n v="30"/>
    <n v="210"/>
    <s v="Nova Hill"/>
    <s v="Female"/>
    <n v="56"/>
    <s v="United States"/>
    <s v="Chicago"/>
  </r>
  <r>
    <s v="OID001522"/>
    <s v="E02066"/>
    <n v="9999"/>
    <d v="2020-05-30T00:00:00"/>
    <n v="1"/>
    <m/>
    <d v="2021-01-23T00:00:00"/>
    <s v="CLOSED"/>
    <x v="6"/>
    <x v="8"/>
    <s v="STANDARD NON PROMO"/>
    <s v="BASIC"/>
    <s v="NON PROMO PLAN"/>
    <n v="300"/>
    <n v="0"/>
    <n v="300"/>
    <s v="Grayson Yee"/>
    <s v="Male"/>
    <n v="48"/>
    <s v="China"/>
    <s v="Beijing"/>
  </r>
  <r>
    <s v="OID000369"/>
    <s v="R03972"/>
    <n v="9999"/>
    <d v="2019-10-23T00:00:00"/>
    <n v="1"/>
    <m/>
    <d v="2020-08-09T00:00:00"/>
    <s v="CLOSED"/>
    <x v="8"/>
    <x v="6"/>
    <s v="STANDARD NON PROMO"/>
    <s v="BASIC"/>
    <s v="NON PROMO PLAN"/>
    <n v="300"/>
    <n v="0"/>
    <n v="300"/>
    <s v="Jordan Gomez"/>
    <s v="Male"/>
    <n v="58"/>
    <s v="Brazil"/>
    <s v="Rio de Janerio"/>
  </r>
  <r>
    <s v="OID000950"/>
    <s v="E02071"/>
    <n v="6705"/>
    <d v="2020-03-06T00:00:00"/>
    <n v="1"/>
    <d v="2020-03-06T00:00:00"/>
    <d v="2020-12-25T00:00:00"/>
    <s v="CLOSED"/>
    <x v="11"/>
    <x v="6"/>
    <s v="2K23C"/>
    <s v="FREE"/>
    <s v="PROMO PLAN"/>
    <n v="300"/>
    <n v="100"/>
    <n v="0"/>
    <s v="Mateo Her"/>
    <s v="Male"/>
    <n v="44"/>
    <s v="China"/>
    <s v="Chongqing"/>
  </r>
  <r>
    <s v="OID000370"/>
    <s v="R00145"/>
    <n v="9999"/>
    <d v="2019-10-23T00:00:00"/>
    <n v="1"/>
    <m/>
    <d v="2020-06-11T00:00:00"/>
    <s v="CLOSED"/>
    <x v="8"/>
    <x v="8"/>
    <s v="STANDARD NON PROMO"/>
    <s v="BASIC"/>
    <s v="NON PROMO PLAN"/>
    <n v="300"/>
    <n v="0"/>
    <n v="300"/>
    <s v="Alexander Rivera"/>
    <s v="Male"/>
    <n v="58"/>
    <s v="Brazil"/>
    <s v="Manaus"/>
  </r>
  <r>
    <s v="OID001558"/>
    <s v="R00145"/>
    <n v="8731"/>
    <d v="2020-06-04T00:00:00"/>
    <n v="2"/>
    <d v="2020-06-04T00:00:00"/>
    <d v="2022-05-11T00:00:00"/>
    <s v="ACTIVE"/>
    <x v="12"/>
    <x v="26"/>
    <s v="2K24"/>
    <s v="PERCENTAGE OFF"/>
    <s v="PROMO PLAN"/>
    <n v="300"/>
    <n v="10"/>
    <n v="270"/>
    <s v="Alexander Rivera"/>
    <s v="Male"/>
    <n v="58"/>
    <s v="Brazil"/>
    <s v="Manaus"/>
  </r>
  <r>
    <s v="OID001575"/>
    <s v="E02072"/>
    <n v="9999"/>
    <d v="2020-06-06T00:00:00"/>
    <n v="1"/>
    <m/>
    <d v="2021-03-26T00:00:00"/>
    <s v="CLOSED"/>
    <x v="12"/>
    <x v="6"/>
    <s v="STANDARD NON PROMO"/>
    <s v="BASIC"/>
    <s v="NON PROMO PLAN"/>
    <n v="300"/>
    <n v="0"/>
    <n v="300"/>
    <s v="Charles Robinson"/>
    <s v="Male"/>
    <n v="26"/>
    <s v="United States"/>
    <s v="Seattle"/>
  </r>
  <r>
    <s v="OID000371"/>
    <s v="R00711"/>
    <n v="9999"/>
    <d v="2019-10-23T00:00:00"/>
    <n v="1"/>
    <m/>
    <d v="2020-07-12T00:00:00"/>
    <s v="CLOSED"/>
    <x v="8"/>
    <x v="9"/>
    <s v="STANDARD NON PROMO"/>
    <s v="BASIC"/>
    <s v="NON PROMO PLAN"/>
    <n v="300"/>
    <n v="0"/>
    <n v="300"/>
    <s v="Melody Chin"/>
    <s v="Female"/>
    <n v="43"/>
    <s v="United States"/>
    <s v="Chicago"/>
  </r>
  <r>
    <s v="OID000372"/>
    <s v="R00432"/>
    <n v="9999"/>
    <d v="2019-10-24T00:00:00"/>
    <n v="1"/>
    <m/>
    <d v="2020-06-06T00:00:00"/>
    <s v="CLOSED"/>
    <x v="8"/>
    <x v="8"/>
    <s v="STANDARD NON PROMO"/>
    <s v="BASIC"/>
    <s v="NON PROMO PLAN"/>
    <n v="300"/>
    <n v="0"/>
    <n v="300"/>
    <s v="Eli Gupta"/>
    <s v="Male"/>
    <n v="37"/>
    <s v="China"/>
    <s v="Beijing"/>
  </r>
  <r>
    <s v="OID001416"/>
    <s v="R00432"/>
    <n v="5073"/>
    <d v="2020-05-18T00:00:00"/>
    <n v="2"/>
    <d v="2020-05-18T00:00:00"/>
    <d v="2023-01-22T00:00:00"/>
    <s v="ACTIVE"/>
    <x v="6"/>
    <x v="28"/>
    <s v="FANDUEL SOS"/>
    <s v="PERCENTAGE OFF"/>
    <s v="PROMO PLAN"/>
    <n v="300"/>
    <n v="30"/>
    <n v="210"/>
    <s v="Eli Gupta"/>
    <s v="Male"/>
    <n v="37"/>
    <s v="China"/>
    <s v="Beijing"/>
  </r>
  <r>
    <s v="OID001536"/>
    <s v="E02088"/>
    <n v="9999"/>
    <d v="2020-06-01T00:00:00"/>
    <n v="1"/>
    <m/>
    <d v="2021-02-11T00:00:00"/>
    <s v="CLOSED"/>
    <x v="12"/>
    <x v="9"/>
    <s v="STANDARD NON PROMO"/>
    <s v="BASIC"/>
    <s v="NON PROMO PLAN"/>
    <n v="300"/>
    <n v="0"/>
    <n v="300"/>
    <s v="Skylar Ayala"/>
    <s v="Female"/>
    <n v="55"/>
    <s v="United States"/>
    <s v="Phoenix"/>
  </r>
  <r>
    <s v="OID000373"/>
    <s v="R02877"/>
    <n v="9999"/>
    <d v="2019-10-24T00:00:00"/>
    <n v="1"/>
    <m/>
    <d v="2020-06-08T00:00:00"/>
    <s v="CLOSED"/>
    <x v="8"/>
    <x v="8"/>
    <s v="STANDARD NON PROMO"/>
    <s v="BASIC"/>
    <s v="NON PROMO PLAN"/>
    <n v="300"/>
    <n v="0"/>
    <n v="300"/>
    <s v="Mila Allen"/>
    <s v="Female"/>
    <n v="56"/>
    <s v="United States"/>
    <s v="Miami"/>
  </r>
  <r>
    <s v="OID001450"/>
    <s v="R02877"/>
    <n v="1817"/>
    <d v="2020-05-22T00:00:00"/>
    <n v="2"/>
    <d v="2020-05-22T00:00:00"/>
    <d v="2022-02-27T00:00:00"/>
    <s v="ACTIVE"/>
    <x v="6"/>
    <x v="0"/>
    <s v="NIKE"/>
    <s v="FREE"/>
    <s v="PROMO PLAN"/>
    <n v="300"/>
    <n v="100"/>
    <n v="0"/>
    <s v="Mila Allen"/>
    <s v="Female"/>
    <n v="56"/>
    <s v="United States"/>
    <s v="Miami"/>
  </r>
  <r>
    <s v="OID001486"/>
    <s v="E02094"/>
    <n v="8731"/>
    <d v="2020-05-26T00:00:00"/>
    <n v="1"/>
    <d v="2020-05-26T00:00:00"/>
    <d v="2021-02-16T00:00:00"/>
    <s v="CLOSED"/>
    <x v="6"/>
    <x v="9"/>
    <s v="2K24"/>
    <s v="PERCENTAGE OFF"/>
    <s v="PROMO PLAN"/>
    <n v="300"/>
    <n v="10"/>
    <n v="270"/>
    <s v="Matthew Gupta"/>
    <s v="Male"/>
    <n v="45"/>
    <s v="China"/>
    <s v="Beijing"/>
  </r>
  <r>
    <s v="OID000871"/>
    <s v="E02103"/>
    <n v="9999"/>
    <d v="2020-02-20T00:00:00"/>
    <n v="1"/>
    <m/>
    <d v="2020-11-30T00:00:00"/>
    <s v="CLOSED"/>
    <x v="9"/>
    <x v="9"/>
    <s v="STANDARD NON PROMO"/>
    <s v="BASIC"/>
    <s v="NON PROMO PLAN"/>
    <n v="300"/>
    <n v="0"/>
    <n v="300"/>
    <s v="Andrew Ma"/>
    <s v="Male"/>
    <n v="31"/>
    <s v="China"/>
    <s v="Chongqing"/>
  </r>
  <r>
    <s v="OID000375"/>
    <s v="R04871"/>
    <n v="9999"/>
    <d v="2019-10-25T00:00:00"/>
    <n v="1"/>
    <m/>
    <d v="2020-08-14T00:00:00"/>
    <s v="CLOSED"/>
    <x v="8"/>
    <x v="6"/>
    <s v="STANDARD NON PROMO"/>
    <s v="BASIC"/>
    <s v="NON PROMO PLAN"/>
    <n v="300"/>
    <n v="0"/>
    <n v="300"/>
    <s v="Liam Grant"/>
    <s v="Male"/>
    <n v="30"/>
    <s v="United States"/>
    <s v="Phoenix"/>
  </r>
  <r>
    <s v="OID001514"/>
    <s v="E02108"/>
    <n v="9999"/>
    <d v="2020-05-29T00:00:00"/>
    <n v="1"/>
    <m/>
    <d v="2021-02-01T00:00:00"/>
    <s v="CLOSED"/>
    <x v="6"/>
    <x v="8"/>
    <s v="STANDARD NON PROMO"/>
    <s v="BASIC"/>
    <s v="NON PROMO PLAN"/>
    <n v="300"/>
    <n v="0"/>
    <n v="300"/>
    <s v="Madeline Coleman"/>
    <s v="Female"/>
    <n v="51"/>
    <s v="United States"/>
    <s v="Chicago"/>
  </r>
  <r>
    <s v="OID000376"/>
    <s v="R02627"/>
    <n v="9999"/>
    <d v="2019-10-25T00:00:00"/>
    <n v="1"/>
    <m/>
    <d v="2020-07-09T00:00:00"/>
    <s v="CLOSED"/>
    <x v="8"/>
    <x v="9"/>
    <s v="STANDARD NON PROMO"/>
    <s v="BASIC"/>
    <s v="NON PROMO PLAN"/>
    <n v="300"/>
    <n v="0"/>
    <n v="300"/>
    <s v="Parker Avila"/>
    <s v="Male"/>
    <n v="47"/>
    <s v="Brazil"/>
    <s v="Manaus"/>
  </r>
  <r>
    <s v="OID001731"/>
    <s v="R02627"/>
    <n v="5101"/>
    <d v="2020-06-26T00:00:00"/>
    <n v="2"/>
    <d v="2020-06-26T00:00:00"/>
    <d v="2022-04-22T00:00:00"/>
    <s v="ACTIVE"/>
    <x v="12"/>
    <x v="0"/>
    <s v="JIO"/>
    <s v="FREE"/>
    <s v="PROMO PLAN"/>
    <n v="300"/>
    <n v="100"/>
    <n v="0"/>
    <s v="Parker Avila"/>
    <s v="Male"/>
    <n v="47"/>
    <s v="Brazil"/>
    <s v="Manaus"/>
  </r>
  <r>
    <s v="OID000875"/>
    <s v="E02112"/>
    <n v="8323"/>
    <d v="2020-02-21T00:00:00"/>
    <n v="1"/>
    <d v="2020-02-21T00:00:00"/>
    <d v="2020-12-26T00:00:00"/>
    <s v="CLOSED"/>
    <x v="9"/>
    <x v="6"/>
    <s v="ROSSAL"/>
    <s v="FREE"/>
    <s v="PROMO PLAN"/>
    <n v="300"/>
    <n v="100"/>
    <n v="0"/>
    <s v="Christian Sanders"/>
    <s v="Male"/>
    <n v="45"/>
    <s v="United States"/>
    <s v="Seattle"/>
  </r>
  <r>
    <s v="OID000377"/>
    <s v="R02072"/>
    <n v="9999"/>
    <d v="2019-10-26T00:00:00"/>
    <n v="1"/>
    <m/>
    <d v="2020-08-25T00:00:00"/>
    <s v="CLOSED"/>
    <x v="8"/>
    <x v="6"/>
    <s v="STANDARD NON PROMO"/>
    <s v="BASIC"/>
    <s v="NON PROMO PLAN"/>
    <n v="300"/>
    <n v="0"/>
    <n v="300"/>
    <s v="Charles Robinson"/>
    <s v="Male"/>
    <n v="26"/>
    <s v="United States"/>
    <s v="Seattle"/>
  </r>
  <r>
    <s v="OID001643"/>
    <s v="E02121"/>
    <n v="9999"/>
    <d v="2020-06-14T00:00:00"/>
    <n v="1"/>
    <m/>
    <d v="2021-04-02T00:00:00"/>
    <s v="CLOSED"/>
    <x v="12"/>
    <x v="6"/>
    <s v="STANDARD NON PROMO"/>
    <s v="BASIC"/>
    <s v="NON PROMO PLAN"/>
    <n v="300"/>
    <n v="0"/>
    <n v="300"/>
    <s v="Levi Brown"/>
    <s v="Male"/>
    <n v="36"/>
    <s v="United States"/>
    <s v="Chicago"/>
  </r>
  <r>
    <s v="OID000378"/>
    <s v="R03834"/>
    <n v="9999"/>
    <d v="2019-10-26T00:00:00"/>
    <n v="1"/>
    <m/>
    <d v="2020-07-13T00:00:00"/>
    <s v="CLOSED"/>
    <x v="8"/>
    <x v="9"/>
    <s v="STANDARD NON PROMO"/>
    <s v="BASIC"/>
    <s v="NON PROMO PLAN"/>
    <n v="300"/>
    <n v="0"/>
    <n v="300"/>
    <s v="Anthony Carter"/>
    <s v="Male"/>
    <n v="41"/>
    <s v="United States"/>
    <s v="Columbus"/>
  </r>
  <r>
    <s v="OID001789"/>
    <s v="R03834"/>
    <n v="2949"/>
    <d v="2020-07-03T00:00:00"/>
    <n v="2"/>
    <d v="2020-07-03T00:00:00"/>
    <d v="2022-06-22T00:00:00"/>
    <s v="ACTIVE"/>
    <x v="16"/>
    <x v="26"/>
    <s v="BLACK FRIDAY"/>
    <s v="PERCENTAGE OFF"/>
    <s v="PROMO PLAN"/>
    <n v="300"/>
    <n v="30"/>
    <n v="210"/>
    <s v="Anthony Carter"/>
    <s v="Male"/>
    <n v="41"/>
    <s v="United States"/>
    <s v="Columbus"/>
  </r>
  <r>
    <s v="OID000625"/>
    <s v="E02135"/>
    <n v="9999"/>
    <d v="2020-01-04T00:00:00"/>
    <n v="1"/>
    <m/>
    <d v="2020-10-06T00:00:00"/>
    <s v="CLOSED"/>
    <x v="15"/>
    <x v="9"/>
    <s v="STANDARD NON PROMO"/>
    <s v="BASIC"/>
    <s v="NON PROMO PLAN"/>
    <n v="300"/>
    <n v="0"/>
    <n v="300"/>
    <s v="John Delgado"/>
    <s v="Male"/>
    <n v="30"/>
    <s v="United States"/>
    <s v="Austin"/>
  </r>
  <r>
    <s v="OID000379"/>
    <s v="R02693"/>
    <n v="9999"/>
    <d v="2019-10-27T00:00:00"/>
    <n v="1"/>
    <m/>
    <d v="2020-08-02T00:00:00"/>
    <s v="CLOSED"/>
    <x v="8"/>
    <x v="9"/>
    <s v="STANDARD NON PROMO"/>
    <s v="BASIC"/>
    <s v="NON PROMO PLAN"/>
    <n v="300"/>
    <n v="0"/>
    <n v="300"/>
    <s v="Grace Campos"/>
    <s v="Female"/>
    <n v="37"/>
    <s v="Brazil"/>
    <s v="Manaus"/>
  </r>
  <r>
    <s v="OID000380"/>
    <s v="R01902"/>
    <n v="9999"/>
    <d v="2019-10-28T00:00:00"/>
    <n v="1"/>
    <m/>
    <d v="2020-06-11T00:00:00"/>
    <s v="CLOSED"/>
    <x v="8"/>
    <x v="8"/>
    <s v="STANDARD NON PROMO"/>
    <s v="BASIC"/>
    <s v="NON PROMO PLAN"/>
    <n v="300"/>
    <n v="0"/>
    <n v="300"/>
    <s v="Eleanor Li"/>
    <s v="Female"/>
    <n v="64"/>
    <s v="United States"/>
    <s v="Chicago"/>
  </r>
  <r>
    <s v="OID001608"/>
    <s v="R01902"/>
    <n v="2949"/>
    <d v="2020-06-10T00:00:00"/>
    <n v="2"/>
    <d v="2020-06-10T00:00:00"/>
    <d v="2022-06-26T00:00:00"/>
    <s v="ACTIVE"/>
    <x v="12"/>
    <x v="12"/>
    <s v="BLACK FRIDAY"/>
    <s v="PERCENTAGE OFF"/>
    <s v="PROMO PLAN"/>
    <n v="300"/>
    <n v="30"/>
    <n v="210"/>
    <s v="Eleanor Li"/>
    <s v="Female"/>
    <n v="64"/>
    <s v="United States"/>
    <s v="Chicago"/>
  </r>
  <r>
    <s v="OID000381"/>
    <s v="R02190"/>
    <n v="9999"/>
    <d v="2019-10-28T00:00:00"/>
    <n v="1"/>
    <m/>
    <d v="2020-06-11T00:00:00"/>
    <s v="CLOSED"/>
    <x v="8"/>
    <x v="8"/>
    <s v="STANDARD NON PROMO"/>
    <s v="BASIC"/>
    <s v="NON PROMO PLAN"/>
    <n v="300"/>
    <n v="0"/>
    <n v="300"/>
    <s v="Gabriel Carter"/>
    <s v="Male"/>
    <n v="57"/>
    <s v="United States"/>
    <s v="Columbus"/>
  </r>
  <r>
    <s v="OID001479"/>
    <s v="R02190"/>
    <n v="8434"/>
    <d v="2020-05-25T00:00:00"/>
    <n v="2"/>
    <d v="2020-05-25T00:00:00"/>
    <d v="2022-09-22T00:00:00"/>
    <s v="ACTIVE"/>
    <x v="6"/>
    <x v="25"/>
    <s v="THAI50"/>
    <s v="PERCENTAGE OFF"/>
    <s v="PROMO PLAN"/>
    <n v="300"/>
    <n v="50"/>
    <n v="150"/>
    <s v="Gabriel Carter"/>
    <s v="Male"/>
    <n v="57"/>
    <s v="United States"/>
    <s v="Columbus"/>
  </r>
  <r>
    <s v="OID000382"/>
    <s v="R00044"/>
    <n v="9999"/>
    <d v="2019-10-28T00:00:00"/>
    <n v="1"/>
    <m/>
    <d v="2020-07-10T00:00:00"/>
    <s v="CLOSED"/>
    <x v="8"/>
    <x v="9"/>
    <s v="STANDARD NON PROMO"/>
    <s v="BASIC"/>
    <s v="NON PROMO PLAN"/>
    <n v="300"/>
    <n v="0"/>
    <n v="300"/>
    <s v="Scarlett Jenkins"/>
    <s v="Female"/>
    <n v="53"/>
    <s v="United States"/>
    <s v="Miami"/>
  </r>
  <r>
    <s v="OID001799"/>
    <s v="E02148"/>
    <n v="9999"/>
    <d v="2020-07-04T00:00:00"/>
    <n v="1"/>
    <m/>
    <d v="2021-05-11T00:00:00"/>
    <s v="CLOSED"/>
    <x v="16"/>
    <x v="6"/>
    <s v="STANDARD NON PROMO"/>
    <s v="BASIC"/>
    <s v="NON PROMO PLAN"/>
    <n v="300"/>
    <n v="0"/>
    <n v="300"/>
    <s v="Christopher Vega"/>
    <s v="Male"/>
    <n v="54"/>
    <s v="United States"/>
    <s v="Chicago"/>
  </r>
  <r>
    <s v="OID000384"/>
    <s v="R04265"/>
    <n v="9999"/>
    <d v="2019-10-29T00:00:00"/>
    <n v="1"/>
    <m/>
    <d v="2020-08-24T00:00:00"/>
    <s v="CLOSED"/>
    <x v="8"/>
    <x v="6"/>
    <s v="STANDARD NON PROMO"/>
    <s v="BASIC"/>
    <s v="NON PROMO PLAN"/>
    <n v="300"/>
    <n v="0"/>
    <n v="300"/>
    <s v="Natalia Diaz"/>
    <s v="Female"/>
    <n v="62"/>
    <s v="United States"/>
    <s v="Austin"/>
  </r>
  <r>
    <s v="OID000385"/>
    <s v="R01860"/>
    <n v="9999"/>
    <d v="2019-10-29T00:00:00"/>
    <n v="1"/>
    <m/>
    <d v="2020-06-12T00:00:00"/>
    <s v="CLOSED"/>
    <x v="8"/>
    <x v="8"/>
    <s v="STANDARD NON PROMO"/>
    <s v="BASIC"/>
    <s v="NON PROMO PLAN"/>
    <n v="300"/>
    <n v="0"/>
    <n v="300"/>
    <s v="Jack Edwards"/>
    <s v="Male"/>
    <n v="38"/>
    <s v="United States"/>
    <s v="Columbus"/>
  </r>
  <r>
    <s v="OID001492"/>
    <s v="R01860"/>
    <n v="8731"/>
    <d v="2020-05-27T00:00:00"/>
    <n v="2"/>
    <d v="2020-05-27T00:00:00"/>
    <d v="2022-05-17T00:00:00"/>
    <s v="ACTIVE"/>
    <x v="6"/>
    <x v="26"/>
    <s v="2K24"/>
    <s v="PERCENTAGE OFF"/>
    <s v="PROMO PLAN"/>
    <n v="300"/>
    <n v="10"/>
    <n v="270"/>
    <s v="Jack Edwards"/>
    <s v="Male"/>
    <n v="38"/>
    <s v="United States"/>
    <s v="Columbus"/>
  </r>
  <r>
    <s v="OID000386"/>
    <s v="R03681"/>
    <n v="9999"/>
    <d v="2019-10-29T00:00:00"/>
    <n v="1"/>
    <m/>
    <d v="2020-06-23T00:00:00"/>
    <s v="CLOSED"/>
    <x v="8"/>
    <x v="8"/>
    <s v="STANDARD NON PROMO"/>
    <s v="BASIC"/>
    <s v="NON PROMO PLAN"/>
    <n v="300"/>
    <n v="0"/>
    <n v="300"/>
    <s v="Lyla Chen"/>
    <s v="Female"/>
    <n v="45"/>
    <s v="United States"/>
    <s v="Chicago"/>
  </r>
  <r>
    <s v="OID001635"/>
    <s v="R03681"/>
    <n v="1136"/>
    <d v="2020-06-13T00:00:00"/>
    <n v="2"/>
    <d v="2020-06-13T00:00:00"/>
    <d v="2021-08-28T00:00:00"/>
    <s v="ACTIVE"/>
    <x v="12"/>
    <x v="22"/>
    <s v="IPLSTUDENT"/>
    <s v="PERCENTAGE OFF"/>
    <s v="PROMO PLAN"/>
    <n v="300"/>
    <n v="40"/>
    <n v="180"/>
    <s v="Lyla Chen"/>
    <s v="Female"/>
    <n v="45"/>
    <s v="United States"/>
    <s v="Chicago"/>
  </r>
  <r>
    <s v="OID001435"/>
    <s v="E02183"/>
    <n v="9999"/>
    <d v="2020-05-20T00:00:00"/>
    <n v="1"/>
    <m/>
    <d v="2021-03-24T00:00:00"/>
    <s v="CLOSED"/>
    <x v="6"/>
    <x v="6"/>
    <s v="STANDARD NON PROMO"/>
    <s v="BASIC"/>
    <s v="NON PROMO PLAN"/>
    <n v="300"/>
    <n v="0"/>
    <n v="300"/>
    <s v="Sarah Ayala"/>
    <s v="Female"/>
    <n v="47"/>
    <s v="United States"/>
    <s v="Seattle"/>
  </r>
  <r>
    <s v="OID000387"/>
    <s v="R03124"/>
    <n v="9999"/>
    <d v="2019-10-29T00:00:00"/>
    <n v="1"/>
    <m/>
    <d v="2020-07-29T00:00:00"/>
    <s v="CLOSED"/>
    <x v="8"/>
    <x v="9"/>
    <s v="STANDARD NON PROMO"/>
    <s v="BASIC"/>
    <s v="NON PROMO PLAN"/>
    <n v="300"/>
    <n v="0"/>
    <n v="300"/>
    <s v="Caleb Nelson"/>
    <s v="Male"/>
    <n v="33"/>
    <s v="United States"/>
    <s v="Columbus"/>
  </r>
  <r>
    <s v="OID001104"/>
    <s v="E02189"/>
    <n v="9999"/>
    <d v="2020-04-02T00:00:00"/>
    <n v="1"/>
    <m/>
    <d v="2020-11-21T00:00:00"/>
    <s v="CLOSED"/>
    <x v="7"/>
    <x v="8"/>
    <s v="STANDARD NON PROMO"/>
    <s v="BASIC"/>
    <s v="NON PROMO PLAN"/>
    <n v="300"/>
    <n v="0"/>
    <n v="300"/>
    <s v="Isla Chavez"/>
    <s v="Female"/>
    <n v="29"/>
    <s v="Brazil"/>
    <s v="Rio de Janerio"/>
  </r>
  <r>
    <s v="OID000389"/>
    <s v="R02923"/>
    <n v="9999"/>
    <d v="2019-10-30T00:00:00"/>
    <n v="1"/>
    <m/>
    <d v="2020-07-20T00:00:00"/>
    <s v="CLOSED"/>
    <x v="8"/>
    <x v="9"/>
    <s v="STANDARD NON PROMO"/>
    <s v="BASIC"/>
    <s v="NON PROMO PLAN"/>
    <n v="300"/>
    <n v="0"/>
    <n v="300"/>
    <s v="Ethan Tang"/>
    <s v="Male"/>
    <n v="54"/>
    <s v="United States"/>
    <s v="Chicago"/>
  </r>
  <r>
    <s v="OID000390"/>
    <s v="R03278"/>
    <n v="9999"/>
    <d v="2019-10-30T00:00:00"/>
    <n v="1"/>
    <m/>
    <d v="2020-05-21T00:00:00"/>
    <s v="CLOSED"/>
    <x v="8"/>
    <x v="15"/>
    <s v="STANDARD NON PROMO"/>
    <s v="BASIC"/>
    <s v="NON PROMO PLAN"/>
    <n v="300"/>
    <n v="0"/>
    <n v="300"/>
    <s v="Nevaeh James"/>
    <s v="Female"/>
    <n v="45"/>
    <s v="United States"/>
    <s v="Austin"/>
  </r>
  <r>
    <s v="OID001404"/>
    <s v="R03278"/>
    <n v="2949"/>
    <d v="2020-05-17T00:00:00"/>
    <n v="2"/>
    <d v="2020-05-17T00:00:00"/>
    <d v="2022-08-16T00:00:00"/>
    <s v="ACTIVE"/>
    <x v="6"/>
    <x v="5"/>
    <s v="BLACK FRIDAY"/>
    <s v="PERCENTAGE OFF"/>
    <s v="PROMO PLAN"/>
    <n v="300"/>
    <n v="30"/>
    <n v="210"/>
    <s v="Nevaeh James"/>
    <s v="Female"/>
    <n v="45"/>
    <s v="United States"/>
    <s v="Austin"/>
  </r>
  <r>
    <s v="OID001786"/>
    <s v="E02191"/>
    <n v="9999"/>
    <d v="2020-07-02T00:00:00"/>
    <n v="1"/>
    <m/>
    <d v="2021-02-24T00:00:00"/>
    <s v="CLOSED"/>
    <x v="16"/>
    <x v="8"/>
    <s v="STANDARD NON PROMO"/>
    <s v="BASIC"/>
    <s v="NON PROMO PLAN"/>
    <n v="300"/>
    <n v="0"/>
    <n v="300"/>
    <s v="Maria Sun"/>
    <s v="Female"/>
    <n v="25"/>
    <s v="China"/>
    <s v="Chengdu"/>
  </r>
  <r>
    <s v="OID000391"/>
    <s v="R03240"/>
    <n v="9999"/>
    <d v="2019-10-30T00:00:00"/>
    <n v="1"/>
    <m/>
    <d v="2020-08-26T00:00:00"/>
    <s v="CLOSED"/>
    <x v="8"/>
    <x v="6"/>
    <s v="STANDARD NON PROMO"/>
    <s v="BASIC"/>
    <s v="NON PROMO PLAN"/>
    <n v="300"/>
    <n v="0"/>
    <n v="300"/>
    <s v="Aiden Silva"/>
    <s v="Male"/>
    <n v="42"/>
    <s v="Brazil"/>
    <s v="Manaus"/>
  </r>
  <r>
    <s v="OID001163"/>
    <s v="E02192"/>
    <n v="9999"/>
    <d v="2020-04-10T00:00:00"/>
    <n v="1"/>
    <m/>
    <d v="2021-01-23T00:00:00"/>
    <s v="CLOSED"/>
    <x v="7"/>
    <x v="6"/>
    <s v="STANDARD NON PROMO"/>
    <s v="BASIC"/>
    <s v="NON PROMO PLAN"/>
    <n v="300"/>
    <n v="0"/>
    <n v="300"/>
    <s v="Lucy Avila"/>
    <s v="Female"/>
    <n v="43"/>
    <s v="Brazil"/>
    <s v="Sao Paulo"/>
  </r>
  <r>
    <s v="OID000392"/>
    <s v="R03560"/>
    <n v="9999"/>
    <d v="2019-10-31T00:00:00"/>
    <n v="1"/>
    <m/>
    <d v="2020-07-05T00:00:00"/>
    <s v="CLOSED"/>
    <x v="8"/>
    <x v="8"/>
    <s v="STANDARD NON PROMO"/>
    <s v="BASIC"/>
    <s v="NON PROMO PLAN"/>
    <n v="300"/>
    <n v="0"/>
    <n v="300"/>
    <s v="Ayla Ng"/>
    <s v="Female"/>
    <n v="46"/>
    <s v="China"/>
    <s v="Beijing"/>
  </r>
  <r>
    <s v="OID001717"/>
    <s v="R03560"/>
    <n v="6306"/>
    <d v="2020-06-23T00:00:00"/>
    <n v="2"/>
    <d v="2020-06-23T00:00:00"/>
    <d v="2022-07-29T00:00:00"/>
    <s v="ACTIVE"/>
    <x v="12"/>
    <x v="11"/>
    <s v="FANDUEL"/>
    <s v="PERCENTAGE OFF"/>
    <s v="PROMO PLAN"/>
    <n v="300"/>
    <n v="15"/>
    <n v="255"/>
    <s v="Ayla Ng"/>
    <s v="Female"/>
    <n v="46"/>
    <s v="China"/>
    <s v="Beijing"/>
  </r>
  <r>
    <s v="OID001325"/>
    <s v="E02193"/>
    <n v="9999"/>
    <d v="2020-05-04T00:00:00"/>
    <n v="1"/>
    <m/>
    <d v="2021-01-25T00:00:00"/>
    <s v="CLOSED"/>
    <x v="6"/>
    <x v="9"/>
    <s v="STANDARD NON PROMO"/>
    <s v="BASIC"/>
    <s v="NON PROMO PLAN"/>
    <n v="300"/>
    <n v="0"/>
    <n v="300"/>
    <s v="Josephine Acosta"/>
    <s v="Female"/>
    <n v="40"/>
    <s v="Brazil"/>
    <s v="Manaus"/>
  </r>
  <r>
    <s v="OID000393"/>
    <s v="R00103"/>
    <n v="9999"/>
    <d v="2019-10-31T00:00:00"/>
    <n v="1"/>
    <m/>
    <d v="2020-09-11T00:00:00"/>
    <s v="CLOSED"/>
    <x v="8"/>
    <x v="18"/>
    <s v="STANDARD NON PROMO"/>
    <s v="BASIC"/>
    <s v="NON PROMO PLAN"/>
    <n v="300"/>
    <n v="0"/>
    <n v="300"/>
    <s v="Nora Park"/>
    <s v="Female"/>
    <n v="29"/>
    <s v="United States"/>
    <s v="Columbus"/>
  </r>
  <r>
    <s v="OID001402"/>
    <s v="E02202"/>
    <n v="9999"/>
    <d v="2020-05-16T00:00:00"/>
    <n v="1"/>
    <m/>
    <d v="2021-01-22T00:00:00"/>
    <s v="CLOSED"/>
    <x v="6"/>
    <x v="8"/>
    <s v="STANDARD NON PROMO"/>
    <s v="BASIC"/>
    <s v="NON PROMO PLAN"/>
    <n v="300"/>
    <n v="0"/>
    <n v="300"/>
    <s v="Emilia Bailey"/>
    <s v="Female"/>
    <n v="41"/>
    <s v="United States"/>
    <s v="Austin"/>
  </r>
  <r>
    <s v="OID000395"/>
    <s v="R04562"/>
    <n v="9999"/>
    <d v="2019-11-01T00:00:00"/>
    <n v="1"/>
    <m/>
    <d v="2020-07-24T00:00:00"/>
    <s v="CLOSED"/>
    <x v="5"/>
    <x v="9"/>
    <s v="STANDARD NON PROMO"/>
    <s v="BASIC"/>
    <s v="NON PROMO PLAN"/>
    <n v="300"/>
    <n v="0"/>
    <n v="300"/>
    <s v="Xavier Zheng"/>
    <s v="Male"/>
    <n v="31"/>
    <s v="United States"/>
    <s v="Austin"/>
  </r>
  <r>
    <s v="OID000396"/>
    <s v="R03567"/>
    <n v="9999"/>
    <d v="2019-11-01T00:00:00"/>
    <n v="1"/>
    <m/>
    <d v="2020-08-21T00:00:00"/>
    <s v="CLOSED"/>
    <x v="5"/>
    <x v="6"/>
    <s v="STANDARD NON PROMO"/>
    <s v="BASIC"/>
    <s v="NON PROMO PLAN"/>
    <n v="300"/>
    <n v="0"/>
    <n v="300"/>
    <s v="Silas Chavez"/>
    <s v="Male"/>
    <n v="51"/>
    <s v="United States"/>
    <s v="Columbus"/>
  </r>
  <r>
    <s v="OID001301"/>
    <s v="E02217"/>
    <n v="9999"/>
    <d v="2020-04-30T00:00:00"/>
    <n v="1"/>
    <m/>
    <d v="2020-12-09T00:00:00"/>
    <s v="CLOSED"/>
    <x v="7"/>
    <x v="15"/>
    <s v="STANDARD NON PROMO"/>
    <s v="BASIC"/>
    <s v="NON PROMO PLAN"/>
    <n v="300"/>
    <n v="0"/>
    <n v="300"/>
    <s v="William Phillips"/>
    <s v="Male"/>
    <n v="61"/>
    <s v="United States"/>
    <s v="Austin"/>
  </r>
  <r>
    <s v="OID000397"/>
    <s v="R00672"/>
    <n v="9999"/>
    <d v="2019-11-01T00:00:00"/>
    <n v="1"/>
    <m/>
    <d v="2020-07-30T00:00:00"/>
    <s v="CLOSED"/>
    <x v="5"/>
    <x v="9"/>
    <s v="STANDARD NON PROMO"/>
    <s v="BASIC"/>
    <s v="NON PROMO PLAN"/>
    <n v="300"/>
    <n v="0"/>
    <n v="300"/>
    <s v="Mila Pena"/>
    <s v="Female"/>
    <n v="45"/>
    <s v="Brazil"/>
    <s v="Manaus"/>
  </r>
  <r>
    <s v="OID000769"/>
    <s v="E02221"/>
    <n v="9999"/>
    <d v="2020-01-29T00:00:00"/>
    <n v="1"/>
    <m/>
    <d v="2020-10-21T00:00:00"/>
    <s v="CLOSED"/>
    <x v="15"/>
    <x v="9"/>
    <s v="STANDARD NON PROMO"/>
    <s v="BASIC"/>
    <s v="NON PROMO PLAN"/>
    <n v="300"/>
    <n v="0"/>
    <n v="300"/>
    <s v="Julian Delgado"/>
    <s v="Male"/>
    <n v="29"/>
    <s v="Brazil"/>
    <s v="Rio de Janerio"/>
  </r>
  <r>
    <s v="OID000398"/>
    <s v="R00556"/>
    <n v="9999"/>
    <d v="2019-11-01T00:00:00"/>
    <n v="1"/>
    <m/>
    <d v="2020-07-10T00:00:00"/>
    <s v="CLOSED"/>
    <x v="5"/>
    <x v="8"/>
    <s v="STANDARD NON PROMO"/>
    <s v="BASIC"/>
    <s v="NON PROMO PLAN"/>
    <n v="300"/>
    <n v="0"/>
    <n v="300"/>
    <s v="Grayson Walker"/>
    <s v="Male"/>
    <n v="29"/>
    <s v="United States"/>
    <s v="Seattle"/>
  </r>
  <r>
    <s v="OID001754"/>
    <s v="R00556"/>
    <n v="8323"/>
    <d v="2020-06-29T00:00:00"/>
    <n v="2"/>
    <d v="2020-06-29T00:00:00"/>
    <d v="2022-03-08T00:00:00"/>
    <s v="ACTIVE"/>
    <x v="12"/>
    <x v="21"/>
    <s v="ROSSAL"/>
    <s v="FREE"/>
    <s v="PROMO PLAN"/>
    <n v="300"/>
    <n v="100"/>
    <n v="0"/>
    <s v="Grayson Walker"/>
    <s v="Male"/>
    <n v="29"/>
    <s v="United States"/>
    <s v="Seattle"/>
  </r>
  <r>
    <s v="OID000664"/>
    <s v="E02227"/>
    <n v="9999"/>
    <d v="2020-01-11T00:00:00"/>
    <n v="1"/>
    <m/>
    <d v="2020-11-13T00:00:00"/>
    <s v="CLOSED"/>
    <x v="15"/>
    <x v="6"/>
    <s v="STANDARD NON PROMO"/>
    <s v="BASIC"/>
    <s v="NON PROMO PLAN"/>
    <n v="300"/>
    <n v="0"/>
    <n v="300"/>
    <s v="Sofia Parker"/>
    <s v="Female"/>
    <n v="36"/>
    <s v="United States"/>
    <s v="Chicago"/>
  </r>
  <r>
    <s v="OID000399"/>
    <s v="R00518"/>
    <n v="9999"/>
    <d v="2019-11-01T00:00:00"/>
    <n v="1"/>
    <m/>
    <d v="2020-06-01T00:00:00"/>
    <s v="CLOSED"/>
    <x v="5"/>
    <x v="15"/>
    <s v="STANDARD NON PROMO"/>
    <s v="BASIC"/>
    <s v="NON PROMO PLAN"/>
    <n v="300"/>
    <n v="0"/>
    <n v="300"/>
    <s v="Lydia Morales"/>
    <s v="Female"/>
    <n v="51"/>
    <s v="Brazil"/>
    <s v="Manaus"/>
  </r>
  <r>
    <s v="OID001459"/>
    <s v="R00518"/>
    <n v="6705"/>
    <d v="2020-05-23T00:00:00"/>
    <n v="2"/>
    <d v="2020-05-23T00:00:00"/>
    <d v="2022-05-05T00:00:00"/>
    <s v="ACTIVE"/>
    <x v="6"/>
    <x v="26"/>
    <s v="2K23C"/>
    <s v="FREE"/>
    <s v="PROMO PLAN"/>
    <n v="300"/>
    <n v="100"/>
    <n v="0"/>
    <s v="Lydia Morales"/>
    <s v="Female"/>
    <n v="51"/>
    <s v="Brazil"/>
    <s v="Manaus"/>
  </r>
  <r>
    <s v="OID000684"/>
    <s v="E02235"/>
    <n v="9999"/>
    <d v="2020-01-15T00:00:00"/>
    <n v="1"/>
    <m/>
    <d v="2020-11-03T00:00:00"/>
    <s v="CLOSED"/>
    <x v="15"/>
    <x v="6"/>
    <s v="STANDARD NON PROMO"/>
    <s v="BASIC"/>
    <s v="NON PROMO PLAN"/>
    <n v="300"/>
    <n v="0"/>
    <n v="300"/>
    <s v="Riley Ramirez"/>
    <s v="Female"/>
    <n v="52"/>
    <s v="United States"/>
    <s v="Chicago"/>
  </r>
  <r>
    <s v="OID000400"/>
    <s v="R02274"/>
    <n v="9999"/>
    <d v="2019-11-01T00:00:00"/>
    <n v="1"/>
    <m/>
    <d v="2020-09-02T00:00:00"/>
    <s v="CLOSED"/>
    <x v="5"/>
    <x v="6"/>
    <s v="STANDARD NON PROMO"/>
    <s v="BASIC"/>
    <s v="NON PROMO PLAN"/>
    <n v="300"/>
    <n v="0"/>
    <n v="300"/>
    <s v="Isabella Bailey"/>
    <s v="Female"/>
    <n v="36"/>
    <s v="United States"/>
    <s v="Phoenix"/>
  </r>
  <r>
    <s v="OID001758"/>
    <s v="E02249"/>
    <n v="9999"/>
    <d v="2020-06-29T00:00:00"/>
    <n v="1"/>
    <m/>
    <d v="2021-03-12T00:00:00"/>
    <s v="CLOSED"/>
    <x v="12"/>
    <x v="9"/>
    <s v="STANDARD NON PROMO"/>
    <s v="BASIC"/>
    <s v="NON PROMO PLAN"/>
    <n v="300"/>
    <n v="0"/>
    <n v="300"/>
    <s v="Allison Daniels"/>
    <s v="Female"/>
    <n v="37"/>
    <s v="United States"/>
    <s v="Phoenix"/>
  </r>
  <r>
    <s v="OID000401"/>
    <s v="R04545"/>
    <n v="9999"/>
    <d v="2019-11-02T00:00:00"/>
    <n v="1"/>
    <m/>
    <d v="2020-05-28T00:00:00"/>
    <s v="CLOSED"/>
    <x v="5"/>
    <x v="15"/>
    <s v="STANDARD NON PROMO"/>
    <s v="BASIC"/>
    <s v="NON PROMO PLAN"/>
    <n v="300"/>
    <n v="0"/>
    <n v="300"/>
    <s v="Abigail Mejia"/>
    <s v="Female"/>
    <n v="56"/>
    <s v="Brazil"/>
    <s v="Rio de Janerio"/>
  </r>
  <r>
    <s v="OID001476"/>
    <s v="R04545"/>
    <n v="2949"/>
    <d v="2020-05-25T00:00:00"/>
    <n v="2"/>
    <d v="2020-05-25T00:00:00"/>
    <d v="2021-09-01T00:00:00"/>
    <s v="ACTIVE"/>
    <x v="6"/>
    <x v="22"/>
    <s v="BLACK FRIDAY"/>
    <s v="PERCENTAGE OFF"/>
    <s v="PROMO PLAN"/>
    <n v="300"/>
    <n v="30"/>
    <n v="210"/>
    <s v="Abigail Mejia"/>
    <s v="Female"/>
    <n v="56"/>
    <s v="Brazil"/>
    <s v="Rio de Janerio"/>
  </r>
  <r>
    <s v="OID000402"/>
    <s v="R01396"/>
    <n v="9999"/>
    <d v="2019-11-02T00:00:00"/>
    <n v="1"/>
    <m/>
    <d v="2020-08-10T00:00:00"/>
    <s v="CLOSED"/>
    <x v="5"/>
    <x v="9"/>
    <s v="STANDARD NON PROMO"/>
    <s v="BASIC"/>
    <s v="NON PROMO PLAN"/>
    <n v="300"/>
    <n v="0"/>
    <n v="300"/>
    <s v="Jack Vu"/>
    <s v="Male"/>
    <n v="43"/>
    <s v="China"/>
    <s v="Chengdu"/>
  </r>
  <r>
    <s v="OID000403"/>
    <s v="R00360"/>
    <n v="9999"/>
    <d v="2019-11-03T00:00:00"/>
    <n v="1"/>
    <m/>
    <d v="2020-08-28T00:00:00"/>
    <s v="CLOSED"/>
    <x v="5"/>
    <x v="6"/>
    <s v="STANDARD NON PROMO"/>
    <s v="BASIC"/>
    <s v="NON PROMO PLAN"/>
    <n v="300"/>
    <n v="0"/>
    <n v="300"/>
    <s v="Dylan Thao"/>
    <s v="Male"/>
    <n v="53"/>
    <s v="United States"/>
    <s v="Seattle"/>
  </r>
  <r>
    <s v="OID000404"/>
    <s v="R00647"/>
    <n v="9999"/>
    <d v="2019-11-03T00:00:00"/>
    <n v="1"/>
    <m/>
    <d v="2020-07-31T00:00:00"/>
    <s v="CLOSED"/>
    <x v="5"/>
    <x v="9"/>
    <s v="STANDARD NON PROMO"/>
    <s v="BASIC"/>
    <s v="NON PROMO PLAN"/>
    <n v="300"/>
    <n v="0"/>
    <n v="300"/>
    <s v="Dylan Ali"/>
    <s v="Male"/>
    <n v="27"/>
    <s v="United States"/>
    <s v="Phoenix"/>
  </r>
  <r>
    <s v="OID001524"/>
    <s v="E02259"/>
    <n v="9999"/>
    <d v="2020-05-30T00:00:00"/>
    <n v="1"/>
    <m/>
    <d v="2021-03-02T00:00:00"/>
    <s v="CLOSED"/>
    <x v="6"/>
    <x v="9"/>
    <s v="STANDARD NON PROMO"/>
    <s v="BASIC"/>
    <s v="NON PROMO PLAN"/>
    <n v="300"/>
    <n v="0"/>
    <n v="300"/>
    <s v="Emily Lau"/>
    <s v="Female"/>
    <n v="35"/>
    <s v="United States"/>
    <s v="Phoenix"/>
  </r>
  <r>
    <s v="OID000405"/>
    <s v="R00515"/>
    <n v="9999"/>
    <d v="2019-11-05T00:00:00"/>
    <n v="1"/>
    <m/>
    <d v="2020-07-23T00:00:00"/>
    <s v="CLOSED"/>
    <x v="5"/>
    <x v="9"/>
    <s v="STANDARD NON PROMO"/>
    <s v="BASIC"/>
    <s v="NON PROMO PLAN"/>
    <n v="300"/>
    <n v="0"/>
    <n v="300"/>
    <s v="Joseph Vazquez"/>
    <s v="Male"/>
    <n v="40"/>
    <s v="United States"/>
    <s v="Miami"/>
  </r>
  <r>
    <s v="OID000502"/>
    <s v="E02274"/>
    <n v="9999"/>
    <d v="2019-12-07T00:00:00"/>
    <n v="1"/>
    <m/>
    <d v="2020-09-23T00:00:00"/>
    <s v="CLOSED"/>
    <x v="14"/>
    <x v="6"/>
    <s v="STANDARD NON PROMO"/>
    <s v="BASIC"/>
    <s v="NON PROMO PLAN"/>
    <n v="300"/>
    <n v="0"/>
    <n v="300"/>
    <s v="Isabella Bailey"/>
    <s v="Female"/>
    <n v="36"/>
    <s v="United States"/>
    <s v="Phoenix"/>
  </r>
  <r>
    <s v="OID000406"/>
    <s v="R04962"/>
    <n v="9999"/>
    <d v="2019-11-05T00:00:00"/>
    <n v="1"/>
    <m/>
    <d v="2020-07-10T00:00:00"/>
    <s v="CLOSED"/>
    <x v="5"/>
    <x v="8"/>
    <s v="STANDARD NON PROMO"/>
    <s v="BASIC"/>
    <s v="NON PROMO PLAN"/>
    <n v="300"/>
    <n v="0"/>
    <n v="300"/>
    <s v="Elena Tan"/>
    <s v="Female"/>
    <n v="50"/>
    <s v="China"/>
    <s v="Chongqing"/>
  </r>
  <r>
    <s v="OID001740"/>
    <s v="R04962"/>
    <n v="1136"/>
    <d v="2020-06-27T00:00:00"/>
    <n v="2"/>
    <d v="2020-06-27T00:00:00"/>
    <d v="2022-11-15T00:00:00"/>
    <s v="ACTIVE"/>
    <x v="12"/>
    <x v="13"/>
    <s v="IPLSTUDENT"/>
    <s v="PERCENTAGE OFF"/>
    <s v="PROMO PLAN"/>
    <n v="300"/>
    <n v="40"/>
    <n v="180"/>
    <s v="Elena Tan"/>
    <s v="Female"/>
    <n v="50"/>
    <s v="China"/>
    <s v="Chongqing"/>
  </r>
  <r>
    <s v="OID001192"/>
    <s v="E02276"/>
    <n v="9999"/>
    <d v="2020-04-14T00:00:00"/>
    <n v="1"/>
    <m/>
    <d v="2021-02-02T00:00:00"/>
    <s v="CLOSED"/>
    <x v="7"/>
    <x v="6"/>
    <s v="STANDARD NON PROMO"/>
    <s v="BASIC"/>
    <s v="NON PROMO PLAN"/>
    <n v="300"/>
    <n v="0"/>
    <n v="300"/>
    <s v="Hazel Griffin"/>
    <s v="Female"/>
    <n v="32"/>
    <s v="United States"/>
    <s v="Phoenix"/>
  </r>
  <r>
    <s v="OID000464"/>
    <s v="E02283"/>
    <n v="1817"/>
    <d v="2019-11-28T00:00:00"/>
    <n v="1"/>
    <d v="2019-11-28T00:00:00"/>
    <d v="2020-07-24T00:00:00"/>
    <s v="CLOSED"/>
    <x v="5"/>
    <x v="8"/>
    <s v="NIKE"/>
    <s v="FREE"/>
    <s v="PROMO PLAN"/>
    <n v="300"/>
    <n v="100"/>
    <n v="0"/>
    <s v="Jaxon Park"/>
    <s v="Male"/>
    <n v="33"/>
    <s v="China"/>
    <s v="Chengdu"/>
  </r>
  <r>
    <s v="OID000408"/>
    <s v="R04290"/>
    <n v="9999"/>
    <d v="2019-11-07T00:00:00"/>
    <n v="1"/>
    <m/>
    <d v="2020-08-24T00:00:00"/>
    <s v="CLOSED"/>
    <x v="5"/>
    <x v="6"/>
    <s v="STANDARD NON PROMO"/>
    <s v="BASIC"/>
    <s v="NON PROMO PLAN"/>
    <n v="300"/>
    <n v="0"/>
    <n v="300"/>
    <s v="Hannah Gomez"/>
    <s v="Female"/>
    <n v="25"/>
    <s v="United States"/>
    <s v="Miami"/>
  </r>
  <r>
    <s v="OID001583"/>
    <s v="E02284"/>
    <n v="9999"/>
    <d v="2020-06-07T00:00:00"/>
    <n v="1"/>
    <m/>
    <d v="2021-03-11T00:00:00"/>
    <s v="CLOSED"/>
    <x v="12"/>
    <x v="9"/>
    <s v="STANDARD NON PROMO"/>
    <s v="BASIC"/>
    <s v="NON PROMO PLAN"/>
    <n v="300"/>
    <n v="0"/>
    <n v="300"/>
    <s v="Josephine Salazar"/>
    <s v="Female"/>
    <n v="36"/>
    <s v="Brazil"/>
    <s v="Sao Paulo"/>
  </r>
  <r>
    <s v="OID000409"/>
    <s v="R04288"/>
    <n v="9999"/>
    <d v="2019-11-08T00:00:00"/>
    <n v="1"/>
    <m/>
    <d v="2020-09-11T00:00:00"/>
    <s v="CLOSED"/>
    <x v="5"/>
    <x v="6"/>
    <s v="STANDARD NON PROMO"/>
    <s v="BASIC"/>
    <s v="NON PROMO PLAN"/>
    <n v="300"/>
    <n v="0"/>
    <n v="300"/>
    <s v="Ella White"/>
    <s v="Female"/>
    <n v="25"/>
    <s v="United States"/>
    <s v="Phoenix"/>
  </r>
  <r>
    <s v="OID001719"/>
    <s v="E02285"/>
    <n v="9999"/>
    <d v="2020-06-23T00:00:00"/>
    <n v="1"/>
    <m/>
    <d v="2021-04-02T00:00:00"/>
    <s v="CLOSED"/>
    <x v="12"/>
    <x v="9"/>
    <s v="STANDARD NON PROMO"/>
    <s v="BASIC"/>
    <s v="NON PROMO PLAN"/>
    <n v="300"/>
    <n v="0"/>
    <n v="300"/>
    <s v="Aria Xi"/>
    <s v="Female"/>
    <n v="45"/>
    <s v="United States"/>
    <s v="Seattle"/>
  </r>
  <r>
    <s v="OID000410"/>
    <s v="R03906"/>
    <n v="9999"/>
    <d v="2019-11-09T00:00:00"/>
    <n v="1"/>
    <m/>
    <d v="2020-07-09T00:00:00"/>
    <s v="CLOSED"/>
    <x v="5"/>
    <x v="8"/>
    <s v="STANDARD NON PROMO"/>
    <s v="BASIC"/>
    <s v="NON PROMO PLAN"/>
    <n v="300"/>
    <n v="0"/>
    <n v="300"/>
    <s v="Piper Richardson"/>
    <s v="Female"/>
    <n v="38"/>
    <s v="United States"/>
    <s v="Columbus"/>
  </r>
  <r>
    <s v="OID001753"/>
    <s v="R03906"/>
    <n v="5073"/>
    <d v="2020-06-29T00:00:00"/>
    <n v="2"/>
    <d v="2020-06-29T00:00:00"/>
    <d v="2022-06-27T00:00:00"/>
    <s v="ACTIVE"/>
    <x v="12"/>
    <x v="26"/>
    <s v="FANDUEL SOS"/>
    <s v="PERCENTAGE OFF"/>
    <s v="PROMO PLAN"/>
    <n v="300"/>
    <n v="30"/>
    <n v="210"/>
    <s v="Piper Richardson"/>
    <s v="Female"/>
    <n v="38"/>
    <s v="United States"/>
    <s v="Columbus"/>
  </r>
  <r>
    <s v="OID000411"/>
    <s v="R04969"/>
    <n v="9999"/>
    <d v="2019-11-09T00:00:00"/>
    <n v="1"/>
    <m/>
    <d v="2020-05-31T00:00:00"/>
    <s v="CLOSED"/>
    <x v="5"/>
    <x v="15"/>
    <s v="STANDARD NON PROMO"/>
    <s v="BASIC"/>
    <s v="NON PROMO PLAN"/>
    <n v="300"/>
    <n v="0"/>
    <n v="300"/>
    <s v="Abigail Vang"/>
    <s v="Female"/>
    <n v="40"/>
    <s v="China"/>
    <s v="Chengdu"/>
  </r>
  <r>
    <s v="OID001519"/>
    <s v="R04969"/>
    <n v="6705"/>
    <d v="2020-05-30T00:00:00"/>
    <n v="2"/>
    <d v="2020-05-30T00:00:00"/>
    <d v="2022-04-08T00:00:00"/>
    <s v="ACTIVE"/>
    <x v="6"/>
    <x v="7"/>
    <s v="2K23C"/>
    <s v="FREE"/>
    <s v="PROMO PLAN"/>
    <n v="300"/>
    <n v="100"/>
    <n v="0"/>
    <s v="Abigail Vang"/>
    <s v="Female"/>
    <n v="40"/>
    <s v="China"/>
    <s v="Chengdu"/>
  </r>
  <r>
    <s v="OID001333"/>
    <s v="E02298"/>
    <n v="9999"/>
    <d v="2020-05-05T00:00:00"/>
    <n v="1"/>
    <m/>
    <d v="2021-02-18T00:00:00"/>
    <s v="CLOSED"/>
    <x v="6"/>
    <x v="6"/>
    <s v="STANDARD NON PROMO"/>
    <s v="BASIC"/>
    <s v="NON PROMO PLAN"/>
    <n v="300"/>
    <n v="0"/>
    <n v="300"/>
    <s v="Emily Doan"/>
    <s v="Female"/>
    <n v="32"/>
    <s v="United States"/>
    <s v="Phoenix"/>
  </r>
  <r>
    <s v="OID001644"/>
    <s v="E02307"/>
    <n v="9999"/>
    <d v="2020-06-14T00:00:00"/>
    <n v="1"/>
    <m/>
    <d v="2021-02-23T00:00:00"/>
    <s v="CLOSED"/>
    <x v="12"/>
    <x v="8"/>
    <s v="STANDARD NON PROMO"/>
    <s v="BASIC"/>
    <s v="NON PROMO PLAN"/>
    <n v="300"/>
    <n v="0"/>
    <n v="300"/>
    <s v="Skylar Evans"/>
    <s v="Female"/>
    <n v="42"/>
    <s v="United States"/>
    <s v="Austin"/>
  </r>
  <r>
    <s v="OID001700"/>
    <s v="E02310"/>
    <n v="9999"/>
    <d v="2020-06-20T00:00:00"/>
    <n v="1"/>
    <m/>
    <d v="2021-02-13T00:00:00"/>
    <s v="CLOSED"/>
    <x v="12"/>
    <x v="8"/>
    <s v="STANDARD NON PROMO"/>
    <s v="BASIC"/>
    <s v="NON PROMO PLAN"/>
    <n v="300"/>
    <n v="0"/>
    <n v="300"/>
    <s v="Jordan Phillips"/>
    <s v="Male"/>
    <n v="45"/>
    <s v="United States"/>
    <s v="Columbus"/>
  </r>
  <r>
    <s v="OID000414"/>
    <s v="R04533"/>
    <n v="9999"/>
    <d v="2019-11-11T00:00:00"/>
    <n v="1"/>
    <m/>
    <d v="2020-07-06T00:00:00"/>
    <s v="CLOSED"/>
    <x v="5"/>
    <x v="8"/>
    <s v="STANDARD NON PROMO"/>
    <s v="BASIC"/>
    <s v="NON PROMO PLAN"/>
    <n v="300"/>
    <n v="0"/>
    <n v="300"/>
    <s v="Easton Bailey"/>
    <s v="Male"/>
    <n v="29"/>
    <s v="United States"/>
    <s v="Austin"/>
  </r>
  <r>
    <s v="OID001752"/>
    <s v="R04533"/>
    <n v="6705"/>
    <d v="2020-06-29T00:00:00"/>
    <n v="2"/>
    <d v="2020-06-29T00:00:00"/>
    <d v="2023-02-24T00:00:00"/>
    <s v="ACTIVE"/>
    <x v="12"/>
    <x v="27"/>
    <s v="2K23C"/>
    <s v="FREE"/>
    <s v="PROMO PLAN"/>
    <n v="300"/>
    <n v="100"/>
    <n v="0"/>
    <s v="Easton Bailey"/>
    <s v="Male"/>
    <n v="29"/>
    <s v="United States"/>
    <s v="Austin"/>
  </r>
  <r>
    <s v="OID000415"/>
    <s v="R02594"/>
    <n v="9999"/>
    <d v="2019-11-11T00:00:00"/>
    <n v="1"/>
    <m/>
    <d v="2020-07-15T00:00:00"/>
    <s v="CLOSED"/>
    <x v="5"/>
    <x v="8"/>
    <s v="STANDARD NON PROMO"/>
    <s v="BASIC"/>
    <s v="NON PROMO PLAN"/>
    <n v="300"/>
    <n v="0"/>
    <n v="300"/>
    <s v="Ezekiel Kumar"/>
    <s v="Male"/>
    <n v="28"/>
    <s v="United States"/>
    <s v="Columbus"/>
  </r>
  <r>
    <s v="OID001526"/>
    <s v="E02331"/>
    <n v="6705"/>
    <d v="2020-05-31T00:00:00"/>
    <n v="1"/>
    <d v="2020-05-31T00:00:00"/>
    <d v="2021-01-19T00:00:00"/>
    <s v="CLOSED"/>
    <x v="6"/>
    <x v="8"/>
    <s v="2K23C"/>
    <s v="FREE"/>
    <s v="PROMO PLAN"/>
    <n v="300"/>
    <n v="100"/>
    <n v="0"/>
    <s v="Sophia Huynh"/>
    <s v="Female"/>
    <n v="55"/>
    <s v="United States"/>
    <s v="Miami"/>
  </r>
  <r>
    <s v="OID000416"/>
    <s v="E04699"/>
    <n v="9999"/>
    <d v="2019-11-12T00:00:00"/>
    <n v="1"/>
    <m/>
    <d v="2020-07-27T00:00:00"/>
    <s v="CLOSED"/>
    <x v="5"/>
    <x v="9"/>
    <s v="STANDARD NON PROMO"/>
    <s v="BASIC"/>
    <s v="NON PROMO PLAN"/>
    <n v="300"/>
    <n v="0"/>
    <n v="300"/>
    <s v="Ivy Tang"/>
    <s v="Female"/>
    <n v="48"/>
    <s v="China"/>
    <s v="Shanghai"/>
  </r>
  <r>
    <s v="OID001619"/>
    <s v="E02333"/>
    <n v="9999"/>
    <d v="2020-06-11T00:00:00"/>
    <n v="1"/>
    <m/>
    <d v="2021-03-06T00:00:00"/>
    <s v="CLOSED"/>
    <x v="12"/>
    <x v="9"/>
    <s v="STANDARD NON PROMO"/>
    <s v="BASIC"/>
    <s v="NON PROMO PLAN"/>
    <n v="300"/>
    <n v="0"/>
    <n v="300"/>
    <s v="Jaxson Wright"/>
    <s v="Male"/>
    <n v="54"/>
    <s v="United States"/>
    <s v="Columbus"/>
  </r>
  <r>
    <s v="OID000417"/>
    <s v="R03549"/>
    <n v="9999"/>
    <d v="2019-11-12T00:00:00"/>
    <n v="1"/>
    <m/>
    <d v="2020-06-12T00:00:00"/>
    <s v="CLOSED"/>
    <x v="5"/>
    <x v="15"/>
    <s v="STANDARD NON PROMO"/>
    <s v="BASIC"/>
    <s v="NON PROMO PLAN"/>
    <n v="300"/>
    <n v="0"/>
    <n v="300"/>
    <s v="Mateo Vu"/>
    <s v="Male"/>
    <n v="30"/>
    <s v="China"/>
    <s v="Chongqing"/>
  </r>
  <r>
    <s v="OID001596"/>
    <s v="R03549"/>
    <n v="1817"/>
    <d v="2020-06-09T00:00:00"/>
    <n v="2"/>
    <d v="2020-06-09T00:00:00"/>
    <d v="2022-02-16T00:00:00"/>
    <s v="ACTIVE"/>
    <x v="12"/>
    <x v="21"/>
    <s v="NIKE"/>
    <s v="FREE"/>
    <s v="PROMO PLAN"/>
    <n v="300"/>
    <n v="100"/>
    <n v="0"/>
    <s v="Mateo Vu"/>
    <s v="Male"/>
    <n v="30"/>
    <s v="China"/>
    <s v="Chongqing"/>
  </r>
  <r>
    <s v="OID000418"/>
    <s v="R03065"/>
    <n v="9999"/>
    <d v="2019-11-12T00:00:00"/>
    <n v="1"/>
    <m/>
    <d v="2020-08-12T00:00:00"/>
    <s v="CLOSED"/>
    <x v="5"/>
    <x v="9"/>
    <s v="STANDARD NON PROMO"/>
    <s v="BASIC"/>
    <s v="NON PROMO PLAN"/>
    <n v="300"/>
    <n v="0"/>
    <n v="300"/>
    <s v="Ezra Ortiz"/>
    <s v="Male"/>
    <n v="41"/>
    <s v="United States"/>
    <s v="Miami"/>
  </r>
  <r>
    <s v="OID000419"/>
    <s v="R02661"/>
    <n v="9999"/>
    <d v="2019-11-12T00:00:00"/>
    <n v="1"/>
    <m/>
    <d v="2020-07-06T00:00:00"/>
    <s v="CLOSED"/>
    <x v="5"/>
    <x v="8"/>
    <s v="STANDARD NON PROMO"/>
    <s v="BASIC"/>
    <s v="NON PROMO PLAN"/>
    <n v="300"/>
    <n v="0"/>
    <n v="300"/>
    <s v="Maya Chan"/>
    <s v="Female"/>
    <n v="37"/>
    <s v="China"/>
    <s v="Beijing"/>
  </r>
  <r>
    <s v="OID001691"/>
    <s v="R02661"/>
    <n v="8434"/>
    <d v="2020-06-20T00:00:00"/>
    <n v="2"/>
    <d v="2020-06-20T00:00:00"/>
    <d v="2022-07-26T00:00:00"/>
    <s v="ACTIVE"/>
    <x v="12"/>
    <x v="11"/>
    <s v="THAI50"/>
    <s v="PERCENTAGE OFF"/>
    <s v="PROMO PLAN"/>
    <n v="300"/>
    <n v="50"/>
    <n v="150"/>
    <s v="Maya Chan"/>
    <s v="Female"/>
    <n v="37"/>
    <s v="China"/>
    <s v="Beijing"/>
  </r>
  <r>
    <s v="OID001508"/>
    <s v="E02375"/>
    <n v="9999"/>
    <d v="2020-05-28T00:00:00"/>
    <n v="1"/>
    <m/>
    <d v="2021-01-31T00:00:00"/>
    <s v="CLOSED"/>
    <x v="6"/>
    <x v="8"/>
    <s v="STANDARD NON PROMO"/>
    <s v="BASIC"/>
    <s v="NON PROMO PLAN"/>
    <n v="300"/>
    <n v="0"/>
    <n v="300"/>
    <s v="Lincoln Huynh"/>
    <s v="Male"/>
    <n v="63"/>
    <s v="United States"/>
    <s v="Austin"/>
  </r>
  <r>
    <s v="OID001262"/>
    <s v="E02378"/>
    <n v="9999"/>
    <d v="2020-04-24T00:00:00"/>
    <n v="1"/>
    <m/>
    <d v="2021-01-24T00:00:00"/>
    <s v="CLOSED"/>
    <x v="7"/>
    <x v="9"/>
    <s v="STANDARD NON PROMO"/>
    <s v="BASIC"/>
    <s v="NON PROMO PLAN"/>
    <n v="300"/>
    <n v="0"/>
    <n v="300"/>
    <s v="Audrey Smith"/>
    <s v="Female"/>
    <n v="58"/>
    <s v="United States"/>
    <s v="Columbus"/>
  </r>
  <r>
    <s v="OID000421"/>
    <s v="R00716"/>
    <n v="9999"/>
    <d v="2019-11-13T00:00:00"/>
    <n v="1"/>
    <m/>
    <d v="2020-07-09T00:00:00"/>
    <s v="CLOSED"/>
    <x v="5"/>
    <x v="8"/>
    <s v="STANDARD NON PROMO"/>
    <s v="BASIC"/>
    <s v="NON PROMO PLAN"/>
    <n v="300"/>
    <n v="0"/>
    <n v="300"/>
    <s v="John Chow"/>
    <s v="Male"/>
    <n v="45"/>
    <s v="China"/>
    <s v="Chengdu"/>
  </r>
  <r>
    <s v="OID001708"/>
    <s v="R00716"/>
    <n v="8434"/>
    <d v="2020-06-22T00:00:00"/>
    <n v="2"/>
    <d v="2020-06-22T00:00:00"/>
    <d v="2022-05-27T00:00:00"/>
    <s v="ACTIVE"/>
    <x v="12"/>
    <x v="7"/>
    <s v="THAI50"/>
    <s v="PERCENTAGE OFF"/>
    <s v="PROMO PLAN"/>
    <n v="300"/>
    <n v="50"/>
    <n v="150"/>
    <s v="John Chow"/>
    <s v="Male"/>
    <n v="45"/>
    <s v="China"/>
    <s v="Chengdu"/>
  </r>
  <r>
    <s v="OID000681"/>
    <s v="E02387"/>
    <n v="8434"/>
    <d v="2020-01-15T00:00:00"/>
    <n v="1"/>
    <d v="2020-01-15T00:00:00"/>
    <d v="2020-09-26T00:00:00"/>
    <s v="CLOSED"/>
    <x v="15"/>
    <x v="9"/>
    <s v="THAI50"/>
    <s v="PERCENTAGE OFF"/>
    <s v="PROMO PLAN"/>
    <n v="300"/>
    <n v="50"/>
    <n v="150"/>
    <s v="Emily Davis"/>
    <s v="Female"/>
    <n v="55"/>
    <s v="United States"/>
    <s v="Seattle"/>
  </r>
  <r>
    <s v="OID000422"/>
    <s v="R02613"/>
    <n v="9999"/>
    <d v="2019-11-13T00:00:00"/>
    <n v="1"/>
    <m/>
    <d v="2020-07-26T00:00:00"/>
    <s v="CLOSED"/>
    <x v="5"/>
    <x v="9"/>
    <s v="STANDARD NON PROMO"/>
    <s v="BASIC"/>
    <s v="NON PROMO PLAN"/>
    <n v="300"/>
    <n v="0"/>
    <n v="300"/>
    <s v="John Jung"/>
    <s v="Male"/>
    <n v="63"/>
    <s v="China"/>
    <s v="Shanghai"/>
  </r>
  <r>
    <s v="OID000747"/>
    <s v="E02391"/>
    <n v="9999"/>
    <d v="2020-01-26T00:00:00"/>
    <n v="1"/>
    <m/>
    <d v="2020-10-25T00:00:00"/>
    <s v="CLOSED"/>
    <x v="15"/>
    <x v="9"/>
    <s v="STANDARD NON PROMO"/>
    <s v="BASIC"/>
    <s v="NON PROMO PLAN"/>
    <n v="300"/>
    <n v="0"/>
    <n v="300"/>
    <s v="Natalia Santos"/>
    <s v="Female"/>
    <n v="45"/>
    <s v="Brazil"/>
    <s v="Sao Paulo"/>
  </r>
  <r>
    <s v="OID000423"/>
    <s v="E02665"/>
    <n v="9999"/>
    <d v="2019-11-14T00:00:00"/>
    <n v="1"/>
    <m/>
    <d v="2020-09-05T00:00:00"/>
    <s v="CLOSED"/>
    <x v="5"/>
    <x v="6"/>
    <s v="STANDARD NON PROMO"/>
    <s v="BASIC"/>
    <s v="NON PROMO PLAN"/>
    <n v="300"/>
    <n v="0"/>
    <n v="300"/>
    <s v="Bella Butler"/>
    <s v="Female"/>
    <n v="33"/>
    <s v="United States"/>
    <s v="Seattle"/>
  </r>
  <r>
    <s v="OID001049"/>
    <s v="E02415"/>
    <n v="9999"/>
    <d v="2020-03-26T00:00:00"/>
    <n v="1"/>
    <m/>
    <d v="2020-12-23T00:00:00"/>
    <s v="CLOSED"/>
    <x v="11"/>
    <x v="9"/>
    <s v="STANDARD NON PROMO"/>
    <s v="BASIC"/>
    <s v="NON PROMO PLAN"/>
    <n v="300"/>
    <n v="0"/>
    <n v="300"/>
    <s v="Penelope Gonzalez"/>
    <s v="Female"/>
    <n v="52"/>
    <s v="United States"/>
    <s v="Phoenix"/>
  </r>
  <r>
    <s v="OID000424"/>
    <s v="R01713"/>
    <n v="9999"/>
    <d v="2019-11-14T00:00:00"/>
    <n v="1"/>
    <m/>
    <d v="2020-09-09T00:00:00"/>
    <s v="CLOSED"/>
    <x v="5"/>
    <x v="6"/>
    <s v="STANDARD NON PROMO"/>
    <s v="BASIC"/>
    <s v="NON PROMO PLAN"/>
    <n v="300"/>
    <n v="0"/>
    <n v="300"/>
    <s v="Nolan Guzman"/>
    <s v="Male"/>
    <n v="46"/>
    <s v="Brazil"/>
    <s v="Sao Paulo"/>
  </r>
  <r>
    <s v="OID000917"/>
    <s v="E02420"/>
    <n v="9999"/>
    <d v="2020-02-29T00:00:00"/>
    <n v="1"/>
    <m/>
    <d v="2020-12-08T00:00:00"/>
    <s v="CLOSED"/>
    <x v="9"/>
    <x v="9"/>
    <s v="STANDARD NON PROMO"/>
    <s v="BASIC"/>
    <s v="NON PROMO PLAN"/>
    <n v="300"/>
    <n v="0"/>
    <n v="300"/>
    <s v="Madison Li"/>
    <s v="Female"/>
    <n v="35"/>
    <s v="China"/>
    <s v="Beijing"/>
  </r>
  <r>
    <s v="OID000426"/>
    <s v="R01194"/>
    <n v="9999"/>
    <d v="2019-11-15T00:00:00"/>
    <n v="1"/>
    <m/>
    <d v="2020-09-05T00:00:00"/>
    <s v="CLOSED"/>
    <x v="5"/>
    <x v="6"/>
    <s v="STANDARD NON PROMO"/>
    <s v="BASIC"/>
    <s v="NON PROMO PLAN"/>
    <n v="300"/>
    <n v="0"/>
    <n v="300"/>
    <s v="Samantha Adams"/>
    <s v="Female"/>
    <n v="45"/>
    <s v="United States"/>
    <s v="Seattle"/>
  </r>
  <r>
    <s v="OID000739"/>
    <s v="E02421"/>
    <n v="9999"/>
    <d v="2020-01-25T00:00:00"/>
    <n v="1"/>
    <m/>
    <d v="2020-11-03T00:00:00"/>
    <s v="CLOSED"/>
    <x v="15"/>
    <x v="9"/>
    <s v="STANDARD NON PROMO"/>
    <s v="BASIC"/>
    <s v="NON PROMO PLAN"/>
    <n v="300"/>
    <n v="0"/>
    <n v="300"/>
    <s v="Jordan Truong"/>
    <s v="Male"/>
    <n v="45"/>
    <s v="United States"/>
    <s v="Miami"/>
  </r>
  <r>
    <s v="OID000427"/>
    <s v="R04415"/>
    <n v="9999"/>
    <d v="2019-11-15T00:00:00"/>
    <n v="1"/>
    <m/>
    <d v="2020-08-03T00:00:00"/>
    <s v="CLOSED"/>
    <x v="5"/>
    <x v="9"/>
    <s v="STANDARD NON PROMO"/>
    <s v="BASIC"/>
    <s v="NON PROMO PLAN"/>
    <n v="300"/>
    <n v="0"/>
    <n v="300"/>
    <s v="Penelope Fong"/>
    <s v="Female"/>
    <n v="60"/>
    <s v="China"/>
    <s v="Chongqing"/>
  </r>
  <r>
    <s v="OID000851"/>
    <s v="E02427"/>
    <n v="9999"/>
    <d v="2020-02-16T00:00:00"/>
    <n v="1"/>
    <m/>
    <d v="2020-11-27T00:00:00"/>
    <s v="CLOSED"/>
    <x v="9"/>
    <x v="6"/>
    <s v="STANDARD NON PROMO"/>
    <s v="BASIC"/>
    <s v="NON PROMO PLAN"/>
    <n v="300"/>
    <n v="0"/>
    <n v="300"/>
    <s v="Addison Mehta"/>
    <s v="Female"/>
    <n v="27"/>
    <s v="United States"/>
    <s v="Columbus"/>
  </r>
  <r>
    <s v="OID000428"/>
    <s v="R04032"/>
    <n v="9999"/>
    <d v="2019-11-15T00:00:00"/>
    <n v="1"/>
    <m/>
    <d v="2020-06-29T00:00:00"/>
    <s v="CLOSED"/>
    <x v="5"/>
    <x v="8"/>
    <s v="STANDARD NON PROMO"/>
    <s v="BASIC"/>
    <s v="NON PROMO PLAN"/>
    <n v="300"/>
    <n v="0"/>
    <n v="300"/>
    <s v="Emery Zhang"/>
    <s v="Female"/>
    <n v="45"/>
    <s v="China"/>
    <s v="Beijing"/>
  </r>
  <r>
    <s v="OID001657"/>
    <s v="R04032"/>
    <n v="5073"/>
    <d v="2020-06-16T00:00:00"/>
    <n v="2"/>
    <d v="2020-06-16T00:00:00"/>
    <d v="2022-06-17T00:00:00"/>
    <s v="ACTIVE"/>
    <x v="12"/>
    <x v="26"/>
    <s v="FANDUEL SOS"/>
    <s v="PERCENTAGE OFF"/>
    <s v="PROMO PLAN"/>
    <n v="300"/>
    <n v="30"/>
    <n v="210"/>
    <s v="Emery Zhang"/>
    <s v="Female"/>
    <n v="45"/>
    <s v="China"/>
    <s v="Beijing"/>
  </r>
  <r>
    <s v="OID000429"/>
    <s v="R02031"/>
    <n v="9999"/>
    <d v="2019-11-16T00:00:00"/>
    <n v="1"/>
    <m/>
    <d v="2020-07-07T00:00:00"/>
    <s v="CLOSED"/>
    <x v="5"/>
    <x v="8"/>
    <s v="STANDARD NON PROMO"/>
    <s v="BASIC"/>
    <s v="NON PROMO PLAN"/>
    <n v="300"/>
    <n v="0"/>
    <n v="300"/>
    <s v="Melody Cooper"/>
    <s v="Female"/>
    <n v="44"/>
    <s v="United States"/>
    <s v="Austin"/>
  </r>
  <r>
    <s v="OID001739"/>
    <s v="R02031"/>
    <n v="5073"/>
    <d v="2020-06-27T00:00:00"/>
    <n v="2"/>
    <d v="2020-06-27T00:00:00"/>
    <d v="2022-08-27T00:00:00"/>
    <s v="ACTIVE"/>
    <x v="12"/>
    <x v="11"/>
    <s v="FANDUEL SOS"/>
    <s v="PERCENTAGE OFF"/>
    <s v="PROMO PLAN"/>
    <n v="300"/>
    <n v="30"/>
    <n v="210"/>
    <s v="Melody Cooper"/>
    <s v="Female"/>
    <n v="44"/>
    <s v="United States"/>
    <s v="Austin"/>
  </r>
  <r>
    <s v="OID001308"/>
    <s v="E02440"/>
    <n v="9999"/>
    <d v="2020-05-01T00:00:00"/>
    <n v="1"/>
    <m/>
    <d v="2021-01-11T00:00:00"/>
    <s v="CLOSED"/>
    <x v="6"/>
    <x v="9"/>
    <s v="STANDARD NON PROMO"/>
    <s v="BASIC"/>
    <s v="NON PROMO PLAN"/>
    <n v="300"/>
    <n v="0"/>
    <n v="300"/>
    <s v="Grayson Turner"/>
    <s v="Male"/>
    <n v="54"/>
    <s v="United States"/>
    <s v="Chicago"/>
  </r>
  <r>
    <s v="OID000430"/>
    <s v="R04564"/>
    <n v="9999"/>
    <d v="2019-11-16T00:00:00"/>
    <n v="1"/>
    <m/>
    <d v="2020-06-21T00:00:00"/>
    <s v="CLOSED"/>
    <x v="5"/>
    <x v="15"/>
    <s v="STANDARD NON PROMO"/>
    <s v="BASIC"/>
    <s v="NON PROMO PLAN"/>
    <n v="300"/>
    <n v="0"/>
    <n v="300"/>
    <s v="Luke Sanchez"/>
    <s v="Male"/>
    <n v="41"/>
    <s v="Brazil"/>
    <s v="Sao Paulo"/>
  </r>
  <r>
    <s v="OID001588"/>
    <s v="R04564"/>
    <n v="5101"/>
    <d v="2020-06-08T00:00:00"/>
    <n v="2"/>
    <d v="2020-06-08T00:00:00"/>
    <d v="2022-02-22T00:00:00"/>
    <s v="ACTIVE"/>
    <x v="12"/>
    <x v="21"/>
    <s v="JIO"/>
    <s v="FREE"/>
    <s v="PROMO PLAN"/>
    <n v="300"/>
    <n v="100"/>
    <n v="0"/>
    <s v="Luke Sanchez"/>
    <s v="Male"/>
    <n v="41"/>
    <s v="Brazil"/>
    <s v="Sao Paulo"/>
  </r>
  <r>
    <s v="OID000967"/>
    <s v="E02453"/>
    <n v="9999"/>
    <d v="2020-03-08T00:00:00"/>
    <n v="1"/>
    <m/>
    <d v="2020-10-22T00:00:00"/>
    <s v="CLOSED"/>
    <x v="11"/>
    <x v="8"/>
    <s v="STANDARD NON PROMO"/>
    <s v="BASIC"/>
    <s v="NON PROMO PLAN"/>
    <n v="300"/>
    <n v="0"/>
    <n v="300"/>
    <s v="Dylan Kumar"/>
    <s v="Male"/>
    <n v="55"/>
    <s v="China"/>
    <s v="Chongqing"/>
  </r>
  <r>
    <s v="OID001674"/>
    <s v="E02464"/>
    <n v="1817"/>
    <d v="2020-06-18T00:00:00"/>
    <n v="1"/>
    <d v="2020-06-18T00:00:00"/>
    <d v="2021-01-13T00:00:00"/>
    <s v="CLOSED"/>
    <x v="12"/>
    <x v="15"/>
    <s v="NIKE"/>
    <s v="FREE"/>
    <s v="PROMO PLAN"/>
    <n v="300"/>
    <n v="100"/>
    <n v="0"/>
    <s v="Sophie Silva"/>
    <s v="Female"/>
    <n v="28"/>
    <s v="Brazil"/>
    <s v="Rio de Janerio"/>
  </r>
  <r>
    <s v="OID000432"/>
    <s v="R01427"/>
    <n v="9999"/>
    <d v="2019-11-17T00:00:00"/>
    <n v="1"/>
    <m/>
    <d v="2020-07-11T00:00:00"/>
    <s v="CLOSED"/>
    <x v="5"/>
    <x v="8"/>
    <s v="STANDARD NON PROMO"/>
    <s v="BASIC"/>
    <s v="NON PROMO PLAN"/>
    <n v="300"/>
    <n v="0"/>
    <n v="300"/>
    <s v="Mia Cheng"/>
    <s v="Female"/>
    <n v="34"/>
    <s v="United States"/>
    <s v="Phoenix"/>
  </r>
  <r>
    <s v="OID001797"/>
    <s v="R01427"/>
    <n v="1817"/>
    <d v="2020-07-04T00:00:00"/>
    <n v="2"/>
    <d v="2020-07-04T00:00:00"/>
    <d v="2022-02-26T00:00:00"/>
    <s v="ACTIVE"/>
    <x v="16"/>
    <x v="14"/>
    <s v="NIKE"/>
    <s v="FREE"/>
    <s v="PROMO PLAN"/>
    <n v="300"/>
    <n v="100"/>
    <n v="0"/>
    <s v="Mia Cheng"/>
    <s v="Female"/>
    <n v="34"/>
    <s v="United States"/>
    <s v="Phoenix"/>
  </r>
  <r>
    <s v="OID000622"/>
    <s v="E02468"/>
    <n v="9999"/>
    <d v="2020-01-03T00:00:00"/>
    <n v="1"/>
    <m/>
    <d v="2020-10-30T00:00:00"/>
    <s v="CLOSED"/>
    <x v="15"/>
    <x v="6"/>
    <s v="STANDARD NON PROMO"/>
    <s v="BASIC"/>
    <s v="NON PROMO PLAN"/>
    <n v="300"/>
    <n v="0"/>
    <n v="300"/>
    <s v="Ella Huang"/>
    <s v="Female"/>
    <n v="45"/>
    <s v="United States"/>
    <s v="Chicago"/>
  </r>
  <r>
    <s v="OID000433"/>
    <s v="R02522"/>
    <n v="9999"/>
    <d v="2019-11-17T00:00:00"/>
    <n v="1"/>
    <m/>
    <d v="2020-07-06T00:00:00"/>
    <s v="CLOSED"/>
    <x v="5"/>
    <x v="8"/>
    <s v="STANDARD NON PROMO"/>
    <s v="BASIC"/>
    <s v="NON PROMO PLAN"/>
    <n v="300"/>
    <n v="0"/>
    <n v="300"/>
    <s v="Silas Rivera"/>
    <s v="Male"/>
    <n v="48"/>
    <s v="United States"/>
    <s v="Chicago"/>
  </r>
  <r>
    <s v="OID001710"/>
    <s v="R02522"/>
    <n v="6306"/>
    <d v="2020-06-22T00:00:00"/>
    <n v="2"/>
    <d v="2020-06-22T00:00:00"/>
    <d v="2022-11-26T00:00:00"/>
    <s v="ACTIVE"/>
    <x v="12"/>
    <x v="20"/>
    <s v="FANDUEL"/>
    <s v="PERCENTAGE OFF"/>
    <s v="PROMO PLAN"/>
    <n v="300"/>
    <n v="15"/>
    <n v="255"/>
    <s v="Silas Rivera"/>
    <s v="Male"/>
    <n v="48"/>
    <s v="United States"/>
    <s v="Chicago"/>
  </r>
  <r>
    <s v="OID000533"/>
    <s v="E02473"/>
    <n v="9999"/>
    <d v="2019-12-14T00:00:00"/>
    <n v="1"/>
    <m/>
    <d v="2020-09-27T00:00:00"/>
    <s v="CLOSED"/>
    <x v="14"/>
    <x v="6"/>
    <s v="STANDARD NON PROMO"/>
    <s v="BASIC"/>
    <s v="NON PROMO PLAN"/>
    <n v="300"/>
    <n v="0"/>
    <n v="300"/>
    <s v="Leonardo Lo"/>
    <s v="Male"/>
    <n v="29"/>
    <s v="China"/>
    <s v="Chongqing"/>
  </r>
  <r>
    <s v="OID000434"/>
    <s v="R02166"/>
    <n v="9999"/>
    <d v="2019-11-18T00:00:00"/>
    <n v="1"/>
    <m/>
    <d v="2020-09-18T00:00:00"/>
    <s v="CLOSED"/>
    <x v="5"/>
    <x v="6"/>
    <s v="STANDARD NON PROMO"/>
    <s v="BASIC"/>
    <s v="NON PROMO PLAN"/>
    <n v="300"/>
    <n v="0"/>
    <n v="300"/>
    <s v="John Soto"/>
    <s v="Male"/>
    <n v="60"/>
    <s v="United States"/>
    <s v="Phoenix"/>
  </r>
  <r>
    <s v="OID001505"/>
    <s v="E02477"/>
    <n v="9999"/>
    <d v="2020-05-28T00:00:00"/>
    <n v="1"/>
    <m/>
    <d v="2021-04-13T00:00:00"/>
    <s v="CLOSED"/>
    <x v="6"/>
    <x v="18"/>
    <s v="STANDARD NON PROMO"/>
    <s v="BASIC"/>
    <s v="NON PROMO PLAN"/>
    <n v="300"/>
    <n v="0"/>
    <n v="300"/>
    <s v="Amelia Bui"/>
    <s v="Female"/>
    <n v="46"/>
    <s v="China"/>
    <s v="Chengdu"/>
  </r>
  <r>
    <s v="OID000435"/>
    <s v="R03474"/>
    <n v="9999"/>
    <d v="2019-11-18T00:00:00"/>
    <n v="1"/>
    <m/>
    <d v="2020-06-20T00:00:00"/>
    <s v="CLOSED"/>
    <x v="5"/>
    <x v="15"/>
    <s v="STANDARD NON PROMO"/>
    <s v="BASIC"/>
    <s v="NON PROMO PLAN"/>
    <n v="300"/>
    <n v="0"/>
    <n v="300"/>
    <s v="Violet Hall"/>
    <s v="Female"/>
    <n v="40"/>
    <s v="United States"/>
    <s v="Chicago"/>
  </r>
  <r>
    <s v="OID001614"/>
    <s v="R03474"/>
    <n v="6306"/>
    <d v="2020-06-11T00:00:00"/>
    <n v="2"/>
    <d v="2020-06-11T00:00:00"/>
    <d v="2022-04-29T00:00:00"/>
    <s v="ACTIVE"/>
    <x v="12"/>
    <x v="7"/>
    <s v="FANDUEL"/>
    <s v="PERCENTAGE OFF"/>
    <s v="PROMO PLAN"/>
    <n v="300"/>
    <n v="15"/>
    <n v="255"/>
    <s v="Violet Hall"/>
    <s v="Female"/>
    <n v="40"/>
    <s v="United States"/>
    <s v="Chicago"/>
  </r>
  <r>
    <s v="OID001749"/>
    <s v="E02478"/>
    <n v="9999"/>
    <d v="2020-06-28T00:00:00"/>
    <n v="1"/>
    <m/>
    <d v="2021-03-05T00:00:00"/>
    <s v="CLOSED"/>
    <x v="12"/>
    <x v="8"/>
    <s v="STANDARD NON PROMO"/>
    <s v="BASIC"/>
    <s v="NON PROMO PLAN"/>
    <n v="300"/>
    <n v="0"/>
    <n v="300"/>
    <s v="Alexander Morris"/>
    <s v="Male"/>
    <n v="33"/>
    <s v="United States"/>
    <s v="Phoenix"/>
  </r>
  <r>
    <s v="OID001026"/>
    <s v="E02489"/>
    <n v="9999"/>
    <d v="2020-03-21T00:00:00"/>
    <n v="1"/>
    <m/>
    <d v="2020-12-12T00:00:00"/>
    <s v="CLOSED"/>
    <x v="11"/>
    <x v="9"/>
    <s v="STANDARD NON PROMO"/>
    <s v="BASIC"/>
    <s v="NON PROMO PLAN"/>
    <n v="300"/>
    <n v="0"/>
    <n v="300"/>
    <s v="Ethan Clark"/>
    <s v="Male"/>
    <n v="33"/>
    <s v="United States"/>
    <s v="Columbus"/>
  </r>
  <r>
    <s v="OID000437"/>
    <s v="R04332"/>
    <n v="9999"/>
    <d v="2019-11-20T00:00:00"/>
    <n v="1"/>
    <m/>
    <d v="2020-09-14T00:00:00"/>
    <s v="CLOSED"/>
    <x v="5"/>
    <x v="6"/>
    <s v="STANDARD NON PROMO"/>
    <s v="BASIC"/>
    <s v="NON PROMO PLAN"/>
    <n v="300"/>
    <n v="0"/>
    <n v="300"/>
    <s v="Luke Martin"/>
    <s v="Male"/>
    <n v="25"/>
    <s v="United States"/>
    <s v="Miami"/>
  </r>
  <r>
    <s v="OID001358"/>
    <s v="E02492"/>
    <n v="9999"/>
    <d v="2020-05-09T00:00:00"/>
    <n v="1"/>
    <m/>
    <d v="2021-02-13T00:00:00"/>
    <s v="CLOSED"/>
    <x v="6"/>
    <x v="9"/>
    <s v="STANDARD NON PROMO"/>
    <s v="BASIC"/>
    <s v="NON PROMO PLAN"/>
    <n v="300"/>
    <n v="0"/>
    <n v="300"/>
    <s v="Sebastian Gupta"/>
    <s v="Male"/>
    <n v="40"/>
    <s v="China"/>
    <s v="Chongqing"/>
  </r>
  <r>
    <s v="OID000438"/>
    <s v="R03045"/>
    <n v="9999"/>
    <d v="2019-11-20T00:00:00"/>
    <n v="1"/>
    <m/>
    <d v="2020-06-17T00:00:00"/>
    <s v="CLOSED"/>
    <x v="5"/>
    <x v="15"/>
    <s v="STANDARD NON PROMO"/>
    <s v="BASIC"/>
    <s v="NON PROMO PLAN"/>
    <n v="300"/>
    <n v="0"/>
    <n v="300"/>
    <s v="Andrew Huynh"/>
    <s v="Male"/>
    <n v="57"/>
    <s v="United States"/>
    <s v="Miami"/>
  </r>
  <r>
    <s v="OID001597"/>
    <s v="R03045"/>
    <n v="8323"/>
    <d v="2020-06-09T00:00:00"/>
    <n v="2"/>
    <d v="2020-06-09T00:00:00"/>
    <d v="2023-01-09T00:00:00"/>
    <s v="ACTIVE"/>
    <x v="12"/>
    <x v="23"/>
    <s v="ROSSAL"/>
    <s v="FREE"/>
    <s v="PROMO PLAN"/>
    <n v="300"/>
    <n v="100"/>
    <n v="0"/>
    <s v="Andrew Huynh"/>
    <s v="Male"/>
    <n v="57"/>
    <s v="United States"/>
    <s v="Miami"/>
  </r>
  <r>
    <s v="OID001707"/>
    <s v="E02521"/>
    <n v="9999"/>
    <d v="2020-06-21T00:00:00"/>
    <n v="1"/>
    <m/>
    <d v="2021-01-24T00:00:00"/>
    <s v="CLOSED"/>
    <x v="12"/>
    <x v="15"/>
    <s v="STANDARD NON PROMO"/>
    <s v="BASIC"/>
    <s v="NON PROMO PLAN"/>
    <n v="300"/>
    <n v="0"/>
    <n v="300"/>
    <s v="Lily Nguyen"/>
    <s v="Female"/>
    <n v="33"/>
    <s v="China"/>
    <s v="Chengdu"/>
  </r>
  <r>
    <s v="OID000439"/>
    <s v="R01019"/>
    <n v="9999"/>
    <d v="2019-11-20T00:00:00"/>
    <n v="1"/>
    <m/>
    <d v="2020-09-05T00:00:00"/>
    <s v="CLOSED"/>
    <x v="5"/>
    <x v="6"/>
    <s v="STANDARD NON PROMO"/>
    <s v="BASIC"/>
    <s v="NON PROMO PLAN"/>
    <n v="300"/>
    <n v="0"/>
    <n v="300"/>
    <s v="Dominic Scott"/>
    <s v="Male"/>
    <n v="45"/>
    <s v="United States"/>
    <s v="Phoenix"/>
  </r>
  <r>
    <s v="OID001421"/>
    <s v="E02531"/>
    <n v="9999"/>
    <d v="2020-05-18T00:00:00"/>
    <n v="1"/>
    <m/>
    <d v="2021-01-06T00:00:00"/>
    <s v="CLOSED"/>
    <x v="6"/>
    <x v="8"/>
    <s v="STANDARD NON PROMO"/>
    <s v="BASIC"/>
    <s v="NON PROMO PLAN"/>
    <n v="300"/>
    <n v="0"/>
    <n v="300"/>
    <s v="Jameson Foster"/>
    <s v="Male"/>
    <n v="28"/>
    <s v="United States"/>
    <s v="Columbus"/>
  </r>
  <r>
    <s v="OID000441"/>
    <s v="E04802"/>
    <n v="9999"/>
    <d v="2019-11-22T00:00:00"/>
    <n v="1"/>
    <m/>
    <d v="2020-09-29T00:00:00"/>
    <s v="CLOSED"/>
    <x v="5"/>
    <x v="6"/>
    <s v="STANDARD NON PROMO"/>
    <s v="BASIC"/>
    <s v="NON PROMO PLAN"/>
    <n v="300"/>
    <n v="0"/>
    <n v="300"/>
    <s v="Lucy Fong"/>
    <s v="Female"/>
    <n v="40"/>
    <s v="China"/>
    <s v="Chengdu"/>
  </r>
  <r>
    <s v="OID001392"/>
    <s v="E02534"/>
    <n v="9999"/>
    <d v="2020-05-15T00:00:00"/>
    <n v="1"/>
    <m/>
    <d v="2021-01-13T00:00:00"/>
    <s v="CLOSED"/>
    <x v="6"/>
    <x v="8"/>
    <s v="STANDARD NON PROMO"/>
    <s v="BASIC"/>
    <s v="NON PROMO PLAN"/>
    <n v="300"/>
    <n v="0"/>
    <n v="300"/>
    <s v="Victoria Johnson"/>
    <s v="Female"/>
    <n v="55"/>
    <s v="United States"/>
    <s v="Columbus"/>
  </r>
  <r>
    <s v="OID000442"/>
    <s v="R02148"/>
    <n v="9999"/>
    <d v="2019-11-22T00:00:00"/>
    <n v="1"/>
    <m/>
    <d v="2020-07-20T00:00:00"/>
    <s v="CLOSED"/>
    <x v="5"/>
    <x v="8"/>
    <s v="STANDARD NON PROMO"/>
    <s v="BASIC"/>
    <s v="NON PROMO PLAN"/>
    <n v="300"/>
    <n v="0"/>
    <n v="300"/>
    <s v="Christopher Vega"/>
    <s v="Male"/>
    <n v="54"/>
    <s v="United States"/>
    <s v="Chicago"/>
  </r>
  <r>
    <s v="OID000443"/>
    <s v="R02838"/>
    <n v="9999"/>
    <d v="2019-11-22T00:00:00"/>
    <n v="1"/>
    <m/>
    <d v="2020-06-14T00:00:00"/>
    <s v="CLOSED"/>
    <x v="5"/>
    <x v="15"/>
    <s v="STANDARD NON PROMO"/>
    <s v="BASIC"/>
    <s v="NON PROMO PLAN"/>
    <n v="300"/>
    <n v="0"/>
    <n v="300"/>
    <s v="Julia Pham"/>
    <s v="Female"/>
    <n v="65"/>
    <s v="China"/>
    <s v="Shanghai"/>
  </r>
  <r>
    <s v="OID001607"/>
    <s v="R02838"/>
    <n v="5073"/>
    <d v="2020-06-10T00:00:00"/>
    <n v="2"/>
    <d v="2020-06-10T00:00:00"/>
    <d v="2021-09-12T00:00:00"/>
    <s v="ACTIVE"/>
    <x v="12"/>
    <x v="22"/>
    <s v="FANDUEL SOS"/>
    <s v="PERCENTAGE OFF"/>
    <s v="PROMO PLAN"/>
    <n v="300"/>
    <n v="30"/>
    <n v="210"/>
    <s v="Julia Pham"/>
    <s v="Female"/>
    <n v="65"/>
    <s v="China"/>
    <s v="Shanghai"/>
  </r>
  <r>
    <s v="OID000444"/>
    <s v="R01351"/>
    <n v="9999"/>
    <d v="2019-11-22T00:00:00"/>
    <n v="1"/>
    <m/>
    <d v="2020-08-01T00:00:00"/>
    <s v="CLOSED"/>
    <x v="5"/>
    <x v="8"/>
    <s v="STANDARD NON PROMO"/>
    <s v="BASIC"/>
    <s v="NON PROMO PLAN"/>
    <n v="300"/>
    <n v="0"/>
    <n v="300"/>
    <s v="Leo Owens"/>
    <s v="Male"/>
    <n v="47"/>
    <s v="United States"/>
    <s v="Seattle"/>
  </r>
  <r>
    <s v="OID000445"/>
    <s v="E04937"/>
    <n v="9999"/>
    <d v="2019-11-23T00:00:00"/>
    <n v="1"/>
    <m/>
    <d v="2020-09-06T00:00:00"/>
    <s v="CLOSED"/>
    <x v="5"/>
    <x v="6"/>
    <s v="STANDARD NON PROMO"/>
    <s v="BASIC"/>
    <s v="NON PROMO PLAN"/>
    <n v="300"/>
    <n v="0"/>
    <n v="300"/>
    <s v="Ian Ngo"/>
    <s v="Male"/>
    <n v="52"/>
    <s v="United States"/>
    <s v="Phoenix"/>
  </r>
  <r>
    <s v="OID001374"/>
    <s v="E02558"/>
    <n v="9999"/>
    <d v="2020-05-12T00:00:00"/>
    <n v="1"/>
    <m/>
    <d v="2020-12-18T00:00:00"/>
    <s v="CLOSED"/>
    <x v="6"/>
    <x v="15"/>
    <s v="STANDARD NON PROMO"/>
    <s v="BASIC"/>
    <s v="NON PROMO PLAN"/>
    <n v="300"/>
    <n v="0"/>
    <n v="300"/>
    <s v="Jose Richardson"/>
    <s v="Male"/>
    <n v="26"/>
    <s v="United States"/>
    <s v="Miami"/>
  </r>
  <r>
    <s v="OID000446"/>
    <s v="R03881"/>
    <n v="9999"/>
    <d v="2019-11-23T00:00:00"/>
    <n v="1"/>
    <m/>
    <d v="2020-08-10T00:00:00"/>
    <s v="CLOSED"/>
    <x v="5"/>
    <x v="9"/>
    <s v="STANDARD NON PROMO"/>
    <s v="BASIC"/>
    <s v="NON PROMO PLAN"/>
    <n v="300"/>
    <n v="0"/>
    <n v="300"/>
    <s v="Andrew Reed"/>
    <s v="Male"/>
    <n v="28"/>
    <s v="United States"/>
    <s v="Miami"/>
  </r>
  <r>
    <s v="OID000447"/>
    <s v="R03758"/>
    <n v="9999"/>
    <d v="2019-11-23T00:00:00"/>
    <n v="1"/>
    <m/>
    <d v="2020-09-15T00:00:00"/>
    <s v="CLOSED"/>
    <x v="5"/>
    <x v="6"/>
    <s v="STANDARD NON PROMO"/>
    <s v="BASIC"/>
    <s v="NON PROMO PLAN"/>
    <n v="300"/>
    <n v="0"/>
    <n v="300"/>
    <s v="Liam Zhang"/>
    <s v="Male"/>
    <n v="29"/>
    <s v="United States"/>
    <s v="Chicago"/>
  </r>
  <r>
    <s v="OID001350"/>
    <s v="E02562"/>
    <n v="9999"/>
    <d v="2020-05-08T00:00:00"/>
    <n v="1"/>
    <m/>
    <d v="2020-12-29T00:00:00"/>
    <s v="CLOSED"/>
    <x v="6"/>
    <x v="8"/>
    <s v="STANDARD NON PROMO"/>
    <s v="BASIC"/>
    <s v="NON PROMO PLAN"/>
    <n v="300"/>
    <n v="0"/>
    <n v="300"/>
    <s v="Christian Medina"/>
    <s v="Male"/>
    <n v="51"/>
    <s v="United States"/>
    <s v="Columbus"/>
  </r>
  <r>
    <s v="OID000449"/>
    <s v="E04545"/>
    <n v="5101"/>
    <d v="2019-11-24T00:00:00"/>
    <n v="1"/>
    <d v="2019-11-24T00:00:00"/>
    <d v="2020-09-02T00:00:00"/>
    <s v="CLOSED"/>
    <x v="5"/>
    <x v="9"/>
    <s v="JIO"/>
    <s v="FREE"/>
    <s v="PROMO PLAN"/>
    <n v="300"/>
    <n v="100"/>
    <n v="0"/>
    <s v="Abigail Mejia"/>
    <s v="Female"/>
    <n v="56"/>
    <s v="Brazil"/>
    <s v="Rio de Janerio"/>
  </r>
  <r>
    <s v="OID000450"/>
    <s v="R01516"/>
    <n v="9999"/>
    <d v="2019-11-24T00:00:00"/>
    <n v="1"/>
    <m/>
    <d v="2020-09-05T00:00:00"/>
    <s v="CLOSED"/>
    <x v="5"/>
    <x v="6"/>
    <s v="STANDARD NON PROMO"/>
    <s v="BASIC"/>
    <s v="NON PROMO PLAN"/>
    <n v="300"/>
    <n v="0"/>
    <n v="300"/>
    <s v="Willow Mai"/>
    <s v="Female"/>
    <n v="45"/>
    <s v="China"/>
    <s v="Chengdu"/>
  </r>
  <r>
    <s v="OID001251"/>
    <s v="E02576"/>
    <n v="9999"/>
    <d v="2020-04-22T00:00:00"/>
    <n v="1"/>
    <m/>
    <d v="2021-01-13T00:00:00"/>
    <s v="CLOSED"/>
    <x v="7"/>
    <x v="9"/>
    <s v="STANDARD NON PROMO"/>
    <s v="BASIC"/>
    <s v="NON PROMO PLAN"/>
    <n v="300"/>
    <n v="0"/>
    <n v="300"/>
    <s v="Gianna Ha"/>
    <s v="Female"/>
    <n v="55"/>
    <s v="China"/>
    <s v="Chongqing"/>
  </r>
  <r>
    <s v="OID000451"/>
    <s v="R04126"/>
    <n v="9999"/>
    <d v="2019-11-24T00:00:00"/>
    <n v="1"/>
    <m/>
    <d v="2020-08-31T00:00:00"/>
    <s v="CLOSED"/>
    <x v="5"/>
    <x v="9"/>
    <s v="STANDARD NON PROMO"/>
    <s v="BASIC"/>
    <s v="NON PROMO PLAN"/>
    <n v="300"/>
    <n v="0"/>
    <n v="300"/>
    <s v="Dominic Baker"/>
    <s v="Male"/>
    <n v="51"/>
    <s v="United States"/>
    <s v="Chicago"/>
  </r>
  <r>
    <s v="OID001305"/>
    <s v="E02594"/>
    <n v="8323"/>
    <d v="2020-05-01T00:00:00"/>
    <n v="1"/>
    <d v="2020-05-01T00:00:00"/>
    <d v="2021-03-01T00:00:00"/>
    <s v="CLOSED"/>
    <x v="6"/>
    <x v="6"/>
    <s v="ROSSAL"/>
    <s v="FREE"/>
    <s v="PROMO PLAN"/>
    <n v="300"/>
    <n v="100"/>
    <n v="0"/>
    <s v="Ezekiel Kumar"/>
    <s v="Male"/>
    <n v="28"/>
    <s v="United States"/>
    <s v="Columbus"/>
  </r>
  <r>
    <s v="OID000452"/>
    <s v="E03717"/>
    <n v="2949"/>
    <d v="2019-11-25T00:00:00"/>
    <n v="1"/>
    <d v="2019-11-25T00:00:00"/>
    <d v="2020-09-17T00:00:00"/>
    <s v="CLOSED"/>
    <x v="5"/>
    <x v="6"/>
    <s v="BLACK FRIDAY"/>
    <s v="PERCENTAGE OFF"/>
    <s v="PROMO PLAN"/>
    <n v="300"/>
    <n v="30"/>
    <n v="210"/>
    <s v="Joseph Ruiz"/>
    <s v="Male"/>
    <n v="45"/>
    <s v="Brazil"/>
    <s v="Sao Paulo"/>
  </r>
  <r>
    <s v="OID000453"/>
    <s v="R01870"/>
    <n v="9999"/>
    <d v="2019-11-25T00:00:00"/>
    <n v="1"/>
    <m/>
    <d v="2020-07-20T00:00:00"/>
    <s v="CLOSED"/>
    <x v="5"/>
    <x v="8"/>
    <s v="STANDARD NON PROMO"/>
    <s v="BASIC"/>
    <s v="NON PROMO PLAN"/>
    <n v="300"/>
    <n v="0"/>
    <n v="300"/>
    <s v="Carson Chau"/>
    <s v="Male"/>
    <n v="58"/>
    <s v="China"/>
    <s v="Chongqing"/>
  </r>
  <r>
    <s v="OID001295"/>
    <s v="E02604"/>
    <n v="9999"/>
    <d v="2020-04-29T00:00:00"/>
    <n v="1"/>
    <m/>
    <d v="2021-03-05T00:00:00"/>
    <s v="CLOSED"/>
    <x v="7"/>
    <x v="6"/>
    <s v="STANDARD NON PROMO"/>
    <s v="BASIC"/>
    <s v="NON PROMO PLAN"/>
    <n v="300"/>
    <n v="0"/>
    <n v="300"/>
    <s v="Brooklyn Collins"/>
    <s v="Female"/>
    <n v="59"/>
    <s v="United States"/>
    <s v="Austin"/>
  </r>
  <r>
    <s v="OID000454"/>
    <s v="R01371"/>
    <n v="9999"/>
    <d v="2019-11-25T00:00:00"/>
    <n v="1"/>
    <m/>
    <d v="2020-07-02T00:00:00"/>
    <s v="CLOSED"/>
    <x v="5"/>
    <x v="15"/>
    <s v="STANDARD NON PROMO"/>
    <s v="BASIC"/>
    <s v="NON PROMO PLAN"/>
    <n v="300"/>
    <n v="0"/>
    <n v="300"/>
    <s v="Dominic Le"/>
    <s v="Male"/>
    <n v="41"/>
    <s v="China"/>
    <s v="Chongqing"/>
  </r>
  <r>
    <s v="OID001729"/>
    <s v="R01371"/>
    <n v="8323"/>
    <d v="2020-06-26T00:00:00"/>
    <n v="2"/>
    <d v="2020-06-26T00:00:00"/>
    <d v="2022-11-29T00:00:00"/>
    <s v="ACTIVE"/>
    <x v="12"/>
    <x v="20"/>
    <s v="ROSSAL"/>
    <s v="FREE"/>
    <s v="PROMO PLAN"/>
    <n v="300"/>
    <n v="100"/>
    <n v="0"/>
    <s v="Dominic Le"/>
    <s v="Male"/>
    <n v="41"/>
    <s v="China"/>
    <s v="Chongqing"/>
  </r>
  <r>
    <s v="OID000455"/>
    <s v="R01714"/>
    <n v="9999"/>
    <d v="2019-11-25T00:00:00"/>
    <n v="1"/>
    <m/>
    <d v="2020-08-02T00:00:00"/>
    <s v="CLOSED"/>
    <x v="5"/>
    <x v="8"/>
    <s v="STANDARD NON PROMO"/>
    <s v="BASIC"/>
    <s v="NON PROMO PLAN"/>
    <n v="300"/>
    <n v="0"/>
    <n v="300"/>
    <s v="Savannah Park"/>
    <s v="Female"/>
    <n v="44"/>
    <s v="United States"/>
    <s v="Seattle"/>
  </r>
  <r>
    <s v="OID000670"/>
    <s v="E02627"/>
    <n v="9999"/>
    <d v="2020-01-12T00:00:00"/>
    <n v="1"/>
    <m/>
    <d v="2020-10-01T00:00:00"/>
    <s v="CLOSED"/>
    <x v="15"/>
    <x v="9"/>
    <s v="STANDARD NON PROMO"/>
    <s v="BASIC"/>
    <s v="NON PROMO PLAN"/>
    <n v="300"/>
    <n v="0"/>
    <n v="300"/>
    <s v="Parker Avila"/>
    <s v="Male"/>
    <n v="47"/>
    <s v="Brazil"/>
    <s v="Manaus"/>
  </r>
  <r>
    <s v="OID000456"/>
    <s v="R01733"/>
    <n v="9999"/>
    <d v="2019-11-25T00:00:00"/>
    <n v="1"/>
    <m/>
    <d v="2020-09-04T00:00:00"/>
    <s v="CLOSED"/>
    <x v="5"/>
    <x v="9"/>
    <s v="STANDARD NON PROMO"/>
    <s v="BASIC"/>
    <s v="NON PROMO PLAN"/>
    <n v="300"/>
    <n v="0"/>
    <n v="300"/>
    <s v="Eloise Pham"/>
    <s v="Female"/>
    <n v="45"/>
    <s v="China"/>
    <s v="Shanghai"/>
  </r>
  <r>
    <s v="OID000755"/>
    <s v="E02628"/>
    <n v="9999"/>
    <d v="2020-01-27T00:00:00"/>
    <n v="1"/>
    <m/>
    <d v="2020-09-06T00:00:00"/>
    <s v="CLOSED"/>
    <x v="15"/>
    <x v="15"/>
    <s v="STANDARD NON PROMO"/>
    <s v="BASIC"/>
    <s v="NON PROMO PLAN"/>
    <n v="300"/>
    <n v="0"/>
    <n v="300"/>
    <s v="Nora Nelson"/>
    <s v="Female"/>
    <n v="41"/>
    <s v="United States"/>
    <s v="Columbus"/>
  </r>
  <r>
    <s v="OID000457"/>
    <s v="R03894"/>
    <n v="9999"/>
    <d v="2019-11-25T00:00:00"/>
    <n v="1"/>
    <m/>
    <d v="2020-09-23T00:00:00"/>
    <s v="CLOSED"/>
    <x v="5"/>
    <x v="6"/>
    <s v="STANDARD NON PROMO"/>
    <s v="BASIC"/>
    <s v="NON PROMO PLAN"/>
    <n v="300"/>
    <n v="0"/>
    <n v="300"/>
    <s v="Charlotte Chang"/>
    <s v="Female"/>
    <n v="50"/>
    <s v="United States"/>
    <s v="Chicago"/>
  </r>
  <r>
    <s v="OID000676"/>
    <s v="E02632"/>
    <n v="9999"/>
    <d v="2020-01-14T00:00:00"/>
    <n v="1"/>
    <m/>
    <d v="2020-10-06T00:00:00"/>
    <s v="CLOSED"/>
    <x v="15"/>
    <x v="9"/>
    <s v="STANDARD NON PROMO"/>
    <s v="BASIC"/>
    <s v="NON PROMO PLAN"/>
    <n v="300"/>
    <n v="0"/>
    <n v="300"/>
    <s v="Alice Soto"/>
    <s v="Female"/>
    <n v="56"/>
    <s v="Brazil"/>
    <s v="Manaus"/>
  </r>
  <r>
    <s v="OID000458"/>
    <s v="R03438"/>
    <n v="9999"/>
    <d v="2019-11-26T00:00:00"/>
    <n v="1"/>
    <m/>
    <d v="2020-07-19T00:00:00"/>
    <s v="CLOSED"/>
    <x v="5"/>
    <x v="8"/>
    <s v="STANDARD NON PROMO"/>
    <s v="BASIC"/>
    <s v="NON PROMO PLAN"/>
    <n v="300"/>
    <n v="0"/>
    <n v="300"/>
    <s v="Asher Morales"/>
    <s v="Male"/>
    <n v="52"/>
    <s v="Brazil"/>
    <s v="Sao Paulo"/>
  </r>
  <r>
    <s v="OID001766"/>
    <s v="E02633"/>
    <n v="9999"/>
    <d v="2020-06-30T00:00:00"/>
    <n v="1"/>
    <m/>
    <d v="2021-03-13T00:00:00"/>
    <s v="CLOSED"/>
    <x v="12"/>
    <x v="9"/>
    <s v="STANDARD NON PROMO"/>
    <s v="BASIC"/>
    <s v="NON PROMO PLAN"/>
    <n v="300"/>
    <n v="0"/>
    <n v="300"/>
    <s v="Allison Roberts"/>
    <s v="Female"/>
    <n v="54"/>
    <s v="United States"/>
    <s v="Columbus"/>
  </r>
  <r>
    <s v="OID000459"/>
    <s v="R03055"/>
    <n v="9999"/>
    <d v="2019-11-26T00:00:00"/>
    <n v="1"/>
    <m/>
    <d v="2020-08-01T00:00:00"/>
    <s v="CLOSED"/>
    <x v="5"/>
    <x v="8"/>
    <s v="STANDARD NON PROMO"/>
    <s v="BASIC"/>
    <s v="NON PROMO PLAN"/>
    <n v="300"/>
    <n v="0"/>
    <n v="300"/>
    <s v="Austin Rojas"/>
    <s v="Male"/>
    <n v="29"/>
    <s v="United States"/>
    <s v="Austin"/>
  </r>
  <r>
    <s v="OID000683"/>
    <s v="E02639"/>
    <n v="9999"/>
    <d v="2020-01-15T00:00:00"/>
    <n v="1"/>
    <m/>
    <d v="2020-11-04T00:00:00"/>
    <s v="CLOSED"/>
    <x v="15"/>
    <x v="6"/>
    <s v="STANDARD NON PROMO"/>
    <s v="BASIC"/>
    <s v="NON PROMO PLAN"/>
    <n v="300"/>
    <n v="0"/>
    <n v="300"/>
    <s v="Hadley Parker"/>
    <s v="Female"/>
    <n v="30"/>
    <s v="United States"/>
    <s v="Columbus"/>
  </r>
  <r>
    <s v="OID001206"/>
    <s v="E02642"/>
    <n v="9999"/>
    <d v="2020-04-16T00:00:00"/>
    <n v="1"/>
    <m/>
    <d v="2020-11-22T00:00:00"/>
    <s v="CLOSED"/>
    <x v="7"/>
    <x v="15"/>
    <s v="STANDARD NON PROMO"/>
    <s v="BASIC"/>
    <s v="NON PROMO PLAN"/>
    <n v="300"/>
    <n v="0"/>
    <n v="300"/>
    <s v="Sebastian Rogers"/>
    <s v="Male"/>
    <n v="38"/>
    <s v="United States"/>
    <s v="Miami"/>
  </r>
  <r>
    <s v="OID000462"/>
    <s v="R01649"/>
    <n v="9999"/>
    <d v="2019-11-27T00:00:00"/>
    <n v="1"/>
    <m/>
    <d v="2020-06-28T00:00:00"/>
    <s v="CLOSED"/>
    <x v="5"/>
    <x v="15"/>
    <s v="STANDARD NON PROMO"/>
    <s v="BASIC"/>
    <s v="NON PROMO PLAN"/>
    <n v="300"/>
    <n v="0"/>
    <n v="300"/>
    <s v="Eva Alvarado"/>
    <s v="Female"/>
    <n v="46"/>
    <s v="Brazil"/>
    <s v="Sao Paulo"/>
  </r>
  <r>
    <s v="OID001655"/>
    <s v="R01649"/>
    <n v="6306"/>
    <d v="2020-06-16T00:00:00"/>
    <n v="2"/>
    <d v="2020-06-16T00:00:00"/>
    <d v="2023-01-20T00:00:00"/>
    <s v="ACTIVE"/>
    <x v="12"/>
    <x v="27"/>
    <s v="FANDUEL"/>
    <s v="PERCENTAGE OFF"/>
    <s v="PROMO PLAN"/>
    <n v="300"/>
    <n v="15"/>
    <n v="255"/>
    <s v="Eva Alvarado"/>
    <s v="Female"/>
    <n v="46"/>
    <s v="Brazil"/>
    <s v="Sao Paulo"/>
  </r>
  <r>
    <s v="OID000463"/>
    <s v="R03007"/>
    <n v="9999"/>
    <d v="2019-11-27T00:00:00"/>
    <n v="1"/>
    <m/>
    <d v="2020-08-16T00:00:00"/>
    <s v="CLOSED"/>
    <x v="5"/>
    <x v="9"/>
    <s v="STANDARD NON PROMO"/>
    <s v="BASIC"/>
    <s v="NON PROMO PLAN"/>
    <n v="300"/>
    <n v="0"/>
    <n v="300"/>
    <s v="Isaac Joseph"/>
    <s v="Male"/>
    <n v="54"/>
    <s v="United States"/>
    <s v="Seattle"/>
  </r>
  <r>
    <s v="OID001555"/>
    <s v="E02661"/>
    <n v="9999"/>
    <d v="2020-06-03T00:00:00"/>
    <n v="1"/>
    <m/>
    <d v="2021-03-03T00:00:00"/>
    <s v="CLOSED"/>
    <x v="12"/>
    <x v="9"/>
    <s v="STANDARD NON PROMO"/>
    <s v="BASIC"/>
    <s v="NON PROMO PLAN"/>
    <n v="300"/>
    <n v="0"/>
    <n v="300"/>
    <s v="Maya Chan"/>
    <s v="Female"/>
    <n v="37"/>
    <s v="China"/>
    <s v="Beijing"/>
  </r>
  <r>
    <s v="OID000465"/>
    <s v="R01639"/>
    <n v="9999"/>
    <d v="2019-11-28T00:00:00"/>
    <n v="1"/>
    <m/>
    <d v="2020-08-01T00:00:00"/>
    <s v="CLOSED"/>
    <x v="5"/>
    <x v="8"/>
    <s v="STANDARD NON PROMO"/>
    <s v="BASIC"/>
    <s v="NON PROMO PLAN"/>
    <n v="300"/>
    <n v="0"/>
    <n v="300"/>
    <s v="Austin Vo"/>
    <s v="Male"/>
    <n v="55"/>
    <s v="United States"/>
    <s v="Phoenix"/>
  </r>
  <r>
    <s v="OID000466"/>
    <s v="R03890"/>
    <n v="9999"/>
    <d v="2019-11-28T00:00:00"/>
    <n v="1"/>
    <m/>
    <d v="2020-09-08T00:00:00"/>
    <s v="CLOSED"/>
    <x v="5"/>
    <x v="6"/>
    <s v="STANDARD NON PROMO"/>
    <s v="BASIC"/>
    <s v="NON PROMO PLAN"/>
    <n v="300"/>
    <n v="0"/>
    <n v="300"/>
    <s v="Nevaeh Jones"/>
    <s v="Female"/>
    <n v="31"/>
    <s v="United States"/>
    <s v="Austin"/>
  </r>
  <r>
    <s v="OID000577"/>
    <s v="E02681"/>
    <n v="9999"/>
    <d v="2019-12-24T00:00:00"/>
    <n v="1"/>
    <m/>
    <d v="2020-10-09T00:00:00"/>
    <s v="CLOSED"/>
    <x v="14"/>
    <x v="6"/>
    <s v="STANDARD NON PROMO"/>
    <s v="BASIC"/>
    <s v="NON PROMO PLAN"/>
    <n v="300"/>
    <n v="0"/>
    <n v="300"/>
    <s v="Caroline Owens"/>
    <s v="Female"/>
    <n v="26"/>
    <s v="United States"/>
    <s v="Phoenix"/>
  </r>
  <r>
    <s v="OID000467"/>
    <s v="R00364"/>
    <n v="9999"/>
    <d v="2019-11-28T00:00:00"/>
    <n v="1"/>
    <m/>
    <d v="2020-07-30T00:00:00"/>
    <s v="CLOSED"/>
    <x v="5"/>
    <x v="8"/>
    <s v="STANDARD NON PROMO"/>
    <s v="BASIC"/>
    <s v="NON PROMO PLAN"/>
    <n v="300"/>
    <n v="0"/>
    <n v="300"/>
    <s v="Matthew Howard"/>
    <s v="Male"/>
    <n v="50"/>
    <s v="United States"/>
    <s v="Columbus"/>
  </r>
  <r>
    <s v="OID000468"/>
    <s v="R01724"/>
    <n v="9999"/>
    <d v="2019-11-28T00:00:00"/>
    <n v="1"/>
    <m/>
    <d v="2020-08-09T00:00:00"/>
    <s v="CLOSED"/>
    <x v="5"/>
    <x v="9"/>
    <s v="STANDARD NON PROMO"/>
    <s v="BASIC"/>
    <s v="NON PROMO PLAN"/>
    <n v="300"/>
    <n v="0"/>
    <n v="300"/>
    <s v="Nolan Molina"/>
    <s v="Male"/>
    <n v="36"/>
    <s v="Brazil"/>
    <s v="Manaus"/>
  </r>
  <r>
    <s v="OID000469"/>
    <s v="R01591"/>
    <n v="9999"/>
    <d v="2019-11-28T00:00:00"/>
    <n v="1"/>
    <m/>
    <d v="2020-10-07T00:00:00"/>
    <s v="CLOSED"/>
    <x v="5"/>
    <x v="6"/>
    <s v="STANDARD NON PROMO"/>
    <s v="BASIC"/>
    <s v="NON PROMO PLAN"/>
    <n v="300"/>
    <n v="0"/>
    <n v="300"/>
    <s v="Paisley Trinh"/>
    <s v="Female"/>
    <n v="57"/>
    <s v="United States"/>
    <s v="Austin"/>
  </r>
  <r>
    <s v="OID001275"/>
    <s v="E02693"/>
    <n v="9999"/>
    <d v="2020-04-26T00:00:00"/>
    <n v="1"/>
    <m/>
    <d v="2020-12-29T00:00:00"/>
    <s v="CLOSED"/>
    <x v="7"/>
    <x v="8"/>
    <s v="STANDARD NON PROMO"/>
    <s v="BASIC"/>
    <s v="NON PROMO PLAN"/>
    <n v="300"/>
    <n v="0"/>
    <n v="300"/>
    <s v="Grace Campos"/>
    <s v="Female"/>
    <n v="37"/>
    <s v="Brazil"/>
    <s v="Manaus"/>
  </r>
  <r>
    <s v="OID000471"/>
    <s v="R03737"/>
    <n v="9999"/>
    <d v="2019-11-29T00:00:00"/>
    <n v="1"/>
    <m/>
    <d v="2020-09-22T00:00:00"/>
    <s v="CLOSED"/>
    <x v="5"/>
    <x v="6"/>
    <s v="STANDARD NON PROMO"/>
    <s v="BASIC"/>
    <s v="NON PROMO PLAN"/>
    <n v="300"/>
    <n v="0"/>
    <n v="300"/>
    <s v="Kennedy Rahman"/>
    <s v="Female"/>
    <n v="49"/>
    <s v="China"/>
    <s v="Chongqing"/>
  </r>
  <r>
    <s v="OID000889"/>
    <s v="E02703"/>
    <n v="9999"/>
    <d v="2020-02-24T00:00:00"/>
    <n v="1"/>
    <m/>
    <d v="2020-12-28T00:00:00"/>
    <s v="CLOSED"/>
    <x v="9"/>
    <x v="6"/>
    <s v="STANDARD NON PROMO"/>
    <s v="BASIC"/>
    <s v="NON PROMO PLAN"/>
    <n v="300"/>
    <n v="0"/>
    <n v="300"/>
    <s v="Austin Vang"/>
    <s v="Male"/>
    <n v="49"/>
    <s v="China"/>
    <s v="Beijing"/>
  </r>
  <r>
    <s v="OID000472"/>
    <s v="R01281"/>
    <n v="9999"/>
    <d v="2019-11-29T00:00:00"/>
    <n v="1"/>
    <m/>
    <d v="2020-07-18T00:00:00"/>
    <s v="CLOSED"/>
    <x v="5"/>
    <x v="8"/>
    <s v="STANDARD NON PROMO"/>
    <s v="BASIC"/>
    <s v="NON PROMO PLAN"/>
    <n v="300"/>
    <n v="0"/>
    <n v="300"/>
    <s v="Isaac Mitchell"/>
    <s v="Male"/>
    <n v="46"/>
    <s v="United States"/>
    <s v="Austin"/>
  </r>
  <r>
    <s v="OID001817"/>
    <s v="R01281"/>
    <n v="1817"/>
    <d v="2020-07-07T00:00:00"/>
    <n v="2"/>
    <d v="2020-07-07T00:00:00"/>
    <d v="2022-02-02T00:00:00"/>
    <s v="ACTIVE"/>
    <x v="16"/>
    <x v="16"/>
    <s v="NIKE"/>
    <s v="FREE"/>
    <s v="PROMO PLAN"/>
    <n v="300"/>
    <n v="100"/>
    <n v="0"/>
    <s v="Isaac Mitchell"/>
    <s v="Male"/>
    <n v="46"/>
    <s v="United States"/>
    <s v="Austin"/>
  </r>
  <r>
    <s v="OID000473"/>
    <s v="R02066"/>
    <n v="9999"/>
    <d v="2019-11-29T00:00:00"/>
    <n v="1"/>
    <m/>
    <d v="2020-09-16T00:00:00"/>
    <s v="CLOSED"/>
    <x v="5"/>
    <x v="6"/>
    <s v="STANDARD NON PROMO"/>
    <s v="BASIC"/>
    <s v="NON PROMO PLAN"/>
    <n v="300"/>
    <n v="0"/>
    <n v="300"/>
    <s v="Grayson Yee"/>
    <s v="Male"/>
    <n v="48"/>
    <s v="China"/>
    <s v="Beijing"/>
  </r>
  <r>
    <s v="OID000474"/>
    <s v="R01834"/>
    <n v="9999"/>
    <d v="2019-11-29T00:00:00"/>
    <n v="1"/>
    <m/>
    <d v="2020-09-21T00:00:00"/>
    <s v="CLOSED"/>
    <x v="5"/>
    <x v="6"/>
    <s v="STANDARD NON PROMO"/>
    <s v="BASIC"/>
    <s v="NON PROMO PLAN"/>
    <n v="300"/>
    <n v="0"/>
    <n v="300"/>
    <s v="Chloe Allen"/>
    <s v="Female"/>
    <n v="64"/>
    <s v="United States"/>
    <s v="Seattle"/>
  </r>
  <r>
    <s v="OID001096"/>
    <s v="E02716"/>
    <n v="9999"/>
    <d v="2020-04-01T00:00:00"/>
    <n v="1"/>
    <m/>
    <d v="2020-12-21T00:00:00"/>
    <s v="CLOSED"/>
    <x v="7"/>
    <x v="9"/>
    <s v="STANDARD NON PROMO"/>
    <s v="BASIC"/>
    <s v="NON PROMO PLAN"/>
    <n v="300"/>
    <n v="0"/>
    <n v="300"/>
    <s v="Dominic Dinh"/>
    <s v="Male"/>
    <n v="45"/>
    <s v="United States"/>
    <s v="Chicago"/>
  </r>
  <r>
    <s v="OID000475"/>
    <s v="R00952"/>
    <n v="9999"/>
    <d v="2019-11-29T00:00:00"/>
    <n v="1"/>
    <m/>
    <d v="2020-07-20T00:00:00"/>
    <s v="CLOSED"/>
    <x v="5"/>
    <x v="8"/>
    <s v="STANDARD NON PROMO"/>
    <s v="BASIC"/>
    <s v="NON PROMO PLAN"/>
    <n v="300"/>
    <n v="0"/>
    <n v="300"/>
    <s v="Jaxon Powell"/>
    <s v="Male"/>
    <n v="59"/>
    <s v="United States"/>
    <s v="Austin"/>
  </r>
  <r>
    <s v="OID001807"/>
    <s v="R00952"/>
    <n v="2949"/>
    <d v="2020-07-05T00:00:00"/>
    <n v="2"/>
    <d v="2020-07-05T00:00:00"/>
    <d v="2022-04-10T00:00:00"/>
    <s v="ACTIVE"/>
    <x v="16"/>
    <x v="21"/>
    <s v="BLACK FRIDAY"/>
    <s v="PERCENTAGE OFF"/>
    <s v="PROMO PLAN"/>
    <n v="300"/>
    <n v="30"/>
    <n v="210"/>
    <s v="Jaxon Powell"/>
    <s v="Male"/>
    <n v="59"/>
    <s v="United States"/>
    <s v="Austin"/>
  </r>
  <r>
    <s v="OID000476"/>
    <s v="R02903"/>
    <n v="9999"/>
    <d v="2019-11-30T00:00:00"/>
    <n v="1"/>
    <m/>
    <d v="2020-08-04T00:00:00"/>
    <s v="CLOSED"/>
    <x v="5"/>
    <x v="8"/>
    <s v="STANDARD NON PROMO"/>
    <s v="BASIC"/>
    <s v="NON PROMO PLAN"/>
    <n v="300"/>
    <n v="0"/>
    <n v="300"/>
    <s v="Robert Vazquez"/>
    <s v="Male"/>
    <n v="40"/>
    <s v="United States"/>
    <s v="Austin"/>
  </r>
  <r>
    <s v="OID000477"/>
    <s v="E04226"/>
    <n v="9999"/>
    <d v="2019-12-01T00:00:00"/>
    <n v="1"/>
    <m/>
    <d v="2020-09-30T00:00:00"/>
    <s v="CLOSED"/>
    <x v="14"/>
    <x v="6"/>
    <s v="STANDARD NON PROMO"/>
    <s v="BASIC"/>
    <s v="NON PROMO PLAN"/>
    <n v="300"/>
    <n v="0"/>
    <n v="300"/>
    <s v="Andrew Moore"/>
    <s v="Male"/>
    <n v="47"/>
    <s v="United States"/>
    <s v="Chicago"/>
  </r>
  <r>
    <s v="OID001811"/>
    <s v="E02730"/>
    <n v="9999"/>
    <d v="2020-07-06T00:00:00"/>
    <n v="1"/>
    <m/>
    <d v="2021-01-31T00:00:00"/>
    <s v="CLOSED"/>
    <x v="16"/>
    <x v="15"/>
    <s v="STANDARD NON PROMO"/>
    <s v="BASIC"/>
    <s v="NON PROMO PLAN"/>
    <n v="300"/>
    <n v="0"/>
    <n v="300"/>
    <s v="Axel Soto"/>
    <s v="Male"/>
    <n v="46"/>
    <s v="Brazil"/>
    <s v="Rio de Janerio"/>
  </r>
  <r>
    <s v="OID001568"/>
    <s v="E02732"/>
    <n v="9999"/>
    <d v="2020-06-05T00:00:00"/>
    <n v="1"/>
    <m/>
    <d v="2021-03-04T00:00:00"/>
    <s v="CLOSED"/>
    <x v="12"/>
    <x v="9"/>
    <s v="STANDARD NON PROMO"/>
    <s v="BASIC"/>
    <s v="NON PROMO PLAN"/>
    <n v="300"/>
    <n v="0"/>
    <n v="300"/>
    <s v="Alice Tran"/>
    <s v="Female"/>
    <n v="39"/>
    <s v="United States"/>
    <s v="Seattle"/>
  </r>
  <r>
    <s v="OID000479"/>
    <s v="R03393"/>
    <n v="9999"/>
    <d v="2019-12-01T00:00:00"/>
    <n v="1"/>
    <m/>
    <d v="2020-08-17T00:00:00"/>
    <s v="CLOSED"/>
    <x v="14"/>
    <x v="9"/>
    <s v="STANDARD NON PROMO"/>
    <s v="BASIC"/>
    <s v="NON PROMO PLAN"/>
    <n v="300"/>
    <n v="0"/>
    <n v="300"/>
    <s v="Henry Figueroa"/>
    <s v="Male"/>
    <n v="46"/>
    <s v="Brazil"/>
    <s v="Manaus"/>
  </r>
  <r>
    <s v="OID000939"/>
    <s v="E02744"/>
    <n v="9999"/>
    <d v="2020-03-04T00:00:00"/>
    <n v="1"/>
    <m/>
    <d v="2020-12-22T00:00:00"/>
    <s v="CLOSED"/>
    <x v="11"/>
    <x v="6"/>
    <s v="STANDARD NON PROMO"/>
    <s v="BASIC"/>
    <s v="NON PROMO PLAN"/>
    <n v="300"/>
    <n v="0"/>
    <n v="300"/>
    <s v="Dylan Padilla"/>
    <s v="Male"/>
    <n v="31"/>
    <s v="United States"/>
    <s v="Seattle"/>
  </r>
  <r>
    <s v="OID000480"/>
    <s v="R04853"/>
    <n v="9999"/>
    <d v="2019-12-01T00:00:00"/>
    <n v="1"/>
    <m/>
    <d v="2020-07-06T00:00:00"/>
    <s v="CLOSED"/>
    <x v="14"/>
    <x v="15"/>
    <s v="STANDARD NON PROMO"/>
    <s v="BASIC"/>
    <s v="NON PROMO PLAN"/>
    <n v="300"/>
    <n v="0"/>
    <n v="300"/>
    <s v="Vivian Chu"/>
    <s v="Female"/>
    <n v="46"/>
    <s v="China"/>
    <s v="Shanghai"/>
  </r>
  <r>
    <s v="OID001774"/>
    <s v="R04853"/>
    <n v="6306"/>
    <d v="2020-07-01T00:00:00"/>
    <n v="2"/>
    <d v="2020-07-01T00:00:00"/>
    <d v="2021-11-11T00:00:00"/>
    <s v="ACTIVE"/>
    <x v="16"/>
    <x v="3"/>
    <s v="FANDUEL"/>
    <s v="PERCENTAGE OFF"/>
    <s v="PROMO PLAN"/>
    <n v="300"/>
    <n v="15"/>
    <n v="255"/>
    <s v="Vivian Chu"/>
    <s v="Female"/>
    <n v="46"/>
    <s v="China"/>
    <s v="Shanghai"/>
  </r>
  <r>
    <s v="OID000481"/>
    <s v="R00324"/>
    <n v="9999"/>
    <d v="2019-12-01T00:00:00"/>
    <n v="1"/>
    <m/>
    <d v="2020-09-12T00:00:00"/>
    <s v="CLOSED"/>
    <x v="14"/>
    <x v="6"/>
    <s v="STANDARD NON PROMO"/>
    <s v="BASIC"/>
    <s v="NON PROMO PLAN"/>
    <n v="300"/>
    <n v="0"/>
    <n v="300"/>
    <s v="Hailey Song"/>
    <s v="Female"/>
    <n v="37"/>
    <s v="China"/>
    <s v="Chongqing"/>
  </r>
  <r>
    <s v="OID001470"/>
    <s v="E02748"/>
    <n v="9999"/>
    <d v="2020-05-24T00:00:00"/>
    <n v="1"/>
    <m/>
    <d v="2020-12-31T00:00:00"/>
    <s v="CLOSED"/>
    <x v="6"/>
    <x v="15"/>
    <s v="STANDARD NON PROMO"/>
    <s v="BASIC"/>
    <s v="NON PROMO PLAN"/>
    <n v="300"/>
    <n v="0"/>
    <n v="300"/>
    <s v="Genesis Zhu"/>
    <s v="Female"/>
    <n v="34"/>
    <s v="United States"/>
    <s v="Seattle"/>
  </r>
  <r>
    <s v="OID000482"/>
    <s v="E03956"/>
    <n v="9999"/>
    <d v="2019-12-02T00:00:00"/>
    <n v="1"/>
    <m/>
    <d v="2020-09-01T00:00:00"/>
    <s v="CLOSED"/>
    <x v="14"/>
    <x v="9"/>
    <s v="STANDARD NON PROMO"/>
    <s v="BASIC"/>
    <s v="NON PROMO PLAN"/>
    <n v="300"/>
    <n v="0"/>
    <n v="300"/>
    <s v="Everly Walker"/>
    <s v="Female"/>
    <n v="62"/>
    <s v="United States"/>
    <s v="Austin"/>
  </r>
  <r>
    <s v="OID000483"/>
    <s v="R04720"/>
    <n v="9999"/>
    <d v="2019-12-02T00:00:00"/>
    <n v="1"/>
    <m/>
    <d v="2020-09-04T00:00:00"/>
    <s v="CLOSED"/>
    <x v="14"/>
    <x v="9"/>
    <s v="STANDARD NON PROMO"/>
    <s v="BASIC"/>
    <s v="NON PROMO PLAN"/>
    <n v="300"/>
    <n v="0"/>
    <n v="300"/>
    <s v="Christopher Chung"/>
    <s v="Male"/>
    <n v="28"/>
    <s v="United States"/>
    <s v="Phoenix"/>
  </r>
  <r>
    <s v="OID001022"/>
    <s v="E02769"/>
    <n v="9999"/>
    <d v="2020-03-20T00:00:00"/>
    <n v="1"/>
    <m/>
    <d v="2020-11-10T00:00:00"/>
    <s v="CLOSED"/>
    <x v="11"/>
    <x v="8"/>
    <s v="STANDARD NON PROMO"/>
    <s v="BASIC"/>
    <s v="NON PROMO PLAN"/>
    <n v="300"/>
    <n v="0"/>
    <n v="300"/>
    <s v="Eliza Adams"/>
    <s v="Female"/>
    <n v="26"/>
    <s v="United States"/>
    <s v="Chicago"/>
  </r>
  <r>
    <s v="OID000484"/>
    <s v="R01125"/>
    <n v="9999"/>
    <d v="2019-12-02T00:00:00"/>
    <n v="1"/>
    <m/>
    <d v="2020-09-05T00:00:00"/>
    <s v="CLOSED"/>
    <x v="14"/>
    <x v="9"/>
    <s v="STANDARD NON PROMO"/>
    <s v="BASIC"/>
    <s v="NON PROMO PLAN"/>
    <n v="300"/>
    <n v="0"/>
    <n v="300"/>
    <s v="Joshua Yang"/>
    <s v="Male"/>
    <n v="34"/>
    <s v="China"/>
    <s v="Shanghai"/>
  </r>
  <r>
    <s v="OID000485"/>
    <s v="E04645"/>
    <n v="9999"/>
    <d v="2019-12-03T00:00:00"/>
    <n v="1"/>
    <m/>
    <d v="2020-10-07T00:00:00"/>
    <s v="CLOSED"/>
    <x v="14"/>
    <x v="6"/>
    <s v="STANDARD NON PROMO"/>
    <s v="BASIC"/>
    <s v="NON PROMO PLAN"/>
    <n v="300"/>
    <n v="0"/>
    <n v="300"/>
    <s v="Elias Ahmed"/>
    <s v="Male"/>
    <n v="57"/>
    <s v="United States"/>
    <s v="Chicago"/>
  </r>
  <r>
    <s v="OID000486"/>
    <s v="R02071"/>
    <n v="9999"/>
    <d v="2019-12-03T00:00:00"/>
    <n v="1"/>
    <m/>
    <d v="2020-08-06T00:00:00"/>
    <s v="CLOSED"/>
    <x v="14"/>
    <x v="8"/>
    <s v="STANDARD NON PROMO"/>
    <s v="BASIC"/>
    <s v="NON PROMO PLAN"/>
    <n v="300"/>
    <n v="0"/>
    <n v="300"/>
    <s v="Mateo Her"/>
    <s v="Male"/>
    <n v="44"/>
    <s v="China"/>
    <s v="Chongqing"/>
  </r>
  <r>
    <s v="OID000487"/>
    <s v="R00957"/>
    <n v="9999"/>
    <d v="2019-12-03T00:00:00"/>
    <n v="1"/>
    <m/>
    <d v="2020-08-26T00:00:00"/>
    <s v="CLOSED"/>
    <x v="14"/>
    <x v="9"/>
    <s v="STANDARD NON PROMO"/>
    <s v="BASIC"/>
    <s v="NON PROMO PLAN"/>
    <n v="300"/>
    <n v="0"/>
    <n v="300"/>
    <s v="Genesis Perry"/>
    <s v="Female"/>
    <n v="46"/>
    <s v="United States"/>
    <s v="Columbus"/>
  </r>
  <r>
    <s v="OID000488"/>
    <s v="R00488"/>
    <n v="9999"/>
    <d v="2019-12-03T00:00:00"/>
    <n v="1"/>
    <m/>
    <d v="2020-09-04T00:00:00"/>
    <s v="CLOSED"/>
    <x v="14"/>
    <x v="9"/>
    <s v="STANDARD NON PROMO"/>
    <s v="BASIC"/>
    <s v="NON PROMO PLAN"/>
    <n v="300"/>
    <n v="0"/>
    <n v="300"/>
    <s v="Emery Hunter"/>
    <s v="Female"/>
    <n v="28"/>
    <s v="United States"/>
    <s v="Phoenix"/>
  </r>
  <r>
    <s v="OID000489"/>
    <s v="R03059"/>
    <n v="9999"/>
    <d v="2019-12-03T00:00:00"/>
    <n v="1"/>
    <m/>
    <d v="2020-07-31T00:00:00"/>
    <s v="CLOSED"/>
    <x v="14"/>
    <x v="8"/>
    <s v="STANDARD NON PROMO"/>
    <s v="BASIC"/>
    <s v="NON PROMO PLAN"/>
    <n v="300"/>
    <n v="0"/>
    <n v="300"/>
    <s v="Hailey Dang"/>
    <s v="Female"/>
    <n v="64"/>
    <s v="China"/>
    <s v="Shanghai"/>
  </r>
  <r>
    <s v="OID001506"/>
    <s v="E02800"/>
    <n v="9999"/>
    <d v="2020-05-28T00:00:00"/>
    <n v="1"/>
    <m/>
    <d v="2021-03-31T00:00:00"/>
    <s v="CLOSED"/>
    <x v="6"/>
    <x v="6"/>
    <s v="STANDARD NON PROMO"/>
    <s v="BASIC"/>
    <s v="NON PROMO PLAN"/>
    <n v="300"/>
    <n v="0"/>
    <n v="300"/>
    <s v="Eva Estrada"/>
    <s v="Female"/>
    <n v="45"/>
    <s v="Brazil"/>
    <s v="Sao Paulo"/>
  </r>
  <r>
    <s v="OID001637"/>
    <s v="E02801"/>
    <n v="9999"/>
    <d v="2020-06-13T00:00:00"/>
    <n v="1"/>
    <m/>
    <d v="2021-04-10T00:00:00"/>
    <s v="CLOSED"/>
    <x v="12"/>
    <x v="6"/>
    <s v="STANDARD NON PROMO"/>
    <s v="BASIC"/>
    <s v="NON PROMO PLAN"/>
    <n v="300"/>
    <n v="0"/>
    <n v="300"/>
    <s v="Santiago f Brooks"/>
    <s v="Male"/>
    <n v="51"/>
    <s v="United States"/>
    <s v="Phoenix"/>
  </r>
  <r>
    <s v="OID000491"/>
    <s v="E03655"/>
    <n v="9999"/>
    <d v="2019-12-05T00:00:00"/>
    <n v="1"/>
    <m/>
    <d v="2020-08-14T00:00:00"/>
    <s v="CLOSED"/>
    <x v="14"/>
    <x v="8"/>
    <s v="STANDARD NON PROMO"/>
    <s v="BASIC"/>
    <s v="NON PROMO PLAN"/>
    <n v="300"/>
    <n v="0"/>
    <n v="300"/>
    <s v="Samantha Rogers"/>
    <s v="Female"/>
    <n v="28"/>
    <s v="United States"/>
    <s v="Miami"/>
  </r>
  <r>
    <s v="OID001399"/>
    <s v="E02802"/>
    <n v="1136"/>
    <d v="2020-05-16T00:00:00"/>
    <n v="1"/>
    <d v="2020-05-16T00:00:00"/>
    <d v="2021-02-28T00:00:00"/>
    <s v="CLOSED"/>
    <x v="6"/>
    <x v="6"/>
    <s v="IPLSTUDENT"/>
    <s v="PERCENTAGE OFF"/>
    <s v="PROMO PLAN"/>
    <n v="300"/>
    <n v="40"/>
    <n v="180"/>
    <s v="Matthew Chau"/>
    <s v="Male"/>
    <n v="53"/>
    <s v="United States"/>
    <s v="Seattle"/>
  </r>
  <r>
    <s v="OID000492"/>
    <s v="R01132"/>
    <n v="9999"/>
    <d v="2019-12-05T00:00:00"/>
    <n v="1"/>
    <m/>
    <d v="2020-08-31T00:00:00"/>
    <s v="CLOSED"/>
    <x v="14"/>
    <x v="9"/>
    <s v="STANDARD NON PROMO"/>
    <s v="BASIC"/>
    <s v="NON PROMO PLAN"/>
    <n v="300"/>
    <n v="0"/>
    <n v="300"/>
    <s v="Aiden Bryant"/>
    <s v="Male"/>
    <n v="47"/>
    <s v="United States"/>
    <s v="Columbus"/>
  </r>
  <r>
    <s v="OID000493"/>
    <s v="R01952"/>
    <n v="9999"/>
    <d v="2019-12-05T00:00:00"/>
    <n v="1"/>
    <m/>
    <d v="2020-08-20T00:00:00"/>
    <s v="CLOSED"/>
    <x v="14"/>
    <x v="9"/>
    <s v="STANDARD NON PROMO"/>
    <s v="BASIC"/>
    <s v="NON PROMO PLAN"/>
    <n v="300"/>
    <n v="0"/>
    <n v="300"/>
    <s v="Everett Lee"/>
    <s v="Male"/>
    <n v="45"/>
    <s v="United States"/>
    <s v="Columbus"/>
  </r>
  <r>
    <s v="OID000849"/>
    <s v="E02810"/>
    <n v="9999"/>
    <d v="2020-02-16T00:00:00"/>
    <n v="1"/>
    <m/>
    <d v="2020-11-01T00:00:00"/>
    <s v="CLOSED"/>
    <x v="9"/>
    <x v="9"/>
    <s v="STANDARD NON PROMO"/>
    <s v="BASIC"/>
    <s v="NON PROMO PLAN"/>
    <n v="300"/>
    <n v="0"/>
    <n v="300"/>
    <s v="Layla Torres"/>
    <s v="Female"/>
    <n v="37"/>
    <s v="Brazil"/>
    <s v="Rio de Janerio"/>
  </r>
  <r>
    <s v="OID000494"/>
    <s v="R02687"/>
    <n v="9999"/>
    <d v="2019-12-05T00:00:00"/>
    <n v="1"/>
    <m/>
    <d v="2020-09-14T00:00:00"/>
    <s v="CLOSED"/>
    <x v="14"/>
    <x v="9"/>
    <s v="STANDARD NON PROMO"/>
    <s v="BASIC"/>
    <s v="NON PROMO PLAN"/>
    <n v="300"/>
    <n v="0"/>
    <n v="300"/>
    <s v="Caroline Nelson"/>
    <s v="Female"/>
    <n v="36"/>
    <s v="United States"/>
    <s v="Chicago"/>
  </r>
  <r>
    <s v="OID001447"/>
    <s v="E02813"/>
    <n v="9999"/>
    <d v="2020-05-21T00:00:00"/>
    <n v="1"/>
    <m/>
    <d v="2021-02-13T00:00:00"/>
    <s v="CLOSED"/>
    <x v="6"/>
    <x v="9"/>
    <s v="STANDARD NON PROMO"/>
    <s v="BASIC"/>
    <s v="NON PROMO PLAN"/>
    <n v="300"/>
    <n v="0"/>
    <n v="300"/>
    <s v="Kai Chow"/>
    <s v="Male"/>
    <n v="45"/>
    <s v="United States"/>
    <s v="Austin"/>
  </r>
  <r>
    <s v="OID000495"/>
    <s v="R01123"/>
    <n v="9999"/>
    <d v="2019-12-05T00:00:00"/>
    <n v="1"/>
    <m/>
    <d v="2020-09-28T00:00:00"/>
    <s v="CLOSED"/>
    <x v="14"/>
    <x v="6"/>
    <s v="STANDARD NON PROMO"/>
    <s v="BASIC"/>
    <s v="NON PROMO PLAN"/>
    <n v="300"/>
    <n v="0"/>
    <n v="300"/>
    <s v="Madison Nelson"/>
    <s v="Female"/>
    <n v="27"/>
    <s v="United States"/>
    <s v="Miami"/>
  </r>
  <r>
    <s v="OID000496"/>
    <s v="R02310"/>
    <n v="9999"/>
    <d v="2019-12-05T00:00:00"/>
    <n v="1"/>
    <m/>
    <d v="2020-07-27T00:00:00"/>
    <s v="CLOSED"/>
    <x v="14"/>
    <x v="8"/>
    <s v="STANDARD NON PROMO"/>
    <s v="BASIC"/>
    <s v="NON PROMO PLAN"/>
    <n v="300"/>
    <n v="0"/>
    <n v="300"/>
    <s v="Jordan Phillips"/>
    <s v="Male"/>
    <n v="45"/>
    <s v="United States"/>
    <s v="Columbus"/>
  </r>
  <r>
    <s v="OID001045"/>
    <s v="E02825"/>
    <n v="9999"/>
    <d v="2020-03-25T00:00:00"/>
    <n v="1"/>
    <m/>
    <d v="2021-01-25T00:00:00"/>
    <s v="CLOSED"/>
    <x v="11"/>
    <x v="6"/>
    <s v="STANDARD NON PROMO"/>
    <s v="BASIC"/>
    <s v="NON PROMO PLAN"/>
    <n v="300"/>
    <n v="0"/>
    <n v="300"/>
    <s v="Wyatt Li"/>
    <s v="Male"/>
    <n v="63"/>
    <s v="United States"/>
    <s v="Chicago"/>
  </r>
  <r>
    <s v="OID000497"/>
    <s v="R03919"/>
    <n v="9999"/>
    <d v="2019-12-06T00:00:00"/>
    <n v="1"/>
    <m/>
    <d v="2020-08-03T00:00:00"/>
    <s v="CLOSED"/>
    <x v="14"/>
    <x v="8"/>
    <s v="STANDARD NON PROMO"/>
    <s v="BASIC"/>
    <s v="NON PROMO PLAN"/>
    <n v="300"/>
    <n v="0"/>
    <n v="300"/>
    <s v="Grayson Chan"/>
    <s v="Male"/>
    <n v="46"/>
    <s v="China"/>
    <s v="Chengdu"/>
  </r>
  <r>
    <s v="OID001202"/>
    <s v="E02832"/>
    <n v="6705"/>
    <d v="2020-04-16T00:00:00"/>
    <n v="1"/>
    <d v="2020-04-16T00:00:00"/>
    <d v="2020-12-23T00:00:00"/>
    <s v="CLOSED"/>
    <x v="7"/>
    <x v="8"/>
    <s v="2K23C"/>
    <s v="FREE"/>
    <s v="PROMO PLAN"/>
    <n v="300"/>
    <n v="100"/>
    <n v="0"/>
    <s v="Penelope Jordan"/>
    <s v="Female"/>
    <n v="26"/>
    <s v="United States"/>
    <s v="Chicago"/>
  </r>
  <r>
    <s v="OID000498"/>
    <s v="R00981"/>
    <n v="9999"/>
    <d v="2019-12-06T00:00:00"/>
    <n v="1"/>
    <m/>
    <d v="2020-07-26T00:00:00"/>
    <s v="CLOSED"/>
    <x v="14"/>
    <x v="8"/>
    <s v="STANDARD NON PROMO"/>
    <s v="BASIC"/>
    <s v="NON PROMO PLAN"/>
    <n v="300"/>
    <n v="0"/>
    <n v="300"/>
    <s v="Miles Thao"/>
    <s v="Male"/>
    <n v="57"/>
    <s v="United States"/>
    <s v="Columbus"/>
  </r>
  <r>
    <s v="OID001346"/>
    <s v="E02833"/>
    <n v="9999"/>
    <d v="2020-05-07T00:00:00"/>
    <n v="1"/>
    <m/>
    <d v="2021-01-08T00:00:00"/>
    <s v="CLOSED"/>
    <x v="6"/>
    <x v="8"/>
    <s v="STANDARD NON PROMO"/>
    <s v="BASIC"/>
    <s v="NON PROMO PLAN"/>
    <n v="300"/>
    <n v="0"/>
    <n v="300"/>
    <s v="Adrian Fernandez"/>
    <s v="Male"/>
    <n v="45"/>
    <s v="United States"/>
    <s v="Columbus"/>
  </r>
  <r>
    <s v="OID000499"/>
    <s v="R00459"/>
    <n v="9999"/>
    <d v="2019-12-06T00:00:00"/>
    <n v="1"/>
    <m/>
    <d v="2020-07-18T00:00:00"/>
    <s v="CLOSED"/>
    <x v="14"/>
    <x v="8"/>
    <s v="STANDARD NON PROMO"/>
    <s v="BASIC"/>
    <s v="NON PROMO PLAN"/>
    <n v="300"/>
    <n v="0"/>
    <n v="300"/>
    <s v="Jackson Jordan"/>
    <s v="Male"/>
    <n v="48"/>
    <s v="United States"/>
    <s v="Phoenix"/>
  </r>
  <r>
    <s v="OID001762"/>
    <s v="R00459"/>
    <n v="6705"/>
    <d v="2020-06-30T00:00:00"/>
    <n v="2"/>
    <d v="2020-06-30T00:00:00"/>
    <d v="2021-10-14T00:00:00"/>
    <s v="ACTIVE"/>
    <x v="12"/>
    <x v="24"/>
    <s v="2K23C"/>
    <s v="FREE"/>
    <s v="PROMO PLAN"/>
    <n v="300"/>
    <n v="100"/>
    <n v="0"/>
    <s v="Jackson Jordan"/>
    <s v="Male"/>
    <n v="48"/>
    <s v="United States"/>
    <s v="Phoenix"/>
  </r>
  <r>
    <s v="OID001468"/>
    <s v="E02838"/>
    <n v="9999"/>
    <d v="2020-05-24T00:00:00"/>
    <n v="1"/>
    <m/>
    <d v="2021-02-06T00:00:00"/>
    <s v="CLOSED"/>
    <x v="6"/>
    <x v="9"/>
    <s v="STANDARD NON PROMO"/>
    <s v="BASIC"/>
    <s v="NON PROMO PLAN"/>
    <n v="300"/>
    <n v="0"/>
    <n v="300"/>
    <s v="Julia Pham"/>
    <s v="Female"/>
    <n v="65"/>
    <s v="China"/>
    <s v="Shanghai"/>
  </r>
  <r>
    <s v="OID000609"/>
    <s v="E02843"/>
    <n v="9999"/>
    <d v="2019-12-31T00:00:00"/>
    <n v="1"/>
    <m/>
    <d v="2020-10-24T00:00:00"/>
    <s v="CLOSED"/>
    <x v="14"/>
    <x v="6"/>
    <s v="STANDARD NON PROMO"/>
    <s v="BASIC"/>
    <s v="NON PROMO PLAN"/>
    <n v="300"/>
    <n v="0"/>
    <n v="300"/>
    <s v="Lily Pena"/>
    <s v="Female"/>
    <n v="55"/>
    <s v="United States"/>
    <s v="Miami"/>
  </r>
  <r>
    <s v="OID000503"/>
    <s v="R03904"/>
    <n v="9999"/>
    <d v="2019-12-07T00:00:00"/>
    <n v="1"/>
    <m/>
    <d v="2020-07-14T00:00:00"/>
    <s v="CLOSED"/>
    <x v="14"/>
    <x v="15"/>
    <s v="STANDARD NON PROMO"/>
    <s v="BASIC"/>
    <s v="NON PROMO PLAN"/>
    <n v="300"/>
    <n v="0"/>
    <n v="300"/>
    <s v="Hunter Ortiz"/>
    <s v="Male"/>
    <n v="46"/>
    <s v="Brazil"/>
    <s v="Rio de Janerio"/>
  </r>
  <r>
    <s v="OID001724"/>
    <s v="R03904"/>
    <n v="1136"/>
    <d v="2020-06-25T00:00:00"/>
    <n v="2"/>
    <d v="2020-06-25T00:00:00"/>
    <d v="2022-03-07T00:00:00"/>
    <s v="ACTIVE"/>
    <x v="12"/>
    <x v="21"/>
    <s v="IPLSTUDENT"/>
    <s v="PERCENTAGE OFF"/>
    <s v="PROMO PLAN"/>
    <n v="300"/>
    <n v="40"/>
    <n v="180"/>
    <s v="Hunter Ortiz"/>
    <s v="Male"/>
    <n v="46"/>
    <s v="Brazil"/>
    <s v="Rio de Janerio"/>
  </r>
  <r>
    <s v="OID001148"/>
    <s v="E02848"/>
    <n v="9999"/>
    <d v="2020-04-08T00:00:00"/>
    <n v="1"/>
    <m/>
    <d v="2020-11-07T00:00:00"/>
    <s v="CLOSED"/>
    <x v="7"/>
    <x v="15"/>
    <s v="STANDARD NON PROMO"/>
    <s v="BASIC"/>
    <s v="NON PROMO PLAN"/>
    <n v="300"/>
    <n v="0"/>
    <n v="300"/>
    <s v="Emma Brooks"/>
    <s v="Female"/>
    <n v="30"/>
    <s v="United States"/>
    <s v="Austin"/>
  </r>
  <r>
    <s v="OID000504"/>
    <s v="R00467"/>
    <n v="9999"/>
    <d v="2019-12-07T00:00:00"/>
    <n v="1"/>
    <m/>
    <d v="2020-08-20T00:00:00"/>
    <s v="CLOSED"/>
    <x v="14"/>
    <x v="9"/>
    <s v="STANDARD NON PROMO"/>
    <s v="BASIC"/>
    <s v="NON PROMO PLAN"/>
    <n v="300"/>
    <n v="0"/>
    <n v="300"/>
    <s v="Sofia Dinh"/>
    <s v="Female"/>
    <n v="55"/>
    <s v="United States"/>
    <s v="Chicago"/>
  </r>
  <r>
    <s v="OID000505"/>
    <s v="R01981"/>
    <n v="9999"/>
    <d v="2019-12-07T00:00:00"/>
    <n v="1"/>
    <m/>
    <d v="2020-07-21T00:00:00"/>
    <s v="CLOSED"/>
    <x v="14"/>
    <x v="8"/>
    <s v="STANDARD NON PROMO"/>
    <s v="BASIC"/>
    <s v="NON PROMO PLAN"/>
    <n v="300"/>
    <n v="0"/>
    <n v="300"/>
    <s v="Genesis Banks"/>
    <s v="Female"/>
    <n v="63"/>
    <s v="United States"/>
    <s v="Chicago"/>
  </r>
  <r>
    <s v="OID001772"/>
    <s v="R01981"/>
    <n v="8323"/>
    <d v="2020-07-01T00:00:00"/>
    <n v="2"/>
    <d v="2020-07-01T00:00:00"/>
    <d v="2022-07-17T00:00:00"/>
    <s v="ACTIVE"/>
    <x v="16"/>
    <x v="12"/>
    <s v="ROSSAL"/>
    <s v="FREE"/>
    <s v="PROMO PLAN"/>
    <n v="300"/>
    <n v="100"/>
    <n v="0"/>
    <s v="Genesis Banks"/>
    <s v="Female"/>
    <n v="63"/>
    <s v="United States"/>
    <s v="Chicago"/>
  </r>
  <r>
    <s v="OID001005"/>
    <s v="E02855"/>
    <n v="6705"/>
    <d v="2020-03-16T00:00:00"/>
    <n v="1"/>
    <d v="2020-03-16T00:00:00"/>
    <d v="2021-01-02T00:00:00"/>
    <s v="CLOSED"/>
    <x v="11"/>
    <x v="6"/>
    <s v="2K23C"/>
    <s v="FREE"/>
    <s v="PROMO PLAN"/>
    <n v="300"/>
    <n v="100"/>
    <n v="0"/>
    <s v="Piper Cheng"/>
    <s v="Female"/>
    <n v="62"/>
    <s v="United States"/>
    <s v="Miami"/>
  </r>
  <r>
    <s v="OID000506"/>
    <s v="R02781"/>
    <n v="9999"/>
    <d v="2019-12-07T00:00:00"/>
    <n v="1"/>
    <m/>
    <d v="2020-07-12T00:00:00"/>
    <s v="CLOSED"/>
    <x v="14"/>
    <x v="15"/>
    <s v="STANDARD NON PROMO"/>
    <s v="BASIC"/>
    <s v="NON PROMO PLAN"/>
    <n v="300"/>
    <n v="0"/>
    <n v="300"/>
    <s v="Athena Vu"/>
    <s v="Female"/>
    <n v="63"/>
    <s v="United States"/>
    <s v="Miami"/>
  </r>
  <r>
    <s v="OID001721"/>
    <s v="R02781"/>
    <n v="5073"/>
    <d v="2020-06-24T00:00:00"/>
    <n v="2"/>
    <d v="2020-06-24T00:00:00"/>
    <d v="2021-07-28T00:00:00"/>
    <s v="ACTIVE"/>
    <x v="12"/>
    <x v="17"/>
    <s v="FANDUEL SOS"/>
    <s v="PERCENTAGE OFF"/>
    <s v="PROMO PLAN"/>
    <n v="300"/>
    <n v="30"/>
    <n v="210"/>
    <s v="Athena Vu"/>
    <s v="Female"/>
    <n v="63"/>
    <s v="United States"/>
    <s v="Miami"/>
  </r>
  <r>
    <s v="OID000509"/>
    <s v="R04116"/>
    <n v="9999"/>
    <d v="2019-12-09T00:00:00"/>
    <n v="1"/>
    <m/>
    <d v="2020-09-21T00:00:00"/>
    <s v="CLOSED"/>
    <x v="14"/>
    <x v="6"/>
    <s v="STANDARD NON PROMO"/>
    <s v="BASIC"/>
    <s v="NON PROMO PLAN"/>
    <n v="300"/>
    <n v="0"/>
    <n v="300"/>
    <s v="David Barnes"/>
    <s v="Male"/>
    <n v="64"/>
    <s v="United States"/>
    <s v="Columbus"/>
  </r>
  <r>
    <s v="OID001512"/>
    <s v="E02862"/>
    <n v="8323"/>
    <d v="2020-05-29T00:00:00"/>
    <n v="1"/>
    <d v="2020-05-29T00:00:00"/>
    <d v="2021-03-02T00:00:00"/>
    <s v="CLOSED"/>
    <x v="6"/>
    <x v="9"/>
    <s v="ROSSAL"/>
    <s v="FREE"/>
    <s v="PROMO PLAN"/>
    <n v="300"/>
    <n v="100"/>
    <n v="0"/>
    <s v="Peyton Huang"/>
    <s v="Female"/>
    <n v="25"/>
    <s v="China"/>
    <s v="Beijing"/>
  </r>
  <r>
    <s v="OID000510"/>
    <s v="R03875"/>
    <n v="9999"/>
    <d v="2019-12-09T00:00:00"/>
    <n v="1"/>
    <m/>
    <d v="2020-07-08T00:00:00"/>
    <s v="CLOSED"/>
    <x v="14"/>
    <x v="15"/>
    <s v="STANDARD NON PROMO"/>
    <s v="BASIC"/>
    <s v="NON PROMO PLAN"/>
    <n v="300"/>
    <n v="0"/>
    <n v="300"/>
    <s v="Aurora Simmons"/>
    <s v="Female"/>
    <n v="51"/>
    <s v="United States"/>
    <s v="Austin"/>
  </r>
  <r>
    <s v="OID001816"/>
    <s v="R03875"/>
    <n v="1136"/>
    <d v="2020-07-07T00:00:00"/>
    <n v="2"/>
    <d v="2020-07-07T00:00:00"/>
    <d v="2021-09-17T00:00:00"/>
    <s v="ACTIVE"/>
    <x v="16"/>
    <x v="22"/>
    <s v="IPLSTUDENT"/>
    <s v="PERCENTAGE OFF"/>
    <s v="PROMO PLAN"/>
    <n v="300"/>
    <n v="40"/>
    <n v="180"/>
    <s v="Aurora Simmons"/>
    <s v="Female"/>
    <n v="51"/>
    <s v="United States"/>
    <s v="Austin"/>
  </r>
  <r>
    <s v="OID000827"/>
    <s v="E02872"/>
    <n v="6306"/>
    <d v="2020-02-11T00:00:00"/>
    <n v="1"/>
    <d v="2020-02-11T00:00:00"/>
    <d v="2020-11-16T00:00:00"/>
    <s v="CLOSED"/>
    <x v="9"/>
    <x v="9"/>
    <s v="FANDUEL"/>
    <s v="PERCENTAGE OFF"/>
    <s v="PROMO PLAN"/>
    <n v="300"/>
    <n v="15"/>
    <n v="255"/>
    <s v="Liam Jung"/>
    <s v="Male"/>
    <n v="39"/>
    <s v="China"/>
    <s v="Chengdu"/>
  </r>
  <r>
    <s v="OID000511"/>
    <s v="R00626"/>
    <n v="9999"/>
    <d v="2019-12-09T00:00:00"/>
    <n v="1"/>
    <m/>
    <d v="2020-08-27T00:00:00"/>
    <s v="CLOSED"/>
    <x v="14"/>
    <x v="9"/>
    <s v="STANDARD NON PROMO"/>
    <s v="BASIC"/>
    <s v="NON PROMO PLAN"/>
    <n v="300"/>
    <n v="0"/>
    <n v="300"/>
    <s v="Luna Simmons"/>
    <s v="Female"/>
    <n v="28"/>
    <s v="United States"/>
    <s v="Chicago"/>
  </r>
  <r>
    <s v="OID000512"/>
    <s v="R04277"/>
    <n v="9999"/>
    <d v="2019-12-09T00:00:00"/>
    <n v="1"/>
    <m/>
    <d v="2020-07-21T00:00:00"/>
    <s v="CLOSED"/>
    <x v="14"/>
    <x v="8"/>
    <s v="STANDARD NON PROMO"/>
    <s v="BASIC"/>
    <s v="NON PROMO PLAN"/>
    <n v="300"/>
    <n v="0"/>
    <n v="300"/>
    <s v="Zoe Do"/>
    <s v="Female"/>
    <n v="60"/>
    <s v="China"/>
    <s v="Beijing"/>
  </r>
  <r>
    <s v="OID000513"/>
    <s v="E03571"/>
    <n v="9999"/>
    <d v="2019-12-10T00:00:00"/>
    <n v="1"/>
    <m/>
    <d v="2020-10-04T00:00:00"/>
    <s v="CLOSED"/>
    <x v="14"/>
    <x v="6"/>
    <s v="STANDARD NON PROMO"/>
    <s v="BASIC"/>
    <s v="NON PROMO PLAN"/>
    <n v="300"/>
    <n v="0"/>
    <n v="300"/>
    <s v="Lincoln Henderson"/>
    <s v="Male"/>
    <n v="28"/>
    <s v="United States"/>
    <s v="Chicago"/>
  </r>
  <r>
    <s v="OID000514"/>
    <s v="R04155"/>
    <n v="9999"/>
    <d v="2019-12-10T00:00:00"/>
    <n v="1"/>
    <m/>
    <d v="2020-08-26T00:00:00"/>
    <s v="CLOSED"/>
    <x v="14"/>
    <x v="9"/>
    <s v="STANDARD NON PROMO"/>
    <s v="BASIC"/>
    <s v="NON PROMO PLAN"/>
    <n v="300"/>
    <n v="0"/>
    <n v="300"/>
    <s v="Dylan Dominguez"/>
    <s v="Male"/>
    <n v="42"/>
    <s v="Brazil"/>
    <s v="Rio de Janerio"/>
  </r>
  <r>
    <s v="OID000515"/>
    <s v="R03611"/>
    <n v="9999"/>
    <d v="2019-12-10T00:00:00"/>
    <n v="1"/>
    <m/>
    <d v="2020-09-18T00:00:00"/>
    <s v="CLOSED"/>
    <x v="14"/>
    <x v="9"/>
    <s v="STANDARD NON PROMO"/>
    <s v="BASIC"/>
    <s v="NON PROMO PLAN"/>
    <n v="300"/>
    <n v="0"/>
    <n v="300"/>
    <s v="Alice Mehta"/>
    <s v="Female"/>
    <n v="45"/>
    <s v="China"/>
    <s v="Beijing"/>
  </r>
  <r>
    <s v="OID000516"/>
    <s v="R01014"/>
    <n v="9999"/>
    <d v="2019-12-11T00:00:00"/>
    <n v="1"/>
    <m/>
    <d v="2020-08-28T00:00:00"/>
    <s v="CLOSED"/>
    <x v="14"/>
    <x v="9"/>
    <s v="STANDARD NON PROMO"/>
    <s v="BASIC"/>
    <s v="NON PROMO PLAN"/>
    <n v="300"/>
    <n v="0"/>
    <n v="300"/>
    <s v="Lucas Phan"/>
    <s v="Male"/>
    <n v="49"/>
    <s v="China"/>
    <s v="Chongqing"/>
  </r>
  <r>
    <s v="OID001052"/>
    <s v="E02889"/>
    <n v="9999"/>
    <d v="2020-03-26T00:00:00"/>
    <n v="1"/>
    <m/>
    <d v="2021-01-18T00:00:00"/>
    <s v="CLOSED"/>
    <x v="11"/>
    <x v="6"/>
    <s v="STANDARD NON PROMO"/>
    <s v="BASIC"/>
    <s v="NON PROMO PLAN"/>
    <n v="300"/>
    <n v="0"/>
    <n v="300"/>
    <s v="Mia Herrera"/>
    <s v="Female"/>
    <n v="43"/>
    <s v="Brazil"/>
    <s v="Manaus"/>
  </r>
  <r>
    <s v="OID000517"/>
    <s v="R00218"/>
    <n v="9999"/>
    <d v="2019-12-11T00:00:00"/>
    <n v="1"/>
    <m/>
    <d v="2020-09-09T00:00:00"/>
    <s v="CLOSED"/>
    <x v="14"/>
    <x v="9"/>
    <s v="STANDARD NON PROMO"/>
    <s v="BASIC"/>
    <s v="NON PROMO PLAN"/>
    <n v="300"/>
    <n v="0"/>
    <n v="300"/>
    <s v="David Desai"/>
    <s v="Male"/>
    <n v="47"/>
    <s v="United States"/>
    <s v="Austin"/>
  </r>
  <r>
    <s v="OID001191"/>
    <s v="E02895"/>
    <n v="9999"/>
    <d v="2020-04-14T00:00:00"/>
    <n v="1"/>
    <m/>
    <d v="2021-02-19T00:00:00"/>
    <s v="CLOSED"/>
    <x v="7"/>
    <x v="6"/>
    <s v="STANDARD NON PROMO"/>
    <s v="BASIC"/>
    <s v="NON PROMO PLAN"/>
    <n v="300"/>
    <n v="0"/>
    <n v="300"/>
    <s v="Mila Soto"/>
    <s v="Female"/>
    <n v="65"/>
    <s v="Brazil"/>
    <s v="Manaus"/>
  </r>
  <r>
    <s v="OID001676"/>
    <s v="E02899"/>
    <n v="9999"/>
    <d v="2020-06-18T00:00:00"/>
    <n v="1"/>
    <m/>
    <d v="2021-01-08T00:00:00"/>
    <s v="CLOSED"/>
    <x v="12"/>
    <x v="15"/>
    <s v="STANDARD NON PROMO"/>
    <s v="BASIC"/>
    <s v="NON PROMO PLAN"/>
    <n v="300"/>
    <n v="0"/>
    <n v="300"/>
    <s v="Joshua Cortez"/>
    <s v="Male"/>
    <n v="44"/>
    <s v="Brazil"/>
    <s v="Manaus"/>
  </r>
  <r>
    <s v="OID000519"/>
    <s v="R04568"/>
    <n v="9999"/>
    <d v="2019-12-12T00:00:00"/>
    <n v="1"/>
    <m/>
    <d v="2020-07-16T00:00:00"/>
    <s v="CLOSED"/>
    <x v="14"/>
    <x v="15"/>
    <s v="STANDARD NON PROMO"/>
    <s v="BASIC"/>
    <s v="NON PROMO PLAN"/>
    <n v="300"/>
    <n v="0"/>
    <n v="300"/>
    <s v="Rylee Yu"/>
    <s v="Female"/>
    <n v="54"/>
    <s v="China"/>
    <s v="Beijing"/>
  </r>
  <r>
    <s v="OID000520"/>
    <s v="R03816"/>
    <n v="9999"/>
    <d v="2019-12-12T00:00:00"/>
    <n v="1"/>
    <m/>
    <d v="2020-09-21T00:00:00"/>
    <s v="CLOSED"/>
    <x v="14"/>
    <x v="9"/>
    <s v="STANDARD NON PROMO"/>
    <s v="BASIC"/>
    <s v="NON PROMO PLAN"/>
    <n v="300"/>
    <n v="0"/>
    <n v="300"/>
    <s v="Leilani Chow"/>
    <s v="Female"/>
    <n v="27"/>
    <s v="China"/>
    <s v="Beijing"/>
  </r>
  <r>
    <s v="OID001670"/>
    <s v="E02903"/>
    <n v="9999"/>
    <d v="2020-06-17T00:00:00"/>
    <n v="1"/>
    <m/>
    <d v="2021-03-03T00:00:00"/>
    <s v="CLOSED"/>
    <x v="12"/>
    <x v="9"/>
    <s v="STANDARD NON PROMO"/>
    <s v="BASIC"/>
    <s v="NON PROMO PLAN"/>
    <n v="300"/>
    <n v="0"/>
    <n v="300"/>
    <s v="Robert Vazquez"/>
    <s v="Male"/>
    <n v="40"/>
    <s v="United States"/>
    <s v="Austin"/>
  </r>
  <r>
    <s v="OID000521"/>
    <s v="R04925"/>
    <n v="9999"/>
    <d v="2019-12-12T00:00:00"/>
    <n v="1"/>
    <m/>
    <d v="2020-10-10T00:00:00"/>
    <s v="CLOSED"/>
    <x v="14"/>
    <x v="6"/>
    <s v="STANDARD NON PROMO"/>
    <s v="BASIC"/>
    <s v="NON PROMO PLAN"/>
    <n v="300"/>
    <n v="0"/>
    <n v="300"/>
    <s v="Athena Jordan"/>
    <s v="Female"/>
    <n v="42"/>
    <s v="United States"/>
    <s v="Seattle"/>
  </r>
  <r>
    <s v="OID001205"/>
    <s v="E02907"/>
    <n v="9999"/>
    <d v="2020-04-16T00:00:00"/>
    <n v="1"/>
    <m/>
    <d v="2021-01-24T00:00:00"/>
    <s v="CLOSED"/>
    <x v="7"/>
    <x v="9"/>
    <s v="STANDARD NON PROMO"/>
    <s v="BASIC"/>
    <s v="NON PROMO PLAN"/>
    <n v="300"/>
    <n v="0"/>
    <n v="300"/>
    <s v="Jose Singh"/>
    <s v="Male"/>
    <n v="44"/>
    <s v="United States"/>
    <s v="Columbus"/>
  </r>
  <r>
    <s v="OID000522"/>
    <s v="R02473"/>
    <n v="9999"/>
    <d v="2019-12-12T00:00:00"/>
    <n v="1"/>
    <m/>
    <d v="2020-08-08T00:00:00"/>
    <s v="CLOSED"/>
    <x v="14"/>
    <x v="8"/>
    <s v="STANDARD NON PROMO"/>
    <s v="BASIC"/>
    <s v="NON PROMO PLAN"/>
    <n v="300"/>
    <n v="0"/>
    <n v="300"/>
    <s v="Leonardo Lo"/>
    <s v="Male"/>
    <n v="29"/>
    <s v="China"/>
    <s v="Chongqing"/>
  </r>
  <r>
    <s v="OID001214"/>
    <s v="E02914"/>
    <n v="9999"/>
    <d v="2020-04-17T00:00:00"/>
    <n v="1"/>
    <m/>
    <d v="2021-01-07T00:00:00"/>
    <s v="CLOSED"/>
    <x v="7"/>
    <x v="9"/>
    <s v="STANDARD NON PROMO"/>
    <s v="BASIC"/>
    <s v="NON PROMO PLAN"/>
    <n v="300"/>
    <n v="0"/>
    <n v="300"/>
    <s v="Maria Wilson"/>
    <s v="Female"/>
    <n v="51"/>
    <s v="United States"/>
    <s v="Columbus"/>
  </r>
  <r>
    <s v="OID000523"/>
    <s v="R01706"/>
    <n v="9999"/>
    <d v="2019-12-12T00:00:00"/>
    <n v="1"/>
    <m/>
    <d v="2020-09-22T00:00:00"/>
    <s v="CLOSED"/>
    <x v="14"/>
    <x v="6"/>
    <s v="STANDARD NON PROMO"/>
    <s v="BASIC"/>
    <s v="NON PROMO PLAN"/>
    <n v="300"/>
    <n v="0"/>
    <n v="300"/>
    <s v="Avery Sun"/>
    <s v="Female"/>
    <n v="45"/>
    <s v="China"/>
    <s v="Chongqing"/>
  </r>
  <r>
    <s v="OID001365"/>
    <s v="E02917"/>
    <n v="9999"/>
    <d v="2020-05-10T00:00:00"/>
    <n v="1"/>
    <m/>
    <d v="2020-12-22T00:00:00"/>
    <s v="CLOSED"/>
    <x v="6"/>
    <x v="8"/>
    <s v="STANDARD NON PROMO"/>
    <s v="BASIC"/>
    <s v="NON PROMO PLAN"/>
    <n v="300"/>
    <n v="0"/>
    <n v="300"/>
    <s v="Everett Morales"/>
    <s v="Male"/>
    <n v="57"/>
    <s v="Brazil"/>
    <s v="Rio de Janerio"/>
  </r>
  <r>
    <s v="OID000525"/>
    <s v="E04217"/>
    <n v="9999"/>
    <d v="2019-12-13T00:00:00"/>
    <n v="1"/>
    <m/>
    <d v="2020-10-22T00:00:00"/>
    <s v="CLOSED"/>
    <x v="14"/>
    <x v="6"/>
    <s v="STANDARD NON PROMO"/>
    <s v="BASIC"/>
    <s v="NON PROMO PLAN"/>
    <n v="300"/>
    <n v="0"/>
    <n v="300"/>
    <s v="Lydia Williams"/>
    <s v="Female"/>
    <n v="35"/>
    <s v="United States"/>
    <s v="Chicago"/>
  </r>
  <r>
    <s v="OID000526"/>
    <s v="R02017"/>
    <n v="9999"/>
    <d v="2019-12-13T00:00:00"/>
    <n v="1"/>
    <m/>
    <d v="2020-09-14T00:00:00"/>
    <s v="CLOSED"/>
    <x v="14"/>
    <x v="9"/>
    <s v="STANDARD NON PROMO"/>
    <s v="BASIC"/>
    <s v="NON PROMO PLAN"/>
    <n v="300"/>
    <n v="0"/>
    <n v="300"/>
    <s v="Connor Joseph"/>
    <s v="Male"/>
    <n v="50"/>
    <s v="United States"/>
    <s v="Chicago"/>
  </r>
  <r>
    <s v="OID000527"/>
    <s v="R04165"/>
    <n v="9999"/>
    <d v="2019-12-13T00:00:00"/>
    <n v="1"/>
    <m/>
    <d v="2020-09-21T00:00:00"/>
    <s v="CLOSED"/>
    <x v="14"/>
    <x v="9"/>
    <s v="STANDARD NON PROMO"/>
    <s v="BASIC"/>
    <s v="NON PROMO PLAN"/>
    <n v="300"/>
    <n v="0"/>
    <n v="300"/>
    <s v="Sophie Vang"/>
    <s v="Female"/>
    <n v="25"/>
    <s v="China"/>
    <s v="Chongqing"/>
  </r>
  <r>
    <s v="OID001094"/>
    <s v="E02939"/>
    <n v="2949"/>
    <d v="2020-04-01T00:00:00"/>
    <n v="1"/>
    <d v="2020-04-01T00:00:00"/>
    <d v="2020-11-14T00:00:00"/>
    <s v="CLOSED"/>
    <x v="7"/>
    <x v="8"/>
    <s v="BLACK FRIDAY"/>
    <s v="PERCENTAGE OFF"/>
    <s v="PROMO PLAN"/>
    <n v="300"/>
    <n v="30"/>
    <n v="210"/>
    <s v="Julian Fong"/>
    <s v="Male"/>
    <n v="61"/>
    <s v="China"/>
    <s v="Chongqing"/>
  </r>
  <r>
    <s v="OID000528"/>
    <s v="R04464"/>
    <n v="9999"/>
    <d v="2019-12-13T00:00:00"/>
    <n v="1"/>
    <m/>
    <d v="2020-08-30T00:00:00"/>
    <s v="CLOSED"/>
    <x v="14"/>
    <x v="9"/>
    <s v="STANDARD NON PROMO"/>
    <s v="BASIC"/>
    <s v="NON PROMO PLAN"/>
    <n v="300"/>
    <n v="0"/>
    <n v="300"/>
    <s v="Cooper Yoon"/>
    <s v="Male"/>
    <n v="60"/>
    <s v="United States"/>
    <s v="Austin"/>
  </r>
  <r>
    <s v="OID000529"/>
    <s v="R03778"/>
    <n v="9999"/>
    <d v="2019-12-13T00:00:00"/>
    <n v="1"/>
    <m/>
    <d v="2020-08-21T00:00:00"/>
    <s v="CLOSED"/>
    <x v="14"/>
    <x v="8"/>
    <s v="STANDARD NON PROMO"/>
    <s v="BASIC"/>
    <s v="NON PROMO PLAN"/>
    <n v="300"/>
    <n v="0"/>
    <n v="300"/>
    <s v="Luke Vu"/>
    <s v="Male"/>
    <n v="52"/>
    <s v="China"/>
    <s v="Shanghai"/>
  </r>
  <r>
    <s v="OID001330"/>
    <s v="E02944"/>
    <n v="9999"/>
    <d v="2020-05-05T00:00:00"/>
    <n v="1"/>
    <m/>
    <d v="2021-02-03T00:00:00"/>
    <s v="CLOSED"/>
    <x v="6"/>
    <x v="9"/>
    <s v="STANDARD NON PROMO"/>
    <s v="BASIC"/>
    <s v="NON PROMO PLAN"/>
    <n v="300"/>
    <n v="0"/>
    <n v="300"/>
    <s v="Joshua Fong"/>
    <s v="Male"/>
    <n v="47"/>
    <s v="China"/>
    <s v="Beijing"/>
  </r>
  <r>
    <s v="OID001357"/>
    <s v="E02960"/>
    <n v="9999"/>
    <d v="2020-05-09T00:00:00"/>
    <n v="1"/>
    <m/>
    <d v="2021-01-02T00:00:00"/>
    <s v="CLOSED"/>
    <x v="6"/>
    <x v="8"/>
    <s v="STANDARD NON PROMO"/>
    <s v="BASIC"/>
    <s v="NON PROMO PLAN"/>
    <n v="300"/>
    <n v="0"/>
    <n v="300"/>
    <s v="Nova Hill"/>
    <s v="Female"/>
    <n v="56"/>
    <s v="United States"/>
    <s v="Chicago"/>
  </r>
  <r>
    <s v="OID000532"/>
    <s v="E04165"/>
    <n v="9999"/>
    <d v="2019-12-14T00:00:00"/>
    <n v="1"/>
    <m/>
    <d v="2020-10-15T00:00:00"/>
    <s v="CLOSED"/>
    <x v="14"/>
    <x v="6"/>
    <s v="STANDARD NON PROMO"/>
    <s v="BASIC"/>
    <s v="NON PROMO PLAN"/>
    <n v="300"/>
    <n v="0"/>
    <n v="300"/>
    <s v="Sophie Vang"/>
    <s v="Female"/>
    <n v="25"/>
    <s v="China"/>
    <s v="Chongqing"/>
  </r>
  <r>
    <s v="OID000534"/>
    <s v="R02094"/>
    <n v="9999"/>
    <d v="2019-12-14T00:00:00"/>
    <n v="1"/>
    <m/>
    <d v="2020-09-21T00:00:00"/>
    <s v="CLOSED"/>
    <x v="14"/>
    <x v="9"/>
    <s v="STANDARD NON PROMO"/>
    <s v="BASIC"/>
    <s v="NON PROMO PLAN"/>
    <n v="300"/>
    <n v="0"/>
    <n v="300"/>
    <s v="Matthew Gupta"/>
    <s v="Male"/>
    <n v="45"/>
    <s v="China"/>
    <s v="Beijing"/>
  </r>
  <r>
    <s v="OID001038"/>
    <s v="E02968"/>
    <n v="9999"/>
    <d v="2020-03-23T00:00:00"/>
    <n v="1"/>
    <m/>
    <d v="2020-11-09T00:00:00"/>
    <s v="CLOSED"/>
    <x v="11"/>
    <x v="8"/>
    <s v="STANDARD NON PROMO"/>
    <s v="BASIC"/>
    <s v="NON PROMO PLAN"/>
    <n v="300"/>
    <n v="0"/>
    <n v="300"/>
    <s v="Caroline Santos"/>
    <s v="Female"/>
    <n v="25"/>
    <s v="Brazil"/>
    <s v="Sao Paulo"/>
  </r>
  <r>
    <s v="OID000535"/>
    <s v="R04378"/>
    <n v="9999"/>
    <d v="2019-12-14T00:00:00"/>
    <n v="1"/>
    <m/>
    <d v="2020-08-22T00:00:00"/>
    <s v="CLOSED"/>
    <x v="14"/>
    <x v="8"/>
    <s v="STANDARD NON PROMO"/>
    <s v="BASIC"/>
    <s v="NON PROMO PLAN"/>
    <n v="300"/>
    <n v="0"/>
    <n v="300"/>
    <s v="Ezra Simmons"/>
    <s v="Male"/>
    <n v="31"/>
    <s v="United States"/>
    <s v="Austin"/>
  </r>
  <r>
    <s v="OID001550"/>
    <s v="E02971"/>
    <n v="9999"/>
    <d v="2020-06-03T00:00:00"/>
    <n v="1"/>
    <m/>
    <d v="2021-02-15T00:00:00"/>
    <s v="CLOSED"/>
    <x v="12"/>
    <x v="9"/>
    <s v="STANDARD NON PROMO"/>
    <s v="BASIC"/>
    <s v="NON PROMO PLAN"/>
    <n v="300"/>
    <n v="0"/>
    <n v="300"/>
    <s v="Mia Wu"/>
    <s v="Female"/>
    <n v="45"/>
    <s v="China"/>
    <s v="Beijing"/>
  </r>
  <r>
    <s v="OID000536"/>
    <s v="R03277"/>
    <n v="9999"/>
    <d v="2019-12-14T00:00:00"/>
    <n v="1"/>
    <m/>
    <d v="2020-09-06T00:00:00"/>
    <s v="CLOSED"/>
    <x v="14"/>
    <x v="9"/>
    <s v="STANDARD NON PROMO"/>
    <s v="BASIC"/>
    <s v="NON PROMO PLAN"/>
    <n v="300"/>
    <n v="0"/>
    <n v="300"/>
    <s v="Caroline Hu"/>
    <s v="Female"/>
    <n v="31"/>
    <s v="China"/>
    <s v="Shanghai"/>
  </r>
  <r>
    <s v="OID000537"/>
    <s v="R04380"/>
    <n v="9999"/>
    <d v="2019-12-14T00:00:00"/>
    <n v="1"/>
    <m/>
    <d v="2020-08-22T00:00:00"/>
    <s v="CLOSED"/>
    <x v="14"/>
    <x v="8"/>
    <s v="STANDARD NON PROMO"/>
    <s v="BASIC"/>
    <s v="NON PROMO PLAN"/>
    <n v="300"/>
    <n v="0"/>
    <n v="300"/>
    <s v="Naomi Washington"/>
    <s v="Female"/>
    <n v="51"/>
    <s v="United States"/>
    <s v="Austin"/>
  </r>
  <r>
    <s v="OID001273"/>
    <s v="E02980"/>
    <n v="9999"/>
    <d v="2020-04-26T00:00:00"/>
    <n v="1"/>
    <m/>
    <d v="2021-02-02T00:00:00"/>
    <s v="CLOSED"/>
    <x v="7"/>
    <x v="9"/>
    <s v="STANDARD NON PROMO"/>
    <s v="BASIC"/>
    <s v="NON PROMO PLAN"/>
    <n v="300"/>
    <n v="0"/>
    <n v="300"/>
    <s v="Hailey Shin"/>
    <s v="Female"/>
    <n v="57"/>
    <s v="China"/>
    <s v="Shanghai"/>
  </r>
  <r>
    <s v="OID000538"/>
    <s v="R02968"/>
    <n v="9999"/>
    <d v="2019-12-14T00:00:00"/>
    <n v="1"/>
    <m/>
    <d v="2020-07-28T00:00:00"/>
    <s v="CLOSED"/>
    <x v="14"/>
    <x v="8"/>
    <s v="STANDARD NON PROMO"/>
    <s v="BASIC"/>
    <s v="NON PROMO PLAN"/>
    <n v="300"/>
    <n v="0"/>
    <n v="300"/>
    <s v="Caroline Santos"/>
    <s v="Female"/>
    <n v="25"/>
    <s v="Brazil"/>
    <s v="Sao Paulo"/>
  </r>
  <r>
    <s v="OID000539"/>
    <s v="R01350"/>
    <n v="9999"/>
    <d v="2019-12-14T00:00:00"/>
    <n v="1"/>
    <m/>
    <d v="2020-09-06T00:00:00"/>
    <s v="CLOSED"/>
    <x v="14"/>
    <x v="9"/>
    <s v="STANDARD NON PROMO"/>
    <s v="BASIC"/>
    <s v="NON PROMO PLAN"/>
    <n v="300"/>
    <n v="0"/>
    <n v="300"/>
    <s v="Natalie Carter"/>
    <s v="Female"/>
    <n v="64"/>
    <s v="United States"/>
    <s v="Austin"/>
  </r>
  <r>
    <s v="OID001759"/>
    <s v="E02987"/>
    <n v="9999"/>
    <d v="2020-06-29T00:00:00"/>
    <n v="1"/>
    <m/>
    <d v="2021-03-26T00:00:00"/>
    <s v="CLOSED"/>
    <x v="12"/>
    <x v="9"/>
    <s v="STANDARD NON PROMO"/>
    <s v="BASIC"/>
    <s v="NON PROMO PLAN"/>
    <n v="300"/>
    <n v="0"/>
    <n v="300"/>
    <s v="Mateo Harris"/>
    <s v="Male"/>
    <n v="30"/>
    <s v="United States"/>
    <s v="Columbus"/>
  </r>
  <r>
    <s v="OID000540"/>
    <s v="E03563"/>
    <n v="9999"/>
    <d v="2019-12-15T00:00:00"/>
    <n v="1"/>
    <m/>
    <d v="2020-09-11T00:00:00"/>
    <s v="CLOSED"/>
    <x v="14"/>
    <x v="9"/>
    <s v="STANDARD NON PROMO"/>
    <s v="BASIC"/>
    <s v="NON PROMO PLAN"/>
    <n v="300"/>
    <n v="0"/>
    <n v="300"/>
    <s v="Ian Barnes"/>
    <s v="Male"/>
    <n v="47"/>
    <s v="United States"/>
    <s v="Miami"/>
  </r>
  <r>
    <s v="OID000541"/>
    <s v="R01832"/>
    <n v="9999"/>
    <d v="2019-12-15T00:00:00"/>
    <n v="1"/>
    <m/>
    <d v="2020-07-10T00:00:00"/>
    <s v="CLOSED"/>
    <x v="14"/>
    <x v="15"/>
    <s v="STANDARD NON PROMO"/>
    <s v="BASIC"/>
    <s v="NON PROMO PLAN"/>
    <n v="300"/>
    <n v="0"/>
    <n v="300"/>
    <s v="Ezra Singh"/>
    <s v="Male"/>
    <n v="56"/>
    <s v="United States"/>
    <s v="Austin"/>
  </r>
  <r>
    <s v="OID001714"/>
    <s v="E03000"/>
    <n v="9999"/>
    <d v="2020-06-22T00:00:00"/>
    <n v="1"/>
    <m/>
    <d v="2021-03-15T00:00:00"/>
    <s v="CLOSED"/>
    <x v="12"/>
    <x v="9"/>
    <s v="STANDARD NON PROMO"/>
    <s v="BASIC"/>
    <s v="NON PROMO PLAN"/>
    <n v="300"/>
    <n v="0"/>
    <n v="300"/>
    <s v="Hailey Hong"/>
    <s v="Female"/>
    <n v="33"/>
    <s v="United States"/>
    <s v="Chicago"/>
  </r>
  <r>
    <s v="OID000542"/>
    <s v="R00870"/>
    <n v="9999"/>
    <d v="2019-12-16T00:00:00"/>
    <n v="1"/>
    <m/>
    <d v="2020-09-07T00:00:00"/>
    <s v="CLOSED"/>
    <x v="14"/>
    <x v="9"/>
    <s v="STANDARD NON PROMO"/>
    <s v="BASIC"/>
    <s v="NON PROMO PLAN"/>
    <n v="300"/>
    <n v="0"/>
    <n v="300"/>
    <s v="Evelyn Liang"/>
    <s v="Female"/>
    <n v="40"/>
    <s v="United States"/>
    <s v="Seattle"/>
  </r>
  <r>
    <s v="OID000543"/>
    <s v="R03328"/>
    <n v="9999"/>
    <d v="2019-12-16T00:00:00"/>
    <n v="1"/>
    <m/>
    <d v="2020-07-19T00:00:00"/>
    <s v="CLOSED"/>
    <x v="14"/>
    <x v="15"/>
    <s v="STANDARD NON PROMO"/>
    <s v="BASIC"/>
    <s v="NON PROMO PLAN"/>
    <n v="300"/>
    <n v="0"/>
    <n v="300"/>
    <s v="Lucy Johnson"/>
    <s v="Female"/>
    <n v="57"/>
    <s v="United States"/>
    <s v="Columbus"/>
  </r>
  <r>
    <s v="OID000544"/>
    <s v="R04484"/>
    <n v="9999"/>
    <d v="2019-12-16T00:00:00"/>
    <n v="1"/>
    <m/>
    <d v="2020-09-08T00:00:00"/>
    <s v="CLOSED"/>
    <x v="14"/>
    <x v="9"/>
    <s v="STANDARD NON PROMO"/>
    <s v="BASIC"/>
    <s v="NON PROMO PLAN"/>
    <n v="300"/>
    <n v="0"/>
    <n v="300"/>
    <s v="Vivian Thao"/>
    <s v="Female"/>
    <n v="45"/>
    <s v="United States"/>
    <s v="Chicago"/>
  </r>
  <r>
    <s v="OID000545"/>
    <s v="E03474"/>
    <n v="9999"/>
    <d v="2019-12-17T00:00:00"/>
    <n v="1"/>
    <m/>
    <d v="2020-10-01T00:00:00"/>
    <s v="CLOSED"/>
    <x v="14"/>
    <x v="6"/>
    <s v="STANDARD NON PROMO"/>
    <s v="BASIC"/>
    <s v="NON PROMO PLAN"/>
    <n v="300"/>
    <n v="0"/>
    <n v="300"/>
    <s v="Violet Hall"/>
    <s v="Female"/>
    <n v="40"/>
    <s v="United States"/>
    <s v="Chicago"/>
  </r>
  <r>
    <s v="OID001383"/>
    <s v="E03027"/>
    <n v="9999"/>
    <d v="2020-05-14T00:00:00"/>
    <n v="1"/>
    <m/>
    <d v="2021-01-08T00:00:00"/>
    <s v="CLOSED"/>
    <x v="6"/>
    <x v="8"/>
    <s v="STANDARD NON PROMO"/>
    <s v="BASIC"/>
    <s v="NON PROMO PLAN"/>
    <n v="300"/>
    <n v="0"/>
    <n v="300"/>
    <s v="Elijah Watson"/>
    <s v="Male"/>
    <n v="29"/>
    <s v="United States"/>
    <s v="Seattle"/>
  </r>
  <r>
    <s v="OID000546"/>
    <s v="E03328"/>
    <n v="9999"/>
    <d v="2019-12-17T00:00:00"/>
    <n v="1"/>
    <m/>
    <d v="2020-10-04T00:00:00"/>
    <s v="CLOSED"/>
    <x v="14"/>
    <x v="6"/>
    <s v="STANDARD NON PROMO"/>
    <s v="BASIC"/>
    <s v="NON PROMO PLAN"/>
    <n v="300"/>
    <n v="0"/>
    <n v="300"/>
    <s v="Lucy Johnson"/>
    <s v="Female"/>
    <n v="57"/>
    <s v="United States"/>
    <s v="Columbus"/>
  </r>
  <r>
    <s v="OID001010"/>
    <s v="E03042"/>
    <n v="2949"/>
    <d v="2020-03-17T00:00:00"/>
    <n v="1"/>
    <d v="2020-03-17T00:00:00"/>
    <d v="2020-11-01T00:00:00"/>
    <s v="CLOSED"/>
    <x v="11"/>
    <x v="8"/>
    <s v="BLACK FRIDAY"/>
    <s v="PERCENTAGE OFF"/>
    <s v="PROMO PLAN"/>
    <n v="300"/>
    <n v="30"/>
    <n v="210"/>
    <s v="Ava Nelson"/>
    <s v="Female"/>
    <n v="63"/>
    <s v="United States"/>
    <s v="Phoenix"/>
  </r>
  <r>
    <s v="OID000547"/>
    <s v="R01584"/>
    <n v="9999"/>
    <d v="2019-12-17T00:00:00"/>
    <n v="1"/>
    <m/>
    <d v="2020-10-06T00:00:00"/>
    <s v="CLOSED"/>
    <x v="14"/>
    <x v="6"/>
    <s v="STANDARD NON PROMO"/>
    <s v="BASIC"/>
    <s v="NON PROMO PLAN"/>
    <n v="300"/>
    <n v="0"/>
    <n v="300"/>
    <s v="Carter Mejia"/>
    <s v="Male"/>
    <n v="29"/>
    <s v="Brazil"/>
    <s v="Sao Paulo"/>
  </r>
  <r>
    <s v="OID000548"/>
    <s v="R00725"/>
    <n v="9999"/>
    <d v="2019-12-17T00:00:00"/>
    <n v="1"/>
    <m/>
    <d v="2020-08-19T00:00:00"/>
    <s v="CLOSED"/>
    <x v="14"/>
    <x v="8"/>
    <s v="STANDARD NON PROMO"/>
    <s v="BASIC"/>
    <s v="NON PROMO PLAN"/>
    <n v="300"/>
    <n v="0"/>
    <n v="300"/>
    <s v="Nova Herrera"/>
    <s v="Female"/>
    <n v="45"/>
    <s v="Brazil"/>
    <s v="Sao Paulo"/>
  </r>
  <r>
    <s v="OID000549"/>
    <s v="R03252"/>
    <n v="9999"/>
    <d v="2019-12-17T00:00:00"/>
    <n v="1"/>
    <m/>
    <d v="2020-10-20T00:00:00"/>
    <s v="CLOSED"/>
    <x v="14"/>
    <x v="6"/>
    <s v="STANDARD NON PROMO"/>
    <s v="BASIC"/>
    <s v="NON PROMO PLAN"/>
    <n v="300"/>
    <n v="0"/>
    <n v="300"/>
    <s v="James Bui"/>
    <s v="Male"/>
    <n v="64"/>
    <s v="China"/>
    <s v="Chongqing"/>
  </r>
  <r>
    <s v="OID001114"/>
    <s v="E03055"/>
    <n v="9999"/>
    <d v="2020-04-03T00:00:00"/>
    <n v="1"/>
    <m/>
    <d v="2020-11-13T00:00:00"/>
    <s v="CLOSED"/>
    <x v="7"/>
    <x v="15"/>
    <s v="STANDARD NON PROMO"/>
    <s v="BASIC"/>
    <s v="NON PROMO PLAN"/>
    <n v="300"/>
    <n v="0"/>
    <n v="300"/>
    <s v="Austin Rojas"/>
    <s v="Male"/>
    <n v="29"/>
    <s v="United States"/>
    <s v="Austin"/>
  </r>
  <r>
    <s v="OID000550"/>
    <s v="R01264"/>
    <n v="9999"/>
    <d v="2019-12-17T00:00:00"/>
    <n v="1"/>
    <m/>
    <d v="2020-08-09T00:00:00"/>
    <s v="CLOSED"/>
    <x v="14"/>
    <x v="8"/>
    <s v="STANDARD NON PROMO"/>
    <s v="BASIC"/>
    <s v="NON PROMO PLAN"/>
    <n v="300"/>
    <n v="0"/>
    <n v="300"/>
    <s v="Hazel Alvarez"/>
    <s v="Female"/>
    <n v="62"/>
    <s v="Brazil"/>
    <s v="Sao Paulo"/>
  </r>
  <r>
    <s v="OID000551"/>
    <s v="E04917"/>
    <n v="1136"/>
    <d v="2019-12-18T00:00:00"/>
    <n v="1"/>
    <d v="2019-12-18T00:00:00"/>
    <d v="2020-08-19T00:00:00"/>
    <s v="CLOSED"/>
    <x v="14"/>
    <x v="8"/>
    <s v="IPLSTUDENT"/>
    <s v="PERCENTAGE OFF"/>
    <s v="PROMO PLAN"/>
    <n v="300"/>
    <n v="40"/>
    <n v="180"/>
    <s v="Everleigh Washington"/>
    <s v="Female"/>
    <n v="64"/>
    <s v="United States"/>
    <s v="Phoenix"/>
  </r>
  <r>
    <s v="OID001423"/>
    <s v="E03061"/>
    <n v="1817"/>
    <d v="2020-05-19T00:00:00"/>
    <n v="1"/>
    <d v="2020-05-19T00:00:00"/>
    <d v="2021-01-01T00:00:00"/>
    <s v="CLOSED"/>
    <x v="6"/>
    <x v="8"/>
    <s v="NIKE"/>
    <s v="FREE"/>
    <s v="PROMO PLAN"/>
    <n v="300"/>
    <n v="100"/>
    <n v="0"/>
    <s v="Vivian Lewis"/>
    <s v="Female"/>
    <n v="65"/>
    <s v="United States"/>
    <s v="Columbus"/>
  </r>
  <r>
    <s v="OID001242"/>
    <s v="E03064"/>
    <n v="9999"/>
    <d v="2020-04-21T00:00:00"/>
    <n v="1"/>
    <m/>
    <d v="2021-01-22T00:00:00"/>
    <s v="CLOSED"/>
    <x v="7"/>
    <x v="9"/>
    <s v="STANDARD NON PROMO"/>
    <s v="BASIC"/>
    <s v="NON PROMO PLAN"/>
    <n v="300"/>
    <n v="0"/>
    <n v="300"/>
    <s v="Lincoln Fong"/>
    <s v="Male"/>
    <n v="31"/>
    <s v="China"/>
    <s v="Chongqing"/>
  </r>
  <r>
    <s v="OID000554"/>
    <s v="E03984"/>
    <n v="9999"/>
    <d v="2019-12-18T00:00:00"/>
    <n v="1"/>
    <m/>
    <d v="2020-09-18T00:00:00"/>
    <s v="CLOSED"/>
    <x v="14"/>
    <x v="9"/>
    <s v="STANDARD NON PROMO"/>
    <s v="BASIC"/>
    <s v="NON PROMO PLAN"/>
    <n v="300"/>
    <n v="0"/>
    <n v="300"/>
    <s v="Hailey Foster"/>
    <s v="Female"/>
    <n v="55"/>
    <s v="United States"/>
    <s v="Chicago"/>
  </r>
  <r>
    <s v="OID000555"/>
    <s v="E04415"/>
    <n v="9999"/>
    <d v="2019-12-18T00:00:00"/>
    <n v="1"/>
    <m/>
    <d v="2020-09-09T00:00:00"/>
    <s v="CLOSED"/>
    <x v="14"/>
    <x v="9"/>
    <s v="STANDARD NON PROMO"/>
    <s v="BASIC"/>
    <s v="NON PROMO PLAN"/>
    <n v="300"/>
    <n v="0"/>
    <n v="300"/>
    <s v="Penelope Fong"/>
    <s v="Female"/>
    <n v="60"/>
    <s v="China"/>
    <s v="Chongqing"/>
  </r>
  <r>
    <s v="OID001600"/>
    <s v="E03081"/>
    <n v="9999"/>
    <d v="2020-06-09T00:00:00"/>
    <n v="1"/>
    <m/>
    <d v="2021-01-11T00:00:00"/>
    <s v="CLOSED"/>
    <x v="12"/>
    <x v="15"/>
    <s v="STANDARD NON PROMO"/>
    <s v="BASIC"/>
    <s v="NON PROMO PLAN"/>
    <n v="300"/>
    <n v="0"/>
    <n v="300"/>
    <s v="Ayla Brown"/>
    <s v="Female"/>
    <n v="49"/>
    <s v="United States"/>
    <s v="Phoenix"/>
  </r>
  <r>
    <s v="OID000557"/>
    <s v="R00842"/>
    <n v="9999"/>
    <d v="2019-12-18T00:00:00"/>
    <n v="1"/>
    <m/>
    <d v="2020-08-27T00:00:00"/>
    <s v="CLOSED"/>
    <x v="14"/>
    <x v="8"/>
    <s v="STANDARD NON PROMO"/>
    <s v="BASIC"/>
    <s v="NON PROMO PLAN"/>
    <n v="300"/>
    <n v="0"/>
    <n v="300"/>
    <s v="John Vega"/>
    <s v="Male"/>
    <n v="50"/>
    <s v="Brazil"/>
    <s v="Rio de Janerio"/>
  </r>
  <r>
    <s v="OID000558"/>
    <s v="R02555"/>
    <n v="9999"/>
    <d v="2019-12-18T00:00:00"/>
    <n v="1"/>
    <m/>
    <d v="2020-09-01T00:00:00"/>
    <s v="CLOSED"/>
    <x v="14"/>
    <x v="9"/>
    <s v="STANDARD NON PROMO"/>
    <s v="BASIC"/>
    <s v="NON PROMO PLAN"/>
    <n v="300"/>
    <n v="0"/>
    <n v="300"/>
    <s v="Landon Lopez"/>
    <s v="Male"/>
    <n v="38"/>
    <s v="Brazil"/>
    <s v="Sao Paulo"/>
  </r>
  <r>
    <s v="OID001763"/>
    <s v="E03096"/>
    <n v="9999"/>
    <d v="2020-06-30T00:00:00"/>
    <n v="1"/>
    <m/>
    <d v="2021-03-29T00:00:00"/>
    <s v="CLOSED"/>
    <x v="12"/>
    <x v="9"/>
    <s v="STANDARD NON PROMO"/>
    <s v="BASIC"/>
    <s v="NON PROMO PLAN"/>
    <n v="300"/>
    <n v="0"/>
    <n v="300"/>
    <s v="Kennedy Zhang"/>
    <s v="Female"/>
    <n v="63"/>
    <s v="China"/>
    <s v="Chongqing"/>
  </r>
  <r>
    <s v="OID000559"/>
    <s v="R04887"/>
    <n v="9999"/>
    <d v="2019-12-18T00:00:00"/>
    <n v="1"/>
    <m/>
    <d v="2020-10-07T00:00:00"/>
    <s v="CLOSED"/>
    <x v="14"/>
    <x v="6"/>
    <s v="STANDARD NON PROMO"/>
    <s v="BASIC"/>
    <s v="NON PROMO PLAN"/>
    <n v="300"/>
    <n v="0"/>
    <n v="300"/>
    <s v="Emery Do"/>
    <s v="Female"/>
    <n v="40"/>
    <s v="United States"/>
    <s v="Columbus"/>
  </r>
  <r>
    <s v="OID001808"/>
    <s v="E03097"/>
    <n v="9999"/>
    <d v="2020-07-05T00:00:00"/>
    <n v="1"/>
    <m/>
    <d v="2021-04-26T00:00:00"/>
    <s v="CLOSED"/>
    <x v="16"/>
    <x v="6"/>
    <s v="STANDARD NON PROMO"/>
    <s v="BASIC"/>
    <s v="NON PROMO PLAN"/>
    <n v="300"/>
    <n v="0"/>
    <n v="300"/>
    <s v="Brooks Stewart"/>
    <s v="Male"/>
    <n v="45"/>
    <s v="United States"/>
    <s v="Columbus"/>
  </r>
  <r>
    <s v="OID000561"/>
    <s v="R03064"/>
    <n v="9999"/>
    <d v="2019-12-19T00:00:00"/>
    <n v="1"/>
    <m/>
    <d v="2020-08-20T00:00:00"/>
    <s v="CLOSED"/>
    <x v="14"/>
    <x v="8"/>
    <s v="STANDARD NON PROMO"/>
    <s v="BASIC"/>
    <s v="NON PROMO PLAN"/>
    <n v="300"/>
    <n v="0"/>
    <n v="300"/>
    <s v="Lincoln Fong"/>
    <s v="Male"/>
    <n v="31"/>
    <s v="China"/>
    <s v="Chongqing"/>
  </r>
  <r>
    <s v="OID000562"/>
    <s v="R01848"/>
    <n v="9999"/>
    <d v="2019-12-20T00:00:00"/>
    <n v="1"/>
    <m/>
    <d v="2020-08-10T00:00:00"/>
    <s v="CLOSED"/>
    <x v="14"/>
    <x v="8"/>
    <s v="STANDARD NON PROMO"/>
    <s v="BASIC"/>
    <s v="NON PROMO PLAN"/>
    <n v="300"/>
    <n v="0"/>
    <n v="300"/>
    <s v="Zoey Jackson"/>
    <s v="Female"/>
    <n v="46"/>
    <s v="United States"/>
    <s v="Miami"/>
  </r>
  <r>
    <s v="OID001669"/>
    <s v="E03113"/>
    <n v="9999"/>
    <d v="2020-06-17T00:00:00"/>
    <n v="1"/>
    <m/>
    <d v="2021-02-21T00:00:00"/>
    <s v="CLOSED"/>
    <x v="12"/>
    <x v="8"/>
    <s v="STANDARD NON PROMO"/>
    <s v="BASIC"/>
    <s v="NON PROMO PLAN"/>
    <n v="300"/>
    <n v="0"/>
    <n v="300"/>
    <s v="Willow Chen"/>
    <s v="Female"/>
    <n v="50"/>
    <s v="United States"/>
    <s v="Austin"/>
  </r>
  <r>
    <s v="OID000762"/>
    <s v="E03114"/>
    <n v="9999"/>
    <d v="2020-01-28T00:00:00"/>
    <n v="1"/>
    <m/>
    <d v="2020-09-29T00:00:00"/>
    <s v="CLOSED"/>
    <x v="15"/>
    <x v="8"/>
    <s v="STANDARD NON PROMO"/>
    <s v="BASIC"/>
    <s v="NON PROMO PLAN"/>
    <n v="300"/>
    <n v="0"/>
    <n v="300"/>
    <s v="Jameson Juarez"/>
    <s v="Male"/>
    <n v="62"/>
    <s v="United States"/>
    <s v="Miami"/>
  </r>
  <r>
    <s v="OID000564"/>
    <s v="E04323"/>
    <n v="9999"/>
    <d v="2019-12-21T00:00:00"/>
    <n v="1"/>
    <m/>
    <d v="2020-10-16T00:00:00"/>
    <s v="CLOSED"/>
    <x v="14"/>
    <x v="6"/>
    <s v="STANDARD NON PROMO"/>
    <s v="BASIC"/>
    <s v="NON PROMO PLAN"/>
    <n v="300"/>
    <n v="0"/>
    <n v="300"/>
    <s v="Melody Valdez"/>
    <s v="Female"/>
    <n v="28"/>
    <s v="United States"/>
    <s v="Miami"/>
  </r>
  <r>
    <s v="OID000665"/>
    <s v="E03124"/>
    <n v="9999"/>
    <d v="2020-01-11T00:00:00"/>
    <n v="1"/>
    <m/>
    <d v="2020-10-03T00:00:00"/>
    <s v="CLOSED"/>
    <x v="15"/>
    <x v="9"/>
    <s v="STANDARD NON PROMO"/>
    <s v="BASIC"/>
    <s v="NON PROMO PLAN"/>
    <n v="300"/>
    <n v="0"/>
    <n v="300"/>
    <s v="Caleb Nelson"/>
    <s v="Male"/>
    <n v="33"/>
    <s v="United States"/>
    <s v="Columbus"/>
  </r>
  <r>
    <s v="OID000866"/>
    <s v="E03131"/>
    <n v="6306"/>
    <d v="2020-02-19T00:00:00"/>
    <n v="1"/>
    <d v="2020-02-19T00:00:00"/>
    <d v="2020-11-19T00:00:00"/>
    <s v="CLOSED"/>
    <x v="9"/>
    <x v="9"/>
    <s v="FANDUEL"/>
    <s v="PERCENTAGE OFF"/>
    <s v="PROMO PLAN"/>
    <n v="300"/>
    <n v="15"/>
    <n v="255"/>
    <s v="Ezekiel Reed"/>
    <s v="Male"/>
    <n v="37"/>
    <s v="United States"/>
    <s v="Miami"/>
  </r>
  <r>
    <s v="OID000567"/>
    <s v="E03417"/>
    <n v="7139"/>
    <d v="2019-12-22T00:00:00"/>
    <n v="1"/>
    <d v="2019-12-22T00:00:00"/>
    <d v="2020-10-03T00:00:00"/>
    <s v="CLOSED"/>
    <x v="14"/>
    <x v="6"/>
    <s v="THAI30"/>
    <s v="PERCENTAGE OFF"/>
    <s v="PROMO PLAN"/>
    <n v="300"/>
    <n v="30"/>
    <n v="210"/>
    <s v="Benjamin Moua"/>
    <s v="Male"/>
    <n v="40"/>
    <s v="China"/>
    <s v="Chongqing"/>
  </r>
  <r>
    <s v="OID001768"/>
    <s v="E03159"/>
    <n v="9999"/>
    <d v="2020-06-30T00:00:00"/>
    <n v="1"/>
    <m/>
    <d v="2021-03-05T00:00:00"/>
    <s v="CLOSED"/>
    <x v="12"/>
    <x v="8"/>
    <s v="STANDARD NON PROMO"/>
    <s v="BASIC"/>
    <s v="NON PROMO PLAN"/>
    <n v="300"/>
    <n v="0"/>
    <n v="300"/>
    <s v="Claire Romero"/>
    <s v="Female"/>
    <n v="37"/>
    <s v="Brazil"/>
    <s v="Manaus"/>
  </r>
  <r>
    <s v="OID001117"/>
    <s v="E03160"/>
    <n v="9999"/>
    <d v="2020-04-04T00:00:00"/>
    <n v="1"/>
    <m/>
    <d v="2021-01-26T00:00:00"/>
    <s v="CLOSED"/>
    <x v="7"/>
    <x v="6"/>
    <s v="STANDARD NON PROMO"/>
    <s v="BASIC"/>
    <s v="NON PROMO PLAN"/>
    <n v="300"/>
    <n v="0"/>
    <n v="300"/>
    <s v="Carter Ortiz"/>
    <s v="Male"/>
    <n v="54"/>
    <s v="Brazil"/>
    <s v="Sao Paulo"/>
  </r>
  <r>
    <s v="OID000569"/>
    <s v="R00715"/>
    <n v="9999"/>
    <d v="2019-12-22T00:00:00"/>
    <n v="1"/>
    <m/>
    <d v="2020-09-20T00:00:00"/>
    <s v="CLOSED"/>
    <x v="14"/>
    <x v="9"/>
    <s v="STANDARD NON PROMO"/>
    <s v="BASIC"/>
    <s v="NON PROMO PLAN"/>
    <n v="300"/>
    <n v="0"/>
    <n v="300"/>
    <s v="Elijah Kang"/>
    <s v="Male"/>
    <n v="35"/>
    <s v="United States"/>
    <s v="Seattle"/>
  </r>
  <r>
    <s v="OID001504"/>
    <s v="E03166"/>
    <n v="9999"/>
    <d v="2020-05-28T00:00:00"/>
    <n v="1"/>
    <m/>
    <d v="2021-02-18T00:00:00"/>
    <s v="CLOSED"/>
    <x v="6"/>
    <x v="9"/>
    <s v="STANDARD NON PROMO"/>
    <s v="BASIC"/>
    <s v="NON PROMO PLAN"/>
    <n v="300"/>
    <n v="0"/>
    <n v="300"/>
    <s v="Austin Edwards"/>
    <s v="Male"/>
    <n v="42"/>
    <s v="United States"/>
    <s v="Chicago"/>
  </r>
  <r>
    <s v="OID000570"/>
    <s v="R03423"/>
    <n v="9999"/>
    <d v="2019-12-22T00:00:00"/>
    <n v="1"/>
    <m/>
    <d v="2020-08-04T00:00:00"/>
    <s v="CLOSED"/>
    <x v="14"/>
    <x v="8"/>
    <s v="STANDARD NON PROMO"/>
    <s v="BASIC"/>
    <s v="NON PROMO PLAN"/>
    <n v="300"/>
    <n v="0"/>
    <n v="300"/>
    <s v="Santiago f Gonzalez"/>
    <s v="Male"/>
    <n v="36"/>
    <s v="United States"/>
    <s v="Seattle"/>
  </r>
  <r>
    <s v="OID001322"/>
    <s v="E03167"/>
    <n v="9999"/>
    <d v="2020-05-04T00:00:00"/>
    <n v="1"/>
    <m/>
    <d v="2021-02-26T00:00:00"/>
    <s v="CLOSED"/>
    <x v="6"/>
    <x v="6"/>
    <s v="STANDARD NON PROMO"/>
    <s v="BASIC"/>
    <s v="NON PROMO PLAN"/>
    <n v="300"/>
    <n v="0"/>
    <n v="300"/>
    <s v="Luke Zheng"/>
    <s v="Male"/>
    <n v="39"/>
    <s v="China"/>
    <s v="Beijing"/>
  </r>
  <r>
    <s v="OID000571"/>
    <s v="R00810"/>
    <n v="9999"/>
    <d v="2019-12-22T00:00:00"/>
    <n v="1"/>
    <m/>
    <d v="2020-09-29T00:00:00"/>
    <s v="CLOSED"/>
    <x v="14"/>
    <x v="9"/>
    <s v="STANDARD NON PROMO"/>
    <s v="BASIC"/>
    <s v="NON PROMO PLAN"/>
    <n v="300"/>
    <n v="0"/>
    <n v="300"/>
    <s v="Hunter Nunez"/>
    <s v="Male"/>
    <n v="62"/>
    <s v="United States"/>
    <s v="Seattle"/>
  </r>
  <r>
    <s v="OID000572"/>
    <s v="R04920"/>
    <n v="9999"/>
    <d v="2019-12-22T00:00:00"/>
    <n v="1"/>
    <m/>
    <d v="2020-09-10T00:00:00"/>
    <s v="CLOSED"/>
    <x v="14"/>
    <x v="9"/>
    <s v="STANDARD NON PROMO"/>
    <s v="BASIC"/>
    <s v="NON PROMO PLAN"/>
    <n v="300"/>
    <n v="0"/>
    <n v="300"/>
    <s v="Nevaeh Hsu"/>
    <s v="Female"/>
    <n v="32"/>
    <s v="United States"/>
    <s v="Phoenix"/>
  </r>
  <r>
    <s v="OID001784"/>
    <s v="E03170"/>
    <n v="9999"/>
    <d v="2020-07-02T00:00:00"/>
    <n v="1"/>
    <m/>
    <d v="2021-04-24T00:00:00"/>
    <s v="CLOSED"/>
    <x v="16"/>
    <x v="6"/>
    <s v="STANDARD NON PROMO"/>
    <s v="BASIC"/>
    <s v="NON PROMO PLAN"/>
    <n v="300"/>
    <n v="0"/>
    <n v="300"/>
    <s v="Autumn Thao"/>
    <s v="Female"/>
    <n v="63"/>
    <s v="United States"/>
    <s v="Phoenix"/>
  </r>
  <r>
    <s v="OID000573"/>
    <s v="R02074"/>
    <n v="9999"/>
    <d v="2019-12-23T00:00:00"/>
    <n v="1"/>
    <m/>
    <d v="2020-08-20T00:00:00"/>
    <s v="CLOSED"/>
    <x v="14"/>
    <x v="8"/>
    <s v="STANDARD NON PROMO"/>
    <s v="BASIC"/>
    <s v="NON PROMO PLAN"/>
    <n v="300"/>
    <n v="0"/>
    <n v="300"/>
    <s v="Nora Brown"/>
    <s v="Female"/>
    <n v="32"/>
    <s v="United States"/>
    <s v="Austin"/>
  </r>
  <r>
    <s v="OID001409"/>
    <s v="E03181"/>
    <n v="9999"/>
    <d v="2020-05-17T00:00:00"/>
    <n v="1"/>
    <m/>
    <d v="2021-01-20T00:00:00"/>
    <s v="CLOSED"/>
    <x v="6"/>
    <x v="8"/>
    <s v="STANDARD NON PROMO"/>
    <s v="BASIC"/>
    <s v="NON PROMO PLAN"/>
    <n v="300"/>
    <n v="0"/>
    <n v="300"/>
    <s v="Greyson Dang"/>
    <s v="Male"/>
    <n v="60"/>
    <s v="China"/>
    <s v="Beijing"/>
  </r>
  <r>
    <s v="OID000574"/>
    <s v="R04630"/>
    <n v="9999"/>
    <d v="2019-12-23T00:00:00"/>
    <n v="1"/>
    <m/>
    <d v="2020-09-27T00:00:00"/>
    <s v="CLOSED"/>
    <x v="14"/>
    <x v="9"/>
    <s v="STANDARD NON PROMO"/>
    <s v="BASIC"/>
    <s v="NON PROMO PLAN"/>
    <n v="300"/>
    <n v="0"/>
    <n v="300"/>
    <s v="Maria Griffin"/>
    <s v="Female"/>
    <n v="59"/>
    <s v="United States"/>
    <s v="Miami"/>
  </r>
  <r>
    <s v="OID000575"/>
    <s v="R00116"/>
    <n v="9999"/>
    <d v="2019-12-23T00:00:00"/>
    <n v="1"/>
    <m/>
    <d v="2020-11-03T00:00:00"/>
    <s v="CLOSED"/>
    <x v="14"/>
    <x v="18"/>
    <s v="STANDARD NON PROMO"/>
    <s v="BASIC"/>
    <s v="NON PROMO PLAN"/>
    <n v="300"/>
    <n v="0"/>
    <n v="300"/>
    <s v="Madelyn Mehta"/>
    <s v="Female"/>
    <n v="64"/>
    <s v="United States"/>
    <s v="Phoenix"/>
  </r>
  <r>
    <s v="OID001528"/>
    <s v="E03220"/>
    <n v="9999"/>
    <d v="2020-05-31T00:00:00"/>
    <n v="1"/>
    <m/>
    <d v="2021-01-12T00:00:00"/>
    <s v="CLOSED"/>
    <x v="6"/>
    <x v="8"/>
    <s v="STANDARD NON PROMO"/>
    <s v="BASIC"/>
    <s v="NON PROMO PLAN"/>
    <n v="300"/>
    <n v="0"/>
    <n v="300"/>
    <s v="Alexander Gonzales"/>
    <s v="Male"/>
    <n v="34"/>
    <s v="United States"/>
    <s v="Phoenix"/>
  </r>
  <r>
    <s v="OID000576"/>
    <s v="R03902"/>
    <n v="9999"/>
    <d v="2019-12-23T00:00:00"/>
    <n v="1"/>
    <m/>
    <d v="2020-09-02T00:00:00"/>
    <s v="CLOSED"/>
    <x v="14"/>
    <x v="8"/>
    <s v="STANDARD NON PROMO"/>
    <s v="BASIC"/>
    <s v="NON PROMO PLAN"/>
    <n v="300"/>
    <n v="0"/>
    <n v="300"/>
    <s v="Madison Hunter"/>
    <s v="Female"/>
    <n v="40"/>
    <s v="United States"/>
    <s v="Columbus"/>
  </r>
  <r>
    <s v="OID001178"/>
    <s v="E03223"/>
    <n v="9999"/>
    <d v="2020-04-12T00:00:00"/>
    <n v="1"/>
    <m/>
    <d v="2020-11-25T00:00:00"/>
    <s v="CLOSED"/>
    <x v="7"/>
    <x v="8"/>
    <s v="STANDARD NON PROMO"/>
    <s v="BASIC"/>
    <s v="NON PROMO PLAN"/>
    <n v="300"/>
    <n v="0"/>
    <n v="300"/>
    <s v="Ethan Joseph"/>
    <s v="Male"/>
    <n v="45"/>
    <s v="United States"/>
    <s v="Columbus"/>
  </r>
  <r>
    <s v="OID000578"/>
    <s v="R02791"/>
    <n v="9999"/>
    <d v="2019-12-24T00:00:00"/>
    <n v="1"/>
    <m/>
    <d v="2020-08-30T00:00:00"/>
    <s v="CLOSED"/>
    <x v="14"/>
    <x v="8"/>
    <s v="STANDARD NON PROMO"/>
    <s v="BASIC"/>
    <s v="NON PROMO PLAN"/>
    <n v="300"/>
    <n v="0"/>
    <n v="300"/>
    <s v="Aubrey Romero"/>
    <s v="Female"/>
    <n v="49"/>
    <s v="United States"/>
    <s v="Phoenix"/>
  </r>
  <r>
    <s v="OID001277"/>
    <s v="E03227"/>
    <n v="9999"/>
    <d v="2020-04-26T00:00:00"/>
    <n v="1"/>
    <m/>
    <d v="2021-02-28T00:00:00"/>
    <s v="CLOSED"/>
    <x v="7"/>
    <x v="6"/>
    <s v="STANDARD NON PROMO"/>
    <s v="BASIC"/>
    <s v="NON PROMO PLAN"/>
    <n v="300"/>
    <n v="0"/>
    <n v="300"/>
    <s v="Eli Richardson"/>
    <s v="Male"/>
    <n v="38"/>
    <s v="United States"/>
    <s v="Seattle"/>
  </r>
  <r>
    <s v="OID000579"/>
    <s v="R03854"/>
    <n v="9999"/>
    <d v="2019-12-24T00:00:00"/>
    <n v="1"/>
    <m/>
    <d v="2020-08-20T00:00:00"/>
    <s v="CLOSED"/>
    <x v="14"/>
    <x v="8"/>
    <s v="STANDARD NON PROMO"/>
    <s v="BASIC"/>
    <s v="NON PROMO PLAN"/>
    <n v="300"/>
    <n v="0"/>
    <n v="300"/>
    <s v="Camila Li"/>
    <s v="Female"/>
    <n v="60"/>
    <s v="China"/>
    <s v="Shanghai"/>
  </r>
  <r>
    <s v="OID001031"/>
    <s v="E03240"/>
    <n v="9999"/>
    <d v="2020-03-22T00:00:00"/>
    <n v="1"/>
    <m/>
    <d v="2020-12-22T00:00:00"/>
    <s v="CLOSED"/>
    <x v="11"/>
    <x v="9"/>
    <s v="STANDARD NON PROMO"/>
    <s v="BASIC"/>
    <s v="NON PROMO PLAN"/>
    <n v="300"/>
    <n v="0"/>
    <n v="300"/>
    <s v="Aiden Silva"/>
    <s v="Male"/>
    <n v="42"/>
    <s v="Brazil"/>
    <s v="Manaus"/>
  </r>
  <r>
    <s v="OID000580"/>
    <s v="R03223"/>
    <n v="9999"/>
    <d v="2019-12-24T00:00:00"/>
    <n v="1"/>
    <m/>
    <d v="2020-09-15T00:00:00"/>
    <s v="CLOSED"/>
    <x v="14"/>
    <x v="9"/>
    <s v="STANDARD NON PROMO"/>
    <s v="BASIC"/>
    <s v="NON PROMO PLAN"/>
    <n v="300"/>
    <n v="0"/>
    <n v="300"/>
    <s v="Ethan Joseph"/>
    <s v="Male"/>
    <n v="45"/>
    <s v="United States"/>
    <s v="Columbus"/>
  </r>
  <r>
    <s v="OID001337"/>
    <s v="E03247"/>
    <n v="6306"/>
    <d v="2020-05-06T00:00:00"/>
    <n v="1"/>
    <d v="2020-05-06T00:00:00"/>
    <d v="2021-01-19T00:00:00"/>
    <s v="CLOSED"/>
    <x v="6"/>
    <x v="9"/>
    <s v="FANDUEL"/>
    <s v="PERCENTAGE OFF"/>
    <s v="PROMO PLAN"/>
    <n v="300"/>
    <n v="15"/>
    <n v="255"/>
    <s v="Caroline Jenkins"/>
    <s v="Female"/>
    <n v="27"/>
    <s v="United States"/>
    <s v="Chicago"/>
  </r>
  <r>
    <s v="OID000581"/>
    <s v="R03774"/>
    <n v="9999"/>
    <d v="2019-12-24T00:00:00"/>
    <n v="1"/>
    <m/>
    <d v="2020-08-06T00:00:00"/>
    <s v="CLOSED"/>
    <x v="14"/>
    <x v="8"/>
    <s v="STANDARD NON PROMO"/>
    <s v="BASIC"/>
    <s v="NON PROMO PLAN"/>
    <n v="300"/>
    <n v="0"/>
    <n v="300"/>
    <s v="Hannah Mejia"/>
    <s v="Female"/>
    <n v="47"/>
    <s v="United States"/>
    <s v="Austin"/>
  </r>
  <r>
    <s v="OID001313"/>
    <s v="E03248"/>
    <n v="9999"/>
    <d v="2020-05-02T00:00:00"/>
    <n v="1"/>
    <m/>
    <d v="2021-01-01T00:00:00"/>
    <s v="CLOSED"/>
    <x v="6"/>
    <x v="8"/>
    <s v="STANDARD NON PROMO"/>
    <s v="BASIC"/>
    <s v="NON PROMO PLAN"/>
    <n v="300"/>
    <n v="0"/>
    <n v="300"/>
    <s v="Lyla Stewart"/>
    <s v="Female"/>
    <n v="43"/>
    <s v="United States"/>
    <s v="Austin"/>
  </r>
  <r>
    <s v="OID000582"/>
    <s v="R04697"/>
    <n v="9999"/>
    <d v="2019-12-24T00:00:00"/>
    <n v="1"/>
    <m/>
    <d v="2020-08-12T00:00:00"/>
    <s v="CLOSED"/>
    <x v="14"/>
    <x v="8"/>
    <s v="STANDARD NON PROMO"/>
    <s v="BASIC"/>
    <s v="NON PROMO PLAN"/>
    <n v="300"/>
    <n v="0"/>
    <n v="300"/>
    <s v="Eleanor Williams"/>
    <s v="Female"/>
    <n v="61"/>
    <s v="United States"/>
    <s v="Chicago"/>
  </r>
  <r>
    <s v="OID000814"/>
    <s v="E03251"/>
    <n v="9999"/>
    <d v="2020-02-09T00:00:00"/>
    <n v="1"/>
    <m/>
    <d v="2020-10-28T00:00:00"/>
    <s v="CLOSED"/>
    <x v="9"/>
    <x v="9"/>
    <s v="STANDARD NON PROMO"/>
    <s v="BASIC"/>
    <s v="NON PROMO PLAN"/>
    <n v="300"/>
    <n v="0"/>
    <n v="300"/>
    <s v="Ruby Medina"/>
    <s v="Female"/>
    <n v="50"/>
    <s v="United States"/>
    <s v="Seattle"/>
  </r>
  <r>
    <s v="OID001177"/>
    <s v="E03255"/>
    <n v="9999"/>
    <d v="2020-04-12T00:00:00"/>
    <n v="1"/>
    <m/>
    <d v="2020-12-25T00:00:00"/>
    <s v="CLOSED"/>
    <x v="7"/>
    <x v="9"/>
    <s v="STANDARD NON PROMO"/>
    <s v="BASIC"/>
    <s v="NON PROMO PLAN"/>
    <n v="300"/>
    <n v="0"/>
    <n v="300"/>
    <s v="Jose Brown"/>
    <s v="Male"/>
    <n v="43"/>
    <s v="United States"/>
    <s v="Seattle"/>
  </r>
  <r>
    <s v="OID000586"/>
    <s v="R02861"/>
    <n v="9999"/>
    <d v="2019-12-25T00:00:00"/>
    <n v="1"/>
    <m/>
    <d v="2020-08-28T00:00:00"/>
    <s v="CLOSED"/>
    <x v="14"/>
    <x v="8"/>
    <s v="STANDARD NON PROMO"/>
    <s v="BASIC"/>
    <s v="NON PROMO PLAN"/>
    <n v="300"/>
    <n v="0"/>
    <n v="300"/>
    <s v="Daniel Perry"/>
    <s v="Male"/>
    <n v="62"/>
    <s v="United States"/>
    <s v="Columbus"/>
  </r>
  <r>
    <s v="OID001294"/>
    <s v="E03268"/>
    <n v="9999"/>
    <d v="2020-04-29T00:00:00"/>
    <n v="1"/>
    <m/>
    <d v="2021-02-01T00:00:00"/>
    <s v="CLOSED"/>
    <x v="7"/>
    <x v="9"/>
    <s v="STANDARD NON PROMO"/>
    <s v="BASIC"/>
    <s v="NON PROMO PLAN"/>
    <n v="300"/>
    <n v="0"/>
    <n v="300"/>
    <s v="Emilia Rivera"/>
    <s v="Female"/>
    <n v="42"/>
    <s v="United States"/>
    <s v="Miami"/>
  </r>
  <r>
    <s v="OID000587"/>
    <s v="R01238"/>
    <n v="9999"/>
    <d v="2019-12-25T00:00:00"/>
    <n v="1"/>
    <m/>
    <d v="2020-10-02T00:00:00"/>
    <s v="CLOSED"/>
    <x v="14"/>
    <x v="9"/>
    <s v="STANDARD NON PROMO"/>
    <s v="BASIC"/>
    <s v="NON PROMO PLAN"/>
    <n v="300"/>
    <n v="0"/>
    <n v="300"/>
    <s v="Eloise Griffin"/>
    <s v="Female"/>
    <n v="55"/>
    <s v="United States"/>
    <s v="Austin"/>
  </r>
  <r>
    <s v="OID000588"/>
    <s v="R01722"/>
    <n v="9999"/>
    <d v="2019-12-25T00:00:00"/>
    <n v="1"/>
    <m/>
    <d v="2020-09-02T00:00:00"/>
    <s v="CLOSED"/>
    <x v="14"/>
    <x v="8"/>
    <s v="STANDARD NON PROMO"/>
    <s v="BASIC"/>
    <s v="NON PROMO PLAN"/>
    <n v="300"/>
    <n v="0"/>
    <n v="300"/>
    <s v="Asher Huynh"/>
    <s v="Male"/>
    <n v="45"/>
    <s v="United States"/>
    <s v="Phoenix"/>
  </r>
  <r>
    <s v="OID001037"/>
    <s v="E03273"/>
    <n v="9999"/>
    <d v="2020-03-23T00:00:00"/>
    <n v="1"/>
    <m/>
    <d v="2020-10-29T00:00:00"/>
    <s v="CLOSED"/>
    <x v="11"/>
    <x v="15"/>
    <s v="STANDARD NON PROMO"/>
    <s v="BASIC"/>
    <s v="NON PROMO PLAN"/>
    <n v="300"/>
    <n v="0"/>
    <n v="300"/>
    <s v="Daniel Shah"/>
    <s v="Male"/>
    <n v="41"/>
    <s v="China"/>
    <s v="Beijing"/>
  </r>
  <r>
    <s v="OID001454"/>
    <s v="E03277"/>
    <n v="9999"/>
    <d v="2020-05-22T00:00:00"/>
    <n v="1"/>
    <m/>
    <d v="2021-01-22T00:00:00"/>
    <s v="CLOSED"/>
    <x v="6"/>
    <x v="8"/>
    <s v="STANDARD NON PROMO"/>
    <s v="BASIC"/>
    <s v="NON PROMO PLAN"/>
    <n v="300"/>
    <n v="0"/>
    <n v="300"/>
    <s v="Caroline Hu"/>
    <s v="Female"/>
    <n v="31"/>
    <s v="China"/>
    <s v="Shanghai"/>
  </r>
  <r>
    <s v="OID000768"/>
    <s v="E03278"/>
    <n v="9999"/>
    <d v="2020-01-29T00:00:00"/>
    <n v="1"/>
    <m/>
    <d v="2020-11-25T00:00:00"/>
    <s v="CLOSED"/>
    <x v="15"/>
    <x v="6"/>
    <s v="STANDARD NON PROMO"/>
    <s v="BASIC"/>
    <s v="NON PROMO PLAN"/>
    <n v="300"/>
    <n v="0"/>
    <n v="300"/>
    <s v="Nevaeh James"/>
    <s v="Female"/>
    <n v="45"/>
    <s v="United States"/>
    <s v="Austin"/>
  </r>
  <r>
    <s v="OID000982"/>
    <s v="E03289"/>
    <n v="9999"/>
    <d v="2020-03-11T00:00:00"/>
    <n v="1"/>
    <m/>
    <d v="2020-12-26T00:00:00"/>
    <s v="CLOSED"/>
    <x v="11"/>
    <x v="6"/>
    <s v="STANDARD NON PROMO"/>
    <s v="BASIC"/>
    <s v="NON PROMO PLAN"/>
    <n v="300"/>
    <n v="0"/>
    <n v="300"/>
    <s v="Christopher Lam"/>
    <s v="Male"/>
    <n v="64"/>
    <s v="United States"/>
    <s v="Columbus"/>
  </r>
  <r>
    <s v="OID000592"/>
    <s v="R04972"/>
    <n v="9999"/>
    <d v="2019-12-26T00:00:00"/>
    <n v="1"/>
    <m/>
    <d v="2020-09-24T00:00:00"/>
    <s v="CLOSED"/>
    <x v="14"/>
    <x v="9"/>
    <s v="STANDARD NON PROMO"/>
    <s v="BASIC"/>
    <s v="NON PROMO PLAN"/>
    <n v="300"/>
    <n v="0"/>
    <n v="300"/>
    <s v="Logan Bryant"/>
    <s v="Male"/>
    <n v="30"/>
    <s v="United States"/>
    <s v="Miami"/>
  </r>
  <r>
    <s v="OID001776"/>
    <s v="E03292"/>
    <n v="9999"/>
    <d v="2020-07-01T00:00:00"/>
    <n v="1"/>
    <m/>
    <d v="2021-03-27T00:00:00"/>
    <s v="CLOSED"/>
    <x v="16"/>
    <x v="9"/>
    <s v="STANDARD NON PROMO"/>
    <s v="BASIC"/>
    <s v="NON PROMO PLAN"/>
    <n v="300"/>
    <n v="0"/>
    <n v="300"/>
    <s v="Cora Evans"/>
    <s v="Female"/>
    <n v="45"/>
    <s v="United States"/>
    <s v="Austin"/>
  </r>
  <r>
    <s v="OID000593"/>
    <s v="R02284"/>
    <n v="9999"/>
    <d v="2019-12-26T00:00:00"/>
    <n v="1"/>
    <m/>
    <d v="2020-09-06T00:00:00"/>
    <s v="CLOSED"/>
    <x v="14"/>
    <x v="9"/>
    <s v="STANDARD NON PROMO"/>
    <s v="BASIC"/>
    <s v="NON PROMO PLAN"/>
    <n v="300"/>
    <n v="0"/>
    <n v="300"/>
    <s v="Josephine Salazar"/>
    <s v="Female"/>
    <n v="36"/>
    <s v="Brazil"/>
    <s v="Sao Paulo"/>
  </r>
  <r>
    <s v="OID000594"/>
    <s v="R00676"/>
    <n v="9999"/>
    <d v="2019-12-26T00:00:00"/>
    <n v="1"/>
    <m/>
    <d v="2020-09-23T00:00:00"/>
    <s v="CLOSED"/>
    <x v="14"/>
    <x v="9"/>
    <s v="STANDARD NON PROMO"/>
    <s v="BASIC"/>
    <s v="NON PROMO PLAN"/>
    <n v="300"/>
    <n v="0"/>
    <n v="300"/>
    <s v="Isaac Yoon"/>
    <s v="Male"/>
    <n v="41"/>
    <s v="United States"/>
    <s v="Chicago"/>
  </r>
  <r>
    <s v="OID000595"/>
    <s v="R02035"/>
    <n v="9999"/>
    <d v="2019-12-26T00:00:00"/>
    <n v="1"/>
    <m/>
    <d v="2020-08-19T00:00:00"/>
    <s v="CLOSED"/>
    <x v="14"/>
    <x v="8"/>
    <s v="STANDARD NON PROMO"/>
    <s v="BASIC"/>
    <s v="NON PROMO PLAN"/>
    <n v="300"/>
    <n v="0"/>
    <n v="300"/>
    <s v="Eli Rahman"/>
    <s v="Male"/>
    <n v="45"/>
    <s v="China"/>
    <s v="Chengdu"/>
  </r>
  <r>
    <s v="OID000596"/>
    <s v="R00577"/>
    <n v="9999"/>
    <d v="2019-12-26T00:00:00"/>
    <n v="1"/>
    <m/>
    <d v="2020-08-21T00:00:00"/>
    <s v="CLOSED"/>
    <x v="14"/>
    <x v="8"/>
    <s v="STANDARD NON PROMO"/>
    <s v="BASIC"/>
    <s v="NON PROMO PLAN"/>
    <n v="300"/>
    <n v="0"/>
    <n v="300"/>
    <s v="Nora Nunez"/>
    <s v="Female"/>
    <n v="45"/>
    <s v="Brazil"/>
    <s v="Sao Paulo"/>
  </r>
  <r>
    <s v="OID000852"/>
    <s v="E03310"/>
    <n v="9999"/>
    <d v="2020-02-16T00:00:00"/>
    <n v="1"/>
    <m/>
    <d v="2020-11-28T00:00:00"/>
    <s v="CLOSED"/>
    <x v="9"/>
    <x v="6"/>
    <s v="STANDARD NON PROMO"/>
    <s v="BASIC"/>
    <s v="NON PROMO PLAN"/>
    <n v="300"/>
    <n v="0"/>
    <n v="300"/>
    <s v="Dylan Campbell"/>
    <s v="Male"/>
    <n v="45"/>
    <s v="United States"/>
    <s v="Phoenix"/>
  </r>
  <r>
    <s v="OID000597"/>
    <s v="R00005"/>
    <n v="9999"/>
    <d v="2019-12-26T00:00:00"/>
    <n v="1"/>
    <m/>
    <d v="2020-10-29T00:00:00"/>
    <s v="CLOSED"/>
    <x v="14"/>
    <x v="6"/>
    <s v="STANDARD NON PROMO"/>
    <s v="BASIC"/>
    <s v="NON PROMO PLAN"/>
    <n v="300"/>
    <n v="0"/>
    <n v="300"/>
    <s v="Riley Washington"/>
    <s v="Female"/>
    <n v="39"/>
    <s v="United States"/>
    <s v="Phoenix"/>
  </r>
  <r>
    <s v="OID000996"/>
    <s v="E03343"/>
    <n v="1136"/>
    <d v="2020-03-15T00:00:00"/>
    <n v="1"/>
    <d v="2020-03-15T00:00:00"/>
    <d v="2020-12-22T00:00:00"/>
    <s v="CLOSED"/>
    <x v="11"/>
    <x v="9"/>
    <s v="IPLSTUDENT"/>
    <s v="PERCENTAGE OFF"/>
    <s v="PROMO PLAN"/>
    <n v="300"/>
    <n v="40"/>
    <n v="180"/>
    <s v="Carson Lu"/>
    <s v="Male"/>
    <n v="64"/>
    <s v="China"/>
    <s v="Beijing"/>
  </r>
  <r>
    <s v="OID000602"/>
    <s v="R00605"/>
    <n v="9999"/>
    <d v="2019-12-29T00:00:00"/>
    <n v="1"/>
    <m/>
    <d v="2020-08-06T00:00:00"/>
    <s v="CLOSED"/>
    <x v="14"/>
    <x v="15"/>
    <s v="STANDARD NON PROMO"/>
    <s v="BASIC"/>
    <s v="NON PROMO PLAN"/>
    <n v="300"/>
    <n v="0"/>
    <n v="300"/>
    <s v="Nova Williams"/>
    <s v="Female"/>
    <n v="61"/>
    <s v="United States"/>
    <s v="Miami"/>
  </r>
  <r>
    <s v="OID000604"/>
    <s v="R02489"/>
    <n v="9999"/>
    <d v="2019-12-30T00:00:00"/>
    <n v="1"/>
    <m/>
    <d v="2020-07-21T00:00:00"/>
    <s v="CLOSED"/>
    <x v="14"/>
    <x v="15"/>
    <s v="STANDARD NON PROMO"/>
    <s v="BASIC"/>
    <s v="NON PROMO PLAN"/>
    <n v="300"/>
    <n v="0"/>
    <n v="300"/>
    <s v="Ethan Clark"/>
    <s v="Male"/>
    <n v="33"/>
    <s v="United States"/>
    <s v="Columbus"/>
  </r>
  <r>
    <s v="OID001693"/>
    <s v="E03349"/>
    <n v="8731"/>
    <d v="2020-06-20T00:00:00"/>
    <n v="1"/>
    <d v="2020-06-20T00:00:00"/>
    <d v="2021-02-19T00:00:00"/>
    <s v="CLOSED"/>
    <x v="12"/>
    <x v="8"/>
    <s v="2K24"/>
    <s v="PERCENTAGE OFF"/>
    <s v="PROMO PLAN"/>
    <n v="300"/>
    <n v="10"/>
    <n v="270"/>
    <s v="Anna Mehta"/>
    <s v="Female"/>
    <n v="32"/>
    <s v="United States"/>
    <s v="Seattle"/>
  </r>
  <r>
    <s v="OID000605"/>
    <s v="R03027"/>
    <n v="9999"/>
    <d v="2019-12-30T00:00:00"/>
    <n v="1"/>
    <m/>
    <d v="2020-09-26T00:00:00"/>
    <s v="CLOSED"/>
    <x v="14"/>
    <x v="9"/>
    <s v="STANDARD NON PROMO"/>
    <s v="BASIC"/>
    <s v="NON PROMO PLAN"/>
    <n v="300"/>
    <n v="0"/>
    <n v="300"/>
    <s v="Elijah Watson"/>
    <s v="Male"/>
    <n v="29"/>
    <s v="United States"/>
    <s v="Seattle"/>
  </r>
  <r>
    <s v="OID000606"/>
    <s v="R04222"/>
    <n v="9999"/>
    <d v="2019-12-30T00:00:00"/>
    <n v="1"/>
    <m/>
    <d v="2020-08-11T00:00:00"/>
    <s v="CLOSED"/>
    <x v="14"/>
    <x v="8"/>
    <s v="STANDARD NON PROMO"/>
    <s v="BASIC"/>
    <s v="NON PROMO PLAN"/>
    <n v="300"/>
    <n v="0"/>
    <n v="300"/>
    <s v="Quinn Xiong"/>
    <s v="Female"/>
    <n v="55"/>
    <s v="United States"/>
    <s v="Columbus"/>
  </r>
  <r>
    <s v="OID000607"/>
    <s v="R00022"/>
    <n v="9999"/>
    <d v="2019-12-30T00:00:00"/>
    <n v="1"/>
    <m/>
    <d v="2020-08-31T00:00:00"/>
    <s v="CLOSED"/>
    <x v="14"/>
    <x v="8"/>
    <s v="STANDARD NON PROMO"/>
    <s v="BASIC"/>
    <s v="NON PROMO PLAN"/>
    <n v="300"/>
    <n v="0"/>
    <n v="300"/>
    <s v="Elena Her"/>
    <s v="Female"/>
    <n v="62"/>
    <s v="China"/>
    <s v="Chongqing"/>
  </r>
  <r>
    <s v="OID001000"/>
    <s v="E03362"/>
    <n v="9999"/>
    <d v="2020-03-15T00:00:00"/>
    <n v="1"/>
    <m/>
    <d v="2020-12-07T00:00:00"/>
    <s v="CLOSED"/>
    <x v="11"/>
    <x v="9"/>
    <s v="STANDARD NON PROMO"/>
    <s v="BASIC"/>
    <s v="NON PROMO PLAN"/>
    <n v="300"/>
    <n v="0"/>
    <n v="300"/>
    <s v="Lily Henderson"/>
    <s v="Female"/>
    <n v="61"/>
    <s v="United States"/>
    <s v="Phoenix"/>
  </r>
  <r>
    <s v="OID000608"/>
    <s v="R02307"/>
    <n v="9999"/>
    <d v="2019-12-30T00:00:00"/>
    <n v="1"/>
    <m/>
    <d v="2020-07-21T00:00:00"/>
    <s v="CLOSED"/>
    <x v="14"/>
    <x v="15"/>
    <s v="STANDARD NON PROMO"/>
    <s v="BASIC"/>
    <s v="NON PROMO PLAN"/>
    <n v="300"/>
    <n v="0"/>
    <n v="300"/>
    <s v="Skylar Evans"/>
    <s v="Female"/>
    <n v="42"/>
    <s v="United States"/>
    <s v="Austin"/>
  </r>
  <r>
    <s v="OID001164"/>
    <s v="E03364"/>
    <n v="9999"/>
    <d v="2020-04-10T00:00:00"/>
    <n v="1"/>
    <m/>
    <d v="2020-12-22T00:00:00"/>
    <s v="CLOSED"/>
    <x v="7"/>
    <x v="9"/>
    <s v="STANDARD NON PROMO"/>
    <s v="BASIC"/>
    <s v="NON PROMO PLAN"/>
    <n v="300"/>
    <n v="0"/>
    <n v="300"/>
    <s v="Audrey Lee"/>
    <s v="Female"/>
    <n v="51"/>
    <s v="China"/>
    <s v="Chongqing"/>
  </r>
  <r>
    <s v="OID000610"/>
    <s v="R01413"/>
    <n v="9999"/>
    <d v="2019-12-31T00:00:00"/>
    <n v="1"/>
    <m/>
    <d v="2020-08-28T00:00:00"/>
    <s v="CLOSED"/>
    <x v="14"/>
    <x v="8"/>
    <s v="STANDARD NON PROMO"/>
    <s v="BASIC"/>
    <s v="NON PROMO PLAN"/>
    <n v="300"/>
    <n v="0"/>
    <n v="300"/>
    <s v="Caroline Nelson"/>
    <s v="Female"/>
    <n v="60"/>
    <s v="United States"/>
    <s v="Columbus"/>
  </r>
  <r>
    <s v="OID001748"/>
    <s v="E03371"/>
    <n v="9999"/>
    <d v="2020-06-28T00:00:00"/>
    <n v="1"/>
    <m/>
    <d v="2021-02-16T00:00:00"/>
    <s v="CLOSED"/>
    <x v="12"/>
    <x v="8"/>
    <s v="STANDARD NON PROMO"/>
    <s v="BASIC"/>
    <s v="NON PROMO PLAN"/>
    <n v="300"/>
    <n v="0"/>
    <n v="300"/>
    <s v="Jack Alexander"/>
    <s v="Male"/>
    <n v="56"/>
    <s v="United States"/>
    <s v="Miami"/>
  </r>
  <r>
    <s v="OID000611"/>
    <s v="R00480"/>
    <n v="9999"/>
    <d v="2019-12-31T00:00:00"/>
    <n v="1"/>
    <m/>
    <d v="2020-09-26T00:00:00"/>
    <s v="CLOSED"/>
    <x v="14"/>
    <x v="9"/>
    <s v="STANDARD NON PROMO"/>
    <s v="BASIC"/>
    <s v="NON PROMO PLAN"/>
    <n v="300"/>
    <n v="0"/>
    <n v="300"/>
    <s v="Hadley Yee"/>
    <s v="Female"/>
    <n v="31"/>
    <s v="United States"/>
    <s v="Seattle"/>
  </r>
  <r>
    <s v="OID000612"/>
    <s v="R00126"/>
    <n v="9999"/>
    <d v="2019-12-31T00:00:00"/>
    <n v="1"/>
    <m/>
    <d v="2020-10-12T00:00:00"/>
    <s v="CLOSED"/>
    <x v="14"/>
    <x v="6"/>
    <s v="STANDARD NON PROMO"/>
    <s v="BASIC"/>
    <s v="NON PROMO PLAN"/>
    <n v="300"/>
    <n v="0"/>
    <n v="300"/>
    <s v="Isabella Scott"/>
    <s v="Female"/>
    <n v="58"/>
    <s v="United States"/>
    <s v="Phoenix"/>
  </r>
  <r>
    <s v="OID000698"/>
    <s v="E03383"/>
    <n v="5073"/>
    <d v="2020-01-18T00:00:00"/>
    <n v="1"/>
    <d v="2020-01-18T00:00:00"/>
    <d v="2020-10-21T00:00:00"/>
    <s v="CLOSED"/>
    <x v="15"/>
    <x v="9"/>
    <s v="FANDUEL SOS"/>
    <s v="PERCENTAGE OFF"/>
    <s v="PROMO PLAN"/>
    <n v="300"/>
    <n v="30"/>
    <n v="210"/>
    <s v="Lincoln Hall"/>
    <s v="Male"/>
    <n v="26"/>
    <s v="United States"/>
    <s v="Chicago"/>
  </r>
  <r>
    <s v="OID001438"/>
    <s v="E03393"/>
    <n v="9999"/>
    <d v="2020-05-20T00:00:00"/>
    <n v="1"/>
    <m/>
    <d v="2020-12-29T00:00:00"/>
    <s v="CLOSED"/>
    <x v="6"/>
    <x v="15"/>
    <s v="STANDARD NON PROMO"/>
    <s v="BASIC"/>
    <s v="NON PROMO PLAN"/>
    <n v="300"/>
    <n v="0"/>
    <n v="300"/>
    <s v="Henry Figueroa"/>
    <s v="Male"/>
    <n v="46"/>
    <s v="Brazil"/>
    <s v="Manaus"/>
  </r>
  <r>
    <s v="OID001618"/>
    <s v="E03394"/>
    <n v="9999"/>
    <d v="2020-06-11T00:00:00"/>
    <n v="1"/>
    <m/>
    <d v="2021-01-23T00:00:00"/>
    <s v="CLOSED"/>
    <x v="12"/>
    <x v="8"/>
    <s v="STANDARD NON PROMO"/>
    <s v="BASIC"/>
    <s v="NON PROMO PLAN"/>
    <n v="300"/>
    <n v="0"/>
    <n v="300"/>
    <s v="Joseph Ly"/>
    <s v="Male"/>
    <n v="40"/>
    <s v="China"/>
    <s v="Chongqing"/>
  </r>
  <r>
    <s v="OID000615"/>
    <s v="R03429"/>
    <n v="9999"/>
    <d v="2020-01-01T00:00:00"/>
    <n v="1"/>
    <m/>
    <d v="2020-09-22T00:00:00"/>
    <s v="CLOSED"/>
    <x v="15"/>
    <x v="9"/>
    <s v="STANDARD NON PROMO"/>
    <s v="BASIC"/>
    <s v="NON PROMO PLAN"/>
    <n v="300"/>
    <n v="0"/>
    <n v="300"/>
    <s v="Ian Wu"/>
    <s v="Male"/>
    <n v="51"/>
    <s v="China"/>
    <s v="Chengdu"/>
  </r>
  <r>
    <s v="OID001385"/>
    <s v="E03402"/>
    <n v="9999"/>
    <d v="2020-05-14T00:00:00"/>
    <n v="1"/>
    <m/>
    <d v="2021-03-04T00:00:00"/>
    <s v="CLOSED"/>
    <x v="6"/>
    <x v="6"/>
    <s v="STANDARD NON PROMO"/>
    <s v="BASIC"/>
    <s v="NON PROMO PLAN"/>
    <n v="300"/>
    <n v="0"/>
    <n v="300"/>
    <s v="Isaac Liu"/>
    <s v="Male"/>
    <n v="60"/>
    <s v="China"/>
    <s v="Chongqing"/>
  </r>
  <r>
    <s v="OID001757"/>
    <s v="E03404"/>
    <n v="9999"/>
    <d v="2020-06-29T00:00:00"/>
    <n v="1"/>
    <m/>
    <d v="2021-04-28T00:00:00"/>
    <s v="CLOSED"/>
    <x v="12"/>
    <x v="6"/>
    <s v="STANDARD NON PROMO"/>
    <s v="BASIC"/>
    <s v="NON PROMO PLAN"/>
    <n v="300"/>
    <n v="0"/>
    <n v="300"/>
    <s v="Everleigh Nunez"/>
    <s v="Female"/>
    <n v="42"/>
    <s v="Brazil"/>
    <s v="Manaus"/>
  </r>
  <r>
    <s v="OID001804"/>
    <s v="E03412"/>
    <n v="9999"/>
    <d v="2020-07-04T00:00:00"/>
    <n v="1"/>
    <m/>
    <d v="2021-03-24T00:00:00"/>
    <s v="CLOSED"/>
    <x v="16"/>
    <x v="9"/>
    <s v="STANDARD NON PROMO"/>
    <s v="BASIC"/>
    <s v="NON PROMO PLAN"/>
    <n v="300"/>
    <n v="0"/>
    <n v="300"/>
    <s v="Joshua Martin"/>
    <s v="Male"/>
    <n v="42"/>
    <s v="United States"/>
    <s v="Phoenix"/>
  </r>
  <r>
    <s v="OID000619"/>
    <s v="R02206"/>
    <n v="9999"/>
    <d v="2020-01-02T00:00:00"/>
    <n v="1"/>
    <m/>
    <d v="2020-10-12T00:00:00"/>
    <s v="CLOSED"/>
    <x v="15"/>
    <x v="9"/>
    <s v="STANDARD NON PROMO"/>
    <s v="BASIC"/>
    <s v="NON PROMO PLAN"/>
    <n v="300"/>
    <n v="0"/>
    <n v="300"/>
    <s v="Jose Henderson"/>
    <s v="Male"/>
    <n v="41"/>
    <s v="United States"/>
    <s v="Columbus"/>
  </r>
  <r>
    <s v="OID001390"/>
    <s v="E03419"/>
    <n v="9999"/>
    <d v="2020-05-15T00:00:00"/>
    <n v="1"/>
    <m/>
    <d v="2021-01-27T00:00:00"/>
    <s v="CLOSED"/>
    <x v="6"/>
    <x v="9"/>
    <s v="STANDARD NON PROMO"/>
    <s v="BASIC"/>
    <s v="NON PROMO PLAN"/>
    <n v="300"/>
    <n v="0"/>
    <n v="300"/>
    <s v="Jade Yi"/>
    <s v="Female"/>
    <n v="47"/>
    <s v="China"/>
    <s v="Chongqing"/>
  </r>
  <r>
    <s v="OID000620"/>
    <s v="R03591"/>
    <n v="9999"/>
    <d v="2020-01-02T00:00:00"/>
    <n v="1"/>
    <m/>
    <d v="2020-09-29T00:00:00"/>
    <s v="CLOSED"/>
    <x v="15"/>
    <x v="9"/>
    <s v="STANDARD NON PROMO"/>
    <s v="BASIC"/>
    <s v="NON PROMO PLAN"/>
    <n v="300"/>
    <n v="0"/>
    <n v="300"/>
    <s v="Piper Sun"/>
    <s v="Female"/>
    <n v="64"/>
    <s v="United States"/>
    <s v="Seattle"/>
  </r>
  <r>
    <s v="OID000621"/>
    <s v="R01300"/>
    <n v="9999"/>
    <d v="2020-01-02T00:00:00"/>
    <n v="1"/>
    <m/>
    <d v="2020-08-04T00:00:00"/>
    <s v="CLOSED"/>
    <x v="15"/>
    <x v="15"/>
    <s v="STANDARD NON PROMO"/>
    <s v="BASIC"/>
    <s v="NON PROMO PLAN"/>
    <n v="300"/>
    <n v="0"/>
    <n v="300"/>
    <s v="Sadie Lee"/>
    <s v="Female"/>
    <n v="65"/>
    <s v="China"/>
    <s v="Chengdu"/>
  </r>
  <r>
    <s v="OID001237"/>
    <s v="E03429"/>
    <n v="9999"/>
    <d v="2020-04-20T00:00:00"/>
    <n v="1"/>
    <m/>
    <d v="2020-12-17T00:00:00"/>
    <s v="CLOSED"/>
    <x v="7"/>
    <x v="8"/>
    <s v="STANDARD NON PROMO"/>
    <s v="BASIC"/>
    <s v="NON PROMO PLAN"/>
    <n v="300"/>
    <n v="0"/>
    <n v="300"/>
    <s v="Ian Wu"/>
    <s v="Male"/>
    <n v="51"/>
    <s v="China"/>
    <s v="Chengdu"/>
  </r>
  <r>
    <s v="OID000710"/>
    <s v="E03430"/>
    <n v="9999"/>
    <d v="2020-01-20T00:00:00"/>
    <n v="1"/>
    <m/>
    <d v="2020-11-25T00:00:00"/>
    <s v="CLOSED"/>
    <x v="15"/>
    <x v="6"/>
    <s v="STANDARD NON PROMO"/>
    <s v="BASIC"/>
    <s v="NON PROMO PLAN"/>
    <n v="300"/>
    <n v="0"/>
    <n v="300"/>
    <s v="Leo Herrera"/>
    <s v="Male"/>
    <n v="48"/>
    <s v="Brazil"/>
    <s v="Manaus"/>
  </r>
  <r>
    <s v="OID000623"/>
    <s v="R03615"/>
    <n v="9999"/>
    <d v="2020-01-03T00:00:00"/>
    <n v="1"/>
    <m/>
    <d v="2020-08-27T00:00:00"/>
    <s v="CLOSED"/>
    <x v="15"/>
    <x v="8"/>
    <s v="STANDARD NON PROMO"/>
    <s v="BASIC"/>
    <s v="NON PROMO PLAN"/>
    <n v="300"/>
    <n v="0"/>
    <n v="300"/>
    <s v="Daniel Dixon"/>
    <s v="Male"/>
    <n v="51"/>
    <s v="United States"/>
    <s v="Austin"/>
  </r>
  <r>
    <s v="OID001775"/>
    <s v="E03446"/>
    <n v="9999"/>
    <d v="2020-07-01T00:00:00"/>
    <n v="1"/>
    <m/>
    <d v="2021-02-21T00:00:00"/>
    <s v="CLOSED"/>
    <x v="16"/>
    <x v="8"/>
    <s v="STANDARD NON PROMO"/>
    <s v="BASIC"/>
    <s v="NON PROMO PLAN"/>
    <n v="300"/>
    <n v="0"/>
    <n v="300"/>
    <s v="Julian Ross"/>
    <s v="Male"/>
    <n v="51"/>
    <s v="United States"/>
    <s v="Miami"/>
  </r>
  <r>
    <s v="OID000626"/>
    <s v="R00304"/>
    <n v="9999"/>
    <d v="2020-01-04T00:00:00"/>
    <n v="1"/>
    <m/>
    <d v="2020-09-18T00:00:00"/>
    <s v="CLOSED"/>
    <x v="15"/>
    <x v="9"/>
    <s v="STANDARD NON PROMO"/>
    <s v="BASIC"/>
    <s v="NON PROMO PLAN"/>
    <n v="300"/>
    <n v="0"/>
    <n v="300"/>
    <s v="Dylan Choi"/>
    <s v="Male"/>
    <n v="63"/>
    <s v="China"/>
    <s v="Beijing"/>
  </r>
  <r>
    <s v="OID001439"/>
    <s v="E03455"/>
    <n v="9999"/>
    <d v="2020-05-20T00:00:00"/>
    <n v="1"/>
    <m/>
    <d v="2021-02-07T00:00:00"/>
    <s v="CLOSED"/>
    <x v="6"/>
    <x v="9"/>
    <s v="STANDARD NON PROMO"/>
    <s v="BASIC"/>
    <s v="NON PROMO PLAN"/>
    <n v="300"/>
    <n v="0"/>
    <n v="300"/>
    <s v="Hadley Ford"/>
    <s v="Female"/>
    <n v="52"/>
    <s v="United States"/>
    <s v="Chicago"/>
  </r>
  <r>
    <s v="OID000627"/>
    <s v="R02140"/>
    <n v="9999"/>
    <d v="2020-01-04T00:00:00"/>
    <n v="1"/>
    <m/>
    <d v="2020-09-30T00:00:00"/>
    <s v="CLOSED"/>
    <x v="15"/>
    <x v="9"/>
    <s v="STANDARD NON PROMO"/>
    <s v="BASIC"/>
    <s v="NON PROMO PLAN"/>
    <n v="300"/>
    <n v="0"/>
    <n v="300"/>
    <s v="Naomi Zhao"/>
    <s v="Female"/>
    <n v="45"/>
    <s v="United States"/>
    <s v="Miami"/>
  </r>
  <r>
    <s v="OID001577"/>
    <s v="E03457"/>
    <n v="9999"/>
    <d v="2020-06-06T00:00:00"/>
    <n v="1"/>
    <m/>
    <d v="2021-04-01T00:00:00"/>
    <s v="CLOSED"/>
    <x v="12"/>
    <x v="6"/>
    <s v="STANDARD NON PROMO"/>
    <s v="BASIC"/>
    <s v="NON PROMO PLAN"/>
    <n v="300"/>
    <n v="0"/>
    <n v="300"/>
    <s v="Ivy Desai"/>
    <s v="Female"/>
    <n v="59"/>
    <s v="China"/>
    <s v="Shanghai"/>
  </r>
  <r>
    <s v="OID000628"/>
    <s v="R04221"/>
    <n v="9999"/>
    <d v="2020-01-04T00:00:00"/>
    <n v="1"/>
    <m/>
    <d v="2020-11-04T00:00:00"/>
    <s v="CLOSED"/>
    <x v="15"/>
    <x v="6"/>
    <s v="STANDARD NON PROMO"/>
    <s v="BASIC"/>
    <s v="NON PROMO PLAN"/>
    <n v="300"/>
    <n v="0"/>
    <n v="300"/>
    <s v="Roman King"/>
    <s v="Male"/>
    <n v="60"/>
    <s v="United States"/>
    <s v="Columbus"/>
  </r>
  <r>
    <s v="OID001276"/>
    <s v="E03461"/>
    <n v="9999"/>
    <d v="2020-04-26T00:00:00"/>
    <n v="1"/>
    <m/>
    <d v="2021-02-13T00:00:00"/>
    <s v="CLOSED"/>
    <x v="7"/>
    <x v="6"/>
    <s v="STANDARD NON PROMO"/>
    <s v="BASIC"/>
    <s v="NON PROMO PLAN"/>
    <n v="300"/>
    <n v="0"/>
    <n v="300"/>
    <s v="Nathan Lau"/>
    <s v="Male"/>
    <n v="35"/>
    <s v="United States"/>
    <s v="Austin"/>
  </r>
  <r>
    <s v="OID001521"/>
    <s v="E03465"/>
    <n v="9999"/>
    <d v="2020-05-30T00:00:00"/>
    <n v="1"/>
    <m/>
    <d v="2021-01-13T00:00:00"/>
    <s v="CLOSED"/>
    <x v="6"/>
    <x v="8"/>
    <s v="STANDARD NON PROMO"/>
    <s v="BASIC"/>
    <s v="NON PROMO PLAN"/>
    <n v="300"/>
    <n v="0"/>
    <n v="300"/>
    <s v="Harper Phan"/>
    <s v="Female"/>
    <n v="45"/>
    <s v="China"/>
    <s v="Shanghai"/>
  </r>
  <r>
    <s v="OID000630"/>
    <s v="E04108"/>
    <n v="9999"/>
    <d v="2020-01-05T00:00:00"/>
    <n v="1"/>
    <m/>
    <d v="2020-08-28T00:00:00"/>
    <s v="CLOSED"/>
    <x v="15"/>
    <x v="8"/>
    <s v="STANDARD NON PROMO"/>
    <s v="BASIC"/>
    <s v="NON PROMO PLAN"/>
    <n v="300"/>
    <n v="0"/>
    <n v="300"/>
    <s v="Jade Figueroa"/>
    <s v="Female"/>
    <n v="33"/>
    <s v="Brazil"/>
    <s v="Rio de Janerio"/>
  </r>
  <r>
    <s v="OID000631"/>
    <s v="R01484"/>
    <n v="9999"/>
    <d v="2020-01-06T00:00:00"/>
    <n v="1"/>
    <m/>
    <d v="2020-09-23T00:00:00"/>
    <s v="CLOSED"/>
    <x v="15"/>
    <x v="9"/>
    <s v="STANDARD NON PROMO"/>
    <s v="BASIC"/>
    <s v="NON PROMO PLAN"/>
    <n v="300"/>
    <n v="0"/>
    <n v="300"/>
    <s v="Anna Zhu"/>
    <s v="Female"/>
    <n v="48"/>
    <s v="China"/>
    <s v="Beijing"/>
  </r>
  <r>
    <s v="OID000632"/>
    <s v="R01921"/>
    <n v="9999"/>
    <d v="2020-01-06T00:00:00"/>
    <n v="1"/>
    <m/>
    <d v="2020-09-26T00:00:00"/>
    <s v="CLOSED"/>
    <x v="15"/>
    <x v="9"/>
    <s v="STANDARD NON PROMO"/>
    <s v="BASIC"/>
    <s v="NON PROMO PLAN"/>
    <n v="300"/>
    <n v="0"/>
    <n v="300"/>
    <s v="Sarah Daniels"/>
    <s v="Female"/>
    <n v="55"/>
    <s v="United States"/>
    <s v="Miami"/>
  </r>
  <r>
    <s v="OID000633"/>
    <s v="R02943"/>
    <n v="9999"/>
    <d v="2020-01-06T00:00:00"/>
    <n v="1"/>
    <m/>
    <d v="2020-10-09T00:00:00"/>
    <s v="CLOSED"/>
    <x v="15"/>
    <x v="9"/>
    <s v="STANDARD NON PROMO"/>
    <s v="BASIC"/>
    <s v="NON PROMO PLAN"/>
    <n v="300"/>
    <n v="0"/>
    <n v="300"/>
    <s v="Bella Lopez"/>
    <s v="Female"/>
    <n v="32"/>
    <s v="United States"/>
    <s v="Chicago"/>
  </r>
  <r>
    <s v="OID000634"/>
    <s v="R03683"/>
    <n v="9999"/>
    <d v="2020-01-06T00:00:00"/>
    <n v="1"/>
    <m/>
    <d v="2020-10-02T00:00:00"/>
    <s v="CLOSED"/>
    <x v="15"/>
    <x v="9"/>
    <s v="STANDARD NON PROMO"/>
    <s v="BASIC"/>
    <s v="NON PROMO PLAN"/>
    <n v="300"/>
    <n v="0"/>
    <n v="300"/>
    <s v="Raelynn Hong"/>
    <s v="Female"/>
    <n v="28"/>
    <s v="China"/>
    <s v="Beijing"/>
  </r>
  <r>
    <s v="OID001485"/>
    <s v="E03496"/>
    <n v="6705"/>
    <d v="2020-05-26T00:00:00"/>
    <n v="1"/>
    <d v="2020-05-26T00:00:00"/>
    <d v="2021-01-25T00:00:00"/>
    <s v="CLOSED"/>
    <x v="6"/>
    <x v="8"/>
    <s v="2K23C"/>
    <s v="FREE"/>
    <s v="PROMO PLAN"/>
    <n v="300"/>
    <n v="100"/>
    <n v="0"/>
    <s v="Robert Yang"/>
    <s v="Male"/>
    <n v="31"/>
    <s v="United States"/>
    <s v="Austin"/>
  </r>
  <r>
    <s v="OID000635"/>
    <s v="R04542"/>
    <n v="9999"/>
    <d v="2020-01-06T00:00:00"/>
    <n v="1"/>
    <m/>
    <d v="2020-11-01T00:00:00"/>
    <s v="CLOSED"/>
    <x v="15"/>
    <x v="6"/>
    <s v="STANDARD NON PROMO"/>
    <s v="BASIC"/>
    <s v="NON PROMO PLAN"/>
    <n v="300"/>
    <n v="0"/>
    <n v="300"/>
    <s v="Camila Cortez"/>
    <s v="Female"/>
    <n v="29"/>
    <s v="United States"/>
    <s v="Phoenix"/>
  </r>
  <r>
    <s v="OID000980"/>
    <s v="E03506"/>
    <n v="9999"/>
    <d v="2020-03-11T00:00:00"/>
    <n v="1"/>
    <m/>
    <d v="2020-12-11T00:00:00"/>
    <s v="CLOSED"/>
    <x v="11"/>
    <x v="9"/>
    <s v="STANDARD NON PROMO"/>
    <s v="BASIC"/>
    <s v="NON PROMO PLAN"/>
    <n v="300"/>
    <n v="0"/>
    <n v="300"/>
    <s v="Jaxson Mai"/>
    <s v="Male"/>
    <n v="48"/>
    <s v="United States"/>
    <s v="Austin"/>
  </r>
  <r>
    <s v="OID000636"/>
    <s v="E04491"/>
    <n v="9999"/>
    <d v="2020-01-07T00:00:00"/>
    <n v="1"/>
    <m/>
    <d v="2020-11-12T00:00:00"/>
    <s v="CLOSED"/>
    <x v="15"/>
    <x v="6"/>
    <s v="STANDARD NON PROMO"/>
    <s v="BASIC"/>
    <s v="NON PROMO PLAN"/>
    <n v="300"/>
    <n v="0"/>
    <n v="300"/>
    <s v="Nathan Chan"/>
    <s v="Male"/>
    <n v="45"/>
    <s v="United States"/>
    <s v="Seattle"/>
  </r>
  <r>
    <s v="OID000637"/>
    <s v="R04477"/>
    <n v="9999"/>
    <d v="2020-01-07T00:00:00"/>
    <n v="1"/>
    <m/>
    <d v="2020-09-14T00:00:00"/>
    <s v="CLOSED"/>
    <x v="15"/>
    <x v="8"/>
    <s v="STANDARD NON PROMO"/>
    <s v="BASIC"/>
    <s v="NON PROMO PLAN"/>
    <n v="300"/>
    <n v="0"/>
    <n v="300"/>
    <s v="Connor Grant"/>
    <s v="Male"/>
    <n v="27"/>
    <s v="United States"/>
    <s v="Seattle"/>
  </r>
  <r>
    <s v="OID000970"/>
    <s v="E03520"/>
    <n v="9999"/>
    <d v="2020-03-09T00:00:00"/>
    <n v="1"/>
    <m/>
    <d v="2020-12-03T00:00:00"/>
    <s v="CLOSED"/>
    <x v="11"/>
    <x v="9"/>
    <s v="STANDARD NON PROMO"/>
    <s v="BASIC"/>
    <s v="NON PROMO PLAN"/>
    <n v="300"/>
    <n v="0"/>
    <n v="300"/>
    <s v="Nolan Pena"/>
    <s v="Male"/>
    <n v="30"/>
    <s v="Brazil"/>
    <s v="Sao Paulo"/>
  </r>
  <r>
    <s v="OID000638"/>
    <s v="R02652"/>
    <n v="9999"/>
    <d v="2020-01-07T00:00:00"/>
    <n v="1"/>
    <m/>
    <d v="2020-08-29T00:00:00"/>
    <s v="CLOSED"/>
    <x v="15"/>
    <x v="8"/>
    <s v="STANDARD NON PROMO"/>
    <s v="BASIC"/>
    <s v="NON PROMO PLAN"/>
    <n v="300"/>
    <n v="0"/>
    <n v="300"/>
    <s v="Nathan Sun"/>
    <s v="Male"/>
    <n v="63"/>
    <s v="China"/>
    <s v="Shanghai"/>
  </r>
  <r>
    <s v="OID001150"/>
    <s v="E03521"/>
    <n v="9999"/>
    <d v="2020-04-08T00:00:00"/>
    <n v="1"/>
    <m/>
    <d v="2021-01-23T00:00:00"/>
    <s v="CLOSED"/>
    <x v="7"/>
    <x v="6"/>
    <s v="STANDARD NON PROMO"/>
    <s v="BASIC"/>
    <s v="NON PROMO PLAN"/>
    <n v="300"/>
    <n v="0"/>
    <n v="300"/>
    <s v="Jackson Navarro"/>
    <s v="Male"/>
    <n v="52"/>
    <s v="Brazil"/>
    <s v="Sao Paulo"/>
  </r>
  <r>
    <s v="OID000639"/>
    <s v="R03984"/>
    <n v="9999"/>
    <d v="2020-01-07T00:00:00"/>
    <n v="1"/>
    <m/>
    <d v="2020-10-31T00:00:00"/>
    <s v="CLOSED"/>
    <x v="15"/>
    <x v="6"/>
    <s v="STANDARD NON PROMO"/>
    <s v="BASIC"/>
    <s v="NON PROMO PLAN"/>
    <n v="300"/>
    <n v="0"/>
    <n v="300"/>
    <s v="Hailey Foster"/>
    <s v="Female"/>
    <n v="55"/>
    <s v="United States"/>
    <s v="Chicago"/>
  </r>
  <r>
    <s v="OID001020"/>
    <s v="E03528"/>
    <n v="9999"/>
    <d v="2020-03-19T00:00:00"/>
    <n v="1"/>
    <m/>
    <d v="2020-12-11T00:00:00"/>
    <s v="CLOSED"/>
    <x v="11"/>
    <x v="9"/>
    <s v="STANDARD NON PROMO"/>
    <s v="BASIC"/>
    <s v="NON PROMO PLAN"/>
    <n v="300"/>
    <n v="0"/>
    <n v="300"/>
    <s v="Leo Hsu"/>
    <s v="Male"/>
    <n v="62"/>
    <s v="China"/>
    <s v="Chongqing"/>
  </r>
  <r>
    <s v="OID000640"/>
    <s v="R01108"/>
    <n v="9999"/>
    <d v="2020-01-07T00:00:00"/>
    <n v="1"/>
    <m/>
    <d v="2020-08-26T00:00:00"/>
    <s v="CLOSED"/>
    <x v="15"/>
    <x v="8"/>
    <s v="STANDARD NON PROMO"/>
    <s v="BASIC"/>
    <s v="NON PROMO PLAN"/>
    <n v="300"/>
    <n v="0"/>
    <n v="300"/>
    <s v="Hannah Martinez"/>
    <s v="Female"/>
    <n v="65"/>
    <s v="United States"/>
    <s v="Miami"/>
  </r>
  <r>
    <s v="OID000641"/>
    <s v="R01967"/>
    <n v="9999"/>
    <d v="2020-01-07T00:00:00"/>
    <n v="1"/>
    <m/>
    <d v="2020-09-25T00:00:00"/>
    <s v="CLOSED"/>
    <x v="15"/>
    <x v="9"/>
    <s v="STANDARD NON PROMO"/>
    <s v="BASIC"/>
    <s v="NON PROMO PLAN"/>
    <n v="300"/>
    <n v="0"/>
    <n v="300"/>
    <s v="John Dang"/>
    <s v="Male"/>
    <n v="58"/>
    <s v="China"/>
    <s v="Chongqing"/>
  </r>
  <r>
    <s v="OID000642"/>
    <s v="R03718"/>
    <n v="9999"/>
    <d v="2020-01-07T00:00:00"/>
    <n v="1"/>
    <m/>
    <d v="2020-10-23T00:00:00"/>
    <s v="CLOSED"/>
    <x v="15"/>
    <x v="6"/>
    <s v="STANDARD NON PROMO"/>
    <s v="BASIC"/>
    <s v="NON PROMO PLAN"/>
    <n v="300"/>
    <n v="0"/>
    <n v="300"/>
    <s v="Zoe Zhou"/>
    <s v="Female"/>
    <n v="61"/>
    <s v="China"/>
    <s v="Beijing"/>
  </r>
  <r>
    <s v="OID001140"/>
    <s v="E03540"/>
    <n v="9999"/>
    <d v="2020-04-07T00:00:00"/>
    <n v="1"/>
    <m/>
    <d v="2020-12-01T00:00:00"/>
    <s v="CLOSED"/>
    <x v="7"/>
    <x v="8"/>
    <s v="STANDARD NON PROMO"/>
    <s v="BASIC"/>
    <s v="NON PROMO PLAN"/>
    <n v="300"/>
    <n v="0"/>
    <n v="300"/>
    <s v="Emma Perry"/>
    <s v="Female"/>
    <n v="28"/>
    <s v="United States"/>
    <s v="Seattle"/>
  </r>
  <r>
    <s v="OID000808"/>
    <s v="E03545"/>
    <n v="9999"/>
    <d v="2020-02-08T00:00:00"/>
    <n v="1"/>
    <m/>
    <d v="2020-11-13T00:00:00"/>
    <s v="CLOSED"/>
    <x v="9"/>
    <x v="9"/>
    <s v="STANDARD NON PROMO"/>
    <s v="BASIC"/>
    <s v="NON PROMO PLAN"/>
    <n v="300"/>
    <n v="0"/>
    <n v="300"/>
    <s v="Sofia Cheng"/>
    <s v="Female"/>
    <n v="63"/>
    <s v="United States"/>
    <s v="Miami"/>
  </r>
  <r>
    <s v="OID000644"/>
    <s v="R03269"/>
    <n v="9999"/>
    <d v="2020-01-08T00:00:00"/>
    <n v="1"/>
    <m/>
    <d v="2020-09-19T00:00:00"/>
    <s v="CLOSED"/>
    <x v="15"/>
    <x v="9"/>
    <s v="STANDARD NON PROMO"/>
    <s v="BASIC"/>
    <s v="NON PROMO PLAN"/>
    <n v="300"/>
    <n v="0"/>
    <n v="300"/>
    <s v="Charlotte Chu"/>
    <s v="Female"/>
    <n v="50"/>
    <s v="China"/>
    <s v="Chengdu"/>
  </r>
  <r>
    <s v="OID000923"/>
    <s v="E03547"/>
    <n v="9999"/>
    <d v="2020-03-01T00:00:00"/>
    <n v="1"/>
    <m/>
    <d v="2020-12-03T00:00:00"/>
    <s v="CLOSED"/>
    <x v="11"/>
    <x v="9"/>
    <s v="STANDARD NON PROMO"/>
    <s v="BASIC"/>
    <s v="NON PROMO PLAN"/>
    <n v="300"/>
    <n v="0"/>
    <n v="300"/>
    <s v="Owen Han"/>
    <s v="Male"/>
    <n v="28"/>
    <s v="China"/>
    <s v="Chongqing"/>
  </r>
  <r>
    <s v="OID000645"/>
    <s v="R03189"/>
    <n v="9999"/>
    <d v="2020-01-08T00:00:00"/>
    <n v="1"/>
    <m/>
    <d v="2020-09-02T00:00:00"/>
    <s v="CLOSED"/>
    <x v="15"/>
    <x v="8"/>
    <s v="STANDARD NON PROMO"/>
    <s v="BASIC"/>
    <s v="NON PROMO PLAN"/>
    <n v="300"/>
    <n v="0"/>
    <n v="300"/>
    <s v="Asher Jackson"/>
    <s v="Male"/>
    <n v="50"/>
    <s v="United States"/>
    <s v="Columbus"/>
  </r>
  <r>
    <s v="OID000646"/>
    <s v="R02391"/>
    <n v="9999"/>
    <d v="2020-01-08T00:00:00"/>
    <n v="1"/>
    <m/>
    <d v="2020-09-25T00:00:00"/>
    <s v="CLOSED"/>
    <x v="15"/>
    <x v="9"/>
    <s v="STANDARD NON PROMO"/>
    <s v="BASIC"/>
    <s v="NON PROMO PLAN"/>
    <n v="300"/>
    <n v="0"/>
    <n v="300"/>
    <s v="Natalia Santos"/>
    <s v="Female"/>
    <n v="45"/>
    <s v="Brazil"/>
    <s v="Sao Paulo"/>
  </r>
  <r>
    <s v="OID000648"/>
    <s v="E04962"/>
    <n v="9999"/>
    <d v="2020-01-09T00:00:00"/>
    <n v="1"/>
    <m/>
    <d v="2020-10-25T00:00:00"/>
    <s v="CLOSED"/>
    <x v="15"/>
    <x v="6"/>
    <s v="STANDARD NON PROMO"/>
    <s v="BASIC"/>
    <s v="NON PROMO PLAN"/>
    <n v="300"/>
    <n v="0"/>
    <n v="300"/>
    <s v="Elena Tan"/>
    <s v="Female"/>
    <n v="50"/>
    <s v="China"/>
    <s v="Chongqing"/>
  </r>
  <r>
    <s v="OID000649"/>
    <s v="R03440"/>
    <n v="9999"/>
    <d v="2020-01-09T00:00:00"/>
    <n v="1"/>
    <m/>
    <d v="2020-10-18T00:00:00"/>
    <s v="CLOSED"/>
    <x v="15"/>
    <x v="9"/>
    <s v="STANDARD NON PROMO"/>
    <s v="BASIC"/>
    <s v="NON PROMO PLAN"/>
    <n v="300"/>
    <n v="0"/>
    <n v="300"/>
    <s v="Genesis Navarro"/>
    <s v="Female"/>
    <n v="41"/>
    <s v="Brazil"/>
    <s v="Manaus"/>
  </r>
  <r>
    <s v="OID001694"/>
    <s v="E03567"/>
    <n v="5101"/>
    <d v="2020-06-20T00:00:00"/>
    <n v="1"/>
    <d v="2020-06-20T00:00:00"/>
    <d v="2021-01-29T00:00:00"/>
    <s v="CLOSED"/>
    <x v="12"/>
    <x v="15"/>
    <s v="JIO"/>
    <s v="FREE"/>
    <s v="PROMO PLAN"/>
    <n v="300"/>
    <n v="100"/>
    <n v="0"/>
    <s v="Silas Chavez"/>
    <s v="Male"/>
    <n v="51"/>
    <s v="United States"/>
    <s v="Columbus"/>
  </r>
  <r>
    <s v="OID001175"/>
    <s v="E03574"/>
    <n v="2949"/>
    <d v="2020-04-12T00:00:00"/>
    <n v="1"/>
    <d v="2020-04-12T00:00:00"/>
    <d v="2020-12-24T00:00:00"/>
    <s v="CLOSED"/>
    <x v="7"/>
    <x v="9"/>
    <s v="BLACK FRIDAY"/>
    <s v="PERCENTAGE OFF"/>
    <s v="PROMO PLAN"/>
    <n v="300"/>
    <n v="30"/>
    <n v="210"/>
    <s v="John Moore"/>
    <s v="Male"/>
    <n v="52"/>
    <s v="United States"/>
    <s v="Seattle"/>
  </r>
  <r>
    <s v="OID001370"/>
    <s v="E03579"/>
    <n v="9999"/>
    <d v="2020-05-11T00:00:00"/>
    <n v="1"/>
    <m/>
    <d v="2021-01-13T00:00:00"/>
    <s v="CLOSED"/>
    <x v="6"/>
    <x v="8"/>
    <s v="STANDARD NON PROMO"/>
    <s v="BASIC"/>
    <s v="NON PROMO PLAN"/>
    <n v="300"/>
    <n v="0"/>
    <n v="300"/>
    <s v="Robert Zhang"/>
    <s v="Male"/>
    <n v="45"/>
    <s v="United States"/>
    <s v="Phoenix"/>
  </r>
  <r>
    <s v="OID001412"/>
    <s v="E03580"/>
    <n v="9999"/>
    <d v="2020-05-17T00:00:00"/>
    <n v="1"/>
    <m/>
    <d v="2021-03-12T00:00:00"/>
    <s v="CLOSED"/>
    <x v="6"/>
    <x v="6"/>
    <s v="STANDARD NON PROMO"/>
    <s v="BASIC"/>
    <s v="NON PROMO PLAN"/>
    <n v="300"/>
    <n v="0"/>
    <n v="300"/>
    <s v="Maverick Medina"/>
    <s v="Male"/>
    <n v="39"/>
    <s v="United States"/>
    <s v="Seattle"/>
  </r>
  <r>
    <s v="OID000655"/>
    <s v="E04448"/>
    <n v="9999"/>
    <d v="2020-01-10T00:00:00"/>
    <n v="1"/>
    <m/>
    <d v="2020-10-04T00:00:00"/>
    <s v="CLOSED"/>
    <x v="15"/>
    <x v="9"/>
    <s v="STANDARD NON PROMO"/>
    <s v="BASIC"/>
    <s v="NON PROMO PLAN"/>
    <n v="300"/>
    <n v="0"/>
    <n v="300"/>
    <s v="Adrian Ruiz"/>
    <s v="Male"/>
    <n v="34"/>
    <s v="Brazil"/>
    <s v="Sao Paulo"/>
  </r>
  <r>
    <s v="OID001189"/>
    <s v="E03583"/>
    <n v="5073"/>
    <d v="2020-04-14T00:00:00"/>
    <n v="1"/>
    <d v="2020-04-14T00:00:00"/>
    <d v="2021-02-18T00:00:00"/>
    <s v="CLOSED"/>
    <x v="7"/>
    <x v="6"/>
    <s v="FANDUEL SOS"/>
    <s v="PERCENTAGE OFF"/>
    <s v="PROMO PLAN"/>
    <n v="300"/>
    <n v="30"/>
    <n v="210"/>
    <s v="Brooks Marquez"/>
    <s v="Male"/>
    <n v="61"/>
    <s v="United States"/>
    <s v="Chicago"/>
  </r>
  <r>
    <s v="OID000656"/>
    <s v="R04000"/>
    <n v="9999"/>
    <d v="2020-01-10T00:00:00"/>
    <n v="1"/>
    <m/>
    <d v="2020-11-03T00:00:00"/>
    <s v="CLOSED"/>
    <x v="15"/>
    <x v="6"/>
    <s v="STANDARD NON PROMO"/>
    <s v="BASIC"/>
    <s v="NON PROMO PLAN"/>
    <n v="300"/>
    <n v="0"/>
    <n v="300"/>
    <s v="Skylar Carrillo"/>
    <s v="Female"/>
    <n v="44"/>
    <s v="United States"/>
    <s v="Austin"/>
  </r>
  <r>
    <s v="OID000657"/>
    <s v="R04538"/>
    <n v="9999"/>
    <d v="2020-01-10T00:00:00"/>
    <n v="1"/>
    <m/>
    <d v="2020-11-11T00:00:00"/>
    <s v="CLOSED"/>
    <x v="15"/>
    <x v="6"/>
    <s v="STANDARD NON PROMO"/>
    <s v="BASIC"/>
    <s v="NON PROMO PLAN"/>
    <n v="300"/>
    <n v="0"/>
    <n v="300"/>
    <s v="Adeline Yang"/>
    <s v="Female"/>
    <n v="53"/>
    <s v="China"/>
    <s v="Chongqing"/>
  </r>
  <r>
    <s v="OID001422"/>
    <s v="E03595"/>
    <n v="9999"/>
    <d v="2020-05-18T00:00:00"/>
    <n v="1"/>
    <m/>
    <d v="2021-03-04T00:00:00"/>
    <s v="CLOSED"/>
    <x v="6"/>
    <x v="6"/>
    <s v="STANDARD NON PROMO"/>
    <s v="BASIC"/>
    <s v="NON PROMO PLAN"/>
    <n v="300"/>
    <n v="0"/>
    <n v="300"/>
    <s v="Christopher Howard"/>
    <s v="Male"/>
    <n v="61"/>
    <s v="United States"/>
    <s v="Seattle"/>
  </r>
  <r>
    <s v="OID000658"/>
    <s v="R03571"/>
    <n v="9999"/>
    <d v="2020-01-10T00:00:00"/>
    <n v="1"/>
    <m/>
    <d v="2020-09-09T00:00:00"/>
    <s v="CLOSED"/>
    <x v="15"/>
    <x v="8"/>
    <s v="STANDARD NON PROMO"/>
    <s v="BASIC"/>
    <s v="NON PROMO PLAN"/>
    <n v="300"/>
    <n v="0"/>
    <n v="300"/>
    <s v="Lincoln Henderson"/>
    <s v="Male"/>
    <n v="28"/>
    <s v="United States"/>
    <s v="Chicago"/>
  </r>
  <r>
    <s v="OID001698"/>
    <s v="E03611"/>
    <n v="9999"/>
    <d v="2020-06-20T00:00:00"/>
    <n v="1"/>
    <m/>
    <d v="2021-02-17T00:00:00"/>
    <s v="CLOSED"/>
    <x v="12"/>
    <x v="8"/>
    <s v="STANDARD NON PROMO"/>
    <s v="BASIC"/>
    <s v="NON PROMO PLAN"/>
    <n v="300"/>
    <n v="0"/>
    <n v="300"/>
    <s v="Alice Mehta"/>
    <s v="Female"/>
    <n v="45"/>
    <s v="China"/>
    <s v="Beijing"/>
  </r>
  <r>
    <s v="OID000870"/>
    <s v="E03612"/>
    <n v="5073"/>
    <d v="2020-02-20T00:00:00"/>
    <n v="1"/>
    <d v="2020-02-20T00:00:00"/>
    <d v="2020-11-19T00:00:00"/>
    <s v="CLOSED"/>
    <x v="9"/>
    <x v="9"/>
    <s v="FANDUEL SOS"/>
    <s v="PERCENTAGE OFF"/>
    <s v="PROMO PLAN"/>
    <n v="300"/>
    <n v="30"/>
    <n v="210"/>
    <s v="Grayson Cooper"/>
    <s v="Male"/>
    <n v="64"/>
    <s v="United States"/>
    <s v="Columbus"/>
  </r>
  <r>
    <s v="OID000971"/>
    <s v="E03615"/>
    <n v="9999"/>
    <d v="2020-03-09T00:00:00"/>
    <n v="1"/>
    <m/>
    <d v="2020-11-23T00:00:00"/>
    <s v="CLOSED"/>
    <x v="11"/>
    <x v="9"/>
    <s v="STANDARD NON PROMO"/>
    <s v="BASIC"/>
    <s v="NON PROMO PLAN"/>
    <n v="300"/>
    <n v="0"/>
    <n v="300"/>
    <s v="Daniel Dixon"/>
    <s v="Male"/>
    <n v="51"/>
    <s v="United States"/>
    <s v="Austin"/>
  </r>
  <r>
    <s v="OID001249"/>
    <s v="E03616"/>
    <n v="9999"/>
    <d v="2020-04-22T00:00:00"/>
    <n v="1"/>
    <m/>
    <d v="2021-02-13T00:00:00"/>
    <s v="CLOSED"/>
    <x v="7"/>
    <x v="6"/>
    <s v="STANDARD NON PROMO"/>
    <s v="BASIC"/>
    <s v="NON PROMO PLAN"/>
    <n v="300"/>
    <n v="0"/>
    <n v="300"/>
    <s v="Josiah Lewis"/>
    <s v="Male"/>
    <n v="46"/>
    <s v="United States"/>
    <s v="Austin"/>
  </r>
  <r>
    <s v="OID001823"/>
    <s v="E03626"/>
    <n v="9999"/>
    <d v="2020-07-07T00:00:00"/>
    <n v="1"/>
    <m/>
    <d v="2021-02-11T00:00:00"/>
    <s v="CLOSED"/>
    <x v="16"/>
    <x v="15"/>
    <s v="STANDARD NON PROMO"/>
    <s v="BASIC"/>
    <s v="NON PROMO PLAN"/>
    <n v="300"/>
    <n v="0"/>
    <n v="300"/>
    <s v="Nicholas Avila"/>
    <s v="Male"/>
    <n v="28"/>
    <s v="United States"/>
    <s v="Austin"/>
  </r>
  <r>
    <s v="OID001274"/>
    <s v="E03630"/>
    <n v="9999"/>
    <d v="2020-04-26T00:00:00"/>
    <n v="1"/>
    <m/>
    <d v="2021-03-02T00:00:00"/>
    <s v="CLOSED"/>
    <x v="7"/>
    <x v="6"/>
    <s v="STANDARD NON PROMO"/>
    <s v="BASIC"/>
    <s v="NON PROMO PLAN"/>
    <n v="300"/>
    <n v="0"/>
    <n v="300"/>
    <s v="Jacob Davis"/>
    <s v="Male"/>
    <n v="36"/>
    <s v="United States"/>
    <s v="Chicago"/>
  </r>
  <r>
    <s v="OID001545"/>
    <s v="E03637"/>
    <n v="9999"/>
    <d v="2020-06-02T00:00:00"/>
    <n v="1"/>
    <m/>
    <d v="2021-02-21T00:00:00"/>
    <s v="CLOSED"/>
    <x v="12"/>
    <x v="9"/>
    <s v="STANDARD NON PROMO"/>
    <s v="BASIC"/>
    <s v="NON PROMO PLAN"/>
    <n v="300"/>
    <n v="0"/>
    <n v="300"/>
    <s v="Landon Thao"/>
    <s v="Male"/>
    <n v="25"/>
    <s v="United States"/>
    <s v="Phoenix"/>
  </r>
  <r>
    <s v="OID001036"/>
    <s v="E03642"/>
    <n v="9999"/>
    <d v="2020-03-23T00:00:00"/>
    <n v="1"/>
    <m/>
    <d v="2021-01-11T00:00:00"/>
    <s v="CLOSED"/>
    <x v="11"/>
    <x v="6"/>
    <s v="STANDARD NON PROMO"/>
    <s v="BASIC"/>
    <s v="NON PROMO PLAN"/>
    <n v="300"/>
    <n v="0"/>
    <n v="300"/>
    <s v="Aria Roberts"/>
    <s v="Female"/>
    <n v="38"/>
    <s v="United States"/>
    <s v="Seattle"/>
  </r>
  <r>
    <s v="OID000666"/>
    <s v="R03364"/>
    <n v="9999"/>
    <d v="2020-01-11T00:00:00"/>
    <n v="1"/>
    <m/>
    <d v="2020-08-22T00:00:00"/>
    <s v="CLOSED"/>
    <x v="15"/>
    <x v="15"/>
    <s v="STANDARD NON PROMO"/>
    <s v="BASIC"/>
    <s v="NON PROMO PLAN"/>
    <n v="300"/>
    <n v="0"/>
    <n v="300"/>
    <s v="Audrey Lee"/>
    <s v="Female"/>
    <n v="51"/>
    <s v="China"/>
    <s v="Chongqing"/>
  </r>
  <r>
    <s v="OID001369"/>
    <s v="E03648"/>
    <n v="9999"/>
    <d v="2020-05-11T00:00:00"/>
    <n v="1"/>
    <m/>
    <d v="2020-12-31T00:00:00"/>
    <s v="CLOSED"/>
    <x v="6"/>
    <x v="8"/>
    <s v="STANDARD NON PROMO"/>
    <s v="BASIC"/>
    <s v="NON PROMO PLAN"/>
    <n v="300"/>
    <n v="0"/>
    <n v="300"/>
    <s v="Vivian Hunter"/>
    <s v="Female"/>
    <n v="26"/>
    <s v="United States"/>
    <s v="Seattle"/>
  </r>
  <r>
    <s v="OID000667"/>
    <s v="R00667"/>
    <n v="9999"/>
    <d v="2020-01-11T00:00:00"/>
    <n v="1"/>
    <m/>
    <d v="2020-09-09T00:00:00"/>
    <s v="CLOSED"/>
    <x v="15"/>
    <x v="8"/>
    <s v="STANDARD NON PROMO"/>
    <s v="BASIC"/>
    <s v="NON PROMO PLAN"/>
    <n v="300"/>
    <n v="0"/>
    <n v="300"/>
    <s v="Skylar Shah"/>
    <s v="Female"/>
    <n v="42"/>
    <s v="United States"/>
    <s v="Phoenix"/>
  </r>
  <r>
    <s v="OID001697"/>
    <s v="E03681"/>
    <n v="9999"/>
    <d v="2020-06-20T00:00:00"/>
    <n v="1"/>
    <m/>
    <d v="2021-04-22T00:00:00"/>
    <s v="CLOSED"/>
    <x v="12"/>
    <x v="6"/>
    <s v="STANDARD NON PROMO"/>
    <s v="BASIC"/>
    <s v="NON PROMO PLAN"/>
    <n v="300"/>
    <n v="0"/>
    <n v="300"/>
    <s v="Lyla Chen"/>
    <s v="Female"/>
    <n v="45"/>
    <s v="United States"/>
    <s v="Chicago"/>
  </r>
  <r>
    <s v="OID000671"/>
    <s v="R01578"/>
    <n v="9999"/>
    <d v="2020-01-12T00:00:00"/>
    <n v="1"/>
    <m/>
    <d v="2020-11-23T00:00:00"/>
    <s v="CLOSED"/>
    <x v="15"/>
    <x v="18"/>
    <s v="STANDARD NON PROMO"/>
    <s v="BASIC"/>
    <s v="NON PROMO PLAN"/>
    <n v="300"/>
    <n v="0"/>
    <n v="300"/>
    <s v="Anthony Hong"/>
    <s v="Male"/>
    <n v="37"/>
    <s v="United States"/>
    <s v="Columbus"/>
  </r>
  <r>
    <s v="OID001576"/>
    <s v="E03683"/>
    <n v="9999"/>
    <d v="2020-06-06T00:00:00"/>
    <n v="1"/>
    <m/>
    <d v="2021-01-06T00:00:00"/>
    <s v="CLOSED"/>
    <x v="12"/>
    <x v="15"/>
    <s v="STANDARD NON PROMO"/>
    <s v="BASIC"/>
    <s v="NON PROMO PLAN"/>
    <n v="300"/>
    <n v="0"/>
    <n v="300"/>
    <s v="Raelynn Hong"/>
    <s v="Female"/>
    <n v="28"/>
    <s v="China"/>
    <s v="Beijing"/>
  </r>
  <r>
    <s v="OID000672"/>
    <s v="R03545"/>
    <n v="9999"/>
    <d v="2020-01-12T00:00:00"/>
    <n v="1"/>
    <m/>
    <d v="2020-09-23T00:00:00"/>
    <s v="CLOSED"/>
    <x v="15"/>
    <x v="9"/>
    <s v="STANDARD NON PROMO"/>
    <s v="BASIC"/>
    <s v="NON PROMO PLAN"/>
    <n v="300"/>
    <n v="0"/>
    <n v="300"/>
    <s v="Sofia Cheng"/>
    <s v="Female"/>
    <n v="63"/>
    <s v="United States"/>
    <s v="Miami"/>
  </r>
  <r>
    <s v="OID000867"/>
    <s v="E03685"/>
    <n v="9999"/>
    <d v="2020-02-19T00:00:00"/>
    <n v="1"/>
    <m/>
    <d v="2020-11-04T00:00:00"/>
    <s v="CLOSED"/>
    <x v="9"/>
    <x v="9"/>
    <s v="STANDARD NON PROMO"/>
    <s v="BASIC"/>
    <s v="NON PROMO PLAN"/>
    <n v="300"/>
    <n v="0"/>
    <n v="300"/>
    <s v="Silas Hunter"/>
    <s v="Male"/>
    <n v="55"/>
    <s v="United States"/>
    <s v="Chicago"/>
  </r>
  <r>
    <s v="OID000673"/>
    <s v="E04335"/>
    <n v="9999"/>
    <d v="2020-01-13T00:00:00"/>
    <n v="1"/>
    <m/>
    <d v="2020-11-06T00:00:00"/>
    <s v="CLOSED"/>
    <x v="15"/>
    <x v="6"/>
    <s v="STANDARD NON PROMO"/>
    <s v="BASIC"/>
    <s v="NON PROMO PLAN"/>
    <n v="300"/>
    <n v="0"/>
    <n v="300"/>
    <s v="Parker Allen"/>
    <s v="Male"/>
    <n v="31"/>
    <s v="United States"/>
    <s v="Miami"/>
  </r>
  <r>
    <s v="OID000674"/>
    <s v="R00769"/>
    <n v="9999"/>
    <d v="2020-01-13T00:00:00"/>
    <n v="1"/>
    <m/>
    <d v="2020-11-01T00:00:00"/>
    <s v="CLOSED"/>
    <x v="15"/>
    <x v="6"/>
    <s v="STANDARD NON PROMO"/>
    <s v="BASIC"/>
    <s v="NON PROMO PLAN"/>
    <n v="300"/>
    <n v="0"/>
    <n v="300"/>
    <s v="Jose Kang"/>
    <s v="Male"/>
    <n v="57"/>
    <s v="China"/>
    <s v="Shanghai"/>
  </r>
  <r>
    <s v="OID000675"/>
    <s v="R03359"/>
    <n v="9999"/>
    <d v="2020-01-13T00:00:00"/>
    <n v="1"/>
    <m/>
    <d v="2020-11-16T00:00:00"/>
    <s v="CLOSED"/>
    <x v="15"/>
    <x v="6"/>
    <s v="STANDARD NON PROMO"/>
    <s v="BASIC"/>
    <s v="NON PROMO PLAN"/>
    <n v="300"/>
    <n v="0"/>
    <n v="300"/>
    <s v="Autumn Ortiz"/>
    <s v="Female"/>
    <n v="30"/>
    <s v="Brazil"/>
    <s v="Sao Paulo"/>
  </r>
  <r>
    <s v="OID001239"/>
    <s v="E03694"/>
    <n v="9999"/>
    <d v="2020-04-20T00:00:00"/>
    <n v="1"/>
    <m/>
    <d v="2020-12-25T00:00:00"/>
    <s v="CLOSED"/>
    <x v="7"/>
    <x v="8"/>
    <s v="STANDARD NON PROMO"/>
    <s v="BASIC"/>
    <s v="NON PROMO PLAN"/>
    <n v="300"/>
    <n v="0"/>
    <n v="300"/>
    <s v="Elena Patterson"/>
    <s v="Female"/>
    <n v="38"/>
    <s v="United States"/>
    <s v="Chicago"/>
  </r>
  <r>
    <s v="OID000677"/>
    <s v="E03947"/>
    <n v="9999"/>
    <d v="2020-01-14T00:00:00"/>
    <n v="1"/>
    <m/>
    <d v="2020-11-10T00:00:00"/>
    <s v="CLOSED"/>
    <x v="15"/>
    <x v="6"/>
    <s v="STANDARD NON PROMO"/>
    <s v="BASIC"/>
    <s v="NON PROMO PLAN"/>
    <n v="300"/>
    <n v="0"/>
    <n v="300"/>
    <s v="Logan Soto"/>
    <s v="Male"/>
    <n v="36"/>
    <s v="United States"/>
    <s v="Columbus"/>
  </r>
  <r>
    <s v="OID000678"/>
    <s v="R00941"/>
    <n v="9999"/>
    <d v="2020-01-14T00:00:00"/>
    <n v="1"/>
    <m/>
    <d v="2020-08-07T00:00:00"/>
    <s v="CLOSED"/>
    <x v="15"/>
    <x v="15"/>
    <s v="STANDARD NON PROMO"/>
    <s v="BASIC"/>
    <s v="NON PROMO PLAN"/>
    <n v="300"/>
    <n v="0"/>
    <n v="300"/>
    <s v="Sophie Ali"/>
    <s v="Female"/>
    <n v="55"/>
    <s v="United States"/>
    <s v="Columbus"/>
  </r>
  <r>
    <s v="OID000729"/>
    <s v="E03718"/>
    <n v="9999"/>
    <d v="2020-01-23T00:00:00"/>
    <n v="1"/>
    <m/>
    <d v="2020-11-12T00:00:00"/>
    <s v="CLOSED"/>
    <x v="15"/>
    <x v="6"/>
    <s v="STANDARD NON PROMO"/>
    <s v="BASIC"/>
    <s v="NON PROMO PLAN"/>
    <n v="300"/>
    <n v="0"/>
    <n v="300"/>
    <s v="Zoe Zhou"/>
    <s v="Female"/>
    <n v="61"/>
    <s v="China"/>
    <s v="Beijing"/>
  </r>
  <r>
    <s v="OID000679"/>
    <s v="R00825"/>
    <n v="9999"/>
    <d v="2020-01-14T00:00:00"/>
    <n v="1"/>
    <m/>
    <d v="2020-09-27T00:00:00"/>
    <s v="CLOSED"/>
    <x v="15"/>
    <x v="9"/>
    <s v="STANDARD NON PROMO"/>
    <s v="BASIC"/>
    <s v="NON PROMO PLAN"/>
    <n v="300"/>
    <n v="0"/>
    <n v="300"/>
    <s v="Anna Molina"/>
    <s v="Female"/>
    <n v="41"/>
    <s v="United States"/>
    <s v="Columbus"/>
  </r>
  <r>
    <s v="OID001254"/>
    <s v="E03719"/>
    <n v="9999"/>
    <d v="2020-04-23T00:00:00"/>
    <n v="1"/>
    <m/>
    <d v="2020-12-26T00:00:00"/>
    <s v="CLOSED"/>
    <x v="7"/>
    <x v="8"/>
    <s v="STANDARD NON PROMO"/>
    <s v="BASIC"/>
    <s v="NON PROMO PLAN"/>
    <n v="300"/>
    <n v="0"/>
    <n v="300"/>
    <s v="Jack Brown"/>
    <s v="Male"/>
    <n v="55"/>
    <s v="United States"/>
    <s v="Phoenix"/>
  </r>
  <r>
    <s v="OID000680"/>
    <s v="R02420"/>
    <n v="9999"/>
    <d v="2020-01-14T00:00:00"/>
    <n v="1"/>
    <m/>
    <d v="2020-11-14T00:00:00"/>
    <s v="CLOSED"/>
    <x v="15"/>
    <x v="6"/>
    <s v="STANDARD NON PROMO"/>
    <s v="BASIC"/>
    <s v="NON PROMO PLAN"/>
    <n v="300"/>
    <n v="0"/>
    <n v="300"/>
    <s v="Madison Li"/>
    <s v="Female"/>
    <n v="35"/>
    <s v="China"/>
    <s v="Beijing"/>
  </r>
  <r>
    <s v="OID000929"/>
    <s v="E03720"/>
    <n v="5101"/>
    <d v="2020-03-02T00:00:00"/>
    <n v="1"/>
    <d v="2020-03-02T00:00:00"/>
    <d v="2020-12-03T00:00:00"/>
    <s v="CLOSED"/>
    <x v="11"/>
    <x v="9"/>
    <s v="JIO"/>
    <s v="FREE"/>
    <s v="PROMO PLAN"/>
    <n v="300"/>
    <n v="100"/>
    <n v="0"/>
    <s v="Dominic Clark"/>
    <s v="Male"/>
    <n v="52"/>
    <s v="United States"/>
    <s v="Phoenix"/>
  </r>
  <r>
    <s v="OID001100"/>
    <s v="E03737"/>
    <n v="5073"/>
    <d v="2020-04-02T00:00:00"/>
    <n v="1"/>
    <d v="2020-04-02T00:00:00"/>
    <d v="2020-11-09T00:00:00"/>
    <s v="CLOSED"/>
    <x v="7"/>
    <x v="15"/>
    <s v="FANDUEL SOS"/>
    <s v="PERCENTAGE OFF"/>
    <s v="PROMO PLAN"/>
    <n v="300"/>
    <n v="30"/>
    <n v="210"/>
    <s v="Kennedy Rahman"/>
    <s v="Female"/>
    <n v="49"/>
    <s v="China"/>
    <s v="Chongqing"/>
  </r>
  <r>
    <s v="OID000682"/>
    <s v="E03907"/>
    <n v="9999"/>
    <d v="2020-01-15T00:00:00"/>
    <n v="1"/>
    <m/>
    <d v="2020-09-25T00:00:00"/>
    <s v="CLOSED"/>
    <x v="15"/>
    <x v="8"/>
    <s v="STANDARD NON PROMO"/>
    <s v="BASIC"/>
    <s v="NON PROMO PLAN"/>
    <n v="300"/>
    <n v="0"/>
    <n v="300"/>
    <s v="Camila Watson"/>
    <s v="Female"/>
    <n v="32"/>
    <s v="United States"/>
    <s v="Austin"/>
  </r>
  <r>
    <s v="OID000916"/>
    <s v="E03749"/>
    <n v="8323"/>
    <d v="2020-02-29T00:00:00"/>
    <n v="1"/>
    <d v="2020-02-29T00:00:00"/>
    <d v="2020-11-02T00:00:00"/>
    <s v="CLOSED"/>
    <x v="9"/>
    <x v="8"/>
    <s v="ROSSAL"/>
    <s v="FREE"/>
    <s v="PROMO PLAN"/>
    <n v="300"/>
    <n v="100"/>
    <n v="0"/>
    <s v="Kennedy Foster"/>
    <s v="Female"/>
    <n v="53"/>
    <s v="United States"/>
    <s v="Austin"/>
  </r>
  <r>
    <s v="OID001420"/>
    <s v="E03750"/>
    <n v="9999"/>
    <d v="2020-05-18T00:00:00"/>
    <n v="1"/>
    <m/>
    <d v="2021-01-31T00:00:00"/>
    <s v="CLOSED"/>
    <x v="6"/>
    <x v="9"/>
    <s v="STANDARD NON PROMO"/>
    <s v="BASIC"/>
    <s v="NON PROMO PLAN"/>
    <n v="300"/>
    <n v="0"/>
    <n v="300"/>
    <s v="Elias Dang"/>
    <s v="Male"/>
    <n v="64"/>
    <s v="China"/>
    <s v="Chengdu"/>
  </r>
  <r>
    <s v="OID000685"/>
    <s v="R02639"/>
    <n v="9999"/>
    <d v="2020-01-15T00:00:00"/>
    <n v="1"/>
    <m/>
    <d v="2020-10-11T00:00:00"/>
    <s v="CLOSED"/>
    <x v="15"/>
    <x v="9"/>
    <s v="STANDARD NON PROMO"/>
    <s v="BASIC"/>
    <s v="NON PROMO PLAN"/>
    <n v="300"/>
    <n v="0"/>
    <n v="300"/>
    <s v="Hadley Parker"/>
    <s v="Female"/>
    <n v="30"/>
    <s v="United States"/>
    <s v="Columbus"/>
  </r>
  <r>
    <s v="OID000686"/>
    <s v="R02121"/>
    <n v="9999"/>
    <d v="2020-01-15T00:00:00"/>
    <n v="1"/>
    <m/>
    <d v="2020-10-30T00:00:00"/>
    <s v="CLOSED"/>
    <x v="15"/>
    <x v="6"/>
    <s v="STANDARD NON PROMO"/>
    <s v="BASIC"/>
    <s v="NON PROMO PLAN"/>
    <n v="300"/>
    <n v="0"/>
    <n v="300"/>
    <s v="Levi Brown"/>
    <s v="Male"/>
    <n v="36"/>
    <s v="United States"/>
    <s v="Chicago"/>
  </r>
  <r>
    <s v="OID000689"/>
    <s v="R00128"/>
    <n v="9999"/>
    <d v="2020-01-16T00:00:00"/>
    <n v="1"/>
    <m/>
    <d v="2020-09-06T00:00:00"/>
    <s v="CLOSED"/>
    <x v="15"/>
    <x v="8"/>
    <s v="STANDARD NON PROMO"/>
    <s v="BASIC"/>
    <s v="NON PROMO PLAN"/>
    <n v="300"/>
    <n v="0"/>
    <n v="300"/>
    <s v="Everleigh Espinoza"/>
    <s v="Female"/>
    <n v="54"/>
    <s v="United States"/>
    <s v="Austin"/>
  </r>
  <r>
    <s v="OID000690"/>
    <s v="R02971"/>
    <n v="9999"/>
    <d v="2020-01-16T00:00:00"/>
    <n v="1"/>
    <m/>
    <d v="2020-09-11T00:00:00"/>
    <s v="CLOSED"/>
    <x v="15"/>
    <x v="8"/>
    <s v="STANDARD NON PROMO"/>
    <s v="BASIC"/>
    <s v="NON PROMO PLAN"/>
    <n v="300"/>
    <n v="0"/>
    <n v="300"/>
    <s v="Mia Wu"/>
    <s v="Female"/>
    <n v="45"/>
    <s v="China"/>
    <s v="Beijing"/>
  </r>
  <r>
    <s v="OID000691"/>
    <s v="R03490"/>
    <n v="9999"/>
    <d v="2020-01-16T00:00:00"/>
    <n v="1"/>
    <m/>
    <d v="2020-08-14T00:00:00"/>
    <s v="CLOSED"/>
    <x v="15"/>
    <x v="15"/>
    <s v="STANDARD NON PROMO"/>
    <s v="BASIC"/>
    <s v="NON PROMO PLAN"/>
    <n v="300"/>
    <n v="0"/>
    <n v="300"/>
    <s v="Henry Campos"/>
    <s v="Male"/>
    <n v="38"/>
    <s v="United States"/>
    <s v="Phoenix"/>
  </r>
  <r>
    <s v="OID001495"/>
    <s v="E03807"/>
    <n v="9999"/>
    <d v="2020-05-27T00:00:00"/>
    <n v="1"/>
    <m/>
    <d v="2021-01-23T00:00:00"/>
    <s v="CLOSED"/>
    <x v="6"/>
    <x v="8"/>
    <s v="STANDARD NON PROMO"/>
    <s v="BASIC"/>
    <s v="NON PROMO PLAN"/>
    <n v="300"/>
    <n v="0"/>
    <n v="300"/>
    <s v="Kennedy Do"/>
    <s v="Female"/>
    <n v="42"/>
    <s v="United States"/>
    <s v="Phoenix"/>
  </r>
  <r>
    <s v="OID000692"/>
    <s v="R03655"/>
    <n v="9999"/>
    <d v="2020-01-16T00:00:00"/>
    <n v="1"/>
    <m/>
    <d v="2020-08-25T00:00:00"/>
    <s v="CLOSED"/>
    <x v="15"/>
    <x v="15"/>
    <s v="STANDARD NON PROMO"/>
    <s v="BASIC"/>
    <s v="NON PROMO PLAN"/>
    <n v="300"/>
    <n v="0"/>
    <n v="300"/>
    <s v="Samantha Rogers"/>
    <s v="Female"/>
    <n v="28"/>
    <s v="United States"/>
    <s v="Miami"/>
  </r>
  <r>
    <s v="OID001732"/>
    <s v="E03816"/>
    <n v="5101"/>
    <d v="2020-06-26T00:00:00"/>
    <n v="1"/>
    <d v="2020-06-26T00:00:00"/>
    <d v="2021-03-21T00:00:00"/>
    <s v="CLOSED"/>
    <x v="12"/>
    <x v="9"/>
    <s v="JIO"/>
    <s v="FREE"/>
    <s v="PROMO PLAN"/>
    <n v="300"/>
    <n v="100"/>
    <n v="0"/>
    <s v="Leilani Chow"/>
    <s v="Female"/>
    <n v="27"/>
    <s v="China"/>
    <s v="Beijing"/>
  </r>
  <r>
    <s v="OID000693"/>
    <s v="R02033"/>
    <n v="9999"/>
    <d v="2020-01-16T00:00:00"/>
    <n v="1"/>
    <m/>
    <d v="2020-08-17T00:00:00"/>
    <s v="CLOSED"/>
    <x v="15"/>
    <x v="15"/>
    <s v="STANDARD NON PROMO"/>
    <s v="BASIC"/>
    <s v="NON PROMO PLAN"/>
    <n v="300"/>
    <n v="0"/>
    <n v="300"/>
    <s v="Grace Sun"/>
    <s v="Female"/>
    <n v="25"/>
    <s v="China"/>
    <s v="Shanghai"/>
  </r>
  <r>
    <s v="OID001398"/>
    <s v="E03830"/>
    <n v="8731"/>
    <d v="2020-05-16T00:00:00"/>
    <n v="1"/>
    <d v="2020-05-16T00:00:00"/>
    <d v="2021-03-13T00:00:00"/>
    <s v="CLOSED"/>
    <x v="6"/>
    <x v="6"/>
    <s v="2K24"/>
    <s v="PERCENTAGE OFF"/>
    <s v="PROMO PLAN"/>
    <n v="300"/>
    <n v="10"/>
    <n v="270"/>
    <s v="Eva Coleman"/>
    <s v="Female"/>
    <n v="37"/>
    <s v="United States"/>
    <s v="Seattle"/>
  </r>
  <r>
    <s v="OID000695"/>
    <s v="E04729"/>
    <n v="9999"/>
    <d v="2020-01-17T00:00:00"/>
    <n v="1"/>
    <m/>
    <d v="2020-11-26T00:00:00"/>
    <s v="CLOSED"/>
    <x v="15"/>
    <x v="6"/>
    <s v="STANDARD NON PROMO"/>
    <s v="BASIC"/>
    <s v="NON PROMO PLAN"/>
    <n v="300"/>
    <n v="0"/>
    <n v="300"/>
    <s v="Ezekiel Fong"/>
    <s v="Male"/>
    <n v="56"/>
    <s v="China"/>
    <s v="Shanghai"/>
  </r>
  <r>
    <s v="OID001105"/>
    <s v="E03834"/>
    <n v="9999"/>
    <d v="2020-04-02T00:00:00"/>
    <n v="1"/>
    <m/>
    <d v="2021-02-05T00:00:00"/>
    <s v="CLOSED"/>
    <x v="7"/>
    <x v="6"/>
    <s v="STANDARD NON PROMO"/>
    <s v="BASIC"/>
    <s v="NON PROMO PLAN"/>
    <n v="300"/>
    <n v="0"/>
    <n v="300"/>
    <s v="Anthony Carter"/>
    <s v="Male"/>
    <n v="41"/>
    <s v="United States"/>
    <s v="Columbus"/>
  </r>
  <r>
    <s v="OID000696"/>
    <s v="R04636"/>
    <n v="9999"/>
    <d v="2020-01-17T00:00:00"/>
    <n v="1"/>
    <m/>
    <d v="2020-08-24T00:00:00"/>
    <s v="CLOSED"/>
    <x v="15"/>
    <x v="15"/>
    <s v="STANDARD NON PROMO"/>
    <s v="BASIC"/>
    <s v="NON PROMO PLAN"/>
    <n v="300"/>
    <n v="0"/>
    <n v="300"/>
    <s v="Hailey Yee"/>
    <s v="Female"/>
    <n v="54"/>
    <s v="China"/>
    <s v="Chongqing"/>
  </r>
  <r>
    <s v="OID001764"/>
    <s v="E03854"/>
    <n v="9999"/>
    <d v="2020-06-30T00:00:00"/>
    <n v="1"/>
    <m/>
    <d v="2021-02-04T00:00:00"/>
    <s v="CLOSED"/>
    <x v="12"/>
    <x v="15"/>
    <s v="STANDARD NON PROMO"/>
    <s v="BASIC"/>
    <s v="NON PROMO PLAN"/>
    <n v="300"/>
    <n v="0"/>
    <n v="300"/>
    <s v="Camila Li"/>
    <s v="Female"/>
    <n v="60"/>
    <s v="China"/>
    <s v="Shanghai"/>
  </r>
  <r>
    <s v="OID000699"/>
    <s v="R03000"/>
    <n v="9999"/>
    <d v="2020-01-18T00:00:00"/>
    <n v="1"/>
    <m/>
    <d v="2020-11-01T00:00:00"/>
    <s v="CLOSED"/>
    <x v="15"/>
    <x v="6"/>
    <s v="STANDARD NON PROMO"/>
    <s v="BASIC"/>
    <s v="NON PROMO PLAN"/>
    <n v="300"/>
    <n v="0"/>
    <n v="300"/>
    <s v="Hailey Hong"/>
    <s v="Female"/>
    <n v="33"/>
    <s v="United States"/>
    <s v="Chicago"/>
  </r>
  <r>
    <s v="OID000876"/>
    <s v="E03858"/>
    <n v="9999"/>
    <d v="2020-02-21T00:00:00"/>
    <n v="1"/>
    <m/>
    <d v="2020-12-26T00:00:00"/>
    <s v="CLOSED"/>
    <x v="9"/>
    <x v="6"/>
    <s v="STANDARD NON PROMO"/>
    <s v="BASIC"/>
    <s v="NON PROMO PLAN"/>
    <n v="300"/>
    <n v="0"/>
    <n v="300"/>
    <s v="John Cho"/>
    <s v="Male"/>
    <n v="47"/>
    <s v="China"/>
    <s v="Chengdu"/>
  </r>
  <r>
    <s v="OID001750"/>
    <s v="E03863"/>
    <n v="9999"/>
    <d v="2020-06-28T00:00:00"/>
    <n v="1"/>
    <m/>
    <d v="2021-05-01T00:00:00"/>
    <s v="CLOSED"/>
    <x v="12"/>
    <x v="6"/>
    <s v="STANDARD NON PROMO"/>
    <s v="BASIC"/>
    <s v="NON PROMO PLAN"/>
    <n v="300"/>
    <n v="0"/>
    <n v="300"/>
    <s v="Madeline Watson"/>
    <s v="Female"/>
    <n v="40"/>
    <s v="United States"/>
    <s v="Miami"/>
  </r>
  <r>
    <s v="OID000701"/>
    <s v="R02185"/>
    <n v="9999"/>
    <d v="2020-01-19T00:00:00"/>
    <n v="1"/>
    <m/>
    <d v="2020-10-24T00:00:00"/>
    <s v="CLOSED"/>
    <x v="15"/>
    <x v="9"/>
    <s v="STANDARD NON PROMO"/>
    <s v="BASIC"/>
    <s v="NON PROMO PLAN"/>
    <n v="300"/>
    <n v="0"/>
    <n v="300"/>
    <s v="Wyatt Rojas"/>
    <s v="Male"/>
    <n v="32"/>
    <s v="United States"/>
    <s v="Austin"/>
  </r>
  <r>
    <s v="OID001269"/>
    <s v="E03864"/>
    <n v="9999"/>
    <d v="2020-04-25T00:00:00"/>
    <n v="1"/>
    <m/>
    <d v="2021-01-15T00:00:00"/>
    <s v="CLOSED"/>
    <x v="7"/>
    <x v="9"/>
    <s v="STANDARD NON PROMO"/>
    <s v="BASIC"/>
    <s v="NON PROMO PLAN"/>
    <n v="300"/>
    <n v="0"/>
    <n v="300"/>
    <s v="Ella Hunter"/>
    <s v="Female"/>
    <n v="51"/>
    <s v="United States"/>
    <s v="Columbus"/>
  </r>
  <r>
    <s v="OID000702"/>
    <s v="R04207"/>
    <n v="9999"/>
    <d v="2020-01-19T00:00:00"/>
    <n v="1"/>
    <m/>
    <d v="2020-11-05T00:00:00"/>
    <s v="CLOSED"/>
    <x v="15"/>
    <x v="6"/>
    <s v="STANDARD NON PROMO"/>
    <s v="BASIC"/>
    <s v="NON PROMO PLAN"/>
    <n v="300"/>
    <n v="0"/>
    <n v="300"/>
    <s v="John Contreras"/>
    <s v="Male"/>
    <n v="35"/>
    <s v="United States"/>
    <s v="Columbus"/>
  </r>
  <r>
    <s v="OID001509"/>
    <s v="E03866"/>
    <n v="9999"/>
    <d v="2020-05-28T00:00:00"/>
    <n v="1"/>
    <m/>
    <d v="2021-01-26T00:00:00"/>
    <s v="CLOSED"/>
    <x v="6"/>
    <x v="8"/>
    <s v="STANDARD NON PROMO"/>
    <s v="BASIC"/>
    <s v="NON PROMO PLAN"/>
    <n v="300"/>
    <n v="0"/>
    <n v="300"/>
    <s v="Jordan Zhu"/>
    <s v="Male"/>
    <n v="32"/>
    <s v="United States"/>
    <s v="Seattle"/>
  </r>
  <r>
    <s v="OID000703"/>
    <s v="R04136"/>
    <n v="9999"/>
    <d v="2020-01-19T00:00:00"/>
    <n v="1"/>
    <m/>
    <d v="2020-11-04T00:00:00"/>
    <s v="CLOSED"/>
    <x v="15"/>
    <x v="6"/>
    <s v="STANDARD NON PROMO"/>
    <s v="BASIC"/>
    <s v="NON PROMO PLAN"/>
    <n v="300"/>
    <n v="0"/>
    <n v="300"/>
    <s v="Mason Cao"/>
    <s v="Male"/>
    <n v="52"/>
    <s v="China"/>
    <s v="Beijing"/>
  </r>
  <r>
    <s v="OID001400"/>
    <s v="E03870"/>
    <n v="9999"/>
    <d v="2020-05-16T00:00:00"/>
    <n v="1"/>
    <m/>
    <d v="2021-03-11T00:00:00"/>
    <s v="CLOSED"/>
    <x v="6"/>
    <x v="6"/>
    <s v="STANDARD NON PROMO"/>
    <s v="BASIC"/>
    <s v="NON PROMO PLAN"/>
    <n v="300"/>
    <n v="0"/>
    <n v="300"/>
    <s v="Madeline Allen"/>
    <s v="Female"/>
    <n v="30"/>
    <s v="United States"/>
    <s v="Seattle"/>
  </r>
  <r>
    <s v="OID000704"/>
    <s v="R02681"/>
    <n v="9999"/>
    <d v="2020-01-19T00:00:00"/>
    <n v="1"/>
    <m/>
    <d v="2020-10-15T00:00:00"/>
    <s v="CLOSED"/>
    <x v="15"/>
    <x v="9"/>
    <s v="STANDARD NON PROMO"/>
    <s v="BASIC"/>
    <s v="NON PROMO PLAN"/>
    <n v="300"/>
    <n v="0"/>
    <n v="300"/>
    <s v="Caroline Owens"/>
    <s v="Female"/>
    <n v="26"/>
    <s v="United States"/>
    <s v="Phoenix"/>
  </r>
  <r>
    <s v="OID000705"/>
    <s v="R04308"/>
    <n v="9999"/>
    <d v="2020-01-19T00:00:00"/>
    <n v="1"/>
    <m/>
    <d v="2020-11-08T00:00:00"/>
    <s v="CLOSED"/>
    <x v="15"/>
    <x v="6"/>
    <s v="STANDARD NON PROMO"/>
    <s v="BASIC"/>
    <s v="NON PROMO PLAN"/>
    <n v="300"/>
    <n v="0"/>
    <n v="300"/>
    <s v="Kai Flores"/>
    <s v="Male"/>
    <n v="35"/>
    <s v="United States"/>
    <s v="Seattle"/>
  </r>
  <r>
    <s v="OID001324"/>
    <s v="E03880"/>
    <n v="9999"/>
    <d v="2020-05-04T00:00:00"/>
    <n v="1"/>
    <m/>
    <d v="2020-12-24T00:00:00"/>
    <s v="CLOSED"/>
    <x v="6"/>
    <x v="8"/>
    <s v="STANDARD NON PROMO"/>
    <s v="BASIC"/>
    <s v="NON PROMO PLAN"/>
    <n v="300"/>
    <n v="0"/>
    <n v="300"/>
    <s v="Samantha Woods"/>
    <s v="Female"/>
    <n v="56"/>
    <s v="United States"/>
    <s v="Phoenix"/>
  </r>
  <r>
    <s v="OID000706"/>
    <s v="R00325"/>
    <n v="9999"/>
    <d v="2020-01-19T00:00:00"/>
    <n v="1"/>
    <m/>
    <d v="2020-11-02T00:00:00"/>
    <s v="CLOSED"/>
    <x v="15"/>
    <x v="6"/>
    <s v="STANDARD NON PROMO"/>
    <s v="BASIC"/>
    <s v="NON PROMO PLAN"/>
    <n v="300"/>
    <n v="0"/>
    <n v="300"/>
    <s v="Jameson Chen"/>
    <s v="Male"/>
    <n v="39"/>
    <s v="China"/>
    <s v="Shanghai"/>
  </r>
  <r>
    <s v="OID001170"/>
    <s v="E03881"/>
    <n v="9999"/>
    <d v="2020-04-11T00:00:00"/>
    <n v="1"/>
    <m/>
    <d v="2021-02-01T00:00:00"/>
    <s v="CLOSED"/>
    <x v="7"/>
    <x v="6"/>
    <s v="STANDARD NON PROMO"/>
    <s v="BASIC"/>
    <s v="NON PROMO PLAN"/>
    <n v="300"/>
    <n v="0"/>
    <n v="300"/>
    <s v="Andrew Reed"/>
    <s v="Male"/>
    <n v="28"/>
    <s v="United States"/>
    <s v="Miami"/>
  </r>
  <r>
    <s v="OID001039"/>
    <s v="E03894"/>
    <n v="9999"/>
    <d v="2020-03-23T00:00:00"/>
    <n v="1"/>
    <m/>
    <d v="2020-11-09T00:00:00"/>
    <s v="CLOSED"/>
    <x v="11"/>
    <x v="8"/>
    <s v="STANDARD NON PROMO"/>
    <s v="BASIC"/>
    <s v="NON PROMO PLAN"/>
    <n v="300"/>
    <n v="0"/>
    <n v="300"/>
    <s v="Charlotte Chang"/>
    <s v="Female"/>
    <n v="50"/>
    <s v="United States"/>
    <s v="Chicago"/>
  </r>
  <r>
    <s v="OID000711"/>
    <s v="R02875"/>
    <n v="9999"/>
    <d v="2020-01-20T00:00:00"/>
    <n v="1"/>
    <m/>
    <d v="2020-10-07T00:00:00"/>
    <s v="CLOSED"/>
    <x v="15"/>
    <x v="9"/>
    <s v="STANDARD NON PROMO"/>
    <s v="BASIC"/>
    <s v="NON PROMO PLAN"/>
    <n v="300"/>
    <n v="0"/>
    <n v="300"/>
    <s v="Madeline Shin"/>
    <s v="Female"/>
    <n v="48"/>
    <s v="United States"/>
    <s v="Seattle"/>
  </r>
  <r>
    <s v="OID000712"/>
    <s v="R01221"/>
    <n v="9999"/>
    <d v="2020-01-20T00:00:00"/>
    <n v="1"/>
    <m/>
    <d v="2020-11-01T00:00:00"/>
    <s v="CLOSED"/>
    <x v="15"/>
    <x v="6"/>
    <s v="STANDARD NON PROMO"/>
    <s v="BASIC"/>
    <s v="NON PROMO PLAN"/>
    <n v="300"/>
    <n v="0"/>
    <n v="300"/>
    <s v="Eva Figueroa"/>
    <s v="Female"/>
    <n v="48"/>
    <s v="United States"/>
    <s v="Seattle"/>
  </r>
  <r>
    <s v="OID000713"/>
    <s v="R02252"/>
    <n v="9999"/>
    <d v="2020-01-20T00:00:00"/>
    <n v="1"/>
    <m/>
    <d v="2020-09-02T00:00:00"/>
    <s v="CLOSED"/>
    <x v="15"/>
    <x v="8"/>
    <s v="STANDARD NON PROMO"/>
    <s v="BASIC"/>
    <s v="NON PROMO PLAN"/>
    <n v="300"/>
    <n v="0"/>
    <n v="300"/>
    <s v="Lillian Park"/>
    <s v="Female"/>
    <n v="40"/>
    <s v="China"/>
    <s v="Chengdu"/>
  </r>
  <r>
    <s v="OID001255"/>
    <s v="E03904"/>
    <n v="9999"/>
    <d v="2020-04-23T00:00:00"/>
    <n v="1"/>
    <m/>
    <d v="2020-12-30T00:00:00"/>
    <s v="CLOSED"/>
    <x v="7"/>
    <x v="8"/>
    <s v="STANDARD NON PROMO"/>
    <s v="BASIC"/>
    <s v="NON PROMO PLAN"/>
    <n v="300"/>
    <n v="0"/>
    <n v="300"/>
    <s v="Hunter Ortiz"/>
    <s v="Male"/>
    <n v="46"/>
    <s v="Brazil"/>
    <s v="Rio de Janerio"/>
  </r>
  <r>
    <s v="OID000714"/>
    <s v="R01193"/>
    <n v="9999"/>
    <d v="2020-01-20T00:00:00"/>
    <n v="1"/>
    <m/>
    <d v="2020-10-29T00:00:00"/>
    <s v="CLOSED"/>
    <x v="15"/>
    <x v="9"/>
    <s v="STANDARD NON PROMO"/>
    <s v="BASIC"/>
    <s v="NON PROMO PLAN"/>
    <n v="300"/>
    <n v="0"/>
    <n v="300"/>
    <s v="Raelynn Lu"/>
    <s v="Female"/>
    <n v="27"/>
    <s v="China"/>
    <s v="Chongqing"/>
  </r>
  <r>
    <s v="OID000715"/>
    <s v="R01508"/>
    <n v="9999"/>
    <d v="2020-01-20T00:00:00"/>
    <n v="1"/>
    <m/>
    <d v="2020-08-09T00:00:00"/>
    <s v="CLOSED"/>
    <x v="15"/>
    <x v="15"/>
    <s v="STANDARD NON PROMO"/>
    <s v="BASIC"/>
    <s v="NON PROMO PLAN"/>
    <n v="300"/>
    <n v="0"/>
    <n v="300"/>
    <s v="Penelope Rodriguez"/>
    <s v="Female"/>
    <n v="49"/>
    <s v="Brazil"/>
    <s v="Rio de Janerio"/>
  </r>
  <r>
    <s v="OID000716"/>
    <s v="R02363"/>
    <n v="9999"/>
    <d v="2020-01-20T00:00:00"/>
    <n v="1"/>
    <m/>
    <d v="2020-10-30T00:00:00"/>
    <s v="CLOSED"/>
    <x v="15"/>
    <x v="9"/>
    <s v="STANDARD NON PROMO"/>
    <s v="BASIC"/>
    <s v="NON PROMO PLAN"/>
    <n v="300"/>
    <n v="0"/>
    <n v="300"/>
    <s v="Eliza Liang"/>
    <s v="Female"/>
    <n v="36"/>
    <s v="China"/>
    <s v="Beijing"/>
  </r>
  <r>
    <s v="OID001794"/>
    <s v="E03928"/>
    <n v="9999"/>
    <d v="2020-07-03T00:00:00"/>
    <n v="1"/>
    <m/>
    <d v="2021-03-21T00:00:00"/>
    <s v="CLOSED"/>
    <x v="16"/>
    <x v="9"/>
    <s v="STANDARD NON PROMO"/>
    <s v="BASIC"/>
    <s v="NON PROMO PLAN"/>
    <n v="300"/>
    <n v="0"/>
    <n v="300"/>
    <s v="Miles Dang"/>
    <s v="Male"/>
    <n v="61"/>
    <s v="United States"/>
    <s v="Miami"/>
  </r>
  <r>
    <s v="OID000721"/>
    <s v="R01877"/>
    <n v="9999"/>
    <d v="2020-01-21T00:00:00"/>
    <n v="1"/>
    <m/>
    <d v="2020-09-14T00:00:00"/>
    <s v="CLOSED"/>
    <x v="15"/>
    <x v="8"/>
    <s v="STANDARD NON PROMO"/>
    <s v="BASIC"/>
    <s v="NON PROMO PLAN"/>
    <n v="300"/>
    <n v="0"/>
    <n v="300"/>
    <s v="Abigail Garza"/>
    <s v="Female"/>
    <n v="33"/>
    <s v="United States"/>
    <s v="Seattle"/>
  </r>
  <r>
    <s v="OID001377"/>
    <s v="E03935"/>
    <n v="9999"/>
    <d v="2020-05-13T00:00:00"/>
    <n v="1"/>
    <m/>
    <d v="2021-01-02T00:00:00"/>
    <s v="CLOSED"/>
    <x v="6"/>
    <x v="8"/>
    <s v="STANDARD NON PROMO"/>
    <s v="BASIC"/>
    <s v="NON PROMO PLAN"/>
    <n v="300"/>
    <n v="0"/>
    <n v="300"/>
    <s v="Cora Jiang"/>
    <s v="Female"/>
    <n v="53"/>
    <s v="United States"/>
    <s v="Austin"/>
  </r>
  <r>
    <s v="OID000722"/>
    <s v="R00203"/>
    <n v="9999"/>
    <d v="2020-01-21T00:00:00"/>
    <n v="1"/>
    <m/>
    <d v="2020-09-28T00:00:00"/>
    <s v="CLOSED"/>
    <x v="15"/>
    <x v="8"/>
    <s v="STANDARD NON PROMO"/>
    <s v="BASIC"/>
    <s v="NON PROMO PLAN"/>
    <n v="300"/>
    <n v="0"/>
    <n v="300"/>
    <s v="Julia Doan"/>
    <s v="Female"/>
    <n v="53"/>
    <s v="United States"/>
    <s v="Columbus"/>
  </r>
  <r>
    <s v="OID000723"/>
    <s v="R03417"/>
    <n v="9999"/>
    <d v="2020-01-22T00:00:00"/>
    <n v="1"/>
    <m/>
    <d v="2020-11-21T00:00:00"/>
    <s v="CLOSED"/>
    <x v="15"/>
    <x v="6"/>
    <s v="STANDARD NON PROMO"/>
    <s v="BASIC"/>
    <s v="NON PROMO PLAN"/>
    <n v="300"/>
    <n v="0"/>
    <n v="300"/>
    <s v="Benjamin Moua"/>
    <s v="Male"/>
    <n v="40"/>
    <s v="China"/>
    <s v="Chongqing"/>
  </r>
  <r>
    <s v="OID000724"/>
    <s v="R03166"/>
    <n v="9999"/>
    <d v="2020-01-22T00:00:00"/>
    <n v="1"/>
    <m/>
    <d v="2020-09-21T00:00:00"/>
    <s v="CLOSED"/>
    <x v="15"/>
    <x v="8"/>
    <s v="STANDARD NON PROMO"/>
    <s v="BASIC"/>
    <s v="NON PROMO PLAN"/>
    <n v="300"/>
    <n v="0"/>
    <n v="300"/>
    <s v="Austin Edwards"/>
    <s v="Male"/>
    <n v="42"/>
    <s v="United States"/>
    <s v="Chicago"/>
  </r>
  <r>
    <s v="OID000725"/>
    <s v="R04299"/>
    <n v="9999"/>
    <d v="2020-01-22T00:00:00"/>
    <n v="1"/>
    <m/>
    <d v="2020-10-20T00:00:00"/>
    <s v="CLOSED"/>
    <x v="15"/>
    <x v="9"/>
    <s v="STANDARD NON PROMO"/>
    <s v="BASIC"/>
    <s v="NON PROMO PLAN"/>
    <n v="300"/>
    <n v="0"/>
    <n v="300"/>
    <s v="Paisley Hall"/>
    <s v="Female"/>
    <n v="41"/>
    <s v="United States"/>
    <s v="Columbus"/>
  </r>
  <r>
    <s v="OID001366"/>
    <s v="E03968"/>
    <n v="9999"/>
    <d v="2020-05-10T00:00:00"/>
    <n v="1"/>
    <m/>
    <d v="2021-02-17T00:00:00"/>
    <s v="CLOSED"/>
    <x v="6"/>
    <x v="9"/>
    <s v="STANDARD NON PROMO"/>
    <s v="BASIC"/>
    <s v="NON PROMO PLAN"/>
    <n v="300"/>
    <n v="0"/>
    <n v="300"/>
    <s v="Joshua Chin"/>
    <s v="Male"/>
    <n v="60"/>
    <s v="United States"/>
    <s v="Phoenix"/>
  </r>
  <r>
    <s v="OID000726"/>
    <s v="R02005"/>
    <n v="9999"/>
    <d v="2020-01-22T00:00:00"/>
    <n v="1"/>
    <m/>
    <d v="2020-10-10T00:00:00"/>
    <s v="CLOSED"/>
    <x v="15"/>
    <x v="9"/>
    <s v="STANDARD NON PROMO"/>
    <s v="BASIC"/>
    <s v="NON PROMO PLAN"/>
    <n v="300"/>
    <n v="0"/>
    <n v="300"/>
    <s v="Isabella Bui"/>
    <s v="Female"/>
    <n v="36"/>
    <s v="United States"/>
    <s v="Miami"/>
  </r>
  <r>
    <s v="OID001408"/>
    <s v="E03971"/>
    <n v="9999"/>
    <d v="2020-05-17T00:00:00"/>
    <n v="1"/>
    <m/>
    <d v="2021-03-26T00:00:00"/>
    <s v="CLOSED"/>
    <x v="6"/>
    <x v="6"/>
    <s v="STANDARD NON PROMO"/>
    <s v="BASIC"/>
    <s v="NON PROMO PLAN"/>
    <n v="300"/>
    <n v="0"/>
    <n v="300"/>
    <s v="Lillian Chen"/>
    <s v="Female"/>
    <n v="25"/>
    <s v="United States"/>
    <s v="Columbus"/>
  </r>
  <r>
    <s v="OID000727"/>
    <s v="R03159"/>
    <n v="9999"/>
    <d v="2020-01-22T00:00:00"/>
    <n v="1"/>
    <m/>
    <d v="2020-11-14T00:00:00"/>
    <s v="CLOSED"/>
    <x v="15"/>
    <x v="6"/>
    <s v="STANDARD NON PROMO"/>
    <s v="BASIC"/>
    <s v="NON PROMO PLAN"/>
    <n v="300"/>
    <n v="0"/>
    <n v="300"/>
    <s v="Claire Romero"/>
    <s v="Female"/>
    <n v="37"/>
    <s v="Brazil"/>
    <s v="Manaus"/>
  </r>
  <r>
    <s v="OID001712"/>
    <s v="E03980"/>
    <n v="9999"/>
    <d v="2020-06-22T00:00:00"/>
    <n v="1"/>
    <m/>
    <d v="2021-03-07T00:00:00"/>
    <s v="CLOSED"/>
    <x v="12"/>
    <x v="9"/>
    <s v="STANDARD NON PROMO"/>
    <s v="BASIC"/>
    <s v="NON PROMO PLAN"/>
    <n v="300"/>
    <n v="0"/>
    <n v="300"/>
    <s v="Lydia Huynh"/>
    <s v="Female"/>
    <n v="45"/>
    <s v="United States"/>
    <s v="Chicago"/>
  </r>
  <r>
    <s v="OID001345"/>
    <s v="E03981"/>
    <n v="9999"/>
    <d v="2020-05-07T00:00:00"/>
    <n v="1"/>
    <m/>
    <d v="2021-02-22T00:00:00"/>
    <s v="CLOSED"/>
    <x v="6"/>
    <x v="6"/>
    <s v="STANDARD NON PROMO"/>
    <s v="BASIC"/>
    <s v="NON PROMO PLAN"/>
    <n v="300"/>
    <n v="0"/>
    <n v="300"/>
    <s v="Eliana Li"/>
    <s v="Female"/>
    <n v="63"/>
    <s v="United States"/>
    <s v="Miami"/>
  </r>
  <r>
    <s v="OID000730"/>
    <s v="R01753"/>
    <n v="9999"/>
    <d v="2020-01-23T00:00:00"/>
    <n v="1"/>
    <m/>
    <d v="2020-10-28T00:00:00"/>
    <s v="CLOSED"/>
    <x v="15"/>
    <x v="9"/>
    <s v="STANDARD NON PROMO"/>
    <s v="BASIC"/>
    <s v="NON PROMO PLAN"/>
    <n v="300"/>
    <n v="0"/>
    <n v="300"/>
    <s v="Connor Fong"/>
    <s v="Male"/>
    <n v="40"/>
    <s v="United States"/>
    <s v="Seattle"/>
  </r>
  <r>
    <s v="OID000731"/>
    <s v="R04811"/>
    <n v="9999"/>
    <d v="2020-01-23T00:00:00"/>
    <n v="1"/>
    <m/>
    <d v="2020-11-27T00:00:00"/>
    <s v="CLOSED"/>
    <x v="15"/>
    <x v="6"/>
    <s v="STANDARD NON PROMO"/>
    <s v="BASIC"/>
    <s v="NON PROMO PLAN"/>
    <n v="300"/>
    <n v="0"/>
    <n v="300"/>
    <s v="Athena Vasquez"/>
    <s v="Female"/>
    <n v="59"/>
    <s v="Brazil"/>
    <s v="Rio de Janerio"/>
  </r>
  <r>
    <s v="OID000732"/>
    <s v="R03379"/>
    <n v="9999"/>
    <d v="2020-01-23T00:00:00"/>
    <n v="1"/>
    <m/>
    <d v="2020-09-04T00:00:00"/>
    <s v="CLOSED"/>
    <x v="15"/>
    <x v="8"/>
    <s v="STANDARD NON PROMO"/>
    <s v="BASIC"/>
    <s v="NON PROMO PLAN"/>
    <n v="300"/>
    <n v="0"/>
    <n v="300"/>
    <s v="Landon Kim"/>
    <s v="Male"/>
    <n v="50"/>
    <s v="United States"/>
    <s v="Phoenix"/>
  </r>
  <r>
    <s v="OID000733"/>
    <s v="R03168"/>
    <n v="9999"/>
    <d v="2020-01-23T00:00:00"/>
    <n v="1"/>
    <m/>
    <d v="2020-10-07T00:00:00"/>
    <s v="CLOSED"/>
    <x v="15"/>
    <x v="9"/>
    <s v="STANDARD NON PROMO"/>
    <s v="BASIC"/>
    <s v="NON PROMO PLAN"/>
    <n v="300"/>
    <n v="0"/>
    <n v="300"/>
    <s v="Nora Le"/>
    <s v="Female"/>
    <n v="53"/>
    <s v="United States"/>
    <s v="Seattle"/>
  </r>
  <r>
    <s v="OID001802"/>
    <s v="E04004"/>
    <n v="9999"/>
    <d v="2020-07-04T00:00:00"/>
    <n v="1"/>
    <m/>
    <d v="2021-05-16T00:00:00"/>
    <s v="CLOSED"/>
    <x v="16"/>
    <x v="18"/>
    <s v="STANDARD NON PROMO"/>
    <s v="BASIC"/>
    <s v="NON PROMO PLAN"/>
    <n v="300"/>
    <n v="0"/>
    <n v="300"/>
    <s v="Everleigh Shah"/>
    <s v="Female"/>
    <n v="36"/>
    <s v="United States"/>
    <s v="Columbus"/>
  </r>
  <r>
    <s v="OID000735"/>
    <s v="R04018"/>
    <n v="9999"/>
    <d v="2020-01-24T00:00:00"/>
    <n v="1"/>
    <m/>
    <d v="2020-11-14T00:00:00"/>
    <s v="CLOSED"/>
    <x v="15"/>
    <x v="6"/>
    <s v="STANDARD NON PROMO"/>
    <s v="BASIC"/>
    <s v="NON PROMO PLAN"/>
    <n v="300"/>
    <n v="0"/>
    <n v="300"/>
    <s v="Emery Ford"/>
    <s v="Female"/>
    <n v="39"/>
    <s v="United States"/>
    <s v="Austin"/>
  </r>
  <r>
    <s v="OID001171"/>
    <s v="E04005"/>
    <n v="9999"/>
    <d v="2020-04-11T00:00:00"/>
    <n v="1"/>
    <m/>
    <d v="2021-01-24T00:00:00"/>
    <s v="CLOSED"/>
    <x v="7"/>
    <x v="6"/>
    <s v="STANDARD NON PROMO"/>
    <s v="BASIC"/>
    <s v="NON PROMO PLAN"/>
    <n v="300"/>
    <n v="0"/>
    <n v="300"/>
    <s v="Lincoln Wong"/>
    <s v="Male"/>
    <n v="49"/>
    <s v="United States"/>
    <s v="Columbus"/>
  </r>
  <r>
    <s v="OID000736"/>
    <s v="R00955"/>
    <n v="9999"/>
    <d v="2020-01-24T00:00:00"/>
    <n v="1"/>
    <m/>
    <d v="2020-11-02T00:00:00"/>
    <s v="CLOSED"/>
    <x v="15"/>
    <x v="9"/>
    <s v="STANDARD NON PROMO"/>
    <s v="BASIC"/>
    <s v="NON PROMO PLAN"/>
    <n v="300"/>
    <n v="0"/>
    <n v="300"/>
    <s v="Theodore Marquez"/>
    <s v="Male"/>
    <n v="54"/>
    <s v="Brazil"/>
    <s v="Sao Paulo"/>
  </r>
  <r>
    <s v="OID000737"/>
    <s v="R03296"/>
    <n v="9999"/>
    <d v="2020-01-24T00:00:00"/>
    <n v="1"/>
    <m/>
    <d v="2020-08-28T00:00:00"/>
    <s v="CLOSED"/>
    <x v="15"/>
    <x v="15"/>
    <s v="STANDARD NON PROMO"/>
    <s v="BASIC"/>
    <s v="NON PROMO PLAN"/>
    <n v="300"/>
    <n v="0"/>
    <n v="300"/>
    <s v="Eloise Trinh"/>
    <s v="Female"/>
    <n v="39"/>
    <s v="United States"/>
    <s v="Miami"/>
  </r>
  <r>
    <s v="OID000840"/>
    <s v="E04029"/>
    <n v="9999"/>
    <d v="2020-02-14T00:00:00"/>
    <n v="1"/>
    <m/>
    <d v="2020-12-10T00:00:00"/>
    <s v="CLOSED"/>
    <x v="9"/>
    <x v="6"/>
    <s v="STANDARD NON PROMO"/>
    <s v="BASIC"/>
    <s v="NON PROMO PLAN"/>
    <n v="300"/>
    <n v="0"/>
    <n v="300"/>
    <s v="Jayden Jimenez"/>
    <s v="Male"/>
    <n v="46"/>
    <s v="Brazil"/>
    <s v="Rio de Janerio"/>
  </r>
  <r>
    <s v="OID001646"/>
    <s v="E04032"/>
    <n v="9999"/>
    <d v="2020-06-14T00:00:00"/>
    <n v="1"/>
    <m/>
    <d v="2021-02-25T00:00:00"/>
    <s v="CLOSED"/>
    <x v="12"/>
    <x v="9"/>
    <s v="STANDARD NON PROMO"/>
    <s v="BASIC"/>
    <s v="NON PROMO PLAN"/>
    <n v="300"/>
    <n v="0"/>
    <n v="300"/>
    <s v="Emery Zhang"/>
    <s v="Female"/>
    <n v="45"/>
    <s v="China"/>
    <s v="Beijing"/>
  </r>
  <r>
    <s v="OID001659"/>
    <s v="E04041"/>
    <n v="9999"/>
    <d v="2020-06-16T00:00:00"/>
    <n v="1"/>
    <m/>
    <d v="2021-04-01T00:00:00"/>
    <s v="CLOSED"/>
    <x v="12"/>
    <x v="6"/>
    <s v="STANDARD NON PROMO"/>
    <s v="BASIC"/>
    <s v="NON PROMO PLAN"/>
    <n v="300"/>
    <n v="0"/>
    <n v="300"/>
    <s v="Clara Huynh"/>
    <s v="Female"/>
    <n v="39"/>
    <s v="China"/>
    <s v="Shanghai"/>
  </r>
  <r>
    <s v="OID000743"/>
    <s v="R01839"/>
    <n v="9999"/>
    <d v="2020-01-25T00:00:00"/>
    <n v="1"/>
    <m/>
    <d v="2020-11-06T00:00:00"/>
    <s v="CLOSED"/>
    <x v="15"/>
    <x v="6"/>
    <s v="STANDARD NON PROMO"/>
    <s v="BASIC"/>
    <s v="NON PROMO PLAN"/>
    <n v="300"/>
    <n v="0"/>
    <n v="300"/>
    <s v="Stella Alexander"/>
    <s v="Female"/>
    <n v="52"/>
    <s v="United States"/>
    <s v="Chicago"/>
  </r>
  <r>
    <s v="OID001112"/>
    <s v="E04072"/>
    <n v="9999"/>
    <d v="2020-04-03T00:00:00"/>
    <n v="1"/>
    <m/>
    <d v="2020-12-15T00:00:00"/>
    <s v="CLOSED"/>
    <x v="7"/>
    <x v="9"/>
    <s v="STANDARD NON PROMO"/>
    <s v="BASIC"/>
    <s v="NON PROMO PLAN"/>
    <n v="300"/>
    <n v="0"/>
    <n v="300"/>
    <s v="Emery Mitchell"/>
    <s v="Female"/>
    <n v="48"/>
    <s v="United States"/>
    <s v="Seattle"/>
  </r>
  <r>
    <s v="OID000744"/>
    <s v="R02889"/>
    <n v="9999"/>
    <d v="2020-01-25T00:00:00"/>
    <n v="1"/>
    <m/>
    <d v="2020-08-17T00:00:00"/>
    <s v="CLOSED"/>
    <x v="15"/>
    <x v="15"/>
    <s v="STANDARD NON PROMO"/>
    <s v="BASIC"/>
    <s v="NON PROMO PLAN"/>
    <n v="300"/>
    <n v="0"/>
    <n v="300"/>
    <s v="Mia Herrera"/>
    <s v="Female"/>
    <n v="43"/>
    <s v="Brazil"/>
    <s v="Manaus"/>
  </r>
  <r>
    <s v="OID000822"/>
    <s v="E04079"/>
    <n v="9999"/>
    <d v="2020-02-10T00:00:00"/>
    <n v="1"/>
    <m/>
    <d v="2020-10-06T00:00:00"/>
    <s v="CLOSED"/>
    <x v="9"/>
    <x v="8"/>
    <s v="STANDARD NON PROMO"/>
    <s v="BASIC"/>
    <s v="NON PROMO PLAN"/>
    <n v="300"/>
    <n v="0"/>
    <n v="300"/>
    <s v="Christopher Butler"/>
    <s v="Male"/>
    <n v="41"/>
    <s v="United States"/>
    <s v="Miami"/>
  </r>
  <r>
    <s v="OID000745"/>
    <s v="E04784"/>
    <n v="9999"/>
    <d v="2020-01-26T00:00:00"/>
    <n v="1"/>
    <m/>
    <d v="2020-11-15T00:00:00"/>
    <s v="CLOSED"/>
    <x v="15"/>
    <x v="6"/>
    <s v="STANDARD NON PROMO"/>
    <s v="BASIC"/>
    <s v="NON PROMO PLAN"/>
    <n v="300"/>
    <n v="0"/>
    <n v="300"/>
    <s v="Joshua Lin"/>
    <s v="Male"/>
    <n v="37"/>
    <s v="China"/>
    <s v="Beijing"/>
  </r>
  <r>
    <s v="OID001620"/>
    <s v="E04087"/>
    <n v="9999"/>
    <d v="2020-06-11T00:00:00"/>
    <n v="1"/>
    <m/>
    <d v="2021-03-05T00:00:00"/>
    <s v="CLOSED"/>
    <x v="12"/>
    <x v="9"/>
    <s v="STANDARD NON PROMO"/>
    <s v="BASIC"/>
    <s v="NON PROMO PLAN"/>
    <n v="300"/>
    <n v="0"/>
    <n v="300"/>
    <s v="Adam Kaur"/>
    <s v="Male"/>
    <n v="60"/>
    <s v="China"/>
    <s v="Chengdu"/>
  </r>
  <r>
    <s v="OID000746"/>
    <s v="E04795"/>
    <n v="9999"/>
    <d v="2020-01-26T00:00:00"/>
    <n v="1"/>
    <m/>
    <d v="2020-09-22T00:00:00"/>
    <s v="CLOSED"/>
    <x v="15"/>
    <x v="8"/>
    <s v="STANDARD NON PROMO"/>
    <s v="BASIC"/>
    <s v="NON PROMO PLAN"/>
    <n v="300"/>
    <n v="0"/>
    <n v="300"/>
    <s v="Eloise Alexander"/>
    <s v="Female"/>
    <n v="28"/>
    <s v="United States"/>
    <s v="Seattle"/>
  </r>
  <r>
    <s v="OID001696"/>
    <s v="E04088"/>
    <n v="9999"/>
    <d v="2020-06-20T00:00:00"/>
    <n v="1"/>
    <m/>
    <d v="2021-03-02T00:00:00"/>
    <s v="CLOSED"/>
    <x v="12"/>
    <x v="9"/>
    <s v="STANDARD NON PROMO"/>
    <s v="BASIC"/>
    <s v="NON PROMO PLAN"/>
    <n v="300"/>
    <n v="0"/>
    <n v="300"/>
    <s v="Ezra Liang"/>
    <s v="Male"/>
    <n v="52"/>
    <s v="United States"/>
    <s v="Miami"/>
  </r>
  <r>
    <s v="OID001256"/>
    <s v="E04089"/>
    <n v="9999"/>
    <d v="2020-04-23T00:00:00"/>
    <n v="1"/>
    <m/>
    <d v="2021-02-16T00:00:00"/>
    <s v="CLOSED"/>
    <x v="7"/>
    <x v="6"/>
    <s v="STANDARD NON PROMO"/>
    <s v="BASIC"/>
    <s v="NON PROMO PLAN"/>
    <n v="300"/>
    <n v="0"/>
    <n v="300"/>
    <s v="Sebastian Fong"/>
    <s v="Male"/>
    <n v="46"/>
    <s v="United States"/>
    <s v="Austin"/>
  </r>
  <r>
    <s v="OID000797"/>
    <s v="E04095"/>
    <n v="9999"/>
    <d v="2020-02-05T00:00:00"/>
    <n v="1"/>
    <m/>
    <d v="2020-10-08T00:00:00"/>
    <s v="CLOSED"/>
    <x v="9"/>
    <x v="8"/>
    <s v="STANDARD NON PROMO"/>
    <s v="BASIC"/>
    <s v="NON PROMO PLAN"/>
    <n v="300"/>
    <n v="0"/>
    <n v="300"/>
    <s v="Sadie Patterson"/>
    <s v="Female"/>
    <n v="38"/>
    <s v="United States"/>
    <s v="Seattle"/>
  </r>
  <r>
    <s v="OID000749"/>
    <s v="R02387"/>
    <n v="9999"/>
    <d v="2020-01-26T00:00:00"/>
    <n v="1"/>
    <m/>
    <d v="2020-09-14T00:00:00"/>
    <s v="CLOSED"/>
    <x v="15"/>
    <x v="8"/>
    <s v="STANDARD NON PROMO"/>
    <s v="BASIC"/>
    <s v="NON PROMO PLAN"/>
    <n v="300"/>
    <n v="0"/>
    <n v="300"/>
    <s v="Emily Davis"/>
    <s v="Female"/>
    <n v="55"/>
    <s v="United States"/>
    <s v="Seattle"/>
  </r>
  <r>
    <s v="OID001562"/>
    <s v="E04101"/>
    <n v="9999"/>
    <d v="2020-06-04T00:00:00"/>
    <n v="1"/>
    <m/>
    <d v="2021-02-08T00:00:00"/>
    <s v="CLOSED"/>
    <x v="12"/>
    <x v="8"/>
    <s v="STANDARD NON PROMO"/>
    <s v="BASIC"/>
    <s v="NON PROMO PLAN"/>
    <n v="300"/>
    <n v="0"/>
    <n v="300"/>
    <s v="Olivia Harris"/>
    <s v="Female"/>
    <n v="63"/>
    <s v="United States"/>
    <s v="Columbus"/>
  </r>
  <r>
    <s v="OID000750"/>
    <s v="R00023"/>
    <n v="9999"/>
    <d v="2020-01-26T00:00:00"/>
    <n v="1"/>
    <m/>
    <d v="2020-09-20T00:00:00"/>
    <s v="CLOSED"/>
    <x v="15"/>
    <x v="8"/>
    <s v="STANDARD NON PROMO"/>
    <s v="BASIC"/>
    <s v="NON PROMO PLAN"/>
    <n v="300"/>
    <n v="0"/>
    <n v="300"/>
    <s v="Gabriel Joseph"/>
    <s v="Male"/>
    <n v="52"/>
    <s v="United States"/>
    <s v="Miami"/>
  </r>
  <r>
    <s v="OID001782"/>
    <s v="E04103"/>
    <n v="9999"/>
    <d v="2020-07-02T00:00:00"/>
    <n v="1"/>
    <m/>
    <d v="2021-05-10T00:00:00"/>
    <s v="CLOSED"/>
    <x v="16"/>
    <x v="6"/>
    <s v="STANDARD NON PROMO"/>
    <s v="BASIC"/>
    <s v="NON PROMO PLAN"/>
    <n v="300"/>
    <n v="0"/>
    <n v="300"/>
    <s v="Isabella Soto"/>
    <s v="Female"/>
    <n v="27"/>
    <s v="Brazil"/>
    <s v="Sao Paulo"/>
  </r>
  <r>
    <s v="OID000751"/>
    <s v="R00287"/>
    <n v="9999"/>
    <d v="2020-01-26T00:00:00"/>
    <n v="1"/>
    <m/>
    <d v="2020-09-25T00:00:00"/>
    <s v="CLOSED"/>
    <x v="15"/>
    <x v="8"/>
    <s v="STANDARD NON PROMO"/>
    <s v="BASIC"/>
    <s v="NON PROMO PLAN"/>
    <n v="300"/>
    <n v="0"/>
    <n v="300"/>
    <s v="Luca Nelson"/>
    <s v="Male"/>
    <n v="60"/>
    <s v="United States"/>
    <s v="Miami"/>
  </r>
  <r>
    <s v="OID000976"/>
    <s v="E04105"/>
    <n v="7139"/>
    <d v="2020-03-10T00:00:00"/>
    <n v="1"/>
    <d v="2020-03-10T00:00:00"/>
    <d v="2020-10-25T00:00:00"/>
    <s v="CLOSED"/>
    <x v="11"/>
    <x v="8"/>
    <s v="THAI30"/>
    <s v="PERCENTAGE OFF"/>
    <s v="PROMO PLAN"/>
    <n v="300"/>
    <n v="30"/>
    <n v="210"/>
    <s v="Theodore Dinh"/>
    <s v="Male"/>
    <n v="59"/>
    <s v="China"/>
    <s v="Chongqing"/>
  </r>
  <r>
    <s v="OID001197"/>
    <s v="E04109"/>
    <n v="9999"/>
    <d v="2020-04-15T00:00:00"/>
    <n v="1"/>
    <m/>
    <d v="2021-01-01T00:00:00"/>
    <s v="CLOSED"/>
    <x v="7"/>
    <x v="9"/>
    <s v="STANDARD NON PROMO"/>
    <s v="BASIC"/>
    <s v="NON PROMO PLAN"/>
    <n v="300"/>
    <n v="0"/>
    <n v="300"/>
    <s v="Leah Bryant"/>
    <s v="Female"/>
    <n v="55"/>
    <s v="United States"/>
    <s v="Austin"/>
  </r>
  <r>
    <s v="OID000756"/>
    <s v="R00549"/>
    <n v="9999"/>
    <d v="2020-01-27T00:00:00"/>
    <n v="1"/>
    <m/>
    <d v="2020-10-24T00:00:00"/>
    <s v="CLOSED"/>
    <x v="15"/>
    <x v="9"/>
    <s v="STANDARD NON PROMO"/>
    <s v="BASIC"/>
    <s v="NON PROMO PLAN"/>
    <n v="300"/>
    <n v="0"/>
    <n v="300"/>
    <s v="Isabella Xi"/>
    <s v="Female"/>
    <n v="41"/>
    <s v="United States"/>
    <s v="Seattle"/>
  </r>
  <r>
    <s v="OID000992"/>
    <s v="E04116"/>
    <n v="1136"/>
    <d v="2020-03-14T00:00:00"/>
    <n v="1"/>
    <d v="2020-03-14T00:00:00"/>
    <d v="2021-01-12T00:00:00"/>
    <s v="CLOSED"/>
    <x v="11"/>
    <x v="6"/>
    <s v="IPLSTUDENT"/>
    <s v="PERCENTAGE OFF"/>
    <s v="PROMO PLAN"/>
    <n v="300"/>
    <n v="40"/>
    <n v="180"/>
    <s v="David Barnes"/>
    <s v="Male"/>
    <n v="64"/>
    <s v="United States"/>
    <s v="Columbus"/>
  </r>
  <r>
    <s v="OID000757"/>
    <s v="R02103"/>
    <n v="9999"/>
    <d v="2020-01-27T00:00:00"/>
    <n v="1"/>
    <m/>
    <d v="2020-09-04T00:00:00"/>
    <s v="CLOSED"/>
    <x v="15"/>
    <x v="15"/>
    <s v="STANDARD NON PROMO"/>
    <s v="BASIC"/>
    <s v="NON PROMO PLAN"/>
    <n v="300"/>
    <n v="0"/>
    <n v="300"/>
    <s v="Andrew Ma"/>
    <s v="Male"/>
    <n v="31"/>
    <s v="China"/>
    <s v="Chongqing"/>
  </r>
  <r>
    <s v="OID001706"/>
    <s v="E04123"/>
    <n v="9999"/>
    <d v="2020-06-21T00:00:00"/>
    <n v="1"/>
    <m/>
    <d v="2021-03-12T00:00:00"/>
    <s v="CLOSED"/>
    <x v="12"/>
    <x v="9"/>
    <s v="STANDARD NON PROMO"/>
    <s v="BASIC"/>
    <s v="NON PROMO PLAN"/>
    <n v="300"/>
    <n v="0"/>
    <n v="300"/>
    <s v="Andrew Holmes"/>
    <s v="Male"/>
    <n v="59"/>
    <s v="United States"/>
    <s v="Miami"/>
  </r>
  <r>
    <s v="OID001226"/>
    <s v="E04126"/>
    <n v="9999"/>
    <d v="2020-04-19T00:00:00"/>
    <n v="1"/>
    <m/>
    <d v="2021-02-07T00:00:00"/>
    <s v="CLOSED"/>
    <x v="7"/>
    <x v="6"/>
    <s v="STANDARD NON PROMO"/>
    <s v="BASIC"/>
    <s v="NON PROMO PLAN"/>
    <n v="300"/>
    <n v="0"/>
    <n v="300"/>
    <s v="Dominic Baker"/>
    <s v="Male"/>
    <n v="51"/>
    <s v="United States"/>
    <s v="Chicago"/>
  </r>
  <r>
    <s v="OID001048"/>
    <s v="E04127"/>
    <n v="9999"/>
    <d v="2020-03-26T00:00:00"/>
    <n v="1"/>
    <m/>
    <d v="2020-11-20T00:00:00"/>
    <s v="CLOSED"/>
    <x v="11"/>
    <x v="8"/>
    <s v="STANDARD NON PROMO"/>
    <s v="BASIC"/>
    <s v="NON PROMO PLAN"/>
    <n v="300"/>
    <n v="0"/>
    <n v="300"/>
    <s v="Emery Acosta"/>
    <s v="Female"/>
    <n v="42"/>
    <s v="United States"/>
    <s v="Columbus"/>
  </r>
  <r>
    <s v="OID001767"/>
    <s v="E04128"/>
    <n v="9999"/>
    <d v="2020-06-30T00:00:00"/>
    <n v="1"/>
    <m/>
    <d v="2021-01-31T00:00:00"/>
    <s v="CLOSED"/>
    <x v="12"/>
    <x v="15"/>
    <s v="STANDARD NON PROMO"/>
    <s v="BASIC"/>
    <s v="NON PROMO PLAN"/>
    <n v="300"/>
    <n v="0"/>
    <n v="300"/>
    <s v="Jacob Doan"/>
    <s v="Male"/>
    <n v="55"/>
    <s v="United States"/>
    <s v="Miami"/>
  </r>
  <r>
    <s v="OID001467"/>
    <s v="E04130"/>
    <n v="9999"/>
    <d v="2020-05-24T00:00:00"/>
    <n v="1"/>
    <m/>
    <d v="2021-02-27T00:00:00"/>
    <s v="CLOSED"/>
    <x v="6"/>
    <x v="9"/>
    <s v="STANDARD NON PROMO"/>
    <s v="BASIC"/>
    <s v="NON PROMO PLAN"/>
    <n v="300"/>
    <n v="0"/>
    <n v="300"/>
    <s v="Elias Figueroa"/>
    <s v="Male"/>
    <n v="45"/>
    <s v="United States"/>
    <s v="Phoenix"/>
  </r>
  <r>
    <s v="OID001642"/>
    <s v="E04131"/>
    <n v="7139"/>
    <d v="2020-06-14T00:00:00"/>
    <n v="1"/>
    <d v="2020-06-14T00:00:00"/>
    <d v="2021-02-01T00:00:00"/>
    <s v="CLOSED"/>
    <x v="12"/>
    <x v="8"/>
    <s v="THAI30"/>
    <s v="PERCENTAGE OFF"/>
    <s v="PROMO PLAN"/>
    <n v="300"/>
    <n v="30"/>
    <n v="210"/>
    <s v="Cora Rivera"/>
    <s v="Female"/>
    <n v="42"/>
    <s v="United States"/>
    <s v="Seattle"/>
  </r>
  <r>
    <s v="OID000763"/>
    <s v="E04766"/>
    <n v="9999"/>
    <d v="2020-01-28T00:00:00"/>
    <n v="1"/>
    <m/>
    <d v="2020-11-13T00:00:00"/>
    <s v="CLOSED"/>
    <x v="15"/>
    <x v="6"/>
    <s v="STANDARD NON PROMO"/>
    <s v="BASIC"/>
    <s v="NON PROMO PLAN"/>
    <n v="300"/>
    <n v="0"/>
    <n v="300"/>
    <s v="Lyla Yoon"/>
    <s v="Female"/>
    <n v="38"/>
    <s v="United States"/>
    <s v="Austin"/>
  </r>
  <r>
    <s v="OID001584"/>
    <s v="E04132"/>
    <n v="9999"/>
    <d v="2020-06-07T00:00:00"/>
    <n v="1"/>
    <m/>
    <d v="2021-02-03T00:00:00"/>
    <s v="CLOSED"/>
    <x v="12"/>
    <x v="8"/>
    <s v="STANDARD NON PROMO"/>
    <s v="BASIC"/>
    <s v="NON PROMO PLAN"/>
    <n v="300"/>
    <n v="0"/>
    <n v="300"/>
    <s v="Kinsley Henry"/>
    <s v="Female"/>
    <n v="45"/>
    <s v="United States"/>
    <s v="Miami"/>
  </r>
  <r>
    <s v="OID000764"/>
    <s v="R04625"/>
    <n v="9999"/>
    <d v="2020-01-28T00:00:00"/>
    <n v="1"/>
    <m/>
    <d v="2020-10-07T00:00:00"/>
    <s v="CLOSED"/>
    <x v="15"/>
    <x v="8"/>
    <s v="STANDARD NON PROMO"/>
    <s v="BASIC"/>
    <s v="NON PROMO PLAN"/>
    <n v="300"/>
    <n v="0"/>
    <n v="300"/>
    <s v="Adam Dang"/>
    <s v="Male"/>
    <n v="45"/>
    <s v="China"/>
    <s v="Chongqing"/>
  </r>
  <r>
    <s v="OID001543"/>
    <s v="E04136"/>
    <n v="9999"/>
    <d v="2020-06-02T00:00:00"/>
    <n v="1"/>
    <m/>
    <d v="2021-02-23T00:00:00"/>
    <s v="CLOSED"/>
    <x v="12"/>
    <x v="9"/>
    <s v="STANDARD NON PROMO"/>
    <s v="BASIC"/>
    <s v="NON PROMO PLAN"/>
    <n v="300"/>
    <n v="0"/>
    <n v="300"/>
    <s v="Mason Cao"/>
    <s v="Male"/>
    <n v="52"/>
    <s v="China"/>
    <s v="Beijing"/>
  </r>
  <r>
    <s v="OID000765"/>
    <s v="R02179"/>
    <n v="9999"/>
    <d v="2020-01-28T00:00:00"/>
    <n v="1"/>
    <m/>
    <d v="2020-09-07T00:00:00"/>
    <s v="CLOSED"/>
    <x v="15"/>
    <x v="15"/>
    <s v="STANDARD NON PROMO"/>
    <s v="BASIC"/>
    <s v="NON PROMO PLAN"/>
    <n v="300"/>
    <n v="0"/>
    <n v="300"/>
    <s v="Peyton Owens"/>
    <s v="Female"/>
    <n v="48"/>
    <s v="United States"/>
    <s v="Chicago"/>
  </r>
  <r>
    <s v="OID001793"/>
    <s v="E04150"/>
    <n v="9999"/>
    <d v="2020-07-03T00:00:00"/>
    <n v="1"/>
    <m/>
    <d v="2021-04-05T00:00:00"/>
    <s v="CLOSED"/>
    <x v="16"/>
    <x v="9"/>
    <s v="STANDARD NON PROMO"/>
    <s v="BASIC"/>
    <s v="NON PROMO PLAN"/>
    <n v="300"/>
    <n v="0"/>
    <n v="300"/>
    <s v="Natalia Vu"/>
    <s v="Female"/>
    <n v="54"/>
    <s v="United States"/>
    <s v="Columbus"/>
  </r>
  <r>
    <s v="OID001617"/>
    <s v="E04152"/>
    <n v="8731"/>
    <d v="2020-06-11T00:00:00"/>
    <n v="1"/>
    <d v="2020-06-11T00:00:00"/>
    <d v="2021-03-19T00:00:00"/>
    <s v="CLOSED"/>
    <x v="12"/>
    <x v="9"/>
    <s v="2K24"/>
    <s v="PERCENTAGE OFF"/>
    <s v="PROMO PLAN"/>
    <n v="300"/>
    <n v="10"/>
    <n v="270"/>
    <s v="Adeline Huang"/>
    <s v="Female"/>
    <n v="34"/>
    <s v="China"/>
    <s v="Chengdu"/>
  </r>
  <r>
    <s v="OID001554"/>
    <s v="E04157"/>
    <n v="9999"/>
    <d v="2020-06-03T00:00:00"/>
    <n v="1"/>
    <m/>
    <d v="2021-01-16T00:00:00"/>
    <s v="CLOSED"/>
    <x v="12"/>
    <x v="8"/>
    <s v="STANDARD NON PROMO"/>
    <s v="BASIC"/>
    <s v="NON PROMO PLAN"/>
    <n v="300"/>
    <n v="0"/>
    <n v="300"/>
    <s v="William Cao"/>
    <s v="Male"/>
    <n v="63"/>
    <s v="China"/>
    <s v="Beijing"/>
  </r>
  <r>
    <s v="OID000770"/>
    <s v="R03255"/>
    <n v="9999"/>
    <d v="2020-01-29T00:00:00"/>
    <n v="1"/>
    <m/>
    <d v="2020-09-17T00:00:00"/>
    <s v="CLOSED"/>
    <x v="15"/>
    <x v="8"/>
    <s v="STANDARD NON PROMO"/>
    <s v="BASIC"/>
    <s v="NON PROMO PLAN"/>
    <n v="300"/>
    <n v="0"/>
    <n v="300"/>
    <s v="Jose Brown"/>
    <s v="Male"/>
    <n v="43"/>
    <s v="United States"/>
    <s v="Seattle"/>
  </r>
  <r>
    <s v="OID000771"/>
    <s v="R02856"/>
    <n v="9999"/>
    <d v="2020-01-29T00:00:00"/>
    <n v="1"/>
    <m/>
    <d v="2020-11-18T00:00:00"/>
    <s v="CLOSED"/>
    <x v="15"/>
    <x v="6"/>
    <s v="STANDARD NON PROMO"/>
    <s v="BASIC"/>
    <s v="NON PROMO PLAN"/>
    <n v="300"/>
    <n v="0"/>
    <n v="300"/>
    <s v="Amelia Kaur"/>
    <s v="Female"/>
    <n v="30"/>
    <s v="United States"/>
    <s v="Columbus"/>
  </r>
  <r>
    <s v="OID001349"/>
    <s v="E04167"/>
    <n v="9999"/>
    <d v="2020-05-08T00:00:00"/>
    <n v="1"/>
    <m/>
    <d v="2020-12-16T00:00:00"/>
    <s v="CLOSED"/>
    <x v="6"/>
    <x v="15"/>
    <s v="STANDARD NON PROMO"/>
    <s v="BASIC"/>
    <s v="NON PROMO PLAN"/>
    <n v="300"/>
    <n v="0"/>
    <n v="300"/>
    <s v="Henry Alvarez"/>
    <s v="Male"/>
    <n v="48"/>
    <s v="Brazil"/>
    <s v="Manaus"/>
  </r>
  <r>
    <s v="OID000772"/>
    <s v="R02833"/>
    <n v="9999"/>
    <d v="2020-01-29T00:00:00"/>
    <n v="1"/>
    <m/>
    <d v="2020-09-04T00:00:00"/>
    <s v="CLOSED"/>
    <x v="15"/>
    <x v="15"/>
    <s v="STANDARD NON PROMO"/>
    <s v="BASIC"/>
    <s v="NON PROMO PLAN"/>
    <n v="300"/>
    <n v="0"/>
    <n v="300"/>
    <s v="Adrian Fernandez"/>
    <s v="Male"/>
    <n v="45"/>
    <s v="United States"/>
    <s v="Columbus"/>
  </r>
  <r>
    <s v="OID001248"/>
    <s v="E04168"/>
    <n v="9999"/>
    <d v="2020-04-22T00:00:00"/>
    <n v="1"/>
    <m/>
    <d v="2020-12-17T00:00:00"/>
    <s v="CLOSED"/>
    <x v="7"/>
    <x v="8"/>
    <s v="STANDARD NON PROMO"/>
    <s v="BASIC"/>
    <s v="NON PROMO PLAN"/>
    <n v="300"/>
    <n v="0"/>
    <n v="300"/>
    <s v="Mila Juarez"/>
    <s v="Female"/>
    <n v="38"/>
    <s v="Brazil"/>
    <s v="Sao Paulo"/>
  </r>
  <r>
    <s v="OID000848"/>
    <s v="E04170"/>
    <n v="9999"/>
    <d v="2020-02-15T00:00:00"/>
    <n v="1"/>
    <m/>
    <d v="2020-11-28T00:00:00"/>
    <s v="CLOSED"/>
    <x v="9"/>
    <x v="6"/>
    <s v="STANDARD NON PROMO"/>
    <s v="BASIC"/>
    <s v="NON PROMO PLAN"/>
    <n v="300"/>
    <n v="0"/>
    <n v="300"/>
    <s v="Grayson Chin"/>
    <s v="Male"/>
    <n v="26"/>
    <s v="United States"/>
    <s v="Austin"/>
  </r>
  <r>
    <s v="OID000913"/>
    <s v="E04189"/>
    <n v="9999"/>
    <d v="2020-02-28T00:00:00"/>
    <n v="1"/>
    <m/>
    <d v="2020-12-03T00:00:00"/>
    <s v="CLOSED"/>
    <x v="9"/>
    <x v="9"/>
    <s v="STANDARD NON PROMO"/>
    <s v="BASIC"/>
    <s v="NON PROMO PLAN"/>
    <n v="300"/>
    <n v="0"/>
    <n v="300"/>
    <s v="Ariana Kim"/>
    <s v="Female"/>
    <n v="33"/>
    <s v="China"/>
    <s v="Chengdu"/>
  </r>
  <r>
    <s v="OID001131"/>
    <s v="E04194"/>
    <n v="9999"/>
    <d v="2020-04-06T00:00:00"/>
    <n v="1"/>
    <m/>
    <d v="2021-01-03T00:00:00"/>
    <s v="CLOSED"/>
    <x v="7"/>
    <x v="9"/>
    <s v="STANDARD NON PROMO"/>
    <s v="BASIC"/>
    <s v="NON PROMO PLAN"/>
    <n v="300"/>
    <n v="0"/>
    <n v="300"/>
    <s v="Madison Kumar"/>
    <s v="Female"/>
    <n v="55"/>
    <s v="China"/>
    <s v="Chengdu"/>
  </r>
  <r>
    <s v="OID000777"/>
    <s v="R00665"/>
    <n v="9999"/>
    <d v="2020-01-30T00:00:00"/>
    <n v="1"/>
    <m/>
    <d v="2020-11-12T00:00:00"/>
    <s v="CLOSED"/>
    <x v="15"/>
    <x v="6"/>
    <s v="STANDARD NON PROMO"/>
    <s v="BASIC"/>
    <s v="NON PROMO PLAN"/>
    <n v="300"/>
    <n v="0"/>
    <n v="300"/>
    <s v="David Chu"/>
    <s v="Male"/>
    <n v="55"/>
    <s v="United States"/>
    <s v="Seattle"/>
  </r>
  <r>
    <s v="OID000779"/>
    <s v="R02561"/>
    <n v="9999"/>
    <d v="2020-01-31T00:00:00"/>
    <n v="1"/>
    <m/>
    <d v="2020-11-23T00:00:00"/>
    <s v="CLOSED"/>
    <x v="15"/>
    <x v="6"/>
    <s v="STANDARD NON PROMO"/>
    <s v="BASIC"/>
    <s v="NON PROMO PLAN"/>
    <n v="300"/>
    <n v="0"/>
    <n v="300"/>
    <s v="Samantha Vargas"/>
    <s v="Female"/>
    <n v="53"/>
    <s v="Brazil"/>
    <s v="Sao Paulo"/>
  </r>
  <r>
    <s v="OID000781"/>
    <s v="R01378"/>
    <n v="9999"/>
    <d v="2020-02-01T00:00:00"/>
    <n v="1"/>
    <m/>
    <d v="2020-11-24T00:00:00"/>
    <s v="CLOSED"/>
    <x v="9"/>
    <x v="6"/>
    <s v="STANDARD NON PROMO"/>
    <s v="BASIC"/>
    <s v="NON PROMO PLAN"/>
    <n v="300"/>
    <n v="0"/>
    <n v="300"/>
    <s v="Genesis Xiong"/>
    <s v="Female"/>
    <n v="51"/>
    <s v="United States"/>
    <s v="Columbus"/>
  </r>
  <r>
    <s v="OID000892"/>
    <s v="E04222"/>
    <n v="9999"/>
    <d v="2020-02-25T00:00:00"/>
    <n v="1"/>
    <m/>
    <d v="2020-12-28T00:00:00"/>
    <s v="CLOSED"/>
    <x v="9"/>
    <x v="6"/>
    <s v="STANDARD NON PROMO"/>
    <s v="BASIC"/>
    <s v="NON PROMO PLAN"/>
    <n v="300"/>
    <n v="0"/>
    <n v="300"/>
    <s v="Quinn Xiong"/>
    <s v="Female"/>
    <n v="55"/>
    <s v="United States"/>
    <s v="Columbus"/>
  </r>
  <r>
    <s v="OID000782"/>
    <s v="R02235"/>
    <n v="9999"/>
    <d v="2020-02-01T00:00:00"/>
    <n v="1"/>
    <m/>
    <d v="2020-09-18T00:00:00"/>
    <s v="CLOSED"/>
    <x v="9"/>
    <x v="8"/>
    <s v="STANDARD NON PROMO"/>
    <s v="BASIC"/>
    <s v="NON PROMO PLAN"/>
    <n v="300"/>
    <n v="0"/>
    <n v="300"/>
    <s v="Riley Ramirez"/>
    <s v="Female"/>
    <n v="52"/>
    <s v="United States"/>
    <s v="Chicago"/>
  </r>
  <r>
    <s v="OID000783"/>
    <s v="R02535"/>
    <n v="9999"/>
    <d v="2020-02-01T00:00:00"/>
    <n v="1"/>
    <m/>
    <d v="2020-10-29T00:00:00"/>
    <s v="CLOSED"/>
    <x v="9"/>
    <x v="9"/>
    <s v="STANDARD NON PROMO"/>
    <s v="BASIC"/>
    <s v="NON PROMO PLAN"/>
    <n v="300"/>
    <n v="0"/>
    <n v="300"/>
    <s v="Caroline Perez"/>
    <s v="Female"/>
    <n v="29"/>
    <s v="Brazil"/>
    <s v="Sao Paulo"/>
  </r>
  <r>
    <s v="OID001549"/>
    <s v="E04239"/>
    <n v="6306"/>
    <d v="2020-06-03T00:00:00"/>
    <n v="1"/>
    <d v="2020-06-03T00:00:00"/>
    <d v="2021-03-29T00:00:00"/>
    <s v="CLOSED"/>
    <x v="12"/>
    <x v="6"/>
    <s v="FANDUEL"/>
    <s v="PERCENTAGE OFF"/>
    <s v="PROMO PLAN"/>
    <n v="300"/>
    <n v="15"/>
    <n v="255"/>
    <s v="Everleigh Ng"/>
    <s v="Female"/>
    <n v="51"/>
    <s v="China"/>
    <s v="Shanghai"/>
  </r>
  <r>
    <s v="OID001713"/>
    <s v="E04247"/>
    <n v="9999"/>
    <d v="2020-06-22T00:00:00"/>
    <n v="1"/>
    <m/>
    <d v="2021-03-02T00:00:00"/>
    <s v="CLOSED"/>
    <x v="12"/>
    <x v="8"/>
    <s v="STANDARD NON PROMO"/>
    <s v="BASIC"/>
    <s v="NON PROMO PLAN"/>
    <n v="300"/>
    <n v="0"/>
    <n v="300"/>
    <s v="Camila Evans"/>
    <s v="Female"/>
    <n v="55"/>
    <s v="United States"/>
    <s v="Miami"/>
  </r>
  <r>
    <s v="OID000787"/>
    <s v="R02333"/>
    <n v="9999"/>
    <d v="2020-02-02T00:00:00"/>
    <n v="1"/>
    <m/>
    <d v="2020-10-26T00:00:00"/>
    <s v="CLOSED"/>
    <x v="9"/>
    <x v="9"/>
    <s v="STANDARD NON PROMO"/>
    <s v="BASIC"/>
    <s v="NON PROMO PLAN"/>
    <n v="300"/>
    <n v="0"/>
    <n v="300"/>
    <s v="Jaxson Wright"/>
    <s v="Male"/>
    <n v="54"/>
    <s v="United States"/>
    <s v="Columbus"/>
  </r>
  <r>
    <s v="OID000788"/>
    <s v="R04213"/>
    <n v="9999"/>
    <d v="2020-02-02T00:00:00"/>
    <n v="1"/>
    <m/>
    <d v="2020-09-15T00:00:00"/>
    <s v="CLOSED"/>
    <x v="9"/>
    <x v="8"/>
    <s v="STANDARD NON PROMO"/>
    <s v="BASIC"/>
    <s v="NON PROMO PLAN"/>
    <n v="300"/>
    <n v="0"/>
    <n v="300"/>
    <s v="Hailey Xi"/>
    <s v="Female"/>
    <n v="52"/>
    <s v="China"/>
    <s v="Chongqing"/>
  </r>
  <r>
    <s v="OID001466"/>
    <s v="E04265"/>
    <n v="5073"/>
    <d v="2020-05-24T00:00:00"/>
    <n v="1"/>
    <d v="2020-05-24T00:00:00"/>
    <d v="2021-03-27T00:00:00"/>
    <s v="CLOSED"/>
    <x v="6"/>
    <x v="6"/>
    <s v="FANDUEL SOS"/>
    <s v="PERCENTAGE OFF"/>
    <s v="PROMO PLAN"/>
    <n v="300"/>
    <n v="30"/>
    <n v="210"/>
    <s v="Natalia Diaz"/>
    <s v="Female"/>
    <n v="62"/>
    <s v="United States"/>
    <s v="Austin"/>
  </r>
  <r>
    <s v="OID000988"/>
    <s v="E04267"/>
    <n v="5101"/>
    <d v="2020-03-12T00:00:00"/>
    <n v="1"/>
    <d v="2020-03-12T00:00:00"/>
    <d v="2021-01-01T00:00:00"/>
    <s v="CLOSED"/>
    <x v="11"/>
    <x v="6"/>
    <s v="JIO"/>
    <s v="FREE"/>
    <s v="PROMO PLAN"/>
    <n v="300"/>
    <n v="100"/>
    <n v="0"/>
    <s v="Greyson Sanders"/>
    <s v="Male"/>
    <n v="28"/>
    <s v="United States"/>
    <s v="Chicago"/>
  </r>
  <r>
    <s v="OID000790"/>
    <s v="R02846"/>
    <n v="9999"/>
    <d v="2020-02-03T00:00:00"/>
    <n v="1"/>
    <m/>
    <d v="2020-10-16T00:00:00"/>
    <s v="CLOSED"/>
    <x v="9"/>
    <x v="9"/>
    <s v="STANDARD NON PROMO"/>
    <s v="BASIC"/>
    <s v="NON PROMO PLAN"/>
    <n v="300"/>
    <n v="0"/>
    <n v="300"/>
    <s v="Julia Mai"/>
    <s v="Female"/>
    <n v="50"/>
    <s v="China"/>
    <s v="Shanghai"/>
  </r>
  <r>
    <s v="OID001149"/>
    <s v="E04277"/>
    <n v="9999"/>
    <d v="2020-04-08T00:00:00"/>
    <n v="1"/>
    <m/>
    <d v="2020-12-20T00:00:00"/>
    <s v="CLOSED"/>
    <x v="7"/>
    <x v="9"/>
    <s v="STANDARD NON PROMO"/>
    <s v="BASIC"/>
    <s v="NON PROMO PLAN"/>
    <n v="300"/>
    <n v="0"/>
    <n v="300"/>
    <s v="Zoe Do"/>
    <s v="Female"/>
    <n v="60"/>
    <s v="China"/>
    <s v="Beijing"/>
  </r>
  <r>
    <s v="OID001282"/>
    <s v="E04285"/>
    <n v="1817"/>
    <d v="2020-04-27T00:00:00"/>
    <n v="1"/>
    <d v="2020-04-27T00:00:00"/>
    <d v="2021-02-12T00:00:00"/>
    <s v="CLOSED"/>
    <x v="7"/>
    <x v="6"/>
    <s v="NIKE"/>
    <s v="FREE"/>
    <s v="PROMO PLAN"/>
    <n v="300"/>
    <n v="100"/>
    <n v="0"/>
    <s v="Riley Padilla"/>
    <s v="Female"/>
    <n v="35"/>
    <s v="United States"/>
    <s v="Miami"/>
  </r>
  <r>
    <s v="OID000792"/>
    <s v="R00207"/>
    <n v="9999"/>
    <d v="2020-02-04T00:00:00"/>
    <n v="1"/>
    <m/>
    <d v="2020-09-07T00:00:00"/>
    <s v="CLOSED"/>
    <x v="9"/>
    <x v="15"/>
    <s v="STANDARD NON PROMO"/>
    <s v="BASIC"/>
    <s v="NON PROMO PLAN"/>
    <n v="300"/>
    <n v="0"/>
    <n v="300"/>
    <s v="Hailey Lai"/>
    <s v="Female"/>
    <n v="52"/>
    <s v="China"/>
    <s v="Chengdu"/>
  </r>
  <r>
    <s v="OID000793"/>
    <s v="R02153"/>
    <n v="9999"/>
    <d v="2020-02-04T00:00:00"/>
    <n v="1"/>
    <m/>
    <d v="2020-10-26T00:00:00"/>
    <s v="CLOSED"/>
    <x v="9"/>
    <x v="9"/>
    <s v="STANDARD NON PROMO"/>
    <s v="BASIC"/>
    <s v="NON PROMO PLAN"/>
    <n v="300"/>
    <n v="0"/>
    <n v="300"/>
    <s v="Peyton Vasquez"/>
    <s v="Female"/>
    <n v="26"/>
    <s v="United States"/>
    <s v="Phoenix"/>
  </r>
  <r>
    <s v="OID000965"/>
    <s v="E04290"/>
    <n v="9999"/>
    <d v="2020-03-08T00:00:00"/>
    <n v="1"/>
    <m/>
    <d v="2021-01-09T00:00:00"/>
    <s v="CLOSED"/>
    <x v="11"/>
    <x v="6"/>
    <s v="STANDARD NON PROMO"/>
    <s v="BASIC"/>
    <s v="NON PROMO PLAN"/>
    <n v="300"/>
    <n v="0"/>
    <n v="300"/>
    <s v="Hannah Gomez"/>
    <s v="Female"/>
    <n v="25"/>
    <s v="United States"/>
    <s v="Miami"/>
  </r>
  <r>
    <s v="OID000794"/>
    <s v="R04398"/>
    <n v="9999"/>
    <d v="2020-02-04T00:00:00"/>
    <n v="1"/>
    <m/>
    <d v="2020-09-11T00:00:00"/>
    <s v="CLOSED"/>
    <x v="9"/>
    <x v="15"/>
    <s v="STANDARD NON PROMO"/>
    <s v="BASIC"/>
    <s v="NON PROMO PLAN"/>
    <n v="300"/>
    <n v="0"/>
    <n v="300"/>
    <s v="Oliver Yang"/>
    <s v="Male"/>
    <n v="31"/>
    <s v="United States"/>
    <s v="Miami"/>
  </r>
  <r>
    <s v="OID001678"/>
    <s v="E04299"/>
    <n v="9999"/>
    <d v="2020-06-18T00:00:00"/>
    <n v="1"/>
    <m/>
    <d v="2021-03-05T00:00:00"/>
    <s v="CLOSED"/>
    <x v="12"/>
    <x v="9"/>
    <s v="STANDARD NON PROMO"/>
    <s v="BASIC"/>
    <s v="NON PROMO PLAN"/>
    <n v="300"/>
    <n v="0"/>
    <n v="300"/>
    <s v="Paisley Hall"/>
    <s v="Female"/>
    <n v="41"/>
    <s v="United States"/>
    <s v="Columbus"/>
  </r>
  <r>
    <s v="OID001455"/>
    <s v="E04308"/>
    <n v="9999"/>
    <d v="2020-05-22T00:00:00"/>
    <n v="1"/>
    <m/>
    <d v="2021-01-18T00:00:00"/>
    <s v="CLOSED"/>
    <x v="6"/>
    <x v="8"/>
    <s v="STANDARD NON PROMO"/>
    <s v="BASIC"/>
    <s v="NON PROMO PLAN"/>
    <n v="300"/>
    <n v="0"/>
    <n v="300"/>
    <s v="Kai Flores"/>
    <s v="Male"/>
    <n v="35"/>
    <s v="United States"/>
    <s v="Seattle"/>
  </r>
  <r>
    <s v="OID000798"/>
    <s v="R04751"/>
    <n v="9999"/>
    <d v="2020-02-05T00:00:00"/>
    <n v="1"/>
    <m/>
    <d v="2020-09-23T00:00:00"/>
    <s v="CLOSED"/>
    <x v="9"/>
    <x v="8"/>
    <s v="STANDARD NON PROMO"/>
    <s v="BASIC"/>
    <s v="NON PROMO PLAN"/>
    <n v="300"/>
    <n v="0"/>
    <n v="300"/>
    <s v="Grayson James"/>
    <s v="Male"/>
    <n v="54"/>
    <s v="United States"/>
    <s v="Seattle"/>
  </r>
  <r>
    <s v="OID000799"/>
    <s v="R03149"/>
    <n v="9999"/>
    <d v="2020-02-05T00:00:00"/>
    <n v="1"/>
    <m/>
    <d v="2020-09-18T00:00:00"/>
    <s v="CLOSED"/>
    <x v="9"/>
    <x v="8"/>
    <s v="STANDARD NON PROMO"/>
    <s v="BASIC"/>
    <s v="NON PROMO PLAN"/>
    <n v="300"/>
    <n v="0"/>
    <n v="300"/>
    <s v="Layla Collins"/>
    <s v="Female"/>
    <n v="26"/>
    <s v="United States"/>
    <s v="Austin"/>
  </r>
  <r>
    <s v="OID001666"/>
    <s v="E04342"/>
    <n v="9999"/>
    <d v="2020-06-17T00:00:00"/>
    <n v="1"/>
    <m/>
    <d v="2021-02-21T00:00:00"/>
    <s v="CLOSED"/>
    <x v="12"/>
    <x v="8"/>
    <s v="STANDARD NON PROMO"/>
    <s v="BASIC"/>
    <s v="NON PROMO PLAN"/>
    <n v="300"/>
    <n v="0"/>
    <n v="300"/>
    <s v="Samantha Barnes"/>
    <s v="Female"/>
    <n v="29"/>
    <s v="United States"/>
    <s v="Columbus"/>
  </r>
  <r>
    <s v="OID000800"/>
    <s v="R01415"/>
    <n v="9999"/>
    <d v="2020-02-05T00:00:00"/>
    <n v="1"/>
    <m/>
    <d v="2020-09-06T00:00:00"/>
    <s v="CLOSED"/>
    <x v="9"/>
    <x v="15"/>
    <s v="STANDARD NON PROMO"/>
    <s v="BASIC"/>
    <s v="NON PROMO PLAN"/>
    <n v="300"/>
    <n v="0"/>
    <n v="300"/>
    <s v="Henry Green"/>
    <s v="Male"/>
    <n v="32"/>
    <s v="United States"/>
    <s v="Phoenix"/>
  </r>
  <r>
    <s v="OID000803"/>
    <s v="R04571"/>
    <n v="9999"/>
    <d v="2020-02-06T00:00:00"/>
    <n v="1"/>
    <m/>
    <d v="2020-10-27T00:00:00"/>
    <s v="CLOSED"/>
    <x v="9"/>
    <x v="9"/>
    <s v="STANDARD NON PROMO"/>
    <s v="BASIC"/>
    <s v="NON PROMO PLAN"/>
    <n v="300"/>
    <n v="0"/>
    <n v="300"/>
    <s v="Hadley Contreras"/>
    <s v="Female"/>
    <n v="60"/>
    <s v="United States"/>
    <s v="Austin"/>
  </r>
  <r>
    <s v="OID001356"/>
    <s v="E04358"/>
    <n v="9999"/>
    <d v="2020-05-09T00:00:00"/>
    <n v="1"/>
    <m/>
    <d v="2021-02-11T00:00:00"/>
    <s v="CLOSED"/>
    <x v="6"/>
    <x v="9"/>
    <s v="STANDARD NON PROMO"/>
    <s v="BASIC"/>
    <s v="NON PROMO PLAN"/>
    <n v="300"/>
    <n v="0"/>
    <n v="300"/>
    <s v="Grayson Soto"/>
    <s v="Male"/>
    <n v="34"/>
    <s v="United States"/>
    <s v="Columbus"/>
  </r>
  <r>
    <s v="OID000805"/>
    <s v="E04529"/>
    <n v="9999"/>
    <d v="2020-02-07T00:00:00"/>
    <n v="1"/>
    <m/>
    <d v="2020-12-02T00:00:00"/>
    <s v="CLOSED"/>
    <x v="9"/>
    <x v="6"/>
    <s v="STANDARD NON PROMO"/>
    <s v="BASIC"/>
    <s v="NON PROMO PLAN"/>
    <n v="300"/>
    <n v="0"/>
    <n v="300"/>
    <s v="Gabriel Yu"/>
    <s v="Male"/>
    <n v="42"/>
    <s v="China"/>
    <s v="Chongqing"/>
  </r>
  <r>
    <s v="OID000806"/>
    <s v="R02521"/>
    <n v="9999"/>
    <d v="2020-02-07T00:00:00"/>
    <n v="1"/>
    <m/>
    <d v="2020-10-14T00:00:00"/>
    <s v="CLOSED"/>
    <x v="9"/>
    <x v="8"/>
    <s v="STANDARD NON PROMO"/>
    <s v="BASIC"/>
    <s v="NON PROMO PLAN"/>
    <n v="300"/>
    <n v="0"/>
    <n v="300"/>
    <s v="Lily Nguyen"/>
    <s v="Female"/>
    <n v="33"/>
    <s v="China"/>
    <s v="Chengdu"/>
  </r>
  <r>
    <s v="OID001103"/>
    <s v="E04378"/>
    <n v="9999"/>
    <d v="2020-04-02T00:00:00"/>
    <n v="1"/>
    <m/>
    <d v="2021-01-24T00:00:00"/>
    <s v="CLOSED"/>
    <x v="7"/>
    <x v="6"/>
    <s v="STANDARD NON PROMO"/>
    <s v="BASIC"/>
    <s v="NON PROMO PLAN"/>
    <n v="300"/>
    <n v="0"/>
    <n v="300"/>
    <s v="Ezra Simmons"/>
    <s v="Male"/>
    <n v="31"/>
    <s v="United States"/>
    <s v="Austin"/>
  </r>
  <r>
    <s v="OID001781"/>
    <s v="E04379"/>
    <n v="8434"/>
    <d v="2020-07-02T00:00:00"/>
    <n v="1"/>
    <d v="2020-07-02T00:00:00"/>
    <d v="2021-01-31T00:00:00"/>
    <s v="CLOSED"/>
    <x v="16"/>
    <x v="15"/>
    <s v="THAI50"/>
    <s v="PERCENTAGE OFF"/>
    <s v="PROMO PLAN"/>
    <n v="300"/>
    <n v="50"/>
    <n v="150"/>
    <s v="Scarlett Rodriguez"/>
    <s v="Female"/>
    <n v="60"/>
    <s v="Brazil"/>
    <s v="Manaus"/>
  </r>
  <r>
    <s v="OID000809"/>
    <s v="R00502"/>
    <n v="9999"/>
    <d v="2020-02-08T00:00:00"/>
    <n v="1"/>
    <m/>
    <d v="2020-11-20T00:00:00"/>
    <s v="CLOSED"/>
    <x v="9"/>
    <x v="6"/>
    <s v="STANDARD NON PROMO"/>
    <s v="BASIC"/>
    <s v="NON PROMO PLAN"/>
    <n v="300"/>
    <n v="0"/>
    <n v="300"/>
    <s v="Natalia Salazar"/>
    <s v="Female"/>
    <n v="44"/>
    <s v="Brazil"/>
    <s v="Manaus"/>
  </r>
  <r>
    <s v="OID001141"/>
    <s v="E04380"/>
    <n v="9999"/>
    <d v="2020-04-07T00:00:00"/>
    <n v="1"/>
    <m/>
    <d v="2021-01-09T00:00:00"/>
    <s v="CLOSED"/>
    <x v="7"/>
    <x v="9"/>
    <s v="STANDARD NON PROMO"/>
    <s v="BASIC"/>
    <s v="NON PROMO PLAN"/>
    <n v="300"/>
    <n v="0"/>
    <n v="300"/>
    <s v="Naomi Washington"/>
    <s v="Female"/>
    <n v="51"/>
    <s v="United States"/>
    <s v="Austin"/>
  </r>
  <r>
    <s v="OID000810"/>
    <s v="R00816"/>
    <n v="9999"/>
    <d v="2020-02-08T00:00:00"/>
    <n v="1"/>
    <m/>
    <d v="2020-12-08T00:00:00"/>
    <s v="CLOSED"/>
    <x v="9"/>
    <x v="6"/>
    <s v="STANDARD NON PROMO"/>
    <s v="BASIC"/>
    <s v="NON PROMO PLAN"/>
    <n v="300"/>
    <n v="0"/>
    <n v="300"/>
    <s v="Skylar Watson"/>
    <s v="Female"/>
    <n v="28"/>
    <s v="United States"/>
    <s v="Phoenix"/>
  </r>
  <r>
    <s v="OID001591"/>
    <s v="E04386"/>
    <n v="9999"/>
    <d v="2020-06-08T00:00:00"/>
    <n v="1"/>
    <m/>
    <d v="2021-01-03T00:00:00"/>
    <s v="CLOSED"/>
    <x v="12"/>
    <x v="15"/>
    <s v="STANDARD NON PROMO"/>
    <s v="BASIC"/>
    <s v="NON PROMO PLAN"/>
    <n v="300"/>
    <n v="0"/>
    <n v="300"/>
    <s v="Cameron Powell"/>
    <s v="Male"/>
    <n v="41"/>
    <s v="United States"/>
    <s v="Austin"/>
  </r>
  <r>
    <s v="OID000811"/>
    <s v="R02633"/>
    <n v="9999"/>
    <d v="2020-02-08T00:00:00"/>
    <n v="1"/>
    <m/>
    <d v="2020-10-07T00:00:00"/>
    <s v="CLOSED"/>
    <x v="9"/>
    <x v="8"/>
    <s v="STANDARD NON PROMO"/>
    <s v="BASIC"/>
    <s v="NON PROMO PLAN"/>
    <n v="300"/>
    <n v="0"/>
    <n v="300"/>
    <s v="Allison Roberts"/>
    <s v="Female"/>
    <n v="54"/>
    <s v="United States"/>
    <s v="Columbus"/>
  </r>
  <r>
    <s v="OID000893"/>
    <s v="E04387"/>
    <n v="9999"/>
    <d v="2020-02-25T00:00:00"/>
    <n v="1"/>
    <m/>
    <d v="2020-11-28T00:00:00"/>
    <s v="CLOSED"/>
    <x v="9"/>
    <x v="9"/>
    <s v="STANDARD NON PROMO"/>
    <s v="BASIC"/>
    <s v="NON PROMO PLAN"/>
    <n v="300"/>
    <n v="0"/>
    <n v="300"/>
    <s v="Everleigh White"/>
    <s v="Female"/>
    <n v="59"/>
    <s v="United States"/>
    <s v="Phoenix"/>
  </r>
  <r>
    <s v="OID000812"/>
    <s v="R00824"/>
    <n v="9999"/>
    <d v="2020-02-08T00:00:00"/>
    <n v="1"/>
    <m/>
    <d v="2020-11-22T00:00:00"/>
    <s v="CLOSED"/>
    <x v="9"/>
    <x v="6"/>
    <s v="STANDARD NON PROMO"/>
    <s v="BASIC"/>
    <s v="NON PROMO PLAN"/>
    <n v="300"/>
    <n v="0"/>
    <n v="300"/>
    <s v="Everleigh Adams"/>
    <s v="Female"/>
    <n v="33"/>
    <s v="United States"/>
    <s v="Chicago"/>
  </r>
  <r>
    <s v="OID000863"/>
    <s v="E04398"/>
    <n v="9999"/>
    <d v="2020-02-18T00:00:00"/>
    <n v="1"/>
    <m/>
    <d v="2020-09-18T00:00:00"/>
    <s v="CLOSED"/>
    <x v="9"/>
    <x v="15"/>
    <s v="STANDARD NON PROMO"/>
    <s v="BASIC"/>
    <s v="NON PROMO PLAN"/>
    <n v="300"/>
    <n v="0"/>
    <n v="300"/>
    <s v="Oliver Yang"/>
    <s v="Male"/>
    <n v="31"/>
    <s v="United States"/>
    <s v="Miami"/>
  </r>
  <r>
    <s v="OID001307"/>
    <s v="E04403"/>
    <n v="9999"/>
    <d v="2020-05-01T00:00:00"/>
    <n v="1"/>
    <m/>
    <d v="2021-01-11T00:00:00"/>
    <s v="CLOSED"/>
    <x v="6"/>
    <x v="9"/>
    <s v="STANDARD NON PROMO"/>
    <s v="BASIC"/>
    <s v="NON PROMO PLAN"/>
    <n v="300"/>
    <n v="0"/>
    <n v="300"/>
    <s v="Dominic Hu"/>
    <s v="Male"/>
    <n v="34"/>
    <s v="China"/>
    <s v="Shanghai"/>
  </r>
  <r>
    <s v="OID001733"/>
    <s v="E04413"/>
    <n v="8434"/>
    <d v="2020-06-26T00:00:00"/>
    <n v="1"/>
    <d v="2020-06-26T00:00:00"/>
    <d v="2021-04-07T00:00:00"/>
    <s v="CLOSED"/>
    <x v="12"/>
    <x v="6"/>
    <s v="THAI50"/>
    <s v="PERCENTAGE OFF"/>
    <s v="PROMO PLAN"/>
    <n v="300"/>
    <n v="50"/>
    <n v="150"/>
    <s v="Andrew Thomas"/>
    <s v="Male"/>
    <n v="36"/>
    <s v="United States"/>
    <s v="Columbus"/>
  </r>
  <r>
    <s v="OID000816"/>
    <s v="R00935"/>
    <n v="9999"/>
    <d v="2020-02-09T00:00:00"/>
    <n v="1"/>
    <m/>
    <d v="2020-10-31T00:00:00"/>
    <s v="CLOSED"/>
    <x v="9"/>
    <x v="9"/>
    <s v="STANDARD NON PROMO"/>
    <s v="BASIC"/>
    <s v="NON PROMO PLAN"/>
    <n v="300"/>
    <n v="0"/>
    <n v="300"/>
    <s v="Joseph Martin"/>
    <s v="Male"/>
    <n v="41"/>
    <s v="United States"/>
    <s v="Miami"/>
  </r>
  <r>
    <s v="OID000817"/>
    <s v="R01760"/>
    <n v="9999"/>
    <d v="2020-02-09T00:00:00"/>
    <n v="1"/>
    <m/>
    <d v="2020-10-01T00:00:00"/>
    <s v="CLOSED"/>
    <x v="9"/>
    <x v="8"/>
    <s v="STANDARD NON PROMO"/>
    <s v="BASIC"/>
    <s v="NON PROMO PLAN"/>
    <n v="300"/>
    <n v="0"/>
    <n v="300"/>
    <s v="Madeline Acosta"/>
    <s v="Female"/>
    <n v="26"/>
    <s v="Brazil"/>
    <s v="Sao Paulo"/>
  </r>
  <r>
    <s v="OID001791"/>
    <s v="E04419"/>
    <n v="9999"/>
    <d v="2020-07-03T00:00:00"/>
    <n v="1"/>
    <m/>
    <d v="2021-03-06T00:00:00"/>
    <s v="CLOSED"/>
    <x v="16"/>
    <x v="8"/>
    <s v="STANDARD NON PROMO"/>
    <s v="BASIC"/>
    <s v="NON PROMO PLAN"/>
    <n v="300"/>
    <n v="0"/>
    <n v="300"/>
    <s v="Sophia Ahmed"/>
    <s v="Female"/>
    <n v="30"/>
    <s v="United States"/>
    <s v="Seattle"/>
  </r>
  <r>
    <s v="OID001130"/>
    <s v="E04449"/>
    <n v="6306"/>
    <d v="2020-04-06T00:00:00"/>
    <n v="1"/>
    <d v="2020-04-06T00:00:00"/>
    <d v="2020-12-28T00:00:00"/>
    <s v="CLOSED"/>
    <x v="7"/>
    <x v="9"/>
    <s v="FANDUEL"/>
    <s v="PERCENTAGE OFF"/>
    <s v="PROMO PLAN"/>
    <n v="300"/>
    <n v="15"/>
    <n v="255"/>
    <s v="Miles Hsu"/>
    <s v="Male"/>
    <n v="55"/>
    <s v="China"/>
    <s v="Chengdu"/>
  </r>
  <r>
    <s v="OID001534"/>
    <s v="E04458"/>
    <n v="5073"/>
    <d v="2020-06-01T00:00:00"/>
    <n v="1"/>
    <d v="2020-06-01T00:00:00"/>
    <d v="2021-02-16T00:00:00"/>
    <s v="CLOSED"/>
    <x v="12"/>
    <x v="9"/>
    <s v="FANDUEL SOS"/>
    <s v="PERCENTAGE OFF"/>
    <s v="PROMO PLAN"/>
    <n v="300"/>
    <n v="30"/>
    <n v="210"/>
    <s v="Alexander Bryant"/>
    <s v="Male"/>
    <n v="30"/>
    <s v="United States"/>
    <s v="Seattle"/>
  </r>
  <r>
    <s v="OID000872"/>
    <s v="E04464"/>
    <n v="9999"/>
    <d v="2020-02-20T00:00:00"/>
    <n v="1"/>
    <m/>
    <d v="2020-10-01T00:00:00"/>
    <s v="CLOSED"/>
    <x v="9"/>
    <x v="15"/>
    <s v="STANDARD NON PROMO"/>
    <s v="BASIC"/>
    <s v="NON PROMO PLAN"/>
    <n v="300"/>
    <n v="0"/>
    <n v="300"/>
    <s v="Cooper Yoon"/>
    <s v="Male"/>
    <n v="60"/>
    <s v="United States"/>
    <s v="Austin"/>
  </r>
  <r>
    <s v="OID000824"/>
    <s v="R03327"/>
    <n v="9999"/>
    <d v="2020-02-10T00:00:00"/>
    <n v="1"/>
    <m/>
    <d v="2020-10-10T00:00:00"/>
    <s v="CLOSED"/>
    <x v="9"/>
    <x v="8"/>
    <s v="STANDARD NON PROMO"/>
    <s v="BASIC"/>
    <s v="NON PROMO PLAN"/>
    <n v="300"/>
    <n v="0"/>
    <n v="300"/>
    <s v="Julia Luong"/>
    <s v="Female"/>
    <n v="55"/>
    <s v="China"/>
    <s v="Chongqing"/>
  </r>
  <r>
    <s v="OID001410"/>
    <s v="E04472"/>
    <n v="9999"/>
    <d v="2020-05-17T00:00:00"/>
    <n v="1"/>
    <m/>
    <d v="2021-02-24T00:00:00"/>
    <s v="CLOSED"/>
    <x v="6"/>
    <x v="9"/>
    <s v="STANDARD NON PROMO"/>
    <s v="BASIC"/>
    <s v="NON PROMO PLAN"/>
    <n v="300"/>
    <n v="0"/>
    <n v="300"/>
    <s v="Alexander Foster"/>
    <s v="Male"/>
    <n v="35"/>
    <s v="United States"/>
    <s v="Columbus"/>
  </r>
  <r>
    <s v="OID000825"/>
    <s v="R02298"/>
    <n v="9999"/>
    <d v="2020-02-10T00:00:00"/>
    <n v="1"/>
    <m/>
    <d v="2020-10-31T00:00:00"/>
    <s v="CLOSED"/>
    <x v="9"/>
    <x v="9"/>
    <s v="STANDARD NON PROMO"/>
    <s v="BASIC"/>
    <s v="NON PROMO PLAN"/>
    <n v="300"/>
    <n v="0"/>
    <n v="300"/>
    <s v="Emily Doan"/>
    <s v="Female"/>
    <n v="32"/>
    <s v="United States"/>
    <s v="Phoenix"/>
  </r>
  <r>
    <s v="OID000997"/>
    <s v="E04474"/>
    <n v="8434"/>
    <d v="2020-03-15T00:00:00"/>
    <n v="1"/>
    <d v="2020-03-15T00:00:00"/>
    <d v="2021-01-08T00:00:00"/>
    <s v="CLOSED"/>
    <x v="11"/>
    <x v="6"/>
    <s v="THAI50"/>
    <s v="PERCENTAGE OFF"/>
    <s v="PROMO PLAN"/>
    <n v="300"/>
    <n v="50"/>
    <n v="150"/>
    <s v="Mila Hong"/>
    <s v="Female"/>
    <n v="30"/>
    <s v="China"/>
    <s v="Chongqing"/>
  </r>
  <r>
    <s v="OID001425"/>
    <s v="E04477"/>
    <n v="9999"/>
    <d v="2020-05-19T00:00:00"/>
    <n v="1"/>
    <m/>
    <d v="2021-01-05T00:00:00"/>
    <s v="CLOSED"/>
    <x v="6"/>
    <x v="8"/>
    <s v="STANDARD NON PROMO"/>
    <s v="BASIC"/>
    <s v="NON PROMO PLAN"/>
    <n v="300"/>
    <n v="0"/>
    <n v="300"/>
    <s v="Connor Grant"/>
    <s v="Male"/>
    <n v="27"/>
    <s v="United States"/>
    <s v="Seattle"/>
  </r>
  <r>
    <s v="OID000880"/>
    <s v="E04484"/>
    <n v="9999"/>
    <d v="2020-02-22T00:00:00"/>
    <n v="1"/>
    <m/>
    <d v="2020-11-25T00:00:00"/>
    <s v="CLOSED"/>
    <x v="9"/>
    <x v="9"/>
    <s v="STANDARD NON PROMO"/>
    <s v="BASIC"/>
    <s v="NON PROMO PLAN"/>
    <n v="300"/>
    <n v="0"/>
    <n v="300"/>
    <s v="Vivian Thao"/>
    <s v="Female"/>
    <n v="45"/>
    <s v="United States"/>
    <s v="Chicago"/>
  </r>
  <r>
    <s v="OID000830"/>
    <s v="R04959"/>
    <n v="9999"/>
    <d v="2020-02-11T00:00:00"/>
    <n v="1"/>
    <m/>
    <d v="2020-11-24T00:00:00"/>
    <s v="CLOSED"/>
    <x v="9"/>
    <x v="6"/>
    <s v="STANDARD NON PROMO"/>
    <s v="BASIC"/>
    <s v="NON PROMO PLAN"/>
    <n v="300"/>
    <n v="0"/>
    <n v="300"/>
    <s v="Noah King"/>
    <s v="Male"/>
    <n v="56"/>
    <s v="United States"/>
    <s v="Miami"/>
  </r>
  <r>
    <s v="OID001636"/>
    <s v="E04504"/>
    <n v="9999"/>
    <d v="2020-06-13T00:00:00"/>
    <n v="1"/>
    <m/>
    <d v="2021-03-25T00:00:00"/>
    <s v="CLOSED"/>
    <x v="12"/>
    <x v="6"/>
    <s v="STANDARD NON PROMO"/>
    <s v="BASIC"/>
    <s v="NON PROMO PLAN"/>
    <n v="300"/>
    <n v="0"/>
    <n v="300"/>
    <s v="Jameson Alvarado"/>
    <s v="Male"/>
    <n v="47"/>
    <s v="Brazil"/>
    <s v="Sao Paulo"/>
  </r>
  <r>
    <s v="OID000831"/>
    <s v="R04224"/>
    <n v="9999"/>
    <d v="2020-02-11T00:00:00"/>
    <n v="1"/>
    <m/>
    <d v="2020-09-26T00:00:00"/>
    <s v="CLOSED"/>
    <x v="9"/>
    <x v="8"/>
    <s v="STANDARD NON PROMO"/>
    <s v="BASIC"/>
    <s v="NON PROMO PLAN"/>
    <n v="300"/>
    <n v="0"/>
    <n v="300"/>
    <s v="Lucas Ramos"/>
    <s v="Male"/>
    <n v="56"/>
    <s v="United States"/>
    <s v="Phoenix"/>
  </r>
  <r>
    <s v="OID000960"/>
    <s v="E04535"/>
    <n v="9999"/>
    <d v="2020-03-07T00:00:00"/>
    <n v="1"/>
    <m/>
    <d v="2020-10-14T00:00:00"/>
    <s v="CLOSED"/>
    <x v="11"/>
    <x v="15"/>
    <s v="STANDARD NON PROMO"/>
    <s v="BASIC"/>
    <s v="NON PROMO PLAN"/>
    <n v="300"/>
    <n v="0"/>
    <n v="300"/>
    <s v="Charlotte Vo"/>
    <s v="Female"/>
    <n v="57"/>
    <s v="United States"/>
    <s v="Seattle"/>
  </r>
  <r>
    <s v="OID000835"/>
    <s v="R03519"/>
    <n v="9999"/>
    <d v="2020-02-12T00:00:00"/>
    <n v="1"/>
    <m/>
    <d v="2020-09-22T00:00:00"/>
    <s v="CLOSED"/>
    <x v="9"/>
    <x v="15"/>
    <s v="STANDARD NON PROMO"/>
    <s v="BASIC"/>
    <s v="NON PROMO PLAN"/>
    <n v="300"/>
    <n v="0"/>
    <n v="300"/>
    <s v="Eliza Zheng"/>
    <s v="Female"/>
    <n v="48"/>
    <s v="China"/>
    <s v="Chongqing"/>
  </r>
  <r>
    <s v="OID001064"/>
    <s v="E04536"/>
    <n v="9999"/>
    <d v="2020-03-28T00:00:00"/>
    <n v="1"/>
    <m/>
    <d v="2020-11-24T00:00:00"/>
    <s v="CLOSED"/>
    <x v="11"/>
    <x v="8"/>
    <s v="STANDARD NON PROMO"/>
    <s v="BASIC"/>
    <s v="NON PROMO PLAN"/>
    <n v="300"/>
    <n v="0"/>
    <n v="300"/>
    <s v="Layla Scott"/>
    <s v="Female"/>
    <n v="48"/>
    <s v="United States"/>
    <s v="Phoenix"/>
  </r>
  <r>
    <s v="OID001488"/>
    <s v="E04538"/>
    <n v="9999"/>
    <d v="2020-05-26T00:00:00"/>
    <n v="1"/>
    <m/>
    <d v="2021-02-13T00:00:00"/>
    <s v="CLOSED"/>
    <x v="6"/>
    <x v="9"/>
    <s v="STANDARD NON PROMO"/>
    <s v="BASIC"/>
    <s v="NON PROMO PLAN"/>
    <n v="300"/>
    <n v="0"/>
    <n v="300"/>
    <s v="Adeline Yang"/>
    <s v="Female"/>
    <n v="53"/>
    <s v="China"/>
    <s v="Chongqing"/>
  </r>
  <r>
    <s v="OID000837"/>
    <s v="R03795"/>
    <n v="9999"/>
    <d v="2020-02-13T00:00:00"/>
    <n v="1"/>
    <m/>
    <d v="2020-10-16T00:00:00"/>
    <s v="CLOSED"/>
    <x v="9"/>
    <x v="8"/>
    <s v="STANDARD NON PROMO"/>
    <s v="BASIC"/>
    <s v="NON PROMO PLAN"/>
    <n v="300"/>
    <n v="0"/>
    <n v="300"/>
    <s v="Hazel Young"/>
    <s v="Female"/>
    <n v="30"/>
    <s v="United States"/>
    <s v="Austin"/>
  </r>
  <r>
    <s v="OID001625"/>
    <s v="E04542"/>
    <n v="9999"/>
    <d v="2020-06-12T00:00:00"/>
    <n v="1"/>
    <m/>
    <d v="2021-02-10T00:00:00"/>
    <s v="CLOSED"/>
    <x v="12"/>
    <x v="8"/>
    <s v="STANDARD NON PROMO"/>
    <s v="BASIC"/>
    <s v="NON PROMO PLAN"/>
    <n v="300"/>
    <n v="0"/>
    <n v="300"/>
    <s v="Camila Cortez"/>
    <s v="Female"/>
    <n v="29"/>
    <s v="United States"/>
    <s v="Phoenix"/>
  </r>
  <r>
    <s v="OID000879"/>
    <s v="E04547"/>
    <n v="9999"/>
    <d v="2020-02-22T00:00:00"/>
    <n v="1"/>
    <m/>
    <d v="2020-10-23T00:00:00"/>
    <s v="CLOSED"/>
    <x v="9"/>
    <x v="8"/>
    <s v="STANDARD NON PROMO"/>
    <s v="BASIC"/>
    <s v="NON PROMO PLAN"/>
    <n v="300"/>
    <n v="0"/>
    <n v="300"/>
    <s v="Avery Grant"/>
    <s v="Female"/>
    <n v="49"/>
    <s v="United States"/>
    <s v="Chicago"/>
  </r>
  <r>
    <s v="OID000841"/>
    <s v="R02285"/>
    <n v="9999"/>
    <d v="2020-02-14T00:00:00"/>
    <n v="1"/>
    <m/>
    <d v="2020-10-11T00:00:00"/>
    <s v="CLOSED"/>
    <x v="9"/>
    <x v="8"/>
    <s v="STANDARD NON PROMO"/>
    <s v="BASIC"/>
    <s v="NON PROMO PLAN"/>
    <n v="300"/>
    <n v="0"/>
    <n v="300"/>
    <s v="Aria Xi"/>
    <s v="Female"/>
    <n v="45"/>
    <s v="United States"/>
    <s v="Seattle"/>
  </r>
  <r>
    <s v="OID000842"/>
    <s v="R02088"/>
    <n v="9999"/>
    <d v="2020-02-14T00:00:00"/>
    <n v="1"/>
    <m/>
    <d v="2020-10-28T00:00:00"/>
    <s v="CLOSED"/>
    <x v="9"/>
    <x v="9"/>
    <s v="STANDARD NON PROMO"/>
    <s v="BASIC"/>
    <s v="NON PROMO PLAN"/>
    <n v="300"/>
    <n v="0"/>
    <n v="300"/>
    <s v="Skylar Ayala"/>
    <s v="Female"/>
    <n v="55"/>
    <s v="United States"/>
    <s v="Phoenix"/>
  </r>
  <r>
    <s v="OID001687"/>
    <s v="E04564"/>
    <n v="9999"/>
    <d v="2020-06-19T00:00:00"/>
    <n v="1"/>
    <m/>
    <d v="2021-03-20T00:00:00"/>
    <s v="CLOSED"/>
    <x v="12"/>
    <x v="9"/>
    <s v="STANDARD NON PROMO"/>
    <s v="BASIC"/>
    <s v="NON PROMO PLAN"/>
    <n v="300"/>
    <n v="0"/>
    <n v="300"/>
    <s v="Luke Sanchez"/>
    <s v="Male"/>
    <n v="41"/>
    <s v="Brazil"/>
    <s v="Sao Paulo"/>
  </r>
  <r>
    <s v="OID000843"/>
    <s v="R01712"/>
    <n v="9999"/>
    <d v="2020-02-14T00:00:00"/>
    <n v="1"/>
    <m/>
    <d v="2020-09-20T00:00:00"/>
    <s v="CLOSED"/>
    <x v="9"/>
    <x v="15"/>
    <s v="STANDARD NON PROMO"/>
    <s v="BASIC"/>
    <s v="NON PROMO PLAN"/>
    <n v="300"/>
    <n v="0"/>
    <n v="300"/>
    <s v="James Singh"/>
    <s v="Male"/>
    <n v="45"/>
    <s v="China"/>
    <s v="Chongqing"/>
  </r>
  <r>
    <s v="OID001213"/>
    <s v="E04567"/>
    <n v="9999"/>
    <d v="2020-04-17T00:00:00"/>
    <n v="1"/>
    <m/>
    <d v="2020-11-12T00:00:00"/>
    <s v="CLOSED"/>
    <x v="7"/>
    <x v="15"/>
    <s v="STANDARD NON PROMO"/>
    <s v="BASIC"/>
    <s v="NON PROMO PLAN"/>
    <n v="300"/>
    <n v="0"/>
    <n v="300"/>
    <s v="Madeline Hoang"/>
    <s v="Female"/>
    <n v="28"/>
    <s v="China"/>
    <s v="Chengdu"/>
  </r>
  <r>
    <s v="OID000844"/>
    <s v="R02628"/>
    <n v="9999"/>
    <d v="2020-02-14T00:00:00"/>
    <n v="1"/>
    <m/>
    <d v="2020-11-17T00:00:00"/>
    <s v="CLOSED"/>
    <x v="9"/>
    <x v="9"/>
    <s v="STANDARD NON PROMO"/>
    <s v="BASIC"/>
    <s v="NON PROMO PLAN"/>
    <n v="300"/>
    <n v="0"/>
    <n v="300"/>
    <s v="Nora Nelson"/>
    <s v="Female"/>
    <n v="41"/>
    <s v="United States"/>
    <s v="Columbus"/>
  </r>
  <r>
    <s v="OID001695"/>
    <s v="E04571"/>
    <n v="9999"/>
    <d v="2020-06-20T00:00:00"/>
    <n v="1"/>
    <m/>
    <d v="2021-03-24T00:00:00"/>
    <s v="CLOSED"/>
    <x v="12"/>
    <x v="9"/>
    <s v="STANDARD NON PROMO"/>
    <s v="BASIC"/>
    <s v="NON PROMO PLAN"/>
    <n v="300"/>
    <n v="0"/>
    <n v="300"/>
    <s v="Hadley Contreras"/>
    <s v="Female"/>
    <n v="60"/>
    <s v="United States"/>
    <s v="Austin"/>
  </r>
  <r>
    <s v="OID001391"/>
    <s v="E04590"/>
    <n v="9999"/>
    <d v="2020-05-15T00:00:00"/>
    <n v="1"/>
    <m/>
    <d v="2021-01-18T00:00:00"/>
    <s v="CLOSED"/>
    <x v="6"/>
    <x v="8"/>
    <s v="STANDARD NON PROMO"/>
    <s v="BASIC"/>
    <s v="NON PROMO PLAN"/>
    <n v="300"/>
    <n v="0"/>
    <n v="300"/>
    <s v="Isaac Sanders"/>
    <s v="Male"/>
    <n v="49"/>
    <s v="United States"/>
    <s v="Miami"/>
  </r>
  <r>
    <s v="OID001339"/>
    <s v="E04607"/>
    <n v="9999"/>
    <d v="2020-05-06T00:00:00"/>
    <n v="1"/>
    <m/>
    <d v="2021-01-05T00:00:00"/>
    <s v="CLOSED"/>
    <x v="6"/>
    <x v="8"/>
    <s v="STANDARD NON PROMO"/>
    <s v="BASIC"/>
    <s v="NON PROMO PLAN"/>
    <n v="300"/>
    <n v="0"/>
    <n v="300"/>
    <s v="Landon Brown"/>
    <s v="Male"/>
    <n v="26"/>
    <s v="United States"/>
    <s v="Columbus"/>
  </r>
  <r>
    <s v="OID001362"/>
    <s v="E04618"/>
    <n v="9999"/>
    <d v="2020-05-10T00:00:00"/>
    <n v="1"/>
    <m/>
    <d v="2021-01-20T00:00:00"/>
    <s v="CLOSED"/>
    <x v="6"/>
    <x v="9"/>
    <s v="STANDARD NON PROMO"/>
    <s v="BASIC"/>
    <s v="NON PROMO PLAN"/>
    <n v="300"/>
    <n v="0"/>
    <n v="300"/>
    <s v="Mason Zhao"/>
    <s v="Male"/>
    <n v="46"/>
    <s v="China"/>
    <s v="Chongqing"/>
  </r>
  <r>
    <s v="OID000853"/>
    <s v="R02965"/>
    <n v="9999"/>
    <d v="2020-02-16T00:00:00"/>
    <n v="1"/>
    <m/>
    <d v="2020-10-06T00:00:00"/>
    <s v="CLOSED"/>
    <x v="9"/>
    <x v="8"/>
    <s v="STANDARD NON PROMO"/>
    <s v="BASIC"/>
    <s v="NON PROMO PLAN"/>
    <n v="300"/>
    <n v="0"/>
    <n v="300"/>
    <s v="Andrew Do"/>
    <s v="Male"/>
    <n v="43"/>
    <s v="United States"/>
    <s v="Seattle"/>
  </r>
  <r>
    <s v="OID000854"/>
    <s v="R03858"/>
    <n v="9999"/>
    <d v="2020-02-16T00:00:00"/>
    <n v="1"/>
    <m/>
    <d v="2020-10-21T00:00:00"/>
    <s v="CLOSED"/>
    <x v="9"/>
    <x v="8"/>
    <s v="STANDARD NON PROMO"/>
    <s v="BASIC"/>
    <s v="NON PROMO PLAN"/>
    <n v="300"/>
    <n v="0"/>
    <n v="300"/>
    <s v="John Cho"/>
    <s v="Male"/>
    <n v="47"/>
    <s v="China"/>
    <s v="Chengdu"/>
  </r>
  <r>
    <s v="OID001338"/>
    <s v="E04630"/>
    <n v="9999"/>
    <d v="2020-05-06T00:00:00"/>
    <n v="1"/>
    <m/>
    <d v="2021-02-18T00:00:00"/>
    <s v="CLOSED"/>
    <x v="6"/>
    <x v="6"/>
    <s v="STANDARD NON PROMO"/>
    <s v="BASIC"/>
    <s v="NON PROMO PLAN"/>
    <n v="300"/>
    <n v="0"/>
    <n v="300"/>
    <s v="Maria Griffin"/>
    <s v="Female"/>
    <n v="59"/>
    <s v="United States"/>
    <s v="Miami"/>
  </r>
  <r>
    <s v="OID000855"/>
    <s v="R02810"/>
    <n v="9999"/>
    <d v="2020-02-17T00:00:00"/>
    <n v="1"/>
    <m/>
    <d v="2020-10-30T00:00:00"/>
    <s v="CLOSED"/>
    <x v="9"/>
    <x v="9"/>
    <s v="STANDARD NON PROMO"/>
    <s v="BASIC"/>
    <s v="NON PROMO PLAN"/>
    <n v="300"/>
    <n v="0"/>
    <n v="300"/>
    <s v="Layla Torres"/>
    <s v="Female"/>
    <n v="37"/>
    <s v="Brazil"/>
    <s v="Rio de Janerio"/>
  </r>
  <r>
    <s v="OID001120"/>
    <s v="E04636"/>
    <n v="9999"/>
    <d v="2020-04-04T00:00:00"/>
    <n v="1"/>
    <m/>
    <d v="2020-11-27T00:00:00"/>
    <s v="CLOSED"/>
    <x v="7"/>
    <x v="8"/>
    <s v="STANDARD NON PROMO"/>
    <s v="BASIC"/>
    <s v="NON PROMO PLAN"/>
    <n v="300"/>
    <n v="0"/>
    <n v="300"/>
    <s v="Hailey Yee"/>
    <s v="Female"/>
    <n v="54"/>
    <s v="China"/>
    <s v="Chongqing"/>
  </r>
  <r>
    <s v="OID000856"/>
    <s v="R03114"/>
    <n v="9999"/>
    <d v="2020-02-17T00:00:00"/>
    <n v="1"/>
    <m/>
    <d v="2020-10-29T00:00:00"/>
    <s v="CLOSED"/>
    <x v="9"/>
    <x v="9"/>
    <s v="STANDARD NON PROMO"/>
    <s v="BASIC"/>
    <s v="NON PROMO PLAN"/>
    <n v="300"/>
    <n v="0"/>
    <n v="300"/>
    <s v="Jameson Juarez"/>
    <s v="Male"/>
    <n v="62"/>
    <s v="United States"/>
    <s v="Miami"/>
  </r>
  <r>
    <s v="OID000989"/>
    <s v="E04637"/>
    <n v="9999"/>
    <d v="2020-03-12T00:00:00"/>
    <n v="1"/>
    <m/>
    <d v="2020-10-25T00:00:00"/>
    <s v="CLOSED"/>
    <x v="11"/>
    <x v="8"/>
    <s v="STANDARD NON PROMO"/>
    <s v="BASIC"/>
    <s v="NON PROMO PLAN"/>
    <n v="300"/>
    <n v="0"/>
    <n v="300"/>
    <s v="Samuel Song"/>
    <s v="Male"/>
    <n v="31"/>
    <s v="United States"/>
    <s v="Columbus"/>
  </r>
  <r>
    <s v="OID000857"/>
    <s v="R02012"/>
    <n v="9999"/>
    <d v="2020-02-17T00:00:00"/>
    <n v="1"/>
    <m/>
    <d v="2020-10-16T00:00:00"/>
    <s v="CLOSED"/>
    <x v="9"/>
    <x v="8"/>
    <s v="STANDARD NON PROMO"/>
    <s v="BASIC"/>
    <s v="NON PROMO PLAN"/>
    <n v="300"/>
    <n v="0"/>
    <n v="300"/>
    <s v="Anna Han"/>
    <s v="Female"/>
    <n v="65"/>
    <s v="United States"/>
    <s v="Austin"/>
  </r>
  <r>
    <s v="OID000858"/>
    <s v="R03262"/>
    <n v="9999"/>
    <d v="2020-02-17T00:00:00"/>
    <n v="1"/>
    <m/>
    <d v="2020-10-08T00:00:00"/>
    <s v="CLOSED"/>
    <x v="9"/>
    <x v="8"/>
    <s v="STANDARD NON PROMO"/>
    <s v="BASIC"/>
    <s v="NON PROMO PLAN"/>
    <n v="300"/>
    <n v="0"/>
    <n v="300"/>
    <s v="Logan Mitchell"/>
    <s v="Male"/>
    <n v="65"/>
    <s v="United States"/>
    <s v="Columbus"/>
  </r>
  <r>
    <s v="OID001624"/>
    <s v="E04662"/>
    <n v="9999"/>
    <d v="2020-06-12T00:00:00"/>
    <n v="1"/>
    <m/>
    <d v="2021-03-14T00:00:00"/>
    <s v="CLOSED"/>
    <x v="12"/>
    <x v="9"/>
    <s v="STANDARD NON PROMO"/>
    <s v="BASIC"/>
    <s v="NON PROMO PLAN"/>
    <n v="300"/>
    <n v="0"/>
    <n v="300"/>
    <s v="Julia Morris"/>
    <s v="Female"/>
    <n v="60"/>
    <s v="United States"/>
    <s v="Phoenix"/>
  </r>
  <r>
    <s v="OID001278"/>
    <s v="E04683"/>
    <n v="9999"/>
    <d v="2020-04-26T00:00:00"/>
    <n v="1"/>
    <m/>
    <d v="2021-02-28T00:00:00"/>
    <s v="CLOSED"/>
    <x v="7"/>
    <x v="6"/>
    <s v="STANDARD NON PROMO"/>
    <s v="BASIC"/>
    <s v="NON PROMO PLAN"/>
    <n v="300"/>
    <n v="0"/>
    <n v="300"/>
    <s v="Ezekiel Delgado"/>
    <s v="Male"/>
    <n v="40"/>
    <s v="Brazil"/>
    <s v="Manaus"/>
  </r>
  <r>
    <s v="OID001744"/>
    <s v="E04697"/>
    <n v="9999"/>
    <d v="2020-06-27T00:00:00"/>
    <n v="1"/>
    <m/>
    <d v="2021-04-07T00:00:00"/>
    <s v="CLOSED"/>
    <x v="12"/>
    <x v="9"/>
    <s v="STANDARD NON PROMO"/>
    <s v="BASIC"/>
    <s v="NON PROMO PLAN"/>
    <n v="300"/>
    <n v="0"/>
    <n v="300"/>
    <s v="Eleanor Williams"/>
    <s v="Female"/>
    <n v="61"/>
    <s v="United States"/>
    <s v="Chicago"/>
  </r>
  <r>
    <s v="OID001711"/>
    <s v="E04732"/>
    <n v="2949"/>
    <d v="2020-06-22T00:00:00"/>
    <n v="1"/>
    <d v="2020-06-22T00:00:00"/>
    <d v="2021-04-05T00:00:00"/>
    <s v="CLOSED"/>
    <x v="12"/>
    <x v="6"/>
    <s v="BLACK FRIDAY"/>
    <s v="PERCENTAGE OFF"/>
    <s v="PROMO PLAN"/>
    <n v="300"/>
    <n v="30"/>
    <n v="210"/>
    <s v="Eva Rivera"/>
    <s v="Female"/>
    <n v="36"/>
    <s v="United States"/>
    <s v="Miami"/>
  </r>
  <r>
    <s v="OID001021"/>
    <s v="E04735"/>
    <n v="5101"/>
    <d v="2020-03-20T00:00:00"/>
    <n v="1"/>
    <d v="2020-03-20T00:00:00"/>
    <d v="2020-12-31T00:00:00"/>
    <s v="CLOSED"/>
    <x v="11"/>
    <x v="6"/>
    <s v="JIO"/>
    <s v="FREE"/>
    <s v="PROMO PLAN"/>
    <n v="300"/>
    <n v="100"/>
    <n v="0"/>
    <s v="Nova Coleman"/>
    <s v="Female"/>
    <n v="44"/>
    <s v="United States"/>
    <s v="Miami"/>
  </r>
  <r>
    <s v="OID001677"/>
    <s v="E04739"/>
    <n v="9999"/>
    <d v="2020-06-18T00:00:00"/>
    <n v="1"/>
    <m/>
    <d v="2021-04-30T00:00:00"/>
    <s v="CLOSED"/>
    <x v="12"/>
    <x v="18"/>
    <s v="STANDARD NON PROMO"/>
    <s v="BASIC"/>
    <s v="NON PROMO PLAN"/>
    <n v="300"/>
    <n v="0"/>
    <n v="300"/>
    <s v="Ruby Washington"/>
    <s v="Female"/>
    <n v="65"/>
    <s v="United States"/>
    <s v="Seattle"/>
  </r>
  <r>
    <s v="OID001419"/>
    <s v="E04742"/>
    <n v="9999"/>
    <d v="2020-05-18T00:00:00"/>
    <n v="1"/>
    <m/>
    <d v="2020-12-06T00:00:00"/>
    <s v="CLOSED"/>
    <x v="6"/>
    <x v="15"/>
    <s v="STANDARD NON PROMO"/>
    <s v="BASIC"/>
    <s v="NON PROMO PLAN"/>
    <n v="300"/>
    <n v="0"/>
    <n v="300"/>
    <s v="Kinsley Vega"/>
    <s v="Female"/>
    <n v="33"/>
    <s v="Brazil"/>
    <s v="Rio de Janerio"/>
  </r>
  <r>
    <s v="OID000948"/>
    <s v="E04749"/>
    <n v="9999"/>
    <d v="2020-03-05T00:00:00"/>
    <n v="1"/>
    <m/>
    <d v="2020-11-17T00:00:00"/>
    <s v="CLOSED"/>
    <x v="11"/>
    <x v="9"/>
    <s v="STANDARD NON PROMO"/>
    <s v="BASIC"/>
    <s v="NON PROMO PLAN"/>
    <n v="300"/>
    <n v="0"/>
    <n v="300"/>
    <s v="Caroline Phan"/>
    <s v="Female"/>
    <n v="41"/>
    <s v="United States"/>
    <s v="Austin"/>
  </r>
  <r>
    <s v="OID000873"/>
    <s v="R00254"/>
    <n v="9999"/>
    <d v="2020-02-20T00:00:00"/>
    <n v="1"/>
    <m/>
    <d v="2020-09-19T00:00:00"/>
    <s v="CLOSED"/>
    <x v="9"/>
    <x v="15"/>
    <s v="STANDARD NON PROMO"/>
    <s v="BASIC"/>
    <s v="NON PROMO PLAN"/>
    <n v="300"/>
    <n v="0"/>
    <n v="300"/>
    <s v="Samuel Morales"/>
    <s v="Male"/>
    <n v="34"/>
    <s v="United States"/>
    <s v="Phoenix"/>
  </r>
  <r>
    <s v="OID001569"/>
    <s v="E04751"/>
    <n v="9999"/>
    <d v="2020-06-05T00:00:00"/>
    <n v="1"/>
    <m/>
    <d v="2021-02-05T00:00:00"/>
    <s v="CLOSED"/>
    <x v="12"/>
    <x v="8"/>
    <s v="STANDARD NON PROMO"/>
    <s v="BASIC"/>
    <s v="NON PROMO PLAN"/>
    <n v="300"/>
    <n v="0"/>
    <n v="300"/>
    <s v="Grayson James"/>
    <s v="Male"/>
    <n v="54"/>
    <s v="United States"/>
    <s v="Seattle"/>
  </r>
  <r>
    <s v="OID000877"/>
    <s v="R00440"/>
    <n v="9999"/>
    <d v="2020-02-21T00:00:00"/>
    <n v="1"/>
    <m/>
    <d v="2020-10-18T00:00:00"/>
    <s v="CLOSED"/>
    <x v="9"/>
    <x v="8"/>
    <s v="STANDARD NON PROMO"/>
    <s v="BASIC"/>
    <s v="NON PROMO PLAN"/>
    <n v="300"/>
    <n v="0"/>
    <n v="300"/>
    <s v="Jack Huynh"/>
    <s v="Male"/>
    <n v="27"/>
    <s v="China"/>
    <s v="Chongqing"/>
  </r>
  <r>
    <s v="OID000977"/>
    <s v="E04769"/>
    <n v="8323"/>
    <d v="2020-03-10T00:00:00"/>
    <n v="1"/>
    <d v="2020-03-10T00:00:00"/>
    <d v="2020-11-23T00:00:00"/>
    <s v="CLOSED"/>
    <x v="11"/>
    <x v="9"/>
    <s v="ROSSAL"/>
    <s v="FREE"/>
    <s v="PROMO PLAN"/>
    <n v="300"/>
    <n v="100"/>
    <n v="0"/>
    <s v="Mila Leung"/>
    <s v="Female"/>
    <n v="39"/>
    <s v="China"/>
    <s v="Beijing"/>
  </r>
  <r>
    <s v="OID000878"/>
    <s v="R02531"/>
    <n v="9999"/>
    <d v="2020-02-21T00:00:00"/>
    <n v="1"/>
    <m/>
    <d v="2020-09-22T00:00:00"/>
    <s v="CLOSED"/>
    <x v="9"/>
    <x v="15"/>
    <s v="STANDARD NON PROMO"/>
    <s v="BASIC"/>
    <s v="NON PROMO PLAN"/>
    <n v="300"/>
    <n v="0"/>
    <n v="300"/>
    <s v="Jameson Foster"/>
    <s v="Male"/>
    <n v="28"/>
    <s v="United States"/>
    <s v="Columbus"/>
  </r>
  <r>
    <s v="OID000881"/>
    <s v="R00013"/>
    <n v="9999"/>
    <d v="2020-02-22T00:00:00"/>
    <n v="1"/>
    <m/>
    <d v="2020-12-21T00:00:00"/>
    <s v="CLOSED"/>
    <x v="9"/>
    <x v="6"/>
    <s v="STANDARD NON PROMO"/>
    <s v="BASIC"/>
    <s v="NON PROMO PLAN"/>
    <n v="300"/>
    <n v="0"/>
    <n v="300"/>
    <s v="Elena Vang"/>
    <s v="Female"/>
    <n v="52"/>
    <s v="China"/>
    <s v="Beijing"/>
  </r>
  <r>
    <s v="OID000882"/>
    <s v="R03292"/>
    <n v="9999"/>
    <d v="2020-02-22T00:00:00"/>
    <n v="1"/>
    <m/>
    <d v="2020-11-21T00:00:00"/>
    <s v="CLOSED"/>
    <x v="9"/>
    <x v="9"/>
    <s v="STANDARD NON PROMO"/>
    <s v="BASIC"/>
    <s v="NON PROMO PLAN"/>
    <n v="300"/>
    <n v="0"/>
    <n v="300"/>
    <s v="Cora Evans"/>
    <s v="Female"/>
    <n v="45"/>
    <s v="United States"/>
    <s v="Austin"/>
  </r>
  <r>
    <s v="OID000883"/>
    <s v="R03226"/>
    <n v="9999"/>
    <d v="2020-02-22T00:00:00"/>
    <n v="1"/>
    <m/>
    <d v="2020-09-26T00:00:00"/>
    <s v="CLOSED"/>
    <x v="9"/>
    <x v="15"/>
    <s v="STANDARD NON PROMO"/>
    <s v="BASIC"/>
    <s v="NON PROMO PLAN"/>
    <n v="300"/>
    <n v="0"/>
    <n v="300"/>
    <s v="Angel Stewart"/>
    <s v="Male"/>
    <n v="28"/>
    <s v="United States"/>
    <s v="Seattle"/>
  </r>
  <r>
    <s v="OID000930"/>
    <s v="E04800"/>
    <n v="9999"/>
    <d v="2020-03-02T00:00:00"/>
    <n v="1"/>
    <m/>
    <d v="2021-01-08T00:00:00"/>
    <s v="CLOSED"/>
    <x v="11"/>
    <x v="6"/>
    <s v="STANDARD NON PROMO"/>
    <s v="BASIC"/>
    <s v="NON PROMO PLAN"/>
    <n v="300"/>
    <n v="0"/>
    <n v="300"/>
    <s v="Eli Han"/>
    <s v="Male"/>
    <n v="40"/>
    <s v="China"/>
    <s v="Chengdu"/>
  </r>
  <r>
    <s v="OID000886"/>
    <s v="R03538"/>
    <n v="9999"/>
    <d v="2020-02-23T00:00:00"/>
    <n v="1"/>
    <m/>
    <d v="2020-10-30T00:00:00"/>
    <s v="CLOSED"/>
    <x v="9"/>
    <x v="8"/>
    <s v="STANDARD NON PROMO"/>
    <s v="BASIC"/>
    <s v="NON PROMO PLAN"/>
    <n v="300"/>
    <n v="0"/>
    <n v="300"/>
    <s v="Gabriel Holmes"/>
    <s v="Male"/>
    <n v="40"/>
    <s v="United States"/>
    <s v="Seattle"/>
  </r>
  <r>
    <s v="OID001582"/>
    <s v="E04816"/>
    <n v="9999"/>
    <d v="2020-06-07T00:00:00"/>
    <n v="1"/>
    <m/>
    <d v="2021-01-14T00:00:00"/>
    <s v="CLOSED"/>
    <x v="12"/>
    <x v="15"/>
    <s v="STANDARD NON PROMO"/>
    <s v="BASIC"/>
    <s v="NON PROMO PLAN"/>
    <n v="300"/>
    <n v="0"/>
    <n v="300"/>
    <s v="Jace Zhang"/>
    <s v="Male"/>
    <n v="31"/>
    <s v="China"/>
    <s v="Chengdu"/>
  </r>
  <r>
    <s v="OID000887"/>
    <s v="R00632"/>
    <n v="9999"/>
    <d v="2020-02-23T00:00:00"/>
    <n v="1"/>
    <m/>
    <d v="2020-12-31T00:00:00"/>
    <s v="CLOSED"/>
    <x v="9"/>
    <x v="6"/>
    <s v="STANDARD NON PROMO"/>
    <s v="BASIC"/>
    <s v="NON PROMO PLAN"/>
    <n v="300"/>
    <n v="0"/>
    <n v="300"/>
    <s v="Angel Chang"/>
    <s v="Male"/>
    <n v="37"/>
    <s v="China"/>
    <s v="Shanghai"/>
  </r>
  <r>
    <s v="OID000904"/>
    <s v="E04853"/>
    <n v="9999"/>
    <d v="2020-02-26T00:00:00"/>
    <n v="1"/>
    <m/>
    <d v="2021-01-06T00:00:00"/>
    <s v="CLOSED"/>
    <x v="9"/>
    <x v="18"/>
    <s v="STANDARD NON PROMO"/>
    <s v="BASIC"/>
    <s v="NON PROMO PLAN"/>
    <n v="300"/>
    <n v="0"/>
    <n v="300"/>
    <s v="Vivian Chu"/>
    <s v="Female"/>
    <n v="46"/>
    <s v="China"/>
    <s v="Shanghai"/>
  </r>
  <r>
    <s v="OID001102"/>
    <s v="E04871"/>
    <n v="9999"/>
    <d v="2020-04-02T00:00:00"/>
    <n v="1"/>
    <m/>
    <d v="2020-11-12T00:00:00"/>
    <s v="CLOSED"/>
    <x v="7"/>
    <x v="15"/>
    <s v="STANDARD NON PROMO"/>
    <s v="BASIC"/>
    <s v="NON PROMO PLAN"/>
    <n v="300"/>
    <n v="0"/>
    <n v="300"/>
    <s v="Liam Grant"/>
    <s v="Male"/>
    <n v="30"/>
    <s v="United States"/>
    <s v="Phoenix"/>
  </r>
  <r>
    <s v="OID000890"/>
    <s v="R01095"/>
    <n v="9999"/>
    <d v="2020-02-24T00:00:00"/>
    <n v="1"/>
    <m/>
    <d v="2020-09-30T00:00:00"/>
    <s v="CLOSED"/>
    <x v="9"/>
    <x v="15"/>
    <s v="STANDARD NON PROMO"/>
    <s v="BASIC"/>
    <s v="NON PROMO PLAN"/>
    <n v="300"/>
    <n v="0"/>
    <n v="300"/>
    <s v="Isla Lai"/>
    <s v="Female"/>
    <n v="37"/>
    <s v="China"/>
    <s v="Shanghai"/>
  </r>
  <r>
    <s v="OID000891"/>
    <s v="R04403"/>
    <n v="9999"/>
    <d v="2020-02-24T00:00:00"/>
    <n v="1"/>
    <m/>
    <d v="2020-10-18T00:00:00"/>
    <s v="CLOSED"/>
    <x v="9"/>
    <x v="8"/>
    <s v="STANDARD NON PROMO"/>
    <s v="BASIC"/>
    <s v="NON PROMO PLAN"/>
    <n v="300"/>
    <n v="0"/>
    <n v="300"/>
    <s v="Dominic Hu"/>
    <s v="Male"/>
    <n v="34"/>
    <s v="China"/>
    <s v="Shanghai"/>
  </r>
  <r>
    <s v="OID001574"/>
    <s v="E04888"/>
    <n v="1136"/>
    <d v="2020-06-06T00:00:00"/>
    <n v="1"/>
    <d v="2020-06-06T00:00:00"/>
    <d v="2021-02-13T00:00:00"/>
    <s v="CLOSED"/>
    <x v="12"/>
    <x v="8"/>
    <s v="IPLSTUDENT"/>
    <s v="PERCENTAGE OFF"/>
    <s v="PROMO PLAN"/>
    <n v="300"/>
    <n v="40"/>
    <n v="180"/>
    <s v="Elijah Henry"/>
    <s v="Male"/>
    <n v="32"/>
    <s v="United States"/>
    <s v="Miami"/>
  </r>
  <r>
    <s v="OID000894"/>
    <s v="R00644"/>
    <n v="9999"/>
    <d v="2020-02-25T00:00:00"/>
    <n v="1"/>
    <m/>
    <d v="2020-10-04T00:00:00"/>
    <s v="CLOSED"/>
    <x v="9"/>
    <x v="15"/>
    <s v="STANDARD NON PROMO"/>
    <s v="BASIC"/>
    <s v="NON PROMO PLAN"/>
    <n v="300"/>
    <n v="0"/>
    <n v="300"/>
    <s v="Joshua Gupta"/>
    <s v="Male"/>
    <n v="57"/>
    <s v="China"/>
    <s v="Chongqing"/>
  </r>
  <r>
    <s v="OID000895"/>
    <s v="R01234"/>
    <n v="9999"/>
    <d v="2020-02-25T00:00:00"/>
    <n v="1"/>
    <m/>
    <d v="2020-12-12T00:00:00"/>
    <s v="CLOSED"/>
    <x v="9"/>
    <x v="6"/>
    <s v="STANDARD NON PROMO"/>
    <s v="BASIC"/>
    <s v="NON PROMO PLAN"/>
    <n v="300"/>
    <n v="0"/>
    <n v="300"/>
    <s v="Jack Cheng"/>
    <s v="Male"/>
    <n v="42"/>
    <s v="China"/>
    <s v="Beijing"/>
  </r>
  <r>
    <s v="OID000896"/>
    <s v="R04567"/>
    <n v="9999"/>
    <d v="2020-02-25T00:00:00"/>
    <n v="1"/>
    <m/>
    <d v="2020-12-14T00:00:00"/>
    <s v="CLOSED"/>
    <x v="9"/>
    <x v="6"/>
    <s v="STANDARD NON PROMO"/>
    <s v="BASIC"/>
    <s v="NON PROMO PLAN"/>
    <n v="300"/>
    <n v="0"/>
    <n v="300"/>
    <s v="Madeline Hoang"/>
    <s v="Female"/>
    <n v="28"/>
    <s v="China"/>
    <s v="Chengdu"/>
  </r>
  <r>
    <s v="OID000897"/>
    <s v="R01076"/>
    <n v="9999"/>
    <d v="2020-02-25T00:00:00"/>
    <n v="1"/>
    <m/>
    <d v="2020-12-11T00:00:00"/>
    <s v="CLOSED"/>
    <x v="9"/>
    <x v="6"/>
    <s v="STANDARD NON PROMO"/>
    <s v="BASIC"/>
    <s v="NON PROMO PLAN"/>
    <n v="300"/>
    <n v="0"/>
    <n v="300"/>
    <s v="Sofia Vu"/>
    <s v="Female"/>
    <n v="52"/>
    <s v="United States"/>
    <s v="Austin"/>
  </r>
  <r>
    <s v="OID000918"/>
    <s v="E04920"/>
    <n v="9999"/>
    <d v="2020-02-29T00:00:00"/>
    <n v="1"/>
    <m/>
    <d v="2020-11-20T00:00:00"/>
    <s v="CLOSED"/>
    <x v="9"/>
    <x v="9"/>
    <s v="STANDARD NON PROMO"/>
    <s v="BASIC"/>
    <s v="NON PROMO PLAN"/>
    <n v="300"/>
    <n v="0"/>
    <n v="300"/>
    <s v="Nevaeh Hsu"/>
    <s v="Female"/>
    <n v="32"/>
    <s v="United States"/>
    <s v="Phoenix"/>
  </r>
  <r>
    <s v="OID000898"/>
    <s v="R01927"/>
    <n v="9999"/>
    <d v="2020-02-25T00:00:00"/>
    <n v="1"/>
    <m/>
    <d v="2020-11-25T00:00:00"/>
    <s v="CLOSED"/>
    <x v="9"/>
    <x v="9"/>
    <s v="STANDARD NON PROMO"/>
    <s v="BASIC"/>
    <s v="NON PROMO PLAN"/>
    <n v="300"/>
    <n v="0"/>
    <n v="300"/>
    <s v="Charles Moore"/>
    <s v="Male"/>
    <n v="34"/>
    <s v="United States"/>
    <s v="Miami"/>
  </r>
  <r>
    <s v="OID000966"/>
    <s v="E04925"/>
    <n v="9999"/>
    <d v="2020-03-08T00:00:00"/>
    <n v="1"/>
    <m/>
    <d v="2021-01-03T00:00:00"/>
    <s v="CLOSED"/>
    <x v="11"/>
    <x v="6"/>
    <s v="STANDARD NON PROMO"/>
    <s v="BASIC"/>
    <s v="NON PROMO PLAN"/>
    <n v="300"/>
    <n v="0"/>
    <n v="300"/>
    <s v="Athena Jordan"/>
    <s v="Female"/>
    <n v="42"/>
    <s v="United States"/>
    <s v="Seattle"/>
  </r>
  <r>
    <s v="OID000899"/>
    <s v="R02563"/>
    <n v="9999"/>
    <d v="2020-02-25T00:00:00"/>
    <n v="1"/>
    <m/>
    <d v="2020-11-26T00:00:00"/>
    <s v="CLOSED"/>
    <x v="9"/>
    <x v="9"/>
    <s v="STANDARD NON PROMO"/>
    <s v="BASIC"/>
    <s v="NON PROMO PLAN"/>
    <n v="300"/>
    <n v="0"/>
    <n v="300"/>
    <s v="Emily Clark"/>
    <s v="Female"/>
    <n v="36"/>
    <s v="United States"/>
    <s v="Miami"/>
  </r>
  <r>
    <s v="OID001507"/>
    <s v="E04926"/>
    <n v="9999"/>
    <d v="2020-05-28T00:00:00"/>
    <n v="1"/>
    <m/>
    <d v="2020-12-17T00:00:00"/>
    <s v="CLOSED"/>
    <x v="6"/>
    <x v="15"/>
    <s v="STANDARD NON PROMO"/>
    <s v="BASIC"/>
    <s v="NON PROMO PLAN"/>
    <n v="300"/>
    <n v="0"/>
    <n v="300"/>
    <s v="Emma Luna"/>
    <s v="Female"/>
    <n v="52"/>
    <s v="Brazil"/>
    <s v="Manaus"/>
  </r>
  <r>
    <s v="OID001520"/>
    <s v="E04927"/>
    <n v="9999"/>
    <d v="2020-05-30T00:00:00"/>
    <n v="1"/>
    <m/>
    <d v="2021-03-19T00:00:00"/>
    <s v="CLOSED"/>
    <x v="6"/>
    <x v="6"/>
    <s v="STANDARD NON PROMO"/>
    <s v="BASIC"/>
    <s v="NON PROMO PLAN"/>
    <n v="300"/>
    <n v="0"/>
    <n v="300"/>
    <s v="Ezekiel Bryant"/>
    <s v="Male"/>
    <n v="55"/>
    <s v="United States"/>
    <s v="Miami"/>
  </r>
  <r>
    <s v="OID001354"/>
    <s v="E04931"/>
    <n v="2949"/>
    <d v="2020-05-09T00:00:00"/>
    <n v="1"/>
    <d v="2020-05-09T00:00:00"/>
    <d v="2021-03-04T00:00:00"/>
    <s v="CLOSED"/>
    <x v="6"/>
    <x v="6"/>
    <s v="BLACK FRIDAY"/>
    <s v="PERCENTAGE OFF"/>
    <s v="PROMO PLAN"/>
    <n v="300"/>
    <n v="30"/>
    <n v="210"/>
    <s v="Zoe Romero"/>
    <s v="Female"/>
    <n v="32"/>
    <s v="Brazil"/>
    <s v="Sao Paulo"/>
  </r>
  <r>
    <s v="OID001312"/>
    <s v="E04938"/>
    <n v="9999"/>
    <d v="2020-05-02T00:00:00"/>
    <n v="1"/>
    <m/>
    <d v="2021-01-25T00:00:00"/>
    <s v="CLOSED"/>
    <x v="6"/>
    <x v="9"/>
    <s v="STANDARD NON PROMO"/>
    <s v="BASIC"/>
    <s v="NON PROMO PLAN"/>
    <n v="300"/>
    <n v="0"/>
    <n v="300"/>
    <s v="Brooklyn Daniels"/>
    <s v="Female"/>
    <n v="64"/>
    <s v="United States"/>
    <s v="Miami"/>
  </r>
  <r>
    <s v="OID001204"/>
    <s v="E04940"/>
    <n v="9999"/>
    <d v="2020-04-16T00:00:00"/>
    <n v="1"/>
    <m/>
    <d v="2021-01-25T00:00:00"/>
    <s v="CLOSED"/>
    <x v="7"/>
    <x v="9"/>
    <s v="STANDARD NON PROMO"/>
    <s v="BASIC"/>
    <s v="NON PROMO PLAN"/>
    <n v="300"/>
    <n v="0"/>
    <n v="300"/>
    <s v="Hudson Williams"/>
    <s v="Male"/>
    <n v="36"/>
    <s v="United States"/>
    <s v="Austin"/>
  </r>
  <r>
    <s v="OID000905"/>
    <s v="R01540"/>
    <n v="9999"/>
    <d v="2020-02-26T00:00:00"/>
    <n v="1"/>
    <m/>
    <d v="2020-12-20T00:00:00"/>
    <s v="CLOSED"/>
    <x v="9"/>
    <x v="6"/>
    <s v="STANDARD NON PROMO"/>
    <s v="BASIC"/>
    <s v="NON PROMO PLAN"/>
    <n v="300"/>
    <n v="0"/>
    <n v="300"/>
    <s v="Miles Salazar"/>
    <s v="Male"/>
    <n v="36"/>
    <s v="Brazil"/>
    <s v="Sao Paulo"/>
  </r>
  <r>
    <s v="OID000906"/>
    <s v="R04041"/>
    <n v="9999"/>
    <d v="2020-02-26T00:00:00"/>
    <n v="1"/>
    <m/>
    <d v="2020-12-13T00:00:00"/>
    <s v="CLOSED"/>
    <x v="9"/>
    <x v="6"/>
    <s v="STANDARD NON PROMO"/>
    <s v="BASIC"/>
    <s v="NON PROMO PLAN"/>
    <n v="300"/>
    <n v="0"/>
    <n v="300"/>
    <s v="Clara Huynh"/>
    <s v="Female"/>
    <n v="39"/>
    <s v="China"/>
    <s v="Shanghai"/>
  </r>
  <r>
    <s v="OID000907"/>
    <s v="R02938"/>
    <n v="9999"/>
    <d v="2020-02-26T00:00:00"/>
    <n v="1"/>
    <m/>
    <d v="2020-11-17T00:00:00"/>
    <s v="CLOSED"/>
    <x v="9"/>
    <x v="9"/>
    <s v="STANDARD NON PROMO"/>
    <s v="BASIC"/>
    <s v="NON PROMO PLAN"/>
    <n v="300"/>
    <n v="0"/>
    <n v="300"/>
    <s v="John Trinh"/>
    <s v="Male"/>
    <n v="49"/>
    <s v="China"/>
    <s v="Shanghai"/>
  </r>
  <r>
    <s v="OID001373"/>
    <s v="E04972"/>
    <n v="9999"/>
    <d v="2020-05-12T00:00:00"/>
    <n v="1"/>
    <m/>
    <d v="2021-02-21T00:00:00"/>
    <s v="CLOSED"/>
    <x v="6"/>
    <x v="6"/>
    <s v="STANDARD NON PROMO"/>
    <s v="BASIC"/>
    <s v="NON PROMO PLAN"/>
    <n v="300"/>
    <n v="0"/>
    <n v="300"/>
    <s v="Logan Bryant"/>
    <s v="Male"/>
    <n v="30"/>
    <s v="United States"/>
    <s v="Miami"/>
  </r>
  <r>
    <s v="OID001769"/>
    <s v="E04978"/>
    <n v="9999"/>
    <d v="2020-06-30T00:00:00"/>
    <n v="1"/>
    <m/>
    <d v="2021-04-20T00:00:00"/>
    <s v="CLOSED"/>
    <x v="12"/>
    <x v="6"/>
    <s v="STANDARD NON PROMO"/>
    <s v="BASIC"/>
    <s v="NON PROMO PLAN"/>
    <n v="300"/>
    <n v="0"/>
    <n v="300"/>
    <s v="Peyton Harris"/>
    <s v="Female"/>
    <n v="45"/>
    <s v="United States"/>
    <s v="Miami"/>
  </r>
  <r>
    <s v="OID001157"/>
    <s v="E04994"/>
    <n v="9999"/>
    <d v="2020-04-09T00:00:00"/>
    <n v="1"/>
    <m/>
    <d v="2020-11-18T00:00:00"/>
    <s v="CLOSED"/>
    <x v="7"/>
    <x v="15"/>
    <s v="STANDARD NON PROMO"/>
    <s v="BASIC"/>
    <s v="NON PROMO PLAN"/>
    <n v="300"/>
    <n v="0"/>
    <n v="300"/>
    <s v="Bella Holmes"/>
    <s v="Female"/>
    <n v="35"/>
    <s v="United States"/>
    <s v="Miami"/>
  </r>
  <r>
    <s v="OID000914"/>
    <s v="R01377"/>
    <n v="9999"/>
    <d v="2020-02-28T00:00:00"/>
    <n v="1"/>
    <m/>
    <d v="2020-11-01T00:00:00"/>
    <s v="CLOSED"/>
    <x v="9"/>
    <x v="8"/>
    <s v="STANDARD NON PROMO"/>
    <s v="BASIC"/>
    <s v="NON PROMO PLAN"/>
    <n v="300"/>
    <n v="0"/>
    <n v="300"/>
    <s v="Grayson Luu"/>
    <s v="Male"/>
    <n v="55"/>
    <s v="China"/>
    <s v="Shanghai"/>
  </r>
  <r>
    <s v="OID000919"/>
    <s v="R04903"/>
    <n v="9999"/>
    <d v="2020-02-29T00:00:00"/>
    <n v="1"/>
    <m/>
    <d v="2020-12-10T00:00:00"/>
    <s v="CLOSED"/>
    <x v="9"/>
    <x v="6"/>
    <s v="STANDARD NON PROMO"/>
    <s v="BASIC"/>
    <s v="NON PROMO PLAN"/>
    <n v="300"/>
    <n v="0"/>
    <n v="300"/>
    <s v="Skylar Liu"/>
    <s v="Female"/>
    <n v="29"/>
    <s v="China"/>
    <s v="Chengdu"/>
  </r>
  <r>
    <s v="OID001133"/>
    <s v="R00078"/>
    <n v="9999"/>
    <d v="2020-04-06T00:00:00"/>
    <n v="1"/>
    <m/>
    <d v="2020-12-18T00:00:00"/>
    <s v="CLOSED"/>
    <x v="7"/>
    <x v="9"/>
    <s v="STANDARD NON PROMO"/>
    <s v="BASIC"/>
    <s v="NON PROMO PLAN"/>
    <n v="300"/>
    <n v="0"/>
    <n v="300"/>
    <s v="Eva Garcia"/>
    <s v="Female"/>
    <n v="31"/>
    <s v="Brazil"/>
    <s v="Manaus"/>
  </r>
  <r>
    <s v="OID000920"/>
    <s v="R00592"/>
    <n v="9999"/>
    <d v="2020-02-29T00:00:00"/>
    <n v="1"/>
    <m/>
    <d v="2020-09-27T00:00:00"/>
    <s v="CLOSED"/>
    <x v="9"/>
    <x v="15"/>
    <s v="STANDARD NON PROMO"/>
    <s v="BASIC"/>
    <s v="NON PROMO PLAN"/>
    <n v="300"/>
    <n v="0"/>
    <n v="300"/>
    <s v="Josephine Richardson"/>
    <s v="Female"/>
    <n v="57"/>
    <s v="United States"/>
    <s v="Austin"/>
  </r>
  <r>
    <s v="OID001319"/>
    <s v="R00091"/>
    <n v="9999"/>
    <d v="2020-05-03T00:00:00"/>
    <n v="1"/>
    <m/>
    <d v="2020-12-30T00:00:00"/>
    <s v="CLOSED"/>
    <x v="6"/>
    <x v="8"/>
    <s v="STANDARD NON PROMO"/>
    <s v="BASIC"/>
    <s v="NON PROMO PLAN"/>
    <n v="300"/>
    <n v="0"/>
    <n v="300"/>
    <s v="Emilia Chu"/>
    <s v="Female"/>
    <n v="48"/>
    <s v="United States"/>
    <s v="Austin"/>
  </r>
  <r>
    <s v="OID001629"/>
    <s v="R00096"/>
    <n v="9999"/>
    <d v="2020-06-12T00:00:00"/>
    <n v="1"/>
    <m/>
    <d v="2021-03-05T00:00:00"/>
    <s v="CLOSED"/>
    <x v="12"/>
    <x v="9"/>
    <s v="STANDARD NON PROMO"/>
    <s v="BASIC"/>
    <s v="NON PROMO PLAN"/>
    <n v="300"/>
    <n v="0"/>
    <n v="300"/>
    <s v="Peyton Cruz"/>
    <s v="Female"/>
    <n v="30"/>
    <s v="Brazil"/>
    <s v="Sao Paulo"/>
  </r>
  <r>
    <s v="OID000925"/>
    <s v="R00311"/>
    <n v="9999"/>
    <d v="2020-03-01T00:00:00"/>
    <n v="1"/>
    <m/>
    <d v="2020-10-11T00:00:00"/>
    <s v="CLOSED"/>
    <x v="11"/>
    <x v="15"/>
    <s v="STANDARD NON PROMO"/>
    <s v="BASIC"/>
    <s v="NON PROMO PLAN"/>
    <n v="300"/>
    <n v="0"/>
    <n v="300"/>
    <s v="Scarlett Figueroa"/>
    <s v="Female"/>
    <n v="34"/>
    <s v="United States"/>
    <s v="Miami"/>
  </r>
  <r>
    <s v="OID000926"/>
    <s v="R00369"/>
    <n v="9999"/>
    <d v="2020-03-01T00:00:00"/>
    <n v="1"/>
    <m/>
    <d v="2020-12-07T00:00:00"/>
    <s v="CLOSED"/>
    <x v="11"/>
    <x v="9"/>
    <s v="STANDARD NON PROMO"/>
    <s v="BASIC"/>
    <s v="NON PROMO PLAN"/>
    <n v="300"/>
    <n v="0"/>
    <n v="300"/>
    <s v="Genesis Woods"/>
    <s v="Female"/>
    <n v="33"/>
    <s v="United States"/>
    <s v="Columbus"/>
  </r>
  <r>
    <s v="OID000931"/>
    <s v="R03956"/>
    <n v="9999"/>
    <d v="2020-03-02T00:00:00"/>
    <n v="1"/>
    <m/>
    <d v="2020-12-10T00:00:00"/>
    <s v="CLOSED"/>
    <x v="11"/>
    <x v="9"/>
    <s v="STANDARD NON PROMO"/>
    <s v="BASIC"/>
    <s v="NON PROMO PLAN"/>
    <n v="300"/>
    <n v="0"/>
    <n v="300"/>
    <s v="Everly Walker"/>
    <s v="Female"/>
    <n v="62"/>
    <s v="United States"/>
    <s v="Austin"/>
  </r>
  <r>
    <s v="OID000932"/>
    <s v="R02813"/>
    <n v="9999"/>
    <d v="2020-03-02T00:00:00"/>
    <n v="1"/>
    <m/>
    <d v="2020-10-15T00:00:00"/>
    <s v="CLOSED"/>
    <x v="11"/>
    <x v="8"/>
    <s v="STANDARD NON PROMO"/>
    <s v="BASIC"/>
    <s v="NON PROMO PLAN"/>
    <n v="300"/>
    <n v="0"/>
    <n v="300"/>
    <s v="Kai Chow"/>
    <s v="Male"/>
    <n v="45"/>
    <s v="United States"/>
    <s v="Austin"/>
  </r>
  <r>
    <s v="OID001318"/>
    <s v="R00130"/>
    <n v="9999"/>
    <d v="2020-05-03T00:00:00"/>
    <n v="1"/>
    <m/>
    <d v="2021-02-16T00:00:00"/>
    <s v="CLOSED"/>
    <x v="6"/>
    <x v="6"/>
    <s v="STANDARD NON PROMO"/>
    <s v="BASIC"/>
    <s v="NON PROMO PLAN"/>
    <n v="300"/>
    <n v="0"/>
    <n v="300"/>
    <s v="Paisley Kang"/>
    <s v="Female"/>
    <n v="61"/>
    <s v="China"/>
    <s v="Beijing"/>
  </r>
  <r>
    <s v="OID000933"/>
    <s v="R04029"/>
    <n v="9999"/>
    <d v="2020-03-02T00:00:00"/>
    <n v="1"/>
    <m/>
    <d v="2021-01-08T00:00:00"/>
    <s v="CLOSED"/>
    <x v="11"/>
    <x v="6"/>
    <s v="STANDARD NON PROMO"/>
    <s v="BASIC"/>
    <s v="NON PROMO PLAN"/>
    <n v="300"/>
    <n v="0"/>
    <n v="300"/>
    <s v="Jayden Jimenez"/>
    <s v="Male"/>
    <n v="46"/>
    <s v="Brazil"/>
    <s v="Rio de Janerio"/>
  </r>
  <r>
    <s v="OID001387"/>
    <s v="R00144"/>
    <n v="9999"/>
    <d v="2020-05-14T00:00:00"/>
    <n v="1"/>
    <m/>
    <d v="2020-12-26T00:00:00"/>
    <s v="CLOSED"/>
    <x v="6"/>
    <x v="8"/>
    <s v="STANDARD NON PROMO"/>
    <s v="BASIC"/>
    <s v="NON PROMO PLAN"/>
    <n v="300"/>
    <n v="0"/>
    <n v="300"/>
    <s v="Theodore Ngo"/>
    <s v="Male"/>
    <n v="55"/>
    <s v="China"/>
    <s v="Beijing"/>
  </r>
  <r>
    <s v="OID000934"/>
    <s v="R04089"/>
    <n v="9999"/>
    <d v="2020-03-02T00:00:00"/>
    <n v="1"/>
    <m/>
    <d v="2020-11-07T00:00:00"/>
    <s v="CLOSED"/>
    <x v="11"/>
    <x v="8"/>
    <s v="STANDARD NON PROMO"/>
    <s v="BASIC"/>
    <s v="NON PROMO PLAN"/>
    <n v="300"/>
    <n v="0"/>
    <n v="300"/>
    <s v="Sebastian Fong"/>
    <s v="Male"/>
    <n v="46"/>
    <s v="United States"/>
    <s v="Austin"/>
  </r>
  <r>
    <s v="OID001182"/>
    <s v="R00154"/>
    <n v="9999"/>
    <d v="2020-04-13T00:00:00"/>
    <n v="1"/>
    <m/>
    <d v="2020-11-18T00:00:00"/>
    <s v="CLOSED"/>
    <x v="7"/>
    <x v="15"/>
    <s v="STANDARD NON PROMO"/>
    <s v="BASIC"/>
    <s v="NON PROMO PLAN"/>
    <n v="300"/>
    <n v="0"/>
    <n v="300"/>
    <s v="Wyatt Chin"/>
    <s v="Male"/>
    <n v="43"/>
    <s v="United States"/>
    <s v="Seattle"/>
  </r>
  <r>
    <s v="OID001703"/>
    <s v="R00156"/>
    <n v="9999"/>
    <d v="2020-06-20T00:00:00"/>
    <n v="1"/>
    <m/>
    <d v="2021-03-25T00:00:00"/>
    <s v="CLOSED"/>
    <x v="12"/>
    <x v="9"/>
    <s v="STANDARD NON PROMO"/>
    <s v="BASIC"/>
    <s v="NON PROMO PLAN"/>
    <n v="300"/>
    <n v="0"/>
    <n v="300"/>
    <s v="Madelyn Scott"/>
    <s v="Female"/>
    <n v="46"/>
    <s v="United States"/>
    <s v="Phoenix"/>
  </r>
  <r>
    <s v="OID001702"/>
    <s v="R00161"/>
    <n v="9999"/>
    <d v="2020-06-20T00:00:00"/>
    <n v="1"/>
    <m/>
    <d v="2021-01-28T00:00:00"/>
    <s v="CLOSED"/>
    <x v="12"/>
    <x v="15"/>
    <s v="STANDARD NON PROMO"/>
    <s v="BASIC"/>
    <s v="NON PROMO PLAN"/>
    <n v="300"/>
    <n v="0"/>
    <n v="300"/>
    <s v="Ryan Ha"/>
    <s v="Male"/>
    <n v="60"/>
    <s v="United States"/>
    <s v="Miami"/>
  </r>
  <r>
    <s v="OID001309"/>
    <s v="R00170"/>
    <n v="9999"/>
    <d v="2020-05-01T00:00:00"/>
    <n v="1"/>
    <m/>
    <d v="2020-12-29T00:00:00"/>
    <s v="CLOSED"/>
    <x v="6"/>
    <x v="8"/>
    <s v="STANDARD NON PROMO"/>
    <s v="BASIC"/>
    <s v="NON PROMO PLAN"/>
    <n v="300"/>
    <n v="0"/>
    <n v="300"/>
    <s v="Hannah Nelson"/>
    <s v="Female"/>
    <n v="35"/>
    <s v="United States"/>
    <s v="Austin"/>
  </r>
  <r>
    <s v="OID000941"/>
    <s v="R04449"/>
    <n v="9999"/>
    <d v="2020-03-04T00:00:00"/>
    <n v="1"/>
    <m/>
    <d v="2021-01-02T00:00:00"/>
    <s v="CLOSED"/>
    <x v="11"/>
    <x v="6"/>
    <s v="STANDARD NON PROMO"/>
    <s v="BASIC"/>
    <s v="NON PROMO PLAN"/>
    <n v="300"/>
    <n v="0"/>
    <n v="300"/>
    <s v="Miles Hsu"/>
    <s v="Male"/>
    <n v="55"/>
    <s v="China"/>
    <s v="Chengdu"/>
  </r>
  <r>
    <s v="OID001098"/>
    <s v="R00178"/>
    <n v="9999"/>
    <d v="2020-04-01T00:00:00"/>
    <n v="1"/>
    <m/>
    <d v="2020-12-09T00:00:00"/>
    <s v="CLOSED"/>
    <x v="7"/>
    <x v="8"/>
    <s v="STANDARD NON PROMO"/>
    <s v="BASIC"/>
    <s v="NON PROMO PLAN"/>
    <n v="300"/>
    <n v="0"/>
    <n v="300"/>
    <s v="Harper Alexander"/>
    <s v="Female"/>
    <n v="26"/>
    <s v="United States"/>
    <s v="Phoenix"/>
  </r>
  <r>
    <s v="OID000942"/>
    <s v="R02769"/>
    <n v="9999"/>
    <d v="2020-03-04T00:00:00"/>
    <n v="1"/>
    <m/>
    <d v="2020-10-12T00:00:00"/>
    <s v="CLOSED"/>
    <x v="11"/>
    <x v="15"/>
    <s v="STANDARD NON PROMO"/>
    <s v="BASIC"/>
    <s v="NON PROMO PLAN"/>
    <n v="300"/>
    <n v="0"/>
    <n v="300"/>
    <s v="Eliza Adams"/>
    <s v="Female"/>
    <n v="26"/>
    <s v="United States"/>
    <s v="Chicago"/>
  </r>
  <r>
    <s v="OID001518"/>
    <s v="R00206"/>
    <n v="9999"/>
    <d v="2020-05-29T00:00:00"/>
    <n v="1"/>
    <m/>
    <d v="2021-02-18T00:00:00"/>
    <s v="CLOSED"/>
    <x v="6"/>
    <x v="9"/>
    <s v="STANDARD NON PROMO"/>
    <s v="BASIC"/>
    <s v="NON PROMO PLAN"/>
    <n v="300"/>
    <n v="0"/>
    <n v="300"/>
    <s v="Theodore Xi"/>
    <s v="Male"/>
    <n v="52"/>
    <s v="China"/>
    <s v="Shanghai"/>
  </r>
  <r>
    <s v="OID000951"/>
    <s v="R04342"/>
    <n v="9999"/>
    <d v="2020-03-06T00:00:00"/>
    <n v="1"/>
    <m/>
    <d v="2020-11-25T00:00:00"/>
    <s v="CLOSED"/>
    <x v="11"/>
    <x v="9"/>
    <s v="STANDARD NON PROMO"/>
    <s v="BASIC"/>
    <s v="NON PROMO PLAN"/>
    <n v="300"/>
    <n v="0"/>
    <n v="300"/>
    <s v="Samantha Barnes"/>
    <s v="Female"/>
    <n v="29"/>
    <s v="United States"/>
    <s v="Columbus"/>
  </r>
  <r>
    <s v="OID000952"/>
    <s v="R01466"/>
    <n v="9999"/>
    <d v="2020-03-06T00:00:00"/>
    <n v="1"/>
    <m/>
    <d v="2020-10-02T00:00:00"/>
    <s v="CLOSED"/>
    <x v="11"/>
    <x v="15"/>
    <s v="STANDARD NON PROMO"/>
    <s v="BASIC"/>
    <s v="NON PROMO PLAN"/>
    <n v="300"/>
    <n v="0"/>
    <n v="300"/>
    <s v="Connor Vang"/>
    <s v="Male"/>
    <n v="25"/>
    <s v="United States"/>
    <s v="Miami"/>
  </r>
  <r>
    <s v="OID000953"/>
    <s v="R00465"/>
    <n v="9999"/>
    <d v="2020-03-06T00:00:00"/>
    <n v="1"/>
    <m/>
    <d v="2020-10-22T00:00:00"/>
    <s v="CLOSED"/>
    <x v="11"/>
    <x v="8"/>
    <s v="STANDARD NON PROMO"/>
    <s v="BASIC"/>
    <s v="NON PROMO PLAN"/>
    <n v="300"/>
    <n v="0"/>
    <n v="300"/>
    <s v="Dominic Parker"/>
    <s v="Male"/>
    <n v="62"/>
    <s v="United States"/>
    <s v="Seattle"/>
  </r>
  <r>
    <s v="OID000954"/>
    <s v="R04762"/>
    <n v="9999"/>
    <d v="2020-03-06T00:00:00"/>
    <n v="1"/>
    <m/>
    <d v="2020-11-13T00:00:00"/>
    <s v="CLOSED"/>
    <x v="11"/>
    <x v="8"/>
    <s v="STANDARD NON PROMO"/>
    <s v="BASIC"/>
    <s v="NON PROMO PLAN"/>
    <n v="300"/>
    <n v="0"/>
    <n v="300"/>
    <s v="Audrey Richardson"/>
    <s v="Female"/>
    <n v="46"/>
    <s v="United States"/>
    <s v="Chicago"/>
  </r>
  <r>
    <s v="OID001002"/>
    <s v="R00282"/>
    <n v="9999"/>
    <d v="2020-03-15T00:00:00"/>
    <n v="1"/>
    <m/>
    <d v="2020-11-29T00:00:00"/>
    <s v="CLOSED"/>
    <x v="11"/>
    <x v="9"/>
    <s v="STANDARD NON PROMO"/>
    <s v="BASIC"/>
    <s v="NON PROMO PLAN"/>
    <n v="300"/>
    <n v="0"/>
    <n v="300"/>
    <s v="Jeremiah Castillo"/>
    <s v="Male"/>
    <n v="58"/>
    <s v="United States"/>
    <s v="Columbus"/>
  </r>
  <r>
    <s v="OID000961"/>
    <s v="R04109"/>
    <n v="9999"/>
    <d v="2020-03-07T00:00:00"/>
    <n v="1"/>
    <m/>
    <d v="2020-11-02T00:00:00"/>
    <s v="CLOSED"/>
    <x v="11"/>
    <x v="8"/>
    <s v="STANDARD NON PROMO"/>
    <s v="BASIC"/>
    <s v="NON PROMO PLAN"/>
    <n v="300"/>
    <n v="0"/>
    <n v="300"/>
    <s v="Leah Bryant"/>
    <s v="Female"/>
    <n v="55"/>
    <s v="United States"/>
    <s v="Austin"/>
  </r>
  <r>
    <s v="OID000962"/>
    <s v="R04363"/>
    <n v="9999"/>
    <d v="2020-03-07T00:00:00"/>
    <n v="1"/>
    <m/>
    <d v="2020-11-22T00:00:00"/>
    <s v="CLOSED"/>
    <x v="11"/>
    <x v="9"/>
    <s v="STANDARD NON PROMO"/>
    <s v="BASIC"/>
    <s v="NON PROMO PLAN"/>
    <n v="300"/>
    <n v="0"/>
    <n v="300"/>
    <s v="Savannah Singh"/>
    <s v="Female"/>
    <n v="53"/>
    <s v="United States"/>
    <s v="Seattle"/>
  </r>
  <r>
    <s v="OID000963"/>
    <s v="R03580"/>
    <n v="9999"/>
    <d v="2020-03-07T00:00:00"/>
    <n v="1"/>
    <m/>
    <d v="2020-11-13T00:00:00"/>
    <s v="CLOSED"/>
    <x v="11"/>
    <x v="8"/>
    <s v="STANDARD NON PROMO"/>
    <s v="BASIC"/>
    <s v="NON PROMO PLAN"/>
    <n v="300"/>
    <n v="0"/>
    <n v="300"/>
    <s v="Maverick Medina"/>
    <s v="Male"/>
    <n v="39"/>
    <s v="United States"/>
    <s v="Seattle"/>
  </r>
  <r>
    <s v="OID001055"/>
    <s v="R00344"/>
    <n v="9999"/>
    <d v="2020-03-26T00:00:00"/>
    <n v="1"/>
    <m/>
    <d v="2020-10-15T00:00:00"/>
    <s v="CLOSED"/>
    <x v="11"/>
    <x v="15"/>
    <s v="STANDARD NON PROMO"/>
    <s v="BASIC"/>
    <s v="NON PROMO PLAN"/>
    <n v="300"/>
    <n v="0"/>
    <n v="300"/>
    <s v="Savannah He"/>
    <s v="Female"/>
    <n v="52"/>
    <s v="China"/>
    <s v="Beijing"/>
  </r>
  <r>
    <s v="OID000973"/>
    <s v="R01291"/>
    <n v="9999"/>
    <d v="2020-03-09T00:00:00"/>
    <n v="1"/>
    <m/>
    <d v="2020-12-18T00:00:00"/>
    <s v="CLOSED"/>
    <x v="11"/>
    <x v="9"/>
    <s v="STANDARD NON PROMO"/>
    <s v="BASIC"/>
    <s v="NON PROMO PLAN"/>
    <n v="300"/>
    <n v="0"/>
    <n v="300"/>
    <s v="Thomas Aguilar"/>
    <s v="Male"/>
    <n v="45"/>
    <s v="United States"/>
    <s v="Phoenix"/>
  </r>
  <r>
    <s v="OID000974"/>
    <s v="R04535"/>
    <n v="9999"/>
    <d v="2020-03-09T00:00:00"/>
    <n v="1"/>
    <m/>
    <d v="2020-12-26T00:00:00"/>
    <s v="CLOSED"/>
    <x v="11"/>
    <x v="6"/>
    <s v="STANDARD NON PROMO"/>
    <s v="BASIC"/>
    <s v="NON PROMO PLAN"/>
    <n v="300"/>
    <n v="0"/>
    <n v="300"/>
    <s v="Charlotte Vo"/>
    <s v="Female"/>
    <n v="57"/>
    <s v="United States"/>
    <s v="Seattle"/>
  </r>
  <r>
    <s v="OID001414"/>
    <s v="R00380"/>
    <n v="9999"/>
    <d v="2020-05-17T00:00:00"/>
    <n v="1"/>
    <m/>
    <d v="2021-01-27T00:00:00"/>
    <s v="CLOSED"/>
    <x v="6"/>
    <x v="9"/>
    <s v="STANDARD NON PROMO"/>
    <s v="BASIC"/>
    <s v="NON PROMO PLAN"/>
    <n v="300"/>
    <n v="0"/>
    <n v="300"/>
    <s v="Alice Thompson"/>
    <s v="Female"/>
    <n v="48"/>
    <s v="United States"/>
    <s v="Seattle"/>
  </r>
  <r>
    <s v="OID000975"/>
    <s v="R04157"/>
    <n v="9999"/>
    <d v="2020-03-09T00:00:00"/>
    <n v="1"/>
    <m/>
    <d v="2020-12-11T00:00:00"/>
    <s v="CLOSED"/>
    <x v="11"/>
    <x v="9"/>
    <s v="STANDARD NON PROMO"/>
    <s v="BASIC"/>
    <s v="NON PROMO PLAN"/>
    <n v="300"/>
    <n v="0"/>
    <n v="300"/>
    <s v="William Cao"/>
    <s v="Male"/>
    <n v="63"/>
    <s v="China"/>
    <s v="Beijing"/>
  </r>
  <r>
    <s v="OID001143"/>
    <s v="R00412"/>
    <n v="9999"/>
    <d v="2020-04-07T00:00:00"/>
    <n v="1"/>
    <m/>
    <d v="2020-12-23T00:00:00"/>
    <s v="CLOSED"/>
    <x v="7"/>
    <x v="9"/>
    <s v="STANDARD NON PROMO"/>
    <s v="BASIC"/>
    <s v="NON PROMO PLAN"/>
    <n v="300"/>
    <n v="0"/>
    <n v="300"/>
    <s v="Ezra Banks"/>
    <s v="Male"/>
    <n v="37"/>
    <s v="United States"/>
    <s v="Chicago"/>
  </r>
  <r>
    <s v="OID000983"/>
    <s v="R00638"/>
    <n v="9999"/>
    <d v="2020-03-11T00:00:00"/>
    <n v="1"/>
    <m/>
    <d v="2021-01-01T00:00:00"/>
    <s v="CLOSED"/>
    <x v="11"/>
    <x v="6"/>
    <s v="STANDARD NON PROMO"/>
    <s v="BASIC"/>
    <s v="NON PROMO PLAN"/>
    <n v="300"/>
    <n v="0"/>
    <n v="300"/>
    <s v="David Simmons"/>
    <s v="Male"/>
    <n v="51"/>
    <s v="United States"/>
    <s v="Phoenix"/>
  </r>
  <r>
    <s v="OID000984"/>
    <s v="R03928"/>
    <n v="9999"/>
    <d v="2020-03-11T00:00:00"/>
    <n v="1"/>
    <m/>
    <d v="2020-10-24T00:00:00"/>
    <s v="CLOSED"/>
    <x v="11"/>
    <x v="8"/>
    <s v="STANDARD NON PROMO"/>
    <s v="BASIC"/>
    <s v="NON PROMO PLAN"/>
    <n v="300"/>
    <n v="0"/>
    <n v="300"/>
    <s v="Miles Dang"/>
    <s v="Male"/>
    <n v="61"/>
    <s v="United States"/>
    <s v="Miami"/>
  </r>
  <r>
    <s v="OID001531"/>
    <s v="R00422"/>
    <n v="9999"/>
    <d v="2020-05-31T00:00:00"/>
    <n v="1"/>
    <m/>
    <d v="2021-01-07T00:00:00"/>
    <s v="CLOSED"/>
    <x v="6"/>
    <x v="15"/>
    <s v="STANDARD NON PROMO"/>
    <s v="BASIC"/>
    <s v="NON PROMO PLAN"/>
    <n v="300"/>
    <n v="0"/>
    <n v="300"/>
    <s v="Jade Acosta"/>
    <s v="Female"/>
    <n v="47"/>
    <s v="United States"/>
    <s v="Seattle"/>
  </r>
  <r>
    <s v="OID001053"/>
    <s v="R00436"/>
    <n v="9999"/>
    <d v="2020-03-26T00:00:00"/>
    <n v="1"/>
    <m/>
    <d v="2020-12-12T00:00:00"/>
    <s v="CLOSED"/>
    <x v="11"/>
    <x v="9"/>
    <s v="STANDARD NON PROMO"/>
    <s v="BASIC"/>
    <s v="NON PROMO PLAN"/>
    <n v="300"/>
    <n v="0"/>
    <n v="300"/>
    <s v="Everly Walker"/>
    <s v="Female"/>
    <n v="41"/>
    <s v="United States"/>
    <s v="Seattle"/>
  </r>
  <r>
    <s v="OID000993"/>
    <s v="R00527"/>
    <n v="9999"/>
    <d v="2020-03-14T00:00:00"/>
    <n v="1"/>
    <m/>
    <d v="2020-10-22T00:00:00"/>
    <s v="CLOSED"/>
    <x v="11"/>
    <x v="15"/>
    <s v="STANDARD NON PROMO"/>
    <s v="BASIC"/>
    <s v="NON PROMO PLAN"/>
    <n v="300"/>
    <n v="0"/>
    <n v="300"/>
    <s v="Mateo Chu"/>
    <s v="Male"/>
    <n v="27"/>
    <s v="China"/>
    <s v="Chengdu"/>
  </r>
  <r>
    <s v="OID001316"/>
    <s v="R00494"/>
    <n v="9999"/>
    <d v="2020-05-02T00:00:00"/>
    <n v="1"/>
    <m/>
    <d v="2020-12-18T00:00:00"/>
    <s v="CLOSED"/>
    <x v="6"/>
    <x v="8"/>
    <s v="STANDARD NON PROMO"/>
    <s v="BASIC"/>
    <s v="NON PROMO PLAN"/>
    <n v="300"/>
    <n v="0"/>
    <n v="300"/>
    <s v="Robert Alvarez"/>
    <s v="Male"/>
    <n v="39"/>
    <s v="Brazil"/>
    <s v="Manaus"/>
  </r>
  <r>
    <s v="OID001001"/>
    <s v="R00834"/>
    <n v="9999"/>
    <d v="2020-03-15T00:00:00"/>
    <n v="1"/>
    <m/>
    <d v="2020-12-24T00:00:00"/>
    <s v="CLOSED"/>
    <x v="11"/>
    <x v="9"/>
    <s v="STANDARD NON PROMO"/>
    <s v="BASIC"/>
    <s v="NON PROMO PLAN"/>
    <n v="300"/>
    <n v="0"/>
    <n v="300"/>
    <s v="Vivian Guzman"/>
    <s v="Female"/>
    <n v="53"/>
    <s v="United States"/>
    <s v="Phoenix"/>
  </r>
  <r>
    <s v="OID001809"/>
    <s v="R00523"/>
    <n v="9999"/>
    <d v="2020-07-05T00:00:00"/>
    <n v="1"/>
    <m/>
    <d v="2021-04-17T00:00:00"/>
    <s v="CLOSED"/>
    <x v="16"/>
    <x v="6"/>
    <s v="STANDARD NON PROMO"/>
    <s v="BASIC"/>
    <s v="NON PROMO PLAN"/>
    <n v="300"/>
    <n v="0"/>
    <n v="300"/>
    <s v="Daniel Jordan"/>
    <s v="Male"/>
    <n v="58"/>
    <s v="United States"/>
    <s v="Phoenix"/>
  </r>
  <r>
    <s v="OID001008"/>
    <s v="R01755"/>
    <n v="9999"/>
    <d v="2020-03-16T00:00:00"/>
    <n v="1"/>
    <m/>
    <d v="2020-11-25T00:00:00"/>
    <s v="CLOSED"/>
    <x v="11"/>
    <x v="8"/>
    <s v="STANDARD NON PROMO"/>
    <s v="BASIC"/>
    <s v="NON PROMO PLAN"/>
    <n v="300"/>
    <n v="0"/>
    <n v="300"/>
    <s v="Audrey Patel"/>
    <s v="Female"/>
    <n v="37"/>
    <s v="China"/>
    <s v="Shanghai"/>
  </r>
  <r>
    <s v="OID001011"/>
    <s v="R02850"/>
    <n v="9999"/>
    <d v="2020-03-17T00:00:00"/>
    <n v="1"/>
    <m/>
    <d v="2020-11-08T00:00:00"/>
    <s v="CLOSED"/>
    <x v="11"/>
    <x v="8"/>
    <s v="STANDARD NON PROMO"/>
    <s v="BASIC"/>
    <s v="NON PROMO PLAN"/>
    <n v="300"/>
    <n v="0"/>
    <n v="300"/>
    <s v="Evelyn Dinh"/>
    <s v="Female"/>
    <n v="41"/>
    <s v="United States"/>
    <s v="Columbus"/>
  </r>
  <r>
    <s v="OID001145"/>
    <s v="R00538"/>
    <n v="9999"/>
    <d v="2020-04-07T00:00:00"/>
    <n v="1"/>
    <m/>
    <d v="2020-12-22T00:00:00"/>
    <s v="CLOSED"/>
    <x v="7"/>
    <x v="9"/>
    <s v="STANDARD NON PROMO"/>
    <s v="BASIC"/>
    <s v="NON PROMO PLAN"/>
    <n v="300"/>
    <n v="0"/>
    <n v="300"/>
    <s v="Caleb Xiong"/>
    <s v="Male"/>
    <n v="38"/>
    <s v="United States"/>
    <s v="Chicago"/>
  </r>
  <r>
    <s v="OID001012"/>
    <s v="R01361"/>
    <n v="9999"/>
    <d v="2020-03-17T00:00:00"/>
    <n v="1"/>
    <m/>
    <d v="2020-11-30T00:00:00"/>
    <s v="CLOSED"/>
    <x v="11"/>
    <x v="9"/>
    <s v="STANDARD NON PROMO"/>
    <s v="BASIC"/>
    <s v="NON PROMO PLAN"/>
    <n v="300"/>
    <n v="0"/>
    <n v="300"/>
    <s v="Emma Hill"/>
    <s v="Female"/>
    <n v="54"/>
    <s v="United States"/>
    <s v="Miami"/>
  </r>
  <r>
    <s v="OID001013"/>
    <s v="R03630"/>
    <n v="9999"/>
    <d v="2020-03-17T00:00:00"/>
    <n v="1"/>
    <m/>
    <d v="2020-11-23T00:00:00"/>
    <s v="CLOSED"/>
    <x v="11"/>
    <x v="8"/>
    <s v="STANDARD NON PROMO"/>
    <s v="BASIC"/>
    <s v="NON PROMO PLAN"/>
    <n v="300"/>
    <n v="0"/>
    <n v="300"/>
    <s v="Jacob Davis"/>
    <s v="Male"/>
    <n v="36"/>
    <s v="United States"/>
    <s v="Chicago"/>
  </r>
  <r>
    <s v="OID001448"/>
    <s v="R00559"/>
    <n v="9999"/>
    <d v="2020-05-21T00:00:00"/>
    <n v="1"/>
    <m/>
    <d v="2020-12-31T00:00:00"/>
    <s v="CLOSED"/>
    <x v="6"/>
    <x v="15"/>
    <s v="STANDARD NON PROMO"/>
    <s v="BASIC"/>
    <s v="NON PROMO PLAN"/>
    <n v="300"/>
    <n v="0"/>
    <n v="300"/>
    <s v="Penelope Silva"/>
    <s v="Female"/>
    <n v="36"/>
    <s v="United States"/>
    <s v="Columbus"/>
  </r>
  <r>
    <s v="OID001017"/>
    <s v="R03058"/>
    <n v="9999"/>
    <d v="2020-03-18T00:00:00"/>
    <n v="1"/>
    <m/>
    <d v="2021-01-19T00:00:00"/>
    <s v="CLOSED"/>
    <x v="11"/>
    <x v="6"/>
    <s v="STANDARD NON PROMO"/>
    <s v="BASIC"/>
    <s v="NON PROMO PLAN"/>
    <n v="300"/>
    <n v="0"/>
    <n v="300"/>
    <s v="Angel Xiong"/>
    <s v="Male"/>
    <n v="35"/>
    <s v="China"/>
    <s v="Shanghai"/>
  </r>
  <r>
    <s v="OID001024"/>
    <s v="R03994"/>
    <n v="9999"/>
    <d v="2020-03-20T00:00:00"/>
    <n v="1"/>
    <m/>
    <d v="2020-11-17T00:00:00"/>
    <s v="CLOSED"/>
    <x v="11"/>
    <x v="8"/>
    <s v="STANDARD NON PROMO"/>
    <s v="BASIC"/>
    <s v="NON PROMO PLAN"/>
    <n v="300"/>
    <n v="0"/>
    <n v="300"/>
    <s v="Henry Jung"/>
    <s v="Male"/>
    <n v="57"/>
    <s v="United States"/>
    <s v="Austin"/>
  </r>
  <r>
    <s v="OID001335"/>
    <s v="R00608"/>
    <n v="9999"/>
    <d v="2020-05-05T00:00:00"/>
    <n v="1"/>
    <m/>
    <d v="2021-02-10T00:00:00"/>
    <s v="CLOSED"/>
    <x v="6"/>
    <x v="9"/>
    <s v="STANDARD NON PROMO"/>
    <s v="BASIC"/>
    <s v="NON PROMO PLAN"/>
    <n v="300"/>
    <n v="0"/>
    <n v="300"/>
    <s v="Anna Han"/>
    <s v="Female"/>
    <n v="29"/>
    <s v="United States"/>
    <s v="Chicago"/>
  </r>
  <r>
    <s v="OID001788"/>
    <s v="R00624"/>
    <n v="9999"/>
    <d v="2020-07-02T00:00:00"/>
    <n v="1"/>
    <m/>
    <d v="2021-03-01T00:00:00"/>
    <s v="CLOSED"/>
    <x v="16"/>
    <x v="8"/>
    <s v="STANDARD NON PROMO"/>
    <s v="BASIC"/>
    <s v="NON PROMO PLAN"/>
    <n v="300"/>
    <n v="0"/>
    <n v="300"/>
    <s v="William Watson"/>
    <s v="Male"/>
    <n v="41"/>
    <s v="United States"/>
    <s v="Miami"/>
  </r>
  <r>
    <s v="OID001032"/>
    <s v="R01525"/>
    <n v="9999"/>
    <d v="2020-03-22T00:00:00"/>
    <n v="1"/>
    <m/>
    <d v="2020-12-28T00:00:00"/>
    <s v="CLOSED"/>
    <x v="11"/>
    <x v="9"/>
    <s v="STANDARD NON PROMO"/>
    <s v="BASIC"/>
    <s v="NON PROMO PLAN"/>
    <n v="300"/>
    <n v="0"/>
    <n v="300"/>
    <s v="Jose Ross"/>
    <s v="Male"/>
    <n v="53"/>
    <s v="United States"/>
    <s v="Miami"/>
  </r>
  <r>
    <s v="OID001060"/>
    <s v="R00646"/>
    <n v="9999"/>
    <d v="2020-03-27T00:00:00"/>
    <n v="1"/>
    <m/>
    <d v="2020-12-31T00:00:00"/>
    <s v="CLOSED"/>
    <x v="11"/>
    <x v="9"/>
    <s v="STANDARD NON PROMO"/>
    <s v="BASIC"/>
    <s v="NON PROMO PLAN"/>
    <n v="300"/>
    <n v="0"/>
    <n v="300"/>
    <s v="Charles Moore"/>
    <s v="Male"/>
    <n v="49"/>
    <s v="United States"/>
    <s v="Seattle"/>
  </r>
  <r>
    <s v="OID001040"/>
    <s v="R01947"/>
    <n v="9999"/>
    <d v="2020-03-23T00:00:00"/>
    <n v="1"/>
    <m/>
    <d v="2021-01-03T00:00:00"/>
    <s v="CLOSED"/>
    <x v="11"/>
    <x v="6"/>
    <s v="STANDARD NON PROMO"/>
    <s v="BASIC"/>
    <s v="NON PROMO PLAN"/>
    <n v="300"/>
    <n v="0"/>
    <n v="300"/>
    <s v="Sophie Owens"/>
    <s v="Female"/>
    <n v="30"/>
    <s v="United States"/>
    <s v="Seattle"/>
  </r>
  <r>
    <s v="OID001041"/>
    <s v="R00864"/>
    <n v="9999"/>
    <d v="2020-03-24T00:00:00"/>
    <n v="1"/>
    <m/>
    <d v="2020-10-23T00:00:00"/>
    <s v="CLOSED"/>
    <x v="11"/>
    <x v="15"/>
    <s v="STANDARD NON PROMO"/>
    <s v="BASIC"/>
    <s v="NON PROMO PLAN"/>
    <n v="300"/>
    <n v="0"/>
    <n v="300"/>
    <s v="Samantha Aguilar"/>
    <s v="Female"/>
    <n v="46"/>
    <s v="United States"/>
    <s v="Seattle"/>
  </r>
  <r>
    <s v="OID001042"/>
    <s v="R04637"/>
    <n v="9999"/>
    <d v="2020-03-24T00:00:00"/>
    <n v="1"/>
    <m/>
    <d v="2021-01-04T00:00:00"/>
    <s v="CLOSED"/>
    <x v="11"/>
    <x v="6"/>
    <s v="STANDARD NON PROMO"/>
    <s v="BASIC"/>
    <s v="NON PROMO PLAN"/>
    <n v="300"/>
    <n v="0"/>
    <n v="300"/>
    <s v="Samuel Song"/>
    <s v="Male"/>
    <n v="31"/>
    <s v="United States"/>
    <s v="Columbus"/>
  </r>
  <r>
    <s v="OID001054"/>
    <s v="R02747"/>
    <n v="9999"/>
    <d v="2020-03-26T00:00:00"/>
    <n v="1"/>
    <m/>
    <d v="2020-12-27T00:00:00"/>
    <s v="CLOSED"/>
    <x v="11"/>
    <x v="9"/>
    <s v="STANDARD NON PROMO"/>
    <s v="BASIC"/>
    <s v="NON PROMO PLAN"/>
    <n v="300"/>
    <n v="0"/>
    <n v="300"/>
    <s v="Kinsley Acosta"/>
    <s v="Female"/>
    <n v="32"/>
    <s v="United States"/>
    <s v="Chicago"/>
  </r>
  <r>
    <s v="OID001059"/>
    <s v="R03496"/>
    <n v="9999"/>
    <d v="2020-03-27T00:00:00"/>
    <n v="1"/>
    <m/>
    <d v="2020-11-09T00:00:00"/>
    <s v="CLOSED"/>
    <x v="11"/>
    <x v="8"/>
    <s v="STANDARD NON PROMO"/>
    <s v="BASIC"/>
    <s v="NON PROMO PLAN"/>
    <n v="300"/>
    <n v="0"/>
    <n v="300"/>
    <s v="Robert Yang"/>
    <s v="Male"/>
    <n v="31"/>
    <s v="United States"/>
    <s v="Austin"/>
  </r>
  <r>
    <s v="OID001778"/>
    <s v="R00785"/>
    <n v="9999"/>
    <d v="2020-07-01T00:00:00"/>
    <n v="1"/>
    <m/>
    <d v="2021-03-23T00:00:00"/>
    <s v="CLOSED"/>
    <x v="16"/>
    <x v="9"/>
    <s v="STANDARD NON PROMO"/>
    <s v="BASIC"/>
    <s v="NON PROMO PLAN"/>
    <n v="300"/>
    <n v="0"/>
    <n v="300"/>
    <s v="Hannah Hoang"/>
    <s v="Female"/>
    <n v="25"/>
    <s v="China"/>
    <s v="Chengdu"/>
  </r>
  <r>
    <s v="OID001286"/>
    <s v="R00791"/>
    <n v="9999"/>
    <d v="2020-04-28T00:00:00"/>
    <n v="1"/>
    <m/>
    <d v="2020-12-27T00:00:00"/>
    <s v="CLOSED"/>
    <x v="7"/>
    <x v="8"/>
    <s v="STANDARD NON PROMO"/>
    <s v="BASIC"/>
    <s v="NON PROMO PLAN"/>
    <n v="300"/>
    <n v="0"/>
    <n v="300"/>
    <s v="Thomas Padilla"/>
    <s v="Male"/>
    <n v="57"/>
    <s v="Brazil"/>
    <s v="Sao Paulo"/>
  </r>
  <r>
    <s v="OID001066"/>
    <s v="R01628"/>
    <n v="9999"/>
    <d v="2020-03-28T00:00:00"/>
    <n v="1"/>
    <m/>
    <d v="2020-10-15T00:00:00"/>
    <s v="CLOSED"/>
    <x v="11"/>
    <x v="15"/>
    <s v="STANDARD NON PROMO"/>
    <s v="BASIC"/>
    <s v="NON PROMO PLAN"/>
    <n v="300"/>
    <n v="0"/>
    <n v="300"/>
    <s v="Jackson Perry"/>
    <s v="Male"/>
    <n v="27"/>
    <s v="United States"/>
    <s v="Phoenix"/>
  </r>
  <r>
    <s v="OID001070"/>
    <s v="R01762"/>
    <n v="9999"/>
    <d v="2020-03-29T00:00:00"/>
    <n v="1"/>
    <m/>
    <d v="2020-11-25T00:00:00"/>
    <s v="CLOSED"/>
    <x v="11"/>
    <x v="8"/>
    <s v="STANDARD NON PROMO"/>
    <s v="BASIC"/>
    <s v="NON PROMO PLAN"/>
    <n v="300"/>
    <n v="0"/>
    <n v="300"/>
    <s v="Maya Ngo"/>
    <s v="Female"/>
    <n v="55"/>
    <s v="United States"/>
    <s v="Columbus"/>
  </r>
  <r>
    <s v="OID001071"/>
    <s v="R04472"/>
    <n v="9999"/>
    <d v="2020-03-29T00:00:00"/>
    <n v="1"/>
    <m/>
    <d v="2020-11-08T00:00:00"/>
    <s v="CLOSED"/>
    <x v="11"/>
    <x v="15"/>
    <s v="STANDARD NON PROMO"/>
    <s v="BASIC"/>
    <s v="NON PROMO PLAN"/>
    <n v="300"/>
    <n v="0"/>
    <n v="300"/>
    <s v="Alexander Foster"/>
    <s v="Male"/>
    <n v="35"/>
    <s v="United States"/>
    <s v="Columbus"/>
  </r>
  <r>
    <s v="OID001072"/>
    <s v="R02192"/>
    <n v="9999"/>
    <d v="2020-03-29T00:00:00"/>
    <n v="1"/>
    <m/>
    <d v="2020-11-27T00:00:00"/>
    <s v="CLOSED"/>
    <x v="11"/>
    <x v="8"/>
    <s v="STANDARD NON PROMO"/>
    <s v="BASIC"/>
    <s v="NON PROMO PLAN"/>
    <n v="300"/>
    <n v="0"/>
    <n v="300"/>
    <s v="Lucy Avila"/>
    <s v="Female"/>
    <n v="43"/>
    <s v="Brazil"/>
    <s v="Sao Paulo"/>
  </r>
  <r>
    <s v="OID001179"/>
    <s v="R00836"/>
    <n v="9999"/>
    <d v="2020-04-12T00:00:00"/>
    <n v="1"/>
    <m/>
    <d v="2020-12-02T00:00:00"/>
    <s v="CLOSED"/>
    <x v="7"/>
    <x v="8"/>
    <s v="STANDARD NON PROMO"/>
    <s v="BASIC"/>
    <s v="NON PROMO PLAN"/>
    <n v="300"/>
    <n v="0"/>
    <n v="300"/>
    <s v="Addison Roberts"/>
    <s v="Female"/>
    <n v="65"/>
    <s v="United States"/>
    <s v="Seattle"/>
  </r>
  <r>
    <s v="OID001716"/>
    <s v="R00863"/>
    <n v="9999"/>
    <d v="2020-06-22T00:00:00"/>
    <n v="1"/>
    <m/>
    <d v="2021-02-20T00:00:00"/>
    <s v="CLOSED"/>
    <x v="12"/>
    <x v="8"/>
    <s v="STANDARD NON PROMO"/>
    <s v="BASIC"/>
    <s v="NON PROMO PLAN"/>
    <n v="300"/>
    <n v="0"/>
    <n v="300"/>
    <s v="Lincoln Ramos"/>
    <s v="Male"/>
    <n v="59"/>
    <s v="United States"/>
    <s v="Austin"/>
  </r>
  <r>
    <s v="OID001329"/>
    <s v="R00869"/>
    <n v="9999"/>
    <d v="2020-05-04T00:00:00"/>
    <n v="1"/>
    <m/>
    <d v="2021-01-07T00:00:00"/>
    <s v="CLOSED"/>
    <x v="6"/>
    <x v="8"/>
    <s v="STANDARD NON PROMO"/>
    <s v="BASIC"/>
    <s v="NON PROMO PLAN"/>
    <n v="300"/>
    <n v="0"/>
    <n v="300"/>
    <s v="Nova Lin"/>
    <s v="Female"/>
    <n v="33"/>
    <s v="United States"/>
    <s v="Columbus"/>
  </r>
  <r>
    <s v="OID001080"/>
    <s v="R01262"/>
    <n v="9999"/>
    <d v="2020-03-30T00:00:00"/>
    <n v="1"/>
    <m/>
    <d v="2020-12-21T00:00:00"/>
    <s v="CLOSED"/>
    <x v="11"/>
    <x v="9"/>
    <s v="STANDARD NON PROMO"/>
    <s v="BASIC"/>
    <s v="NON PROMO PLAN"/>
    <n v="300"/>
    <n v="0"/>
    <n v="300"/>
    <s v="Miles Mehta"/>
    <s v="Male"/>
    <n v="50"/>
    <s v="China"/>
    <s v="Chongqing"/>
  </r>
  <r>
    <s v="OID001081"/>
    <s v="R03579"/>
    <n v="9999"/>
    <d v="2020-03-30T00:00:00"/>
    <n v="1"/>
    <m/>
    <d v="2021-01-12T00:00:00"/>
    <s v="CLOSED"/>
    <x v="11"/>
    <x v="6"/>
    <s v="STANDARD NON PROMO"/>
    <s v="BASIC"/>
    <s v="NON PROMO PLAN"/>
    <n v="300"/>
    <n v="0"/>
    <n v="300"/>
    <s v="Robert Zhang"/>
    <s v="Male"/>
    <n v="45"/>
    <s v="United States"/>
    <s v="Phoenix"/>
  </r>
  <r>
    <s v="OID001326"/>
    <s v="R00884"/>
    <n v="9999"/>
    <d v="2020-05-04T00:00:00"/>
    <n v="1"/>
    <m/>
    <d v="2021-01-29T00:00:00"/>
    <s v="CLOSED"/>
    <x v="6"/>
    <x v="9"/>
    <s v="STANDARD NON PROMO"/>
    <s v="BASIC"/>
    <s v="NON PROMO PLAN"/>
    <n v="300"/>
    <n v="0"/>
    <n v="300"/>
    <s v="Camila Silva"/>
    <s v="Female"/>
    <n v="64"/>
    <s v="United States"/>
    <s v="Seattle"/>
  </r>
  <r>
    <s v="OID001082"/>
    <s v="R01337"/>
    <n v="9999"/>
    <d v="2020-03-30T00:00:00"/>
    <n v="1"/>
    <m/>
    <d v="2020-11-05T00:00:00"/>
    <s v="CLOSED"/>
    <x v="11"/>
    <x v="15"/>
    <s v="STANDARD NON PROMO"/>
    <s v="BASIC"/>
    <s v="NON PROMO PLAN"/>
    <n v="300"/>
    <n v="0"/>
    <n v="300"/>
    <s v="Andrew Coleman"/>
    <s v="Male"/>
    <n v="41"/>
    <s v="United States"/>
    <s v="Miami"/>
  </r>
  <r>
    <s v="OID001083"/>
    <s v="R03863"/>
    <n v="9999"/>
    <d v="2020-03-30T00:00:00"/>
    <n v="1"/>
    <m/>
    <d v="2020-11-18T00:00:00"/>
    <s v="CLOSED"/>
    <x v="11"/>
    <x v="8"/>
    <s v="STANDARD NON PROMO"/>
    <s v="BASIC"/>
    <s v="NON PROMO PLAN"/>
    <n v="300"/>
    <n v="0"/>
    <n v="300"/>
    <s v="Madeline Watson"/>
    <s v="Female"/>
    <n v="40"/>
    <s v="United States"/>
    <s v="Miami"/>
  </r>
  <r>
    <s v="OID001302"/>
    <s v="R00917"/>
    <n v="9999"/>
    <d v="2020-04-30T00:00:00"/>
    <n v="1"/>
    <m/>
    <d v="2021-02-18T00:00:00"/>
    <s v="CLOSED"/>
    <x v="7"/>
    <x v="6"/>
    <s v="STANDARD NON PROMO"/>
    <s v="BASIC"/>
    <s v="NON PROMO PLAN"/>
    <n v="300"/>
    <n v="0"/>
    <n v="300"/>
    <s v="Skylar Bell"/>
    <s v="Female"/>
    <n v="30"/>
    <s v="United States"/>
    <s v="Columbus"/>
  </r>
  <r>
    <s v="OID001087"/>
    <s v="R02783"/>
    <n v="9999"/>
    <d v="2020-03-31T00:00:00"/>
    <n v="1"/>
    <m/>
    <d v="2021-01-14T00:00:00"/>
    <s v="CLOSED"/>
    <x v="11"/>
    <x v="6"/>
    <s v="STANDARD NON PROMO"/>
    <s v="BASIC"/>
    <s v="NON PROMO PLAN"/>
    <n v="300"/>
    <n v="0"/>
    <n v="300"/>
    <s v="Levi Mendez"/>
    <s v="Male"/>
    <n v="39"/>
    <s v="Brazil"/>
    <s v="Rio de Janerio"/>
  </r>
  <r>
    <s v="OID001088"/>
    <s v="R04005"/>
    <n v="9999"/>
    <d v="2020-03-31T00:00:00"/>
    <n v="1"/>
    <m/>
    <d v="2021-01-27T00:00:00"/>
    <s v="CLOSED"/>
    <x v="11"/>
    <x v="6"/>
    <s v="STANDARD NON PROMO"/>
    <s v="BASIC"/>
    <s v="NON PROMO PLAN"/>
    <n v="300"/>
    <n v="0"/>
    <n v="300"/>
    <s v="Lincoln Wong"/>
    <s v="Male"/>
    <n v="49"/>
    <s v="United States"/>
    <s v="Columbus"/>
  </r>
  <r>
    <s v="OID001089"/>
    <s v="R02798"/>
    <n v="9999"/>
    <d v="2020-03-31T00:00:00"/>
    <n v="1"/>
    <m/>
    <d v="2021-01-17T00:00:00"/>
    <s v="CLOSED"/>
    <x v="11"/>
    <x v="6"/>
    <s v="STANDARD NON PROMO"/>
    <s v="BASIC"/>
    <s v="NON PROMO PLAN"/>
    <n v="300"/>
    <n v="0"/>
    <n v="300"/>
    <s v="Charles Henderson"/>
    <s v="Male"/>
    <n v="48"/>
    <s v="United States"/>
    <s v="Austin"/>
  </r>
  <r>
    <s v="OID001556"/>
    <s v="R00965"/>
    <n v="9999"/>
    <d v="2020-06-03T00:00:00"/>
    <n v="1"/>
    <m/>
    <d v="2021-03-12T00:00:00"/>
    <s v="CLOSED"/>
    <x v="12"/>
    <x v="9"/>
    <s v="STANDARD NON PROMO"/>
    <s v="BASIC"/>
    <s v="NON PROMO PLAN"/>
    <n v="300"/>
    <n v="0"/>
    <n v="300"/>
    <s v="Jacob Khan"/>
    <s v="Male"/>
    <n v="53"/>
    <s v="China"/>
    <s v="Shanghai"/>
  </r>
  <r>
    <s v="OID001770"/>
    <s v="R00976"/>
    <n v="9999"/>
    <d v="2020-06-30T00:00:00"/>
    <n v="1"/>
    <m/>
    <d v="2021-02-06T00:00:00"/>
    <s v="CLOSED"/>
    <x v="12"/>
    <x v="15"/>
    <s v="STANDARD NON PROMO"/>
    <s v="BASIC"/>
    <s v="NON PROMO PLAN"/>
    <n v="300"/>
    <n v="0"/>
    <n v="300"/>
    <s v="Zoe Rodriguez"/>
    <s v="Female"/>
    <n v="65"/>
    <s v="United States"/>
    <s v="Phoenix"/>
  </r>
  <r>
    <s v="OID001099"/>
    <s v="R01787"/>
    <n v="9999"/>
    <d v="2020-04-01T00:00:00"/>
    <n v="1"/>
    <m/>
    <d v="2020-10-27T00:00:00"/>
    <s v="CLOSED"/>
    <x v="7"/>
    <x v="15"/>
    <s v="STANDARD NON PROMO"/>
    <s v="BASIC"/>
    <s v="NON PROMO PLAN"/>
    <n v="300"/>
    <n v="0"/>
    <n v="300"/>
    <s v="Lillian Romero"/>
    <s v="Female"/>
    <n v="27"/>
    <s v="United States"/>
    <s v="Austin"/>
  </r>
  <r>
    <s v="OID001539"/>
    <s v="R01006"/>
    <n v="9999"/>
    <d v="2020-06-01T00:00:00"/>
    <n v="1"/>
    <m/>
    <d v="2021-01-03T00:00:00"/>
    <s v="CLOSED"/>
    <x v="12"/>
    <x v="15"/>
    <s v="STANDARD NON PROMO"/>
    <s v="BASIC"/>
    <s v="NON PROMO PLAN"/>
    <n v="300"/>
    <n v="0"/>
    <n v="300"/>
    <s v="Autumn Leung"/>
    <s v="Female"/>
    <n v="25"/>
    <s v="United States"/>
    <s v="Chicago"/>
  </r>
  <r>
    <s v="OID001106"/>
    <s v="R04285"/>
    <n v="9999"/>
    <d v="2020-04-02T00:00:00"/>
    <n v="1"/>
    <m/>
    <d v="2020-12-05T00:00:00"/>
    <s v="CLOSED"/>
    <x v="7"/>
    <x v="8"/>
    <s v="STANDARD NON PROMO"/>
    <s v="BASIC"/>
    <s v="NON PROMO PLAN"/>
    <n v="300"/>
    <n v="0"/>
    <n v="300"/>
    <s v="Riley Padilla"/>
    <s v="Female"/>
    <n v="35"/>
    <s v="United States"/>
    <s v="Miami"/>
  </r>
  <r>
    <s v="OID001429"/>
    <s v="R01075"/>
    <n v="9999"/>
    <d v="2020-05-19T00:00:00"/>
    <n v="1"/>
    <m/>
    <d v="2020-12-23T00:00:00"/>
    <s v="CLOSED"/>
    <x v="6"/>
    <x v="15"/>
    <s v="STANDARD NON PROMO"/>
    <s v="BASIC"/>
    <s v="NON PROMO PLAN"/>
    <n v="300"/>
    <n v="0"/>
    <n v="300"/>
    <s v="Joshua Juarez"/>
    <s v="Male"/>
    <n v="46"/>
    <s v="Brazil"/>
    <s v="Sao Paulo"/>
  </r>
  <r>
    <s v="OID001107"/>
    <s v="R03720"/>
    <n v="9999"/>
    <d v="2020-04-02T00:00:00"/>
    <n v="1"/>
    <m/>
    <d v="2020-12-01T00:00:00"/>
    <s v="CLOSED"/>
    <x v="7"/>
    <x v="8"/>
    <s v="STANDARD NON PROMO"/>
    <s v="BASIC"/>
    <s v="NON PROMO PLAN"/>
    <n v="300"/>
    <n v="0"/>
    <n v="300"/>
    <s v="Dominic Clark"/>
    <s v="Male"/>
    <n v="52"/>
    <s v="United States"/>
    <s v="Phoenix"/>
  </r>
  <r>
    <s v="OID001108"/>
    <s v="R02313"/>
    <n v="9999"/>
    <d v="2020-04-02T00:00:00"/>
    <n v="1"/>
    <m/>
    <d v="2021-01-18T00:00:00"/>
    <s v="CLOSED"/>
    <x v="7"/>
    <x v="6"/>
    <s v="STANDARD NON PROMO"/>
    <s v="BASIC"/>
    <s v="NON PROMO PLAN"/>
    <n v="300"/>
    <n v="0"/>
    <n v="300"/>
    <s v="Jeremiah Lu"/>
    <s v="Male"/>
    <n v="50"/>
    <s v="China"/>
    <s v="Shanghai"/>
  </r>
  <r>
    <s v="OID001109"/>
    <s v="R04004"/>
    <n v="9999"/>
    <d v="2020-04-02T00:00:00"/>
    <n v="1"/>
    <m/>
    <d v="2021-02-07T00:00:00"/>
    <s v="CLOSED"/>
    <x v="7"/>
    <x v="6"/>
    <s v="STANDARD NON PROMO"/>
    <s v="BASIC"/>
    <s v="NON PROMO PLAN"/>
    <n v="300"/>
    <n v="0"/>
    <n v="300"/>
    <s v="Everleigh Shah"/>
    <s v="Female"/>
    <n v="36"/>
    <s v="United States"/>
    <s v="Columbus"/>
  </r>
  <r>
    <s v="OID001110"/>
    <s v="R04335"/>
    <n v="9999"/>
    <d v="2020-04-02T00:00:00"/>
    <n v="1"/>
    <m/>
    <d v="2020-12-09T00:00:00"/>
    <s v="CLOSED"/>
    <x v="7"/>
    <x v="8"/>
    <s v="STANDARD NON PROMO"/>
    <s v="BASIC"/>
    <s v="NON PROMO PLAN"/>
    <n v="300"/>
    <n v="0"/>
    <n v="300"/>
    <s v="Parker Allen"/>
    <s v="Male"/>
    <n v="31"/>
    <s v="United States"/>
    <s v="Miami"/>
  </r>
  <r>
    <s v="OID001461"/>
    <s v="R01091"/>
    <n v="9999"/>
    <d v="2020-05-23T00:00:00"/>
    <n v="1"/>
    <m/>
    <d v="2021-02-03T00:00:00"/>
    <s v="CLOSED"/>
    <x v="6"/>
    <x v="9"/>
    <s v="STANDARD NON PROMO"/>
    <s v="BASIC"/>
    <s v="NON PROMO PLAN"/>
    <n v="300"/>
    <n v="0"/>
    <n v="300"/>
    <s v="Carter Reed"/>
    <s v="Male"/>
    <n v="40"/>
    <s v="United States"/>
    <s v="Seattle"/>
  </r>
  <r>
    <s v="OID001115"/>
    <s v="R03824"/>
    <n v="9999"/>
    <d v="2020-04-03T00:00:00"/>
    <n v="1"/>
    <m/>
    <d v="2020-11-11T00:00:00"/>
    <s v="CLOSED"/>
    <x v="7"/>
    <x v="15"/>
    <s v="STANDARD NON PROMO"/>
    <s v="BASIC"/>
    <s v="NON PROMO PLAN"/>
    <n v="300"/>
    <n v="0"/>
    <n v="300"/>
    <s v="Penelope Coleman"/>
    <s v="Female"/>
    <n v="36"/>
    <s v="United States"/>
    <s v="Miami"/>
  </r>
  <r>
    <s v="OID001116"/>
    <s v="R03805"/>
    <n v="9999"/>
    <d v="2020-04-03T00:00:00"/>
    <n v="1"/>
    <m/>
    <d v="2021-01-25T00:00:00"/>
    <s v="CLOSED"/>
    <x v="7"/>
    <x v="6"/>
    <s v="STANDARD NON PROMO"/>
    <s v="BASIC"/>
    <s v="NON PROMO PLAN"/>
    <n v="300"/>
    <n v="0"/>
    <n v="300"/>
    <s v="Autumn Gonzales"/>
    <s v="Female"/>
    <n v="34"/>
    <s v="Brazil"/>
    <s v="Manaus"/>
  </r>
  <r>
    <s v="OID001122"/>
    <s v="R01141"/>
    <n v="9999"/>
    <d v="2020-04-04T00:00:00"/>
    <n v="1"/>
    <m/>
    <d v="2020-11-06T00:00:00"/>
    <s v="CLOSED"/>
    <x v="7"/>
    <x v="15"/>
    <s v="STANDARD NON PROMO"/>
    <s v="BASIC"/>
    <s v="NON PROMO PLAN"/>
    <n v="300"/>
    <n v="0"/>
    <n v="300"/>
    <s v="Gianna Williams"/>
    <s v="Female"/>
    <n v="27"/>
    <s v="United States"/>
    <s v="Chicago"/>
  </r>
  <r>
    <s v="OID001121"/>
    <s v="R02139"/>
    <n v="9999"/>
    <d v="2020-04-04T00:00:00"/>
    <n v="1"/>
    <m/>
    <d v="2020-12-14T00:00:00"/>
    <s v="CLOSED"/>
    <x v="7"/>
    <x v="8"/>
    <s v="STANDARD NON PROMO"/>
    <s v="BASIC"/>
    <s v="NON PROMO PLAN"/>
    <n v="300"/>
    <n v="0"/>
    <n v="300"/>
    <s v="Rylee Yu"/>
    <s v="Female"/>
    <n v="36"/>
    <s v="United States"/>
    <s v="Seattle"/>
  </r>
  <r>
    <s v="OID001430"/>
    <s v="R01148"/>
    <n v="9999"/>
    <d v="2020-05-19T00:00:00"/>
    <n v="1"/>
    <m/>
    <d v="2021-01-23T00:00:00"/>
    <s v="CLOSED"/>
    <x v="6"/>
    <x v="8"/>
    <s v="STANDARD NON PROMO"/>
    <s v="BASIC"/>
    <s v="NON PROMO PLAN"/>
    <n v="300"/>
    <n v="0"/>
    <n v="300"/>
    <s v="Scarlett Kumar"/>
    <s v="Female"/>
    <n v="55"/>
    <s v="United States"/>
    <s v="Columbus"/>
  </r>
  <r>
    <s v="OID001123"/>
    <s v="R02415"/>
    <n v="9999"/>
    <d v="2020-04-04T00:00:00"/>
    <n v="1"/>
    <m/>
    <d v="2021-01-02T00:00:00"/>
    <s v="CLOSED"/>
    <x v="7"/>
    <x v="9"/>
    <s v="STANDARD NON PROMO"/>
    <s v="BASIC"/>
    <s v="NON PROMO PLAN"/>
    <n v="300"/>
    <n v="0"/>
    <n v="300"/>
    <s v="Penelope Gonzalez"/>
    <s v="Female"/>
    <n v="52"/>
    <s v="United States"/>
    <s v="Phoenix"/>
  </r>
  <r>
    <s v="OID001651"/>
    <s v="R01167"/>
    <n v="9999"/>
    <d v="2020-06-15T00:00:00"/>
    <n v="1"/>
    <m/>
    <d v="2021-03-24T00:00:00"/>
    <s v="CLOSED"/>
    <x v="12"/>
    <x v="9"/>
    <s v="STANDARD NON PROMO"/>
    <s v="BASIC"/>
    <s v="NON PROMO PLAN"/>
    <n v="300"/>
    <n v="0"/>
    <n v="300"/>
    <s v="Kinsley Collins"/>
    <s v="Female"/>
    <n v="28"/>
    <s v="United States"/>
    <s v="Phoenix"/>
  </r>
  <r>
    <s v="OID001134"/>
    <s v="R01366"/>
    <n v="9999"/>
    <d v="2020-04-06T00:00:00"/>
    <n v="1"/>
    <m/>
    <d v="2021-01-18T00:00:00"/>
    <s v="CLOSED"/>
    <x v="7"/>
    <x v="6"/>
    <s v="STANDARD NON PROMO"/>
    <s v="BASIC"/>
    <s v="NON PROMO PLAN"/>
    <n v="300"/>
    <n v="0"/>
    <n v="300"/>
    <s v="William Walker"/>
    <s v="Male"/>
    <n v="40"/>
    <s v="United States"/>
    <s v="Columbus"/>
  </r>
  <r>
    <s v="OID001622"/>
    <s v="R01249"/>
    <n v="9999"/>
    <d v="2020-06-11T00:00:00"/>
    <n v="1"/>
    <m/>
    <d v="2021-03-22T00:00:00"/>
    <s v="CLOSED"/>
    <x v="12"/>
    <x v="9"/>
    <s v="STANDARD NON PROMO"/>
    <s v="BASIC"/>
    <s v="NON PROMO PLAN"/>
    <n v="300"/>
    <n v="0"/>
    <n v="300"/>
    <s v="Penelope Guerrero"/>
    <s v="Female"/>
    <n v="43"/>
    <s v="United States"/>
    <s v="Seattle"/>
  </r>
  <r>
    <s v="OID001142"/>
    <s v="R03354"/>
    <n v="9999"/>
    <d v="2020-04-07T00:00:00"/>
    <n v="1"/>
    <m/>
    <d v="2020-12-14T00:00:00"/>
    <s v="CLOSED"/>
    <x v="7"/>
    <x v="8"/>
    <s v="STANDARD NON PROMO"/>
    <s v="BASIC"/>
    <s v="NON PROMO PLAN"/>
    <n v="300"/>
    <n v="0"/>
    <n v="300"/>
    <s v="Silas Estrada"/>
    <s v="Male"/>
    <n v="49"/>
    <s v="Brazil"/>
    <s v="Rio de Janerio"/>
  </r>
  <r>
    <s v="OID001144"/>
    <s v="R02992"/>
    <n v="9999"/>
    <d v="2020-04-07T00:00:00"/>
    <n v="1"/>
    <m/>
    <d v="2020-12-24T00:00:00"/>
    <s v="CLOSED"/>
    <x v="7"/>
    <x v="9"/>
    <s v="STANDARD NON PROMO"/>
    <s v="BASIC"/>
    <s v="NON PROMO PLAN"/>
    <n v="300"/>
    <n v="0"/>
    <n v="300"/>
    <s v="Paisley Sanders"/>
    <s v="Female"/>
    <n v="55"/>
    <s v="United States"/>
    <s v="Miami"/>
  </r>
  <r>
    <s v="OID001482"/>
    <s v="R01363"/>
    <n v="9999"/>
    <d v="2020-05-25T00:00:00"/>
    <n v="1"/>
    <m/>
    <d v="2021-03-28T00:00:00"/>
    <s v="CLOSED"/>
    <x v="6"/>
    <x v="6"/>
    <s v="STANDARD NON PROMO"/>
    <s v="BASIC"/>
    <s v="NON PROMO PLAN"/>
    <n v="300"/>
    <n v="0"/>
    <n v="300"/>
    <s v="Ayla Daniels"/>
    <s v="Female"/>
    <n v="53"/>
    <s v="United States"/>
    <s v="Miami"/>
  </r>
  <r>
    <s v="OID001158"/>
    <s v="R04168"/>
    <n v="9999"/>
    <d v="2020-04-09T00:00:00"/>
    <n v="1"/>
    <m/>
    <d v="2020-12-15T00:00:00"/>
    <s v="CLOSED"/>
    <x v="7"/>
    <x v="8"/>
    <s v="STANDARD NON PROMO"/>
    <s v="BASIC"/>
    <s v="NON PROMO PLAN"/>
    <n v="300"/>
    <n v="0"/>
    <n v="300"/>
    <s v="Mila Juarez"/>
    <s v="Female"/>
    <n v="38"/>
    <s v="Brazil"/>
    <s v="Sao Paulo"/>
  </r>
  <r>
    <s v="OID001787"/>
    <s v="R01403"/>
    <n v="9999"/>
    <d v="2020-07-02T00:00:00"/>
    <n v="1"/>
    <m/>
    <d v="2021-03-28T00:00:00"/>
    <s v="CLOSED"/>
    <x v="16"/>
    <x v="9"/>
    <s v="STANDARD NON PROMO"/>
    <s v="BASIC"/>
    <s v="NON PROMO PLAN"/>
    <n v="300"/>
    <n v="0"/>
    <n v="300"/>
    <s v="Xavier Park"/>
    <s v="Male"/>
    <n v="40"/>
    <s v="China"/>
    <s v="Chengdu"/>
  </r>
  <r>
    <s v="OID001165"/>
    <s v="R02872"/>
    <n v="9999"/>
    <d v="2020-04-10T00:00:00"/>
    <n v="1"/>
    <m/>
    <d v="2020-11-22T00:00:00"/>
    <s v="CLOSED"/>
    <x v="7"/>
    <x v="8"/>
    <s v="STANDARD NON PROMO"/>
    <s v="BASIC"/>
    <s v="NON PROMO PLAN"/>
    <n v="300"/>
    <n v="0"/>
    <n v="300"/>
    <s v="Liam Jung"/>
    <s v="Male"/>
    <n v="39"/>
    <s v="China"/>
    <s v="Chengdu"/>
  </r>
  <r>
    <s v="OID001166"/>
    <s v="R04114"/>
    <n v="9999"/>
    <d v="2020-04-10T00:00:00"/>
    <n v="1"/>
    <m/>
    <d v="2021-02-07T00:00:00"/>
    <s v="CLOSED"/>
    <x v="7"/>
    <x v="6"/>
    <s v="STANDARD NON PROMO"/>
    <s v="BASIC"/>
    <s v="NON PROMO PLAN"/>
    <n v="300"/>
    <n v="0"/>
    <n v="300"/>
    <s v="Christopher Lim"/>
    <s v="Male"/>
    <n v="55"/>
    <s v="China"/>
    <s v="Shanghai"/>
  </r>
  <r>
    <s v="OID001515"/>
    <s v="R01409"/>
    <n v="9999"/>
    <d v="2020-05-29T00:00:00"/>
    <n v="1"/>
    <m/>
    <d v="2020-12-30T00:00:00"/>
    <s v="CLOSED"/>
    <x v="6"/>
    <x v="15"/>
    <s v="STANDARD NON PROMO"/>
    <s v="BASIC"/>
    <s v="NON PROMO PLAN"/>
    <n v="300"/>
    <n v="0"/>
    <n v="300"/>
    <s v="Jose Molina"/>
    <s v="Male"/>
    <n v="40"/>
    <s v="Brazil"/>
    <s v="Manaus"/>
  </r>
  <r>
    <s v="OID001315"/>
    <s v="R01423"/>
    <n v="9999"/>
    <d v="2020-05-02T00:00:00"/>
    <n v="1"/>
    <m/>
    <d v="2021-02-24T00:00:00"/>
    <s v="CLOSED"/>
    <x v="6"/>
    <x v="6"/>
    <s v="STANDARD NON PROMO"/>
    <s v="BASIC"/>
    <s v="NON PROMO PLAN"/>
    <n v="300"/>
    <n v="0"/>
    <n v="300"/>
    <s v="James Castillo"/>
    <s v="Male"/>
    <n v="51"/>
    <s v="Brazil"/>
    <s v="Manaus"/>
  </r>
  <r>
    <s v="OID001334"/>
    <s v="R01465"/>
    <n v="9999"/>
    <d v="2020-05-05T00:00:00"/>
    <n v="1"/>
    <m/>
    <d v="2021-03-08T00:00:00"/>
    <s v="CLOSED"/>
    <x v="6"/>
    <x v="6"/>
    <s v="STANDARD NON PROMO"/>
    <s v="BASIC"/>
    <s v="NON PROMO PLAN"/>
    <n v="300"/>
    <n v="0"/>
    <n v="300"/>
    <s v="Hannah White"/>
    <s v="Female"/>
    <n v="62"/>
    <s v="United States"/>
    <s v="Phoenix"/>
  </r>
  <r>
    <s v="OID001586"/>
    <s v="R01479"/>
    <n v="9999"/>
    <d v="2020-06-07T00:00:00"/>
    <n v="1"/>
    <m/>
    <d v="2021-03-01T00:00:00"/>
    <s v="CLOSED"/>
    <x v="12"/>
    <x v="9"/>
    <s v="STANDARD NON PROMO"/>
    <s v="BASIC"/>
    <s v="NON PROMO PLAN"/>
    <n v="300"/>
    <n v="0"/>
    <n v="300"/>
    <s v="Serenity Bailey"/>
    <s v="Female"/>
    <n v="55"/>
    <s v="United States"/>
    <s v="Chicago"/>
  </r>
  <r>
    <s v="OID001183"/>
    <s v="R03947"/>
    <n v="9999"/>
    <d v="2020-04-13T00:00:00"/>
    <n v="1"/>
    <m/>
    <d v="2020-11-30T00:00:00"/>
    <s v="CLOSED"/>
    <x v="7"/>
    <x v="8"/>
    <s v="STANDARD NON PROMO"/>
    <s v="BASIC"/>
    <s v="NON PROMO PLAN"/>
    <n v="300"/>
    <n v="0"/>
    <n v="300"/>
    <s v="Logan Soto"/>
    <s v="Male"/>
    <n v="36"/>
    <s v="United States"/>
    <s v="Columbus"/>
  </r>
  <r>
    <s v="OID001184"/>
    <s v="R02428"/>
    <n v="9999"/>
    <d v="2020-04-13T00:00:00"/>
    <n v="1"/>
    <m/>
    <d v="2020-12-27T00:00:00"/>
    <s v="CLOSED"/>
    <x v="7"/>
    <x v="9"/>
    <s v="STANDARD NON PROMO"/>
    <s v="BASIC"/>
    <s v="NON PROMO PLAN"/>
    <n v="300"/>
    <n v="0"/>
    <n v="300"/>
    <s v="Connor Luu"/>
    <s v="Male"/>
    <n v="35"/>
    <s v="China"/>
    <s v="Chengdu"/>
  </r>
  <r>
    <s v="OID001272"/>
    <s v="R01519"/>
    <n v="9999"/>
    <d v="2020-04-25T00:00:00"/>
    <n v="1"/>
    <m/>
    <d v="2021-02-12T00:00:00"/>
    <s v="CLOSED"/>
    <x v="7"/>
    <x v="6"/>
    <s v="STANDARD NON PROMO"/>
    <s v="BASIC"/>
    <s v="NON PROMO PLAN"/>
    <n v="300"/>
    <n v="0"/>
    <n v="300"/>
    <s v="Anthony Marquez"/>
    <s v="Male"/>
    <n v="54"/>
    <s v="United States"/>
    <s v="Columbus"/>
  </r>
  <r>
    <s v="OID001193"/>
    <s v="R04417"/>
    <n v="9999"/>
    <d v="2020-04-14T00:00:00"/>
    <n v="1"/>
    <m/>
    <d v="2021-02-15T00:00:00"/>
    <s v="CLOSED"/>
    <x v="7"/>
    <x v="6"/>
    <s v="STANDARD NON PROMO"/>
    <s v="BASIC"/>
    <s v="NON PROMO PLAN"/>
    <n v="300"/>
    <n v="0"/>
    <n v="300"/>
    <s v="Chloe Salazar"/>
    <s v="Female"/>
    <n v="45"/>
    <s v="United States"/>
    <s v="Seattle"/>
  </r>
  <r>
    <s v="OID001795"/>
    <s v="R01550"/>
    <n v="9999"/>
    <d v="2020-07-03T00:00:00"/>
    <n v="1"/>
    <m/>
    <d v="2021-03-03T00:00:00"/>
    <s v="CLOSED"/>
    <x v="16"/>
    <x v="8"/>
    <s v="STANDARD NON PROMO"/>
    <s v="BASIC"/>
    <s v="NON PROMO PLAN"/>
    <n v="300"/>
    <n v="0"/>
    <n v="300"/>
    <s v="Ruby Barnes"/>
    <s v="Female"/>
    <n v="27"/>
    <s v="United States"/>
    <s v="Phoenix"/>
  </r>
  <r>
    <s v="OID001441"/>
    <s v="R01582"/>
    <n v="9999"/>
    <d v="2020-05-20T00:00:00"/>
    <n v="1"/>
    <m/>
    <d v="2021-03-22T00:00:00"/>
    <s v="CLOSED"/>
    <x v="6"/>
    <x v="6"/>
    <s v="STANDARD NON PROMO"/>
    <s v="BASIC"/>
    <s v="NON PROMO PLAN"/>
    <n v="300"/>
    <n v="0"/>
    <n v="300"/>
    <s v="Elijah Coleman"/>
    <s v="Male"/>
    <n v="53"/>
    <s v="United States"/>
    <s v="Miami"/>
  </r>
  <r>
    <s v="OID001198"/>
    <s v="R03547"/>
    <n v="9999"/>
    <d v="2020-04-15T00:00:00"/>
    <n v="1"/>
    <m/>
    <d v="2021-01-09T00:00:00"/>
    <s v="CLOSED"/>
    <x v="7"/>
    <x v="9"/>
    <s v="STANDARD NON PROMO"/>
    <s v="BASIC"/>
    <s v="NON PROMO PLAN"/>
    <n v="300"/>
    <n v="0"/>
    <n v="300"/>
    <s v="Owen Han"/>
    <s v="Male"/>
    <n v="28"/>
    <s v="China"/>
    <s v="Chongqing"/>
  </r>
  <r>
    <s v="OID001547"/>
    <s v="R01611"/>
    <n v="9999"/>
    <d v="2020-06-02T00:00:00"/>
    <n v="1"/>
    <m/>
    <d v="2021-03-05T00:00:00"/>
    <s v="CLOSED"/>
    <x v="12"/>
    <x v="9"/>
    <s v="STANDARD NON PROMO"/>
    <s v="BASIC"/>
    <s v="NON PROMO PLAN"/>
    <n v="300"/>
    <n v="0"/>
    <n v="300"/>
    <s v="Gabriella Zhu"/>
    <s v="Female"/>
    <n v="36"/>
    <s v="China"/>
    <s v="Chongqing"/>
  </r>
  <r>
    <s v="OID001216"/>
    <s v="R04779"/>
    <n v="9999"/>
    <d v="2020-04-17T00:00:00"/>
    <n v="1"/>
    <m/>
    <d v="2020-11-27T00:00:00"/>
    <s v="CLOSED"/>
    <x v="7"/>
    <x v="15"/>
    <s v="STANDARD NON PROMO"/>
    <s v="BASIC"/>
    <s v="NON PROMO PLAN"/>
    <n v="300"/>
    <n v="0"/>
    <n v="300"/>
    <s v="Cameron Young"/>
    <s v="Male"/>
    <n v="63"/>
    <s v="United States"/>
    <s v="Seattle"/>
  </r>
  <r>
    <s v="OID001217"/>
    <s v="R04546"/>
    <n v="9999"/>
    <d v="2020-04-17T00:00:00"/>
    <n v="1"/>
    <m/>
    <d v="2021-01-13T00:00:00"/>
    <s v="CLOSED"/>
    <x v="7"/>
    <x v="9"/>
    <s v="STANDARD NON PROMO"/>
    <s v="BASIC"/>
    <s v="NON PROMO PLAN"/>
    <n v="300"/>
    <n v="0"/>
    <n v="300"/>
    <s v="Jade Hunter"/>
    <s v="Female"/>
    <n v="42"/>
    <s v="United States"/>
    <s v="Columbus"/>
  </r>
  <r>
    <s v="OID001222"/>
    <s v="R02604"/>
    <n v="9999"/>
    <d v="2020-04-18T00:00:00"/>
    <n v="1"/>
    <m/>
    <d v="2021-02-10T00:00:00"/>
    <s v="CLOSED"/>
    <x v="7"/>
    <x v="6"/>
    <s v="STANDARD NON PROMO"/>
    <s v="BASIC"/>
    <s v="NON PROMO PLAN"/>
    <n v="300"/>
    <n v="0"/>
    <n v="300"/>
    <s v="Brooklyn Collins"/>
    <s v="Female"/>
    <n v="59"/>
    <s v="United States"/>
    <s v="Austin"/>
  </r>
  <r>
    <s v="OID001228"/>
    <s v="R02900"/>
    <n v="9999"/>
    <d v="2020-04-19T00:00:00"/>
    <n v="1"/>
    <m/>
    <d v="2021-02-14T00:00:00"/>
    <s v="CLOSED"/>
    <x v="7"/>
    <x v="6"/>
    <s v="STANDARD NON PROMO"/>
    <s v="BASIC"/>
    <s v="NON PROMO PLAN"/>
    <n v="300"/>
    <n v="0"/>
    <n v="300"/>
    <s v="Elena Richardson"/>
    <s v="Female"/>
    <n v="34"/>
    <s v="United States"/>
    <s v="Columbus"/>
  </r>
  <r>
    <s v="OID001796"/>
    <s v="R01807"/>
    <n v="9999"/>
    <d v="2020-07-03T00:00:00"/>
    <n v="1"/>
    <m/>
    <d v="2021-02-11T00:00:00"/>
    <s v="CLOSED"/>
    <x v="16"/>
    <x v="15"/>
    <s v="STANDARD NON PROMO"/>
    <s v="BASIC"/>
    <s v="NON PROMO PLAN"/>
    <n v="300"/>
    <n v="0"/>
    <n v="300"/>
    <s v="Cameron Evans"/>
    <s v="Male"/>
    <n v="50"/>
    <s v="United States"/>
    <s v="Columbus"/>
  </r>
  <r>
    <s v="OID001240"/>
    <s v="R03912"/>
    <n v="9999"/>
    <d v="2020-04-20T00:00:00"/>
    <n v="1"/>
    <m/>
    <d v="2020-12-27T00:00:00"/>
    <s v="CLOSED"/>
    <x v="7"/>
    <x v="8"/>
    <s v="STANDARD NON PROMO"/>
    <s v="BASIC"/>
    <s v="NON PROMO PLAN"/>
    <n v="300"/>
    <n v="0"/>
    <n v="300"/>
    <s v="Carter Turner"/>
    <s v="Male"/>
    <n v="33"/>
    <s v="United States"/>
    <s v="Phoenix"/>
  </r>
  <r>
    <s v="OID001472"/>
    <s v="R01896"/>
    <n v="9999"/>
    <d v="2020-05-24T00:00:00"/>
    <n v="1"/>
    <m/>
    <d v="2021-01-27T00:00:00"/>
    <s v="CLOSED"/>
    <x v="6"/>
    <x v="8"/>
    <s v="STANDARD NON PROMO"/>
    <s v="BASIC"/>
    <s v="NON PROMO PLAN"/>
    <n v="300"/>
    <n v="0"/>
    <n v="300"/>
    <s v="Adam Nelson"/>
    <s v="Male"/>
    <n v="25"/>
    <s v="United States"/>
    <s v="Chicago"/>
  </r>
  <r>
    <s v="OID001662"/>
    <s v="R01898"/>
    <n v="9999"/>
    <d v="2020-06-16T00:00:00"/>
    <n v="1"/>
    <m/>
    <d v="2021-02-06T00:00:00"/>
    <s v="CLOSED"/>
    <x v="12"/>
    <x v="8"/>
    <s v="STANDARD NON PROMO"/>
    <s v="BASIC"/>
    <s v="NON PROMO PLAN"/>
    <n v="300"/>
    <n v="0"/>
    <n v="300"/>
    <s v="Oliver Moua"/>
    <s v="Male"/>
    <n v="29"/>
    <s v="United States"/>
    <s v="Seattle"/>
  </r>
  <r>
    <s v="OID001557"/>
    <s v="R01899"/>
    <n v="9999"/>
    <d v="2020-06-03T00:00:00"/>
    <n v="1"/>
    <m/>
    <d v="2020-12-26T00:00:00"/>
    <s v="CLOSED"/>
    <x v="12"/>
    <x v="15"/>
    <s v="STANDARD NON PROMO"/>
    <s v="BASIC"/>
    <s v="NON PROMO PLAN"/>
    <n v="300"/>
    <n v="0"/>
    <n v="300"/>
    <s v="Xavier Jackson"/>
    <s v="Male"/>
    <n v="52"/>
    <s v="United States"/>
    <s v="Miami"/>
  </r>
  <r>
    <s v="OID001258"/>
    <s v="R03574"/>
    <n v="9999"/>
    <d v="2020-04-23T00:00:00"/>
    <n v="1"/>
    <m/>
    <d v="2021-02-09T00:00:00"/>
    <s v="CLOSED"/>
    <x v="7"/>
    <x v="6"/>
    <s v="STANDARD NON PROMO"/>
    <s v="BASIC"/>
    <s v="NON PROMO PLAN"/>
    <n v="300"/>
    <n v="0"/>
    <n v="300"/>
    <s v="John Moore"/>
    <s v="Male"/>
    <n v="52"/>
    <s v="United States"/>
    <s v="Seattle"/>
  </r>
  <r>
    <s v="OID001413"/>
    <s v="R01970"/>
    <n v="9999"/>
    <d v="2020-05-17T00:00:00"/>
    <n v="1"/>
    <m/>
    <d v="2020-12-18T00:00:00"/>
    <s v="CLOSED"/>
    <x v="6"/>
    <x v="15"/>
    <s v="STANDARD NON PROMO"/>
    <s v="BASIC"/>
    <s v="NON PROMO PLAN"/>
    <n v="300"/>
    <n v="0"/>
    <n v="300"/>
    <s v="Vivian Barnes"/>
    <s v="Female"/>
    <n v="51"/>
    <s v="United States"/>
    <s v="Phoenix"/>
  </r>
  <r>
    <s v="OID001263"/>
    <s v="R03864"/>
    <n v="9999"/>
    <d v="2020-04-24T00:00:00"/>
    <n v="1"/>
    <m/>
    <d v="2021-02-10T00:00:00"/>
    <s v="CLOSED"/>
    <x v="7"/>
    <x v="6"/>
    <s v="STANDARD NON PROMO"/>
    <s v="BASIC"/>
    <s v="NON PROMO PLAN"/>
    <n v="300"/>
    <n v="0"/>
    <n v="300"/>
    <s v="Ella Hunter"/>
    <s v="Female"/>
    <n v="51"/>
    <s v="United States"/>
    <s v="Columbus"/>
  </r>
  <r>
    <s v="OID001264"/>
    <s v="R03968"/>
    <n v="9999"/>
    <d v="2020-04-24T00:00:00"/>
    <n v="1"/>
    <m/>
    <d v="2021-02-18T00:00:00"/>
    <s v="CLOSED"/>
    <x v="7"/>
    <x v="6"/>
    <s v="STANDARD NON PROMO"/>
    <s v="BASIC"/>
    <s v="NON PROMO PLAN"/>
    <n v="300"/>
    <n v="0"/>
    <n v="300"/>
    <s v="Joshua Chin"/>
    <s v="Male"/>
    <n v="60"/>
    <s v="United States"/>
    <s v="Phoenix"/>
  </r>
  <r>
    <s v="OID001386"/>
    <s v="R02062"/>
    <n v="9999"/>
    <d v="2020-05-14T00:00:00"/>
    <n v="1"/>
    <m/>
    <d v="2021-01-05T00:00:00"/>
    <s v="CLOSED"/>
    <x v="6"/>
    <x v="8"/>
    <s v="STANDARD NON PROMO"/>
    <s v="BASIC"/>
    <s v="NON PROMO PLAN"/>
    <n v="300"/>
    <n v="0"/>
    <n v="300"/>
    <s v="Nora Santiago"/>
    <s v="Female"/>
    <n v="55"/>
    <s v="Brazil"/>
    <s v="Rio de Janerio"/>
  </r>
  <r>
    <s v="OID001280"/>
    <s v="R02063"/>
    <n v="9999"/>
    <d v="2020-04-26T00:00:00"/>
    <n v="1"/>
    <m/>
    <d v="2021-01-08T00:00:00"/>
    <s v="CLOSED"/>
    <x v="7"/>
    <x v="9"/>
    <s v="STANDARD NON PROMO"/>
    <s v="BASIC"/>
    <s v="NON PROMO PLAN"/>
    <n v="300"/>
    <n v="0"/>
    <n v="300"/>
    <s v="Ian Gutierrez"/>
    <s v="Male"/>
    <n v="32"/>
    <s v="Brazil"/>
    <s v="Rio de Janerio"/>
  </r>
  <r>
    <s v="OID001510"/>
    <s v="R02108"/>
    <n v="9999"/>
    <d v="2020-05-28T00:00:00"/>
    <n v="1"/>
    <m/>
    <d v="2021-04-07T00:00:00"/>
    <s v="CLOSED"/>
    <x v="6"/>
    <x v="6"/>
    <s v="STANDARD NON PROMO"/>
    <s v="BASIC"/>
    <s v="NON PROMO PLAN"/>
    <n v="300"/>
    <n v="0"/>
    <n v="300"/>
    <s v="Madeline Coleman"/>
    <s v="Female"/>
    <n v="51"/>
    <s v="United States"/>
    <s v="Chicago"/>
  </r>
  <r>
    <s v="OID001287"/>
    <s v="R02599"/>
    <n v="9999"/>
    <d v="2020-04-28T00:00:00"/>
    <n v="1"/>
    <m/>
    <d v="2020-11-28T00:00:00"/>
    <s v="CLOSED"/>
    <x v="7"/>
    <x v="15"/>
    <s v="STANDARD NON PROMO"/>
    <s v="BASIC"/>
    <s v="NON PROMO PLAN"/>
    <n v="300"/>
    <n v="0"/>
    <n v="300"/>
    <s v="Daniel Huang"/>
    <s v="Male"/>
    <n v="31"/>
    <s v="United States"/>
    <s v="Columbus"/>
  </r>
  <r>
    <s v="OID001288"/>
    <s v="R03457"/>
    <n v="9999"/>
    <d v="2020-04-28T00:00:00"/>
    <n v="1"/>
    <m/>
    <d v="2021-01-10T00:00:00"/>
    <s v="CLOSED"/>
    <x v="7"/>
    <x v="9"/>
    <s v="STANDARD NON PROMO"/>
    <s v="BASIC"/>
    <s v="NON PROMO PLAN"/>
    <n v="300"/>
    <n v="0"/>
    <n v="300"/>
    <s v="Ivy Desai"/>
    <s v="Female"/>
    <n v="59"/>
    <s v="China"/>
    <s v="Shanghai"/>
  </r>
  <r>
    <s v="OID001371"/>
    <s v="R02183"/>
    <n v="9999"/>
    <d v="2020-05-11T00:00:00"/>
    <n v="1"/>
    <m/>
    <d v="2020-12-17T00:00:00"/>
    <s v="CLOSED"/>
    <x v="6"/>
    <x v="15"/>
    <s v="STANDARD NON PROMO"/>
    <s v="BASIC"/>
    <s v="NON PROMO PLAN"/>
    <n v="300"/>
    <n v="0"/>
    <n v="300"/>
    <s v="Sarah Ayala"/>
    <s v="Female"/>
    <n v="47"/>
    <s v="United States"/>
    <s v="Seattle"/>
  </r>
  <r>
    <s v="OID001303"/>
    <s v="R02258"/>
    <n v="9999"/>
    <d v="2020-04-30T00:00:00"/>
    <n v="1"/>
    <m/>
    <d v="2021-01-02T00:00:00"/>
    <s v="CLOSED"/>
    <x v="7"/>
    <x v="8"/>
    <s v="STANDARD NON PROMO"/>
    <s v="BASIC"/>
    <s v="NON PROMO PLAN"/>
    <n v="300"/>
    <n v="0"/>
    <n v="300"/>
    <s v="Eliza Chen"/>
    <s v="Female"/>
    <n v="36"/>
    <s v="United States"/>
    <s v="Austin"/>
  </r>
  <r>
    <s v="OID001737"/>
    <s v="R02221"/>
    <n v="9999"/>
    <d v="2020-06-26T00:00:00"/>
    <n v="1"/>
    <m/>
    <d v="2021-03-03T00:00:00"/>
    <s v="CLOSED"/>
    <x v="12"/>
    <x v="8"/>
    <s v="STANDARD NON PROMO"/>
    <s v="BASIC"/>
    <s v="NON PROMO PLAN"/>
    <n v="300"/>
    <n v="0"/>
    <n v="300"/>
    <s v="Julian Delgado"/>
    <s v="Male"/>
    <n v="29"/>
    <s v="Brazil"/>
    <s v="Rio de Janerio"/>
  </r>
  <r>
    <s v="OID001681"/>
    <s v="R02249"/>
    <n v="9999"/>
    <d v="2020-06-18T00:00:00"/>
    <n v="1"/>
    <m/>
    <d v="2021-02-14T00:00:00"/>
    <s v="CLOSED"/>
    <x v="12"/>
    <x v="8"/>
    <s v="STANDARD NON PROMO"/>
    <s v="BASIC"/>
    <s v="NON PROMO PLAN"/>
    <n v="300"/>
    <n v="0"/>
    <n v="300"/>
    <s v="Allison Daniels"/>
    <s v="Female"/>
    <n v="37"/>
    <s v="United States"/>
    <s v="Phoenix"/>
  </r>
  <r>
    <s v="OID001628"/>
    <s v="R02254"/>
    <n v="9999"/>
    <d v="2020-06-12T00:00:00"/>
    <n v="1"/>
    <m/>
    <d v="2021-01-09T00:00:00"/>
    <s v="CLOSED"/>
    <x v="12"/>
    <x v="15"/>
    <s v="STANDARD NON PROMO"/>
    <s v="BASIC"/>
    <s v="NON PROMO PLAN"/>
    <n v="300"/>
    <n v="0"/>
    <n v="300"/>
    <s v="Jaxson Sandoval"/>
    <s v="Male"/>
    <n v="61"/>
    <s v="Brazil"/>
    <s v="Sao Paulo"/>
  </r>
  <r>
    <s v="OID001314"/>
    <s v="R03446"/>
    <n v="9999"/>
    <d v="2020-05-02T00:00:00"/>
    <n v="1"/>
    <m/>
    <d v="2021-01-25T00:00:00"/>
    <s v="CLOSED"/>
    <x v="6"/>
    <x v="9"/>
    <s v="STANDARD NON PROMO"/>
    <s v="BASIC"/>
    <s v="NON PROMO PLAN"/>
    <n v="300"/>
    <n v="0"/>
    <n v="300"/>
    <s v="Julian Ross"/>
    <s v="Male"/>
    <n v="51"/>
    <s v="United States"/>
    <s v="Miami"/>
  </r>
  <r>
    <s v="OID001327"/>
    <s v="R03988"/>
    <n v="9999"/>
    <d v="2020-05-04T00:00:00"/>
    <n v="1"/>
    <m/>
    <d v="2020-12-12T00:00:00"/>
    <s v="CLOSED"/>
    <x v="6"/>
    <x v="15"/>
    <s v="STANDARD NON PROMO"/>
    <s v="BASIC"/>
    <s v="NON PROMO PLAN"/>
    <n v="300"/>
    <n v="0"/>
    <n v="300"/>
    <s v="Dominic Thomas"/>
    <s v="Male"/>
    <n v="48"/>
    <s v="United States"/>
    <s v="Austin"/>
  </r>
  <r>
    <s v="OID001328"/>
    <s v="R02843"/>
    <n v="9999"/>
    <d v="2020-05-04T00:00:00"/>
    <n v="1"/>
    <m/>
    <d v="2021-01-04T00:00:00"/>
    <s v="CLOSED"/>
    <x v="6"/>
    <x v="8"/>
    <s v="STANDARD NON PROMO"/>
    <s v="BASIC"/>
    <s v="NON PROMO PLAN"/>
    <n v="300"/>
    <n v="0"/>
    <n v="300"/>
    <s v="Lily Pena"/>
    <s v="Female"/>
    <n v="55"/>
    <s v="United States"/>
    <s v="Miami"/>
  </r>
  <r>
    <s v="OID001751"/>
    <s v="R02378"/>
    <n v="9999"/>
    <d v="2020-06-28T00:00:00"/>
    <n v="1"/>
    <m/>
    <d v="2021-05-09T00:00:00"/>
    <s v="CLOSED"/>
    <x v="12"/>
    <x v="18"/>
    <s v="STANDARD NON PROMO"/>
    <s v="BASIC"/>
    <s v="NON PROMO PLAN"/>
    <n v="300"/>
    <n v="0"/>
    <n v="300"/>
    <s v="Audrey Smith"/>
    <s v="Female"/>
    <n v="58"/>
    <s v="United States"/>
    <s v="Columbus"/>
  </r>
  <r>
    <s v="OID001380"/>
    <s v="R02427"/>
    <n v="9999"/>
    <d v="2020-05-13T00:00:00"/>
    <n v="1"/>
    <m/>
    <d v="2021-01-17T00:00:00"/>
    <s v="CLOSED"/>
    <x v="6"/>
    <x v="8"/>
    <s v="STANDARD NON PROMO"/>
    <s v="BASIC"/>
    <s v="NON PROMO PLAN"/>
    <n v="300"/>
    <n v="0"/>
    <n v="300"/>
    <s v="Addison Mehta"/>
    <s v="Female"/>
    <n v="27"/>
    <s v="United States"/>
    <s v="Columbus"/>
  </r>
  <r>
    <s v="OID001347"/>
    <s v="R02862"/>
    <n v="9999"/>
    <d v="2020-05-07T00:00:00"/>
    <n v="1"/>
    <m/>
    <d v="2020-12-28T00:00:00"/>
    <s v="CLOSED"/>
    <x v="6"/>
    <x v="8"/>
    <s v="STANDARD NON PROMO"/>
    <s v="BASIC"/>
    <s v="NON PROMO PLAN"/>
    <n v="300"/>
    <n v="0"/>
    <n v="300"/>
    <s v="Peyton Huang"/>
    <s v="Female"/>
    <n v="25"/>
    <s v="China"/>
    <s v="Beijing"/>
  </r>
  <r>
    <s v="OID001428"/>
    <s v="R02534"/>
    <n v="9999"/>
    <d v="2020-05-19T00:00:00"/>
    <n v="1"/>
    <m/>
    <d v="2021-01-02T00:00:00"/>
    <s v="CLOSED"/>
    <x v="6"/>
    <x v="8"/>
    <s v="STANDARD NON PROMO"/>
    <s v="BASIC"/>
    <s v="NON PROMO PLAN"/>
    <n v="300"/>
    <n v="0"/>
    <n v="300"/>
    <s v="Victoria Johnson"/>
    <s v="Female"/>
    <n v="55"/>
    <s v="United States"/>
    <s v="Columbus"/>
  </r>
  <r>
    <s v="OID001595"/>
    <s v="R02562"/>
    <n v="9999"/>
    <d v="2020-06-08T00:00:00"/>
    <n v="1"/>
    <m/>
    <d v="2021-01-20T00:00:00"/>
    <s v="CLOSED"/>
    <x v="12"/>
    <x v="8"/>
    <s v="STANDARD NON PROMO"/>
    <s v="BASIC"/>
    <s v="NON PROMO PLAN"/>
    <n v="300"/>
    <n v="0"/>
    <n v="300"/>
    <s v="Christian Medina"/>
    <s v="Male"/>
    <n v="51"/>
    <s v="United States"/>
    <s v="Columbus"/>
  </r>
  <r>
    <s v="OID001474"/>
    <s v="R02642"/>
    <n v="9999"/>
    <d v="2020-05-24T00:00:00"/>
    <n v="1"/>
    <m/>
    <d v="2020-12-30T00:00:00"/>
    <s v="CLOSED"/>
    <x v="6"/>
    <x v="15"/>
    <s v="STANDARD NON PROMO"/>
    <s v="BASIC"/>
    <s v="NON PROMO PLAN"/>
    <n v="300"/>
    <n v="0"/>
    <n v="300"/>
    <s v="Sebastian Rogers"/>
    <s v="Male"/>
    <n v="38"/>
    <s v="United States"/>
    <s v="Miami"/>
  </r>
  <r>
    <s v="OID001498"/>
    <s v="R02728"/>
    <n v="9999"/>
    <d v="2020-05-27T00:00:00"/>
    <n v="1"/>
    <m/>
    <d v="2021-01-30T00:00:00"/>
    <s v="CLOSED"/>
    <x v="6"/>
    <x v="8"/>
    <s v="STANDARD NON PROMO"/>
    <s v="BASIC"/>
    <s v="NON PROMO PLAN"/>
    <n v="300"/>
    <n v="0"/>
    <n v="300"/>
    <s v="Thomas Chang"/>
    <s v="Male"/>
    <n v="34"/>
    <s v="China"/>
    <s v="Beijing"/>
  </r>
  <r>
    <s v="OID001546"/>
    <s v="R02770"/>
    <n v="9999"/>
    <d v="2020-06-02T00:00:00"/>
    <n v="1"/>
    <m/>
    <d v="2021-01-27T00:00:00"/>
    <s v="CLOSED"/>
    <x v="12"/>
    <x v="8"/>
    <s v="STANDARD NON PROMO"/>
    <s v="BASIC"/>
    <s v="NON PROMO PLAN"/>
    <n v="300"/>
    <n v="0"/>
    <n v="300"/>
    <s v="Liliana Do"/>
    <s v="Female"/>
    <n v="30"/>
    <s v="China"/>
    <s v="Chengdu"/>
  </r>
  <r>
    <s v="OID001499"/>
    <s v="R02801"/>
    <n v="9999"/>
    <d v="2020-05-27T00:00:00"/>
    <n v="1"/>
    <m/>
    <d v="2021-03-01T00:00:00"/>
    <s v="CLOSED"/>
    <x v="6"/>
    <x v="9"/>
    <s v="STANDARD NON PROMO"/>
    <s v="BASIC"/>
    <s v="NON PROMO PLAN"/>
    <n v="300"/>
    <n v="0"/>
    <n v="300"/>
    <s v="Santiago f Brooks"/>
    <s v="Male"/>
    <n v="51"/>
    <s v="United States"/>
    <s v="Phoenix"/>
  </r>
  <r>
    <s v="OID001735"/>
    <s v="R02803"/>
    <n v="9999"/>
    <d v="2020-06-26T00:00:00"/>
    <n v="1"/>
    <m/>
    <d v="2021-03-18T00:00:00"/>
    <s v="CLOSED"/>
    <x v="12"/>
    <x v="9"/>
    <s v="STANDARD NON PROMO"/>
    <s v="BASIC"/>
    <s v="NON PROMO PLAN"/>
    <n v="300"/>
    <n v="0"/>
    <n v="300"/>
    <s v="Eli Soto"/>
    <s v="Male"/>
    <n v="38"/>
    <s v="Brazil"/>
    <s v="Rio de Janerio"/>
  </r>
  <r>
    <s v="OID001415"/>
    <s v="R02987"/>
    <n v="9999"/>
    <d v="2020-05-17T00:00:00"/>
    <n v="1"/>
    <m/>
    <d v="2020-12-20T00:00:00"/>
    <s v="CLOSED"/>
    <x v="6"/>
    <x v="15"/>
    <s v="STANDARD NON PROMO"/>
    <s v="BASIC"/>
    <s v="NON PROMO PLAN"/>
    <n v="300"/>
    <n v="0"/>
    <n v="300"/>
    <s v="Mateo Harris"/>
    <s v="Male"/>
    <n v="30"/>
    <s v="United States"/>
    <s v="Columbus"/>
  </r>
  <r>
    <s v="OID001761"/>
    <s v="R02855"/>
    <n v="9999"/>
    <d v="2020-06-29T00:00:00"/>
    <n v="1"/>
    <m/>
    <d v="2021-02-25T00:00:00"/>
    <s v="CLOSED"/>
    <x v="12"/>
    <x v="8"/>
    <s v="STANDARD NON PROMO"/>
    <s v="BASIC"/>
    <s v="NON PROMO PLAN"/>
    <n v="300"/>
    <n v="0"/>
    <n v="300"/>
    <s v="Piper Cheng"/>
    <s v="Female"/>
    <n v="62"/>
    <s v="United States"/>
    <s v="Miami"/>
  </r>
  <r>
    <s v="OID001682"/>
    <s v="R02888"/>
    <n v="9999"/>
    <d v="2020-06-18T00:00:00"/>
    <n v="1"/>
    <m/>
    <d v="2021-01-16T00:00:00"/>
    <s v="CLOSED"/>
    <x v="12"/>
    <x v="15"/>
    <s v="STANDARD NON PROMO"/>
    <s v="BASIC"/>
    <s v="NON PROMO PLAN"/>
    <n v="300"/>
    <n v="0"/>
    <n v="300"/>
    <s v="Elijah Ramos"/>
    <s v="Male"/>
    <n v="33"/>
    <s v="Brazil"/>
    <s v="Rio de Janerio"/>
  </r>
  <r>
    <s v="OID001427"/>
    <s v="R03061"/>
    <n v="9999"/>
    <d v="2020-05-19T00:00:00"/>
    <n v="1"/>
    <m/>
    <d v="2021-01-14T00:00:00"/>
    <s v="CLOSED"/>
    <x v="6"/>
    <x v="8"/>
    <s v="STANDARD NON PROMO"/>
    <s v="BASIC"/>
    <s v="NON PROMO PLAN"/>
    <n v="300"/>
    <n v="0"/>
    <n v="300"/>
    <s v="Vivian Lewis"/>
    <s v="Female"/>
    <n v="65"/>
    <s v="United States"/>
    <s v="Columbus"/>
  </r>
  <r>
    <s v="OID001585"/>
    <s v="R02944"/>
    <n v="9999"/>
    <d v="2020-06-07T00:00:00"/>
    <n v="1"/>
    <m/>
    <d v="2021-03-04T00:00:00"/>
    <s v="CLOSED"/>
    <x v="12"/>
    <x v="9"/>
    <s v="STANDARD NON PROMO"/>
    <s v="BASIC"/>
    <s v="NON PROMO PLAN"/>
    <n v="300"/>
    <n v="0"/>
    <n v="300"/>
    <s v="Joshua Fong"/>
    <s v="Male"/>
    <n v="47"/>
    <s v="China"/>
    <s v="Beijing"/>
  </r>
  <r>
    <s v="OID001457"/>
    <s v="R04037"/>
    <n v="9999"/>
    <d v="2020-05-22T00:00:00"/>
    <n v="1"/>
    <m/>
    <d v="2021-01-12T00:00:00"/>
    <s v="CLOSED"/>
    <x v="6"/>
    <x v="8"/>
    <s v="STANDARD NON PROMO"/>
    <s v="BASIC"/>
    <s v="NON PROMO PLAN"/>
    <n v="300"/>
    <n v="0"/>
    <n v="300"/>
    <s v="Roman Martinez"/>
    <s v="Male"/>
    <n v="31"/>
    <s v="Brazil"/>
    <s v="Manaus"/>
  </r>
  <r>
    <s v="OID001462"/>
    <s v="R04132"/>
    <n v="9999"/>
    <d v="2020-05-23T00:00:00"/>
    <n v="1"/>
    <m/>
    <d v="2021-01-13T00:00:00"/>
    <s v="CLOSED"/>
    <x v="6"/>
    <x v="8"/>
    <s v="STANDARD NON PROMO"/>
    <s v="BASIC"/>
    <s v="NON PROMO PLAN"/>
    <n v="300"/>
    <n v="0"/>
    <n v="300"/>
    <s v="Kinsley Henry"/>
    <s v="Female"/>
    <n v="45"/>
    <s v="United States"/>
    <s v="Miami"/>
  </r>
  <r>
    <s v="OID001623"/>
    <s v="R03081"/>
    <n v="9999"/>
    <d v="2020-06-11T00:00:00"/>
    <n v="1"/>
    <m/>
    <d v="2021-04-07T00:00:00"/>
    <s v="CLOSED"/>
    <x v="12"/>
    <x v="6"/>
    <s v="STANDARD NON PROMO"/>
    <s v="BASIC"/>
    <s v="NON PROMO PLAN"/>
    <n v="300"/>
    <n v="0"/>
    <n v="300"/>
    <s v="Ayla Brown"/>
    <s v="Female"/>
    <n v="49"/>
    <s v="United States"/>
    <s v="Phoenix"/>
  </r>
  <r>
    <s v="OID001471"/>
    <s v="R03247"/>
    <n v="9999"/>
    <d v="2020-05-24T00:00:00"/>
    <n v="1"/>
    <m/>
    <d v="2021-01-23T00:00:00"/>
    <s v="CLOSED"/>
    <x v="6"/>
    <x v="8"/>
    <s v="STANDARD NON PROMO"/>
    <s v="BASIC"/>
    <s v="NON PROMO PLAN"/>
    <n v="300"/>
    <n v="0"/>
    <n v="300"/>
    <s v="Caroline Jenkins"/>
    <s v="Female"/>
    <n v="27"/>
    <s v="United States"/>
    <s v="Chicago"/>
  </r>
  <r>
    <s v="OID001815"/>
    <s v="R03102"/>
    <n v="9999"/>
    <d v="2020-07-06T00:00:00"/>
    <n v="1"/>
    <m/>
    <d v="2021-02-11T00:00:00"/>
    <s v="CLOSED"/>
    <x v="16"/>
    <x v="15"/>
    <s v="STANDARD NON PROMO"/>
    <s v="BASIC"/>
    <s v="NON PROMO PLAN"/>
    <n v="300"/>
    <n v="0"/>
    <n v="300"/>
    <s v="Cooper Valdez"/>
    <s v="Male"/>
    <n v="50"/>
    <s v="Brazil"/>
    <s v="Sao Paulo"/>
  </r>
  <r>
    <s v="OID001473"/>
    <s v="R03685"/>
    <n v="9999"/>
    <d v="2020-05-24T00:00:00"/>
    <n v="1"/>
    <m/>
    <d v="2020-12-24T00:00:00"/>
    <s v="CLOSED"/>
    <x v="6"/>
    <x v="15"/>
    <s v="STANDARD NON PROMO"/>
    <s v="BASIC"/>
    <s v="NON PROMO PLAN"/>
    <n v="300"/>
    <n v="0"/>
    <n v="300"/>
    <s v="Silas Hunter"/>
    <s v="Male"/>
    <n v="55"/>
    <s v="United States"/>
    <s v="Chicago"/>
  </r>
  <r>
    <s v="OID001500"/>
    <s v="R03113"/>
    <n v="9999"/>
    <d v="2020-05-27T00:00:00"/>
    <n v="1"/>
    <m/>
    <d v="2021-02-06T00:00:00"/>
    <s v="CLOSED"/>
    <x v="6"/>
    <x v="9"/>
    <s v="STANDARD NON PROMO"/>
    <s v="BASIC"/>
    <s v="NON PROMO PLAN"/>
    <n v="300"/>
    <n v="0"/>
    <n v="300"/>
    <s v="Willow Chen"/>
    <s v="Female"/>
    <n v="50"/>
    <s v="United States"/>
    <s v="Austin"/>
  </r>
  <r>
    <s v="OID001475"/>
    <s v="R03691"/>
    <n v="9999"/>
    <d v="2020-05-24T00:00:00"/>
    <n v="1"/>
    <m/>
    <d v="2021-01-04T00:00:00"/>
    <s v="CLOSED"/>
    <x v="6"/>
    <x v="8"/>
    <s v="STANDARD NON PROMO"/>
    <s v="BASIC"/>
    <s v="NON PROMO PLAN"/>
    <n v="300"/>
    <n v="0"/>
    <n v="300"/>
    <s v="Colton Garcia"/>
    <s v="Male"/>
    <n v="55"/>
    <s v="United States"/>
    <s v="Miami"/>
  </r>
  <r>
    <s v="OID001538"/>
    <s v="R03160"/>
    <n v="9999"/>
    <d v="2020-06-01T00:00:00"/>
    <n v="1"/>
    <m/>
    <d v="2021-02-16T00:00:00"/>
    <s v="CLOSED"/>
    <x v="12"/>
    <x v="9"/>
    <s v="STANDARD NON PROMO"/>
    <s v="BASIC"/>
    <s v="NON PROMO PLAN"/>
    <n v="300"/>
    <n v="0"/>
    <n v="300"/>
    <s v="Carter Ortiz"/>
    <s v="Male"/>
    <n v="54"/>
    <s v="Brazil"/>
    <s v="Sao Paulo"/>
  </r>
  <r>
    <s v="OID001481"/>
    <s v="R04112"/>
    <n v="9999"/>
    <d v="2020-05-25T00:00:00"/>
    <n v="1"/>
    <m/>
    <d v="2021-03-05T00:00:00"/>
    <s v="CLOSED"/>
    <x v="6"/>
    <x v="9"/>
    <s v="STANDARD NON PROMO"/>
    <s v="BASIC"/>
    <s v="NON PROMO PLAN"/>
    <n v="300"/>
    <n v="0"/>
    <n v="300"/>
    <s v="Axel Chu"/>
    <s v="Male"/>
    <n v="43"/>
    <s v="China"/>
    <s v="Beijing"/>
  </r>
  <r>
    <s v="OID001490"/>
    <s v="R03664"/>
    <n v="9999"/>
    <d v="2020-05-26T00:00:00"/>
    <n v="1"/>
    <m/>
    <d v="2020-12-14T00:00:00"/>
    <s v="CLOSED"/>
    <x v="6"/>
    <x v="15"/>
    <s v="STANDARD NON PROMO"/>
    <s v="BASIC"/>
    <s v="NON PROMO PLAN"/>
    <n v="300"/>
    <n v="0"/>
    <n v="300"/>
    <s v="Aria Castro"/>
    <s v="Female"/>
    <n v="45"/>
    <s v="Brazil"/>
    <s v="Rio de Janerio"/>
  </r>
  <r>
    <s v="OID001688"/>
    <s v="R03248"/>
    <n v="9999"/>
    <d v="2020-06-19T00:00:00"/>
    <n v="1"/>
    <m/>
    <d v="2021-02-18T00:00:00"/>
    <s v="CLOSED"/>
    <x v="12"/>
    <x v="8"/>
    <s v="STANDARD NON PROMO"/>
    <s v="BASIC"/>
    <s v="NON PROMO PLAN"/>
    <n v="300"/>
    <n v="0"/>
    <n v="300"/>
    <s v="Lyla Stewart"/>
    <s v="Female"/>
    <n v="43"/>
    <s v="United States"/>
    <s v="Austin"/>
  </r>
  <r>
    <s v="OID001497"/>
    <s v="R04572"/>
    <n v="9999"/>
    <d v="2020-05-27T00:00:00"/>
    <n v="1"/>
    <m/>
    <d v="2021-03-11T00:00:00"/>
    <s v="CLOSED"/>
    <x v="6"/>
    <x v="6"/>
    <s v="STANDARD NON PROMO"/>
    <s v="BASIC"/>
    <s v="NON PROMO PLAN"/>
    <n v="300"/>
    <n v="0"/>
    <n v="300"/>
    <s v="Jade Li"/>
    <s v="Female"/>
    <n v="47"/>
    <s v="United States"/>
    <s v="Seattle"/>
  </r>
  <r>
    <s v="OID001661"/>
    <s v="R03305"/>
    <n v="9999"/>
    <d v="2020-06-16T00:00:00"/>
    <n v="1"/>
    <m/>
    <d v="2021-04-16T00:00:00"/>
    <s v="CLOSED"/>
    <x v="12"/>
    <x v="6"/>
    <s v="STANDARD NON PROMO"/>
    <s v="BASIC"/>
    <s v="NON PROMO PLAN"/>
    <n v="300"/>
    <n v="0"/>
    <n v="300"/>
    <s v="Hannah King"/>
    <s v="Female"/>
    <n v="31"/>
    <s v="United States"/>
    <s v="Chicago"/>
  </r>
  <r>
    <s v="OID001771"/>
    <s v="R03332"/>
    <n v="9999"/>
    <d v="2020-06-30T00:00:00"/>
    <n v="1"/>
    <m/>
    <d v="2021-03-26T00:00:00"/>
    <s v="CLOSED"/>
    <x v="12"/>
    <x v="9"/>
    <s v="STANDARD NON PROMO"/>
    <s v="BASIC"/>
    <s v="NON PROMO PLAN"/>
    <n v="300"/>
    <n v="0"/>
    <n v="300"/>
    <s v="Ruby Sun"/>
    <s v="Female"/>
    <n v="50"/>
    <s v="China"/>
    <s v="Shanghai"/>
  </r>
  <r>
    <s v="OID001516"/>
    <s v="R03971"/>
    <n v="9999"/>
    <d v="2020-05-29T00:00:00"/>
    <n v="1"/>
    <m/>
    <d v="2021-03-23T00:00:00"/>
    <s v="CLOSED"/>
    <x v="6"/>
    <x v="6"/>
    <s v="STANDARD NON PROMO"/>
    <s v="BASIC"/>
    <s v="NON PROMO PLAN"/>
    <n v="300"/>
    <n v="0"/>
    <n v="300"/>
    <s v="Lillian Chen"/>
    <s v="Female"/>
    <n v="25"/>
    <s v="United States"/>
    <s v="Columbus"/>
  </r>
  <r>
    <s v="OID001517"/>
    <s v="R03980"/>
    <n v="9999"/>
    <d v="2020-05-29T00:00:00"/>
    <n v="1"/>
    <m/>
    <d v="2021-01-09T00:00:00"/>
    <s v="CLOSED"/>
    <x v="6"/>
    <x v="8"/>
    <s v="STANDARD NON PROMO"/>
    <s v="BASIC"/>
    <s v="NON PROMO PLAN"/>
    <n v="300"/>
    <n v="0"/>
    <n v="300"/>
    <s v="Lydia Huynh"/>
    <s v="Female"/>
    <n v="45"/>
    <s v="United States"/>
    <s v="Chicago"/>
  </r>
  <r>
    <s v="OID001570"/>
    <s v="R03370"/>
    <n v="9999"/>
    <d v="2020-06-05T00:00:00"/>
    <n v="1"/>
    <m/>
    <d v="2021-02-07T00:00:00"/>
    <s v="CLOSED"/>
    <x v="12"/>
    <x v="8"/>
    <s v="STANDARD NON PROMO"/>
    <s v="BASIC"/>
    <s v="NON PROMO PLAN"/>
    <n v="300"/>
    <n v="0"/>
    <n v="300"/>
    <s v="Ian Cortez"/>
    <s v="Male"/>
    <n v="61"/>
    <s v="Brazil"/>
    <s v="Rio de Janerio"/>
  </r>
  <r>
    <s v="OID001603"/>
    <s v="R03484"/>
    <n v="9999"/>
    <d v="2020-06-09T00:00:00"/>
    <n v="1"/>
    <m/>
    <d v="2021-03-17T00:00:00"/>
    <s v="CLOSED"/>
    <x v="12"/>
    <x v="9"/>
    <s v="STANDARD NON PROMO"/>
    <s v="BASIC"/>
    <s v="NON PROMO PLAN"/>
    <n v="300"/>
    <n v="0"/>
    <n v="300"/>
    <s v="Logan Rivera"/>
    <s v="Male"/>
    <n v="59"/>
    <s v="Brazil"/>
    <s v="Rio de Janerio"/>
  </r>
  <r>
    <s v="OID001723"/>
    <s v="R03521"/>
    <n v="9999"/>
    <d v="2020-06-24T00:00:00"/>
    <n v="1"/>
    <m/>
    <d v="2021-05-05T00:00:00"/>
    <s v="CLOSED"/>
    <x v="12"/>
    <x v="18"/>
    <s v="STANDARD NON PROMO"/>
    <s v="BASIC"/>
    <s v="NON PROMO PLAN"/>
    <n v="300"/>
    <n v="0"/>
    <n v="300"/>
    <s v="Jackson Navarro"/>
    <s v="Male"/>
    <n v="52"/>
    <s v="Brazil"/>
    <s v="Sao Paulo"/>
  </r>
  <r>
    <s v="OID001736"/>
    <s v="R03550"/>
    <n v="9999"/>
    <d v="2020-06-26T00:00:00"/>
    <n v="1"/>
    <m/>
    <d v="2021-03-27T00:00:00"/>
    <s v="CLOSED"/>
    <x v="12"/>
    <x v="9"/>
    <s v="STANDARD NON PROMO"/>
    <s v="BASIC"/>
    <s v="NON PROMO PLAN"/>
    <n v="300"/>
    <n v="0"/>
    <n v="300"/>
    <s v="Stella Wu"/>
    <s v="Female"/>
    <n v="35"/>
    <s v="United States"/>
    <s v="Phoenix"/>
  </r>
  <r>
    <s v="OID001564"/>
    <s v="R03802"/>
    <n v="9999"/>
    <d v="2020-06-04T00:00:00"/>
    <n v="1"/>
    <m/>
    <d v="2021-02-17T00:00:00"/>
    <s v="CLOSED"/>
    <x v="12"/>
    <x v="9"/>
    <s v="STANDARD NON PROMO"/>
    <s v="BASIC"/>
    <s v="NON PROMO PLAN"/>
    <n v="300"/>
    <n v="0"/>
    <n v="300"/>
    <s v="Thomas Vazquez"/>
    <s v="Male"/>
    <n v="46"/>
    <s v="Brazil"/>
    <s v="Sao Paulo"/>
  </r>
  <r>
    <s v="OID001565"/>
    <s v="R04795"/>
    <n v="9999"/>
    <d v="2020-06-04T00:00:00"/>
    <n v="1"/>
    <m/>
    <d v="2020-12-30T00:00:00"/>
    <s v="CLOSED"/>
    <x v="12"/>
    <x v="15"/>
    <s v="STANDARD NON PROMO"/>
    <s v="BASIC"/>
    <s v="NON PROMO PLAN"/>
    <n v="300"/>
    <n v="0"/>
    <n v="300"/>
    <s v="Eloise Alexander"/>
    <s v="Female"/>
    <n v="28"/>
    <s v="United States"/>
    <s v="Seattle"/>
  </r>
  <r>
    <s v="OID001571"/>
    <s v="R04048"/>
    <n v="9999"/>
    <d v="2020-06-05T00:00:00"/>
    <n v="1"/>
    <m/>
    <d v="2021-03-04T00:00:00"/>
    <s v="CLOSED"/>
    <x v="12"/>
    <x v="9"/>
    <s v="STANDARD NON PROMO"/>
    <s v="BASIC"/>
    <s v="NON PROMO PLAN"/>
    <n v="300"/>
    <n v="0"/>
    <n v="300"/>
    <s v="Julian Lee"/>
    <s v="Male"/>
    <n v="51"/>
    <s v="United States"/>
    <s v="Seattle"/>
  </r>
  <r>
    <s v="OID001613"/>
    <s v="R04444"/>
    <n v="9999"/>
    <d v="2020-06-10T00:00:00"/>
    <n v="1"/>
    <m/>
    <d v="2021-03-22T00:00:00"/>
    <s v="CLOSED"/>
    <x v="12"/>
    <x v="6"/>
    <s v="STANDARD NON PROMO"/>
    <s v="BASIC"/>
    <s v="NON PROMO PLAN"/>
    <n v="300"/>
    <n v="0"/>
    <n v="300"/>
    <s v="Brooklyn Ruiz"/>
    <s v="Female"/>
    <n v="61"/>
    <s v="United States"/>
    <s v="Phoenix"/>
  </r>
  <r>
    <s v="OID001627"/>
    <s v="R04152"/>
    <n v="9999"/>
    <d v="2020-06-12T00:00:00"/>
    <n v="1"/>
    <m/>
    <d v="2021-04-07T00:00:00"/>
    <s v="CLOSED"/>
    <x v="12"/>
    <x v="6"/>
    <s v="STANDARD NON PROMO"/>
    <s v="BASIC"/>
    <s v="NON PROMO PLAN"/>
    <n v="300"/>
    <n v="0"/>
    <n v="300"/>
    <s v="Adeline Huang"/>
    <s v="Female"/>
    <n v="34"/>
    <s v="China"/>
    <s v="Chengdu"/>
  </r>
  <r>
    <s v="OID001701"/>
    <s v="R04128"/>
    <n v="9999"/>
    <d v="2020-06-20T00:00:00"/>
    <n v="1"/>
    <m/>
    <d v="2021-01-23T00:00:00"/>
    <s v="CLOSED"/>
    <x v="12"/>
    <x v="15"/>
    <s v="STANDARD NON PROMO"/>
    <s v="BASIC"/>
    <s v="NON PROMO PLAN"/>
    <n v="300"/>
    <n v="0"/>
    <n v="300"/>
    <s v="Jacob Doan"/>
    <s v="Male"/>
    <n v="55"/>
    <s v="United States"/>
    <s v="Miami"/>
  </r>
  <r>
    <s v="OID001680"/>
    <s v="R04345"/>
    <n v="9999"/>
    <d v="2020-06-18T00:00:00"/>
    <n v="1"/>
    <m/>
    <d v="2021-01-22T00:00:00"/>
    <s v="CLOSED"/>
    <x v="12"/>
    <x v="15"/>
    <s v="STANDARD NON PROMO"/>
    <s v="BASIC"/>
    <s v="NON PROMO PLAN"/>
    <n v="300"/>
    <n v="0"/>
    <n v="300"/>
    <s v="Eliana Grant"/>
    <s v="Female"/>
    <n v="64"/>
    <s v="United States"/>
    <s v="Chicago"/>
  </r>
  <r>
    <s v="OID001810"/>
    <s v="R04601"/>
    <n v="9999"/>
    <d v="2020-07-05T00:00:00"/>
    <n v="1"/>
    <m/>
    <d v="2021-05-05T00:00:00"/>
    <s v="CLOSED"/>
    <x v="16"/>
    <x v="6"/>
    <s v="STANDARD NON PROMO"/>
    <s v="BASIC"/>
    <s v="NON PROMO PLAN"/>
    <n v="300"/>
    <n v="0"/>
    <n v="300"/>
    <s v="Allison Ayala"/>
    <s v="Female"/>
    <n v="36"/>
    <s v="United States"/>
    <s v="Austin"/>
  </r>
  <r>
    <s v="OID001805"/>
    <s v="R04670"/>
    <n v="9999"/>
    <d v="2020-07-04T00:00:00"/>
    <n v="1"/>
    <m/>
    <d v="2021-03-13T00:00:00"/>
    <s v="CLOSED"/>
    <x v="16"/>
    <x v="8"/>
    <s v="STANDARD NON PROMO"/>
    <s v="BASIC"/>
    <s v="NON PROMO PLAN"/>
    <n v="300"/>
    <n v="0"/>
    <n v="300"/>
    <s v="Angel Do"/>
    <s v="Male"/>
    <n v="34"/>
    <s v="China"/>
    <s v="Beijing"/>
  </r>
  <r>
    <s v="OID001824"/>
    <s v="R02920"/>
    <n v="9999"/>
    <d v="2020-07-07T00:00:00"/>
    <n v="1"/>
    <m/>
    <d v="2021-02-08T00:00:00"/>
    <s v="CLOSED"/>
    <x v="16"/>
    <x v="15"/>
    <s v="STANDARD NON PROMO"/>
    <s v="BASIC"/>
    <s v="NON PROMO PLAN"/>
    <n v="300"/>
    <n v="0"/>
    <n v="300"/>
    <s v="Willow Woods"/>
    <s v="Female"/>
    <n v="28"/>
    <s v="United States"/>
    <s v="Miami"/>
  </r>
  <r>
    <s v="OID001825"/>
    <s v="R02802"/>
    <n v="5101"/>
    <d v="2020-07-08T00:00:00"/>
    <n v="2"/>
    <d v="2020-07-08T00:00:00"/>
    <d v="2021-12-27T00:00:00"/>
    <s v="ACTIVE"/>
    <x v="16"/>
    <x v="1"/>
    <s v="JIO"/>
    <s v="FREE"/>
    <s v="PROMO PLAN"/>
    <n v="300"/>
    <n v="100"/>
    <n v="0"/>
    <s v="Matthew Chau"/>
    <s v="Male"/>
    <n v="53"/>
    <s v="United States"/>
    <s v="Seattle"/>
  </r>
  <r>
    <s v="OID001826"/>
    <s v="R00981"/>
    <n v="6705"/>
    <d v="2020-07-08T00:00:00"/>
    <n v="2"/>
    <d v="2020-07-08T00:00:00"/>
    <d v="2022-07-28T00:00:00"/>
    <s v="ACTIVE"/>
    <x v="16"/>
    <x v="12"/>
    <s v="2K23C"/>
    <s v="FREE"/>
    <s v="PROMO PLAN"/>
    <n v="300"/>
    <n v="100"/>
    <n v="0"/>
    <s v="Miles Thao"/>
    <s v="Male"/>
    <n v="57"/>
    <s v="United States"/>
    <s v="Columbus"/>
  </r>
  <r>
    <s v="OID001827"/>
    <s v="R01832"/>
    <n v="1136"/>
    <d v="2020-07-08T00:00:00"/>
    <n v="2"/>
    <d v="2020-07-08T00:00:00"/>
    <d v="2021-08-19T00:00:00"/>
    <s v="ACTIVE"/>
    <x v="16"/>
    <x v="10"/>
    <s v="IPLSTUDENT"/>
    <s v="PERCENTAGE OFF"/>
    <s v="PROMO PLAN"/>
    <n v="300"/>
    <n v="40"/>
    <n v="180"/>
    <s v="Ezra Singh"/>
    <s v="Male"/>
    <n v="56"/>
    <s v="United States"/>
    <s v="Austin"/>
  </r>
  <r>
    <s v="OID001828"/>
    <s v="R02310"/>
    <n v="2949"/>
    <d v="2020-07-08T00:00:00"/>
    <n v="2"/>
    <d v="2020-07-08T00:00:00"/>
    <d v="2022-07-22T00:00:00"/>
    <s v="ACTIVE"/>
    <x v="16"/>
    <x v="12"/>
    <s v="BLACK FRIDAY"/>
    <s v="PERCENTAGE OFF"/>
    <s v="PROMO PLAN"/>
    <n v="300"/>
    <n v="30"/>
    <n v="210"/>
    <s v="Jordan Phillips"/>
    <s v="Male"/>
    <n v="45"/>
    <s v="United States"/>
    <s v="Columbus"/>
  </r>
  <r>
    <s v="OID001829"/>
    <s v="E00549"/>
    <n v="8731"/>
    <d v="2020-07-08T00:00:00"/>
    <n v="1"/>
    <d v="2020-07-08T00:00:00"/>
    <d v="2021-04-21T00:00:00"/>
    <s v="CLOSED"/>
    <x v="16"/>
    <x v="6"/>
    <s v="2K24"/>
    <s v="PERCENTAGE OFF"/>
    <s v="PROMO PLAN"/>
    <n v="300"/>
    <n v="10"/>
    <n v="270"/>
    <s v="Isabella Xi"/>
    <s v="Female"/>
    <n v="41"/>
    <s v="United States"/>
    <s v="Seattle"/>
  </r>
  <r>
    <s v="OID001830"/>
    <s v="E02977"/>
    <n v="9999"/>
    <d v="2020-07-08T00:00:00"/>
    <n v="1"/>
    <m/>
    <d v="2021-03-25T00:00:00"/>
    <s v="CLOSED"/>
    <x v="16"/>
    <x v="9"/>
    <s v="STANDARD NON PROMO"/>
    <s v="BASIC"/>
    <s v="NON PROMO PLAN"/>
    <n v="300"/>
    <n v="0"/>
    <n v="300"/>
    <s v="Nicholas Song"/>
    <s v="Male"/>
    <n v="52"/>
    <s v="China"/>
    <s v="Chengdu"/>
  </r>
  <r>
    <s v="OID001831"/>
    <s v="E03889"/>
    <n v="9999"/>
    <d v="2020-07-08T00:00:00"/>
    <n v="1"/>
    <m/>
    <d v="2021-03-17T00:00:00"/>
    <s v="CLOSED"/>
    <x v="16"/>
    <x v="8"/>
    <s v="STANDARD NON PROMO"/>
    <s v="BASIC"/>
    <s v="NON PROMO PLAN"/>
    <n v="300"/>
    <n v="0"/>
    <n v="300"/>
    <s v="Caleb Flores"/>
    <s v="Male"/>
    <n v="34"/>
    <s v="Brazil"/>
    <s v="Rio de Janerio"/>
  </r>
  <r>
    <s v="OID001832"/>
    <s v="E04114"/>
    <n v="9999"/>
    <d v="2020-07-08T00:00:00"/>
    <n v="1"/>
    <m/>
    <d v="2021-04-19T00:00:00"/>
    <s v="CLOSED"/>
    <x v="16"/>
    <x v="6"/>
    <s v="STANDARD NON PROMO"/>
    <s v="BASIC"/>
    <s v="NON PROMO PLAN"/>
    <n v="300"/>
    <n v="0"/>
    <n v="300"/>
    <s v="Christopher Lim"/>
    <s v="Male"/>
    <n v="55"/>
    <s v="China"/>
    <s v="Shanghai"/>
  </r>
  <r>
    <s v="OID001833"/>
    <s v="E02781"/>
    <n v="9999"/>
    <d v="2020-07-08T00:00:00"/>
    <n v="1"/>
    <m/>
    <d v="2021-04-03T00:00:00"/>
    <s v="CLOSED"/>
    <x v="16"/>
    <x v="9"/>
    <s v="STANDARD NON PROMO"/>
    <s v="BASIC"/>
    <s v="NON PROMO PLAN"/>
    <n v="300"/>
    <n v="0"/>
    <n v="300"/>
    <s v="Athena Vu"/>
    <s v="Female"/>
    <n v="63"/>
    <s v="United States"/>
    <s v="Miami"/>
  </r>
  <r>
    <s v="OID001834"/>
    <s v="R01636"/>
    <n v="9999"/>
    <d v="2020-07-08T00:00:00"/>
    <n v="1"/>
    <m/>
    <d v="2021-03-19T00:00:00"/>
    <s v="CLOSED"/>
    <x v="16"/>
    <x v="8"/>
    <s v="STANDARD NON PROMO"/>
    <s v="BASIC"/>
    <s v="NON PROMO PLAN"/>
    <n v="300"/>
    <n v="0"/>
    <n v="300"/>
    <s v="Naomi Coleman"/>
    <s v="Female"/>
    <n v="29"/>
    <s v="United States"/>
    <s v="Phoenix"/>
  </r>
  <r>
    <s v="OID001835"/>
    <s v="R02148"/>
    <n v="6705"/>
    <d v="2020-07-09T00:00:00"/>
    <n v="2"/>
    <d v="2020-07-09T00:00:00"/>
    <d v="2021-10-01T00:00:00"/>
    <s v="ACTIVE"/>
    <x v="16"/>
    <x v="22"/>
    <s v="2K23C"/>
    <s v="FREE"/>
    <s v="PROMO PLAN"/>
    <n v="300"/>
    <n v="100"/>
    <n v="0"/>
    <s v="Christopher Vega"/>
    <s v="Male"/>
    <n v="54"/>
    <s v="United States"/>
    <s v="Chicago"/>
  </r>
  <r>
    <s v="OID001836"/>
    <s v="R00044"/>
    <n v="6306"/>
    <d v="2020-07-09T00:00:00"/>
    <n v="2"/>
    <d v="2020-07-09T00:00:00"/>
    <d v="2021-08-03T00:00:00"/>
    <s v="ACTIVE"/>
    <x v="16"/>
    <x v="17"/>
    <s v="FANDUEL"/>
    <s v="PERCENTAGE OFF"/>
    <s v="PROMO PLAN"/>
    <n v="300"/>
    <n v="15"/>
    <n v="255"/>
    <s v="Scarlett Jenkins"/>
    <s v="Female"/>
    <n v="53"/>
    <s v="United States"/>
    <s v="Miami"/>
  </r>
  <r>
    <s v="OID001837"/>
    <s v="E02770"/>
    <n v="9999"/>
    <d v="2020-07-09T00:00:00"/>
    <n v="1"/>
    <m/>
    <d v="2021-02-26T00:00:00"/>
    <s v="CLOSED"/>
    <x v="16"/>
    <x v="8"/>
    <s v="STANDARD NON PROMO"/>
    <s v="BASIC"/>
    <s v="NON PROMO PLAN"/>
    <n v="300"/>
    <n v="0"/>
    <n v="300"/>
    <s v="Liliana Do"/>
    <s v="Female"/>
    <n v="30"/>
    <s v="China"/>
    <s v="Chengdu"/>
  </r>
  <r>
    <s v="OID001838"/>
    <s v="E03758"/>
    <n v="9999"/>
    <d v="2020-07-09T00:00:00"/>
    <n v="1"/>
    <m/>
    <d v="2021-03-13T00:00:00"/>
    <s v="CLOSED"/>
    <x v="16"/>
    <x v="8"/>
    <s v="STANDARD NON PROMO"/>
    <s v="BASIC"/>
    <s v="NON PROMO PLAN"/>
    <n v="300"/>
    <n v="0"/>
    <n v="300"/>
    <s v="Liam Zhang"/>
    <s v="Male"/>
    <n v="29"/>
    <s v="United States"/>
    <s v="Chicago"/>
  </r>
  <r>
    <s v="OID001839"/>
    <s v="E04872"/>
    <n v="9999"/>
    <d v="2020-07-09T00:00:00"/>
    <n v="1"/>
    <m/>
    <d v="2021-03-11T00:00:00"/>
    <s v="CLOSED"/>
    <x v="16"/>
    <x v="8"/>
    <s v="STANDARD NON PROMO"/>
    <s v="BASIC"/>
    <s v="NON PROMO PLAN"/>
    <n v="300"/>
    <n v="0"/>
    <n v="300"/>
    <s v="Isaac Stewart"/>
    <s v="Male"/>
    <n v="25"/>
    <s v="United States"/>
    <s v="Miami"/>
  </r>
  <r>
    <s v="OID001840"/>
    <s v="R03047"/>
    <n v="9999"/>
    <d v="2020-07-09T00:00:00"/>
    <n v="1"/>
    <m/>
    <d v="2021-02-25T00:00:00"/>
    <s v="CLOSED"/>
    <x v="16"/>
    <x v="8"/>
    <s v="STANDARD NON PROMO"/>
    <s v="BASIC"/>
    <s v="NON PROMO PLAN"/>
    <n v="300"/>
    <n v="0"/>
    <n v="300"/>
    <s v="Gabriella Gupta"/>
    <s v="Female"/>
    <n v="41"/>
    <s v="China"/>
    <s v="Shanghai"/>
  </r>
  <r>
    <s v="OID001841"/>
    <s v="R00711"/>
    <n v="6705"/>
    <d v="2020-07-10T00:00:00"/>
    <n v="2"/>
    <d v="2020-07-10T00:00:00"/>
    <d v="2022-07-13T00:00:00"/>
    <s v="ACTIVE"/>
    <x v="16"/>
    <x v="26"/>
    <s v="2K23C"/>
    <s v="FREE"/>
    <s v="PROMO PLAN"/>
    <n v="300"/>
    <n v="100"/>
    <n v="0"/>
    <s v="Melody Chin"/>
    <s v="Female"/>
    <n v="43"/>
    <s v="United States"/>
    <s v="Chicago"/>
  </r>
  <r>
    <s v="OID001842"/>
    <s v="E02337"/>
    <n v="9999"/>
    <d v="2020-07-10T00:00:00"/>
    <n v="1"/>
    <m/>
    <d v="2021-05-16T00:00:00"/>
    <s v="CLOSED"/>
    <x v="16"/>
    <x v="6"/>
    <s v="STANDARD NON PROMO"/>
    <s v="BASIC"/>
    <s v="NON PROMO PLAN"/>
    <n v="300"/>
    <n v="0"/>
    <n v="300"/>
    <s v="Emma Cao"/>
    <s v="Female"/>
    <n v="27"/>
    <s v="China"/>
    <s v="Chongqing"/>
  </r>
  <r>
    <s v="OID001843"/>
    <s v="R01638"/>
    <n v="9999"/>
    <d v="2020-07-10T00:00:00"/>
    <n v="1"/>
    <m/>
    <d v="2021-05-06T00:00:00"/>
    <s v="CLOSED"/>
    <x v="16"/>
    <x v="6"/>
    <s v="STANDARD NON PROMO"/>
    <s v="BASIC"/>
    <s v="NON PROMO PLAN"/>
    <n v="300"/>
    <n v="0"/>
    <n v="300"/>
    <s v="Maria He"/>
    <s v="Female"/>
    <n v="45"/>
    <s v="China"/>
    <s v="Beijing"/>
  </r>
  <r>
    <s v="OID001844"/>
    <s v="R04568"/>
    <n v="1136"/>
    <d v="2020-07-11T00:00:00"/>
    <n v="2"/>
    <d v="2020-07-11T00:00:00"/>
    <d v="2022-09-04T00:00:00"/>
    <s v="ACTIVE"/>
    <x v="16"/>
    <x v="11"/>
    <s v="IPLSTUDENT"/>
    <s v="PERCENTAGE OFF"/>
    <s v="PROMO PLAN"/>
    <n v="300"/>
    <n v="40"/>
    <n v="180"/>
    <s v="Rylee Yu"/>
    <s v="Female"/>
    <n v="54"/>
    <s v="China"/>
    <s v="Beijing"/>
  </r>
  <r>
    <s v="OID001845"/>
    <s v="R02492"/>
    <n v="1136"/>
    <d v="2020-07-11T00:00:00"/>
    <n v="2"/>
    <d v="2020-07-11T00:00:00"/>
    <d v="2021-07-18T00:00:00"/>
    <s v="ACTIVE"/>
    <x v="16"/>
    <x v="19"/>
    <s v="IPLSTUDENT"/>
    <s v="PERCENTAGE OFF"/>
    <s v="PROMO PLAN"/>
    <n v="300"/>
    <n v="40"/>
    <n v="180"/>
    <s v="Sebastian Gupta"/>
    <s v="Male"/>
    <n v="40"/>
    <s v="China"/>
    <s v="Chongqing"/>
  </r>
  <r>
    <s v="OID001846"/>
    <s v="R01844"/>
    <n v="5073"/>
    <d v="2020-07-11T00:00:00"/>
    <n v="2"/>
    <d v="2020-07-11T00:00:00"/>
    <d v="2023-01-27T00:00:00"/>
    <s v="ACTIVE"/>
    <x v="16"/>
    <x v="23"/>
    <s v="FANDUEL SOS"/>
    <s v="PERCENTAGE OFF"/>
    <s v="PROMO PLAN"/>
    <n v="300"/>
    <n v="30"/>
    <n v="210"/>
    <s v="Jayden Kang"/>
    <s v="Male"/>
    <n v="46"/>
    <s v="United States"/>
    <s v="Seattle"/>
  </r>
  <r>
    <s v="OID001847"/>
    <s v="R02968"/>
    <n v="2949"/>
    <d v="2020-07-11T00:00:00"/>
    <n v="2"/>
    <d v="2020-07-11T00:00:00"/>
    <d v="2021-10-08T00:00:00"/>
    <s v="ACTIVE"/>
    <x v="16"/>
    <x v="22"/>
    <s v="BLACK FRIDAY"/>
    <s v="PERCENTAGE OFF"/>
    <s v="PROMO PLAN"/>
    <n v="300"/>
    <n v="30"/>
    <n v="210"/>
    <s v="Caroline Santos"/>
    <s v="Female"/>
    <n v="25"/>
    <s v="Brazil"/>
    <s v="Sao Paulo"/>
  </r>
  <r>
    <s v="OID001848"/>
    <s v="E03059"/>
    <n v="9999"/>
    <d v="2020-07-11T00:00:00"/>
    <n v="1"/>
    <m/>
    <d v="2021-03-01T00:00:00"/>
    <s v="CLOSED"/>
    <x v="16"/>
    <x v="8"/>
    <s v="STANDARD NON PROMO"/>
    <s v="BASIC"/>
    <s v="NON PROMO PLAN"/>
    <n v="300"/>
    <n v="0"/>
    <n v="300"/>
    <s v="Hailey Dang"/>
    <s v="Female"/>
    <n v="64"/>
    <s v="China"/>
    <s v="Shanghai"/>
  </r>
  <r>
    <s v="OID001849"/>
    <s v="R01943"/>
    <n v="9999"/>
    <d v="2020-07-11T00:00:00"/>
    <n v="1"/>
    <m/>
    <d v="2021-02-20T00:00:00"/>
    <s v="CLOSED"/>
    <x v="16"/>
    <x v="15"/>
    <s v="STANDARD NON PROMO"/>
    <s v="BASIC"/>
    <s v="NON PROMO PLAN"/>
    <n v="300"/>
    <n v="0"/>
    <n v="300"/>
    <s v="Vivian Espinoza"/>
    <s v="Female"/>
    <n v="52"/>
    <s v="Brazil"/>
    <s v="Rio de Janerio"/>
  </r>
  <r>
    <s v="OID001850"/>
    <s v="R01870"/>
    <n v="8731"/>
    <d v="2020-07-12T00:00:00"/>
    <n v="2"/>
    <d v="2020-07-12T00:00:00"/>
    <d v="2023-02-28T00:00:00"/>
    <s v="ACTIVE"/>
    <x v="16"/>
    <x v="27"/>
    <s v="2K24"/>
    <s v="PERCENTAGE OFF"/>
    <s v="PROMO PLAN"/>
    <n v="300"/>
    <n v="10"/>
    <n v="270"/>
    <s v="Carson Chau"/>
    <s v="Male"/>
    <n v="58"/>
    <s v="China"/>
    <s v="Chongqing"/>
  </r>
  <r>
    <s v="OID001851"/>
    <s v="R03055"/>
    <n v="8434"/>
    <d v="2020-07-12T00:00:00"/>
    <n v="2"/>
    <d v="2020-07-12T00:00:00"/>
    <d v="2021-07-07T00:00:00"/>
    <s v="ACTIVE"/>
    <x v="16"/>
    <x v="19"/>
    <s v="THAI50"/>
    <s v="PERCENTAGE OFF"/>
    <s v="PROMO PLAN"/>
    <n v="300"/>
    <n v="50"/>
    <n v="150"/>
    <s v="Austin Rojas"/>
    <s v="Male"/>
    <n v="29"/>
    <s v="United States"/>
    <s v="Austin"/>
  </r>
  <r>
    <s v="OID001852"/>
    <s v="E04018"/>
    <n v="9999"/>
    <d v="2020-07-12T00:00:00"/>
    <n v="1"/>
    <m/>
    <d v="2021-02-16T00:00:00"/>
    <s v="CLOSED"/>
    <x v="16"/>
    <x v="15"/>
    <s v="STANDARD NON PROMO"/>
    <s v="BASIC"/>
    <s v="NON PROMO PLAN"/>
    <n v="300"/>
    <n v="0"/>
    <n v="300"/>
    <s v="Emery Ford"/>
    <s v="Female"/>
    <n v="39"/>
    <s v="United States"/>
    <s v="Austin"/>
  </r>
  <r>
    <s v="OID001853"/>
    <s v="E00955"/>
    <n v="9999"/>
    <d v="2020-07-12T00:00:00"/>
    <n v="1"/>
    <m/>
    <d v="2021-02-02T00:00:00"/>
    <s v="CLOSED"/>
    <x v="16"/>
    <x v="15"/>
    <s v="STANDARD NON PROMO"/>
    <s v="BASIC"/>
    <s v="NON PROMO PLAN"/>
    <n v="300"/>
    <n v="0"/>
    <n v="300"/>
    <s v="Theodore Marquez"/>
    <s v="Male"/>
    <n v="54"/>
    <s v="Brazil"/>
    <s v="Sao Paulo"/>
  </r>
  <r>
    <s v="OID001854"/>
    <s v="E00884"/>
    <n v="1817"/>
    <d v="2020-07-13T00:00:00"/>
    <n v="1"/>
    <d v="2020-07-13T00:00:00"/>
    <d v="2021-03-06T00:00:00"/>
    <s v="CLOSED"/>
    <x v="16"/>
    <x v="8"/>
    <s v="NIKE"/>
    <s v="FREE"/>
    <s v="PROMO PLAN"/>
    <n v="300"/>
    <n v="100"/>
    <n v="0"/>
    <s v="Camila Silva"/>
    <s v="Female"/>
    <n v="64"/>
    <s v="United States"/>
    <s v="Seattle"/>
  </r>
  <r>
    <s v="OID001855"/>
    <s v="E01427"/>
    <n v="5073"/>
    <d v="2020-07-13T00:00:00"/>
    <n v="1"/>
    <d v="2020-07-13T00:00:00"/>
    <d v="2021-04-13T00:00:00"/>
    <s v="CLOSED"/>
    <x v="16"/>
    <x v="9"/>
    <s v="FANDUEL SOS"/>
    <s v="PERCENTAGE OFF"/>
    <s v="PROMO PLAN"/>
    <n v="300"/>
    <n v="30"/>
    <n v="210"/>
    <s v="Mia Cheng"/>
    <s v="Female"/>
    <n v="34"/>
    <s v="United States"/>
    <s v="Phoenix"/>
  </r>
  <r>
    <s v="OID001856"/>
    <s v="E02818"/>
    <n v="9999"/>
    <d v="2020-07-13T00:00:00"/>
    <n v="1"/>
    <m/>
    <d v="2021-02-23T00:00:00"/>
    <s v="CLOSED"/>
    <x v="16"/>
    <x v="8"/>
    <s v="STANDARD NON PROMO"/>
    <s v="BASIC"/>
    <s v="NON PROMO PLAN"/>
    <n v="300"/>
    <n v="0"/>
    <n v="300"/>
    <s v="Aaron Garza"/>
    <s v="Male"/>
    <n v="39"/>
    <s v="United States"/>
    <s v="Columbus"/>
  </r>
  <r>
    <s v="OID001857"/>
    <s v="E02428"/>
    <n v="9999"/>
    <d v="2020-07-13T00:00:00"/>
    <n v="1"/>
    <m/>
    <d v="2021-03-12T00:00:00"/>
    <s v="CLOSED"/>
    <x v="16"/>
    <x v="8"/>
    <s v="STANDARD NON PROMO"/>
    <s v="BASIC"/>
    <s v="NON PROMO PLAN"/>
    <n v="300"/>
    <n v="0"/>
    <n v="300"/>
    <s v="Connor Luu"/>
    <s v="Male"/>
    <n v="35"/>
    <s v="China"/>
    <s v="Chengdu"/>
  </r>
  <r>
    <s v="OID001858"/>
    <s v="E00342"/>
    <n v="9999"/>
    <d v="2020-07-13T00:00:00"/>
    <n v="1"/>
    <m/>
    <d v="2021-03-26T00:00:00"/>
    <s v="CLOSED"/>
    <x v="16"/>
    <x v="9"/>
    <s v="STANDARD NON PROMO"/>
    <s v="BASIC"/>
    <s v="NON PROMO PLAN"/>
    <n v="300"/>
    <n v="0"/>
    <n v="300"/>
    <s v="Wesley Doan"/>
    <s v="Male"/>
    <n v="63"/>
    <s v="China"/>
    <s v="Shanghai"/>
  </r>
  <r>
    <s v="OID001859"/>
    <s v="E02696"/>
    <n v="9999"/>
    <d v="2020-07-13T00:00:00"/>
    <n v="1"/>
    <m/>
    <d v="2021-04-19T00:00:00"/>
    <s v="CLOSED"/>
    <x v="16"/>
    <x v="9"/>
    <s v="STANDARD NON PROMO"/>
    <s v="BASIC"/>
    <s v="NON PROMO PLAN"/>
    <n v="300"/>
    <n v="0"/>
    <n v="300"/>
    <s v="Ryan Lu"/>
    <s v="Male"/>
    <n v="25"/>
    <s v="United States"/>
    <s v="Columbus"/>
  </r>
  <r>
    <s v="OID001860"/>
    <s v="E01995"/>
    <n v="6306"/>
    <d v="2020-07-14T00:00:00"/>
    <n v="2"/>
    <d v="2020-07-14T00:00:00"/>
    <d v="2021-10-29T00:00:00"/>
    <s v="ACTIVE"/>
    <x v="16"/>
    <x v="24"/>
    <s v="FANDUEL"/>
    <s v="PERCENTAGE OFF"/>
    <s v="PROMO PLAN"/>
    <n v="300"/>
    <n v="15"/>
    <n v="255"/>
    <s v="Jonathan Ho"/>
    <s v="Male"/>
    <n v="37"/>
    <s v="United States"/>
    <s v="Columbus"/>
  </r>
  <r>
    <s v="OID001861"/>
    <s v="R00672"/>
    <n v="7139"/>
    <d v="2020-07-14T00:00:00"/>
    <n v="2"/>
    <d v="2020-07-14T00:00:00"/>
    <d v="2021-09-05T00:00:00"/>
    <s v="ACTIVE"/>
    <x v="16"/>
    <x v="10"/>
    <s v="THAI30"/>
    <s v="PERCENTAGE OFF"/>
    <s v="PROMO PLAN"/>
    <n v="300"/>
    <n v="30"/>
    <n v="210"/>
    <s v="Mila Pena"/>
    <s v="Female"/>
    <n v="45"/>
    <s v="Brazil"/>
    <s v="Manaus"/>
  </r>
  <r>
    <s v="OID001862"/>
    <s v="R03563"/>
    <n v="1136"/>
    <d v="2020-07-14T00:00:00"/>
    <n v="2"/>
    <d v="2020-07-14T00:00:00"/>
    <d v="2022-07-16T00:00:00"/>
    <s v="ACTIVE"/>
    <x v="16"/>
    <x v="26"/>
    <s v="IPLSTUDENT"/>
    <s v="PERCENTAGE OFF"/>
    <s v="PROMO PLAN"/>
    <n v="300"/>
    <n v="40"/>
    <n v="180"/>
    <s v="Ian Barnes"/>
    <s v="Male"/>
    <n v="47"/>
    <s v="United States"/>
    <s v="Miami"/>
  </r>
  <r>
    <s v="OID001863"/>
    <s v="R04277"/>
    <n v="6306"/>
    <d v="2020-07-14T00:00:00"/>
    <n v="2"/>
    <d v="2020-07-14T00:00:00"/>
    <d v="2022-02-16T00:00:00"/>
    <s v="ACTIVE"/>
    <x v="16"/>
    <x v="16"/>
    <s v="FANDUEL"/>
    <s v="PERCENTAGE OFF"/>
    <s v="PROMO PLAN"/>
    <n v="300"/>
    <n v="15"/>
    <n v="255"/>
    <s v="Zoe Do"/>
    <s v="Female"/>
    <n v="60"/>
    <s v="China"/>
    <s v="Beijing"/>
  </r>
  <r>
    <s v="OID001864"/>
    <s v="E04568"/>
    <n v="8323"/>
    <d v="2020-07-14T00:00:00"/>
    <n v="1"/>
    <d v="2020-07-14T00:00:00"/>
    <d v="2021-03-30T00:00:00"/>
    <s v="CLOSED"/>
    <x v="16"/>
    <x v="9"/>
    <s v="ROSSAL"/>
    <s v="FREE"/>
    <s v="PROMO PLAN"/>
    <n v="300"/>
    <n v="100"/>
    <n v="0"/>
    <s v="Rylee Yu"/>
    <s v="Female"/>
    <n v="54"/>
    <s v="China"/>
    <s v="Beijing"/>
  </r>
  <r>
    <s v="OID001865"/>
    <s v="E00119"/>
    <n v="9999"/>
    <d v="2020-07-14T00:00:00"/>
    <n v="1"/>
    <m/>
    <d v="2021-05-01T00:00:00"/>
    <s v="CLOSED"/>
    <x v="16"/>
    <x v="6"/>
    <s v="STANDARD NON PROMO"/>
    <s v="BASIC"/>
    <s v="NON PROMO PLAN"/>
    <n v="300"/>
    <n v="0"/>
    <n v="300"/>
    <s v="Jack Maldonado"/>
    <s v="Male"/>
    <n v="31"/>
    <s v="Brazil"/>
    <s v="Sao Paulo"/>
  </r>
  <r>
    <s v="OID001866"/>
    <s v="E00742"/>
    <n v="9999"/>
    <d v="2020-07-14T00:00:00"/>
    <n v="1"/>
    <m/>
    <d v="2021-02-16T00:00:00"/>
    <s v="CLOSED"/>
    <x v="16"/>
    <x v="15"/>
    <s v="STANDARD NON PROMO"/>
    <s v="BASIC"/>
    <s v="NON PROMO PLAN"/>
    <n v="300"/>
    <n v="0"/>
    <n v="300"/>
    <s v="Cooper Mitchell"/>
    <s v="Male"/>
    <n v="43"/>
    <s v="United States"/>
    <s v="Seattle"/>
  </r>
  <r>
    <s v="OID001867"/>
    <s v="R00862"/>
    <n v="9999"/>
    <d v="2020-07-14T00:00:00"/>
    <n v="1"/>
    <m/>
    <d v="2021-03-30T00:00:00"/>
    <s v="CLOSED"/>
    <x v="16"/>
    <x v="9"/>
    <s v="STANDARD NON PROMO"/>
    <s v="BASIC"/>
    <s v="NON PROMO PLAN"/>
    <n v="300"/>
    <n v="0"/>
    <n v="300"/>
    <s v="Levi Moreno"/>
    <s v="Male"/>
    <n v="64"/>
    <s v="Brazil"/>
    <s v="Manaus"/>
  </r>
  <r>
    <s v="OID001868"/>
    <s v="R02594"/>
    <n v="6705"/>
    <d v="2020-07-15T00:00:00"/>
    <n v="2"/>
    <d v="2020-07-15T00:00:00"/>
    <d v="2021-10-07T00:00:00"/>
    <s v="ACTIVE"/>
    <x v="16"/>
    <x v="22"/>
    <s v="2K23C"/>
    <s v="FREE"/>
    <s v="PROMO PLAN"/>
    <n v="300"/>
    <n v="100"/>
    <n v="0"/>
    <s v="Ezekiel Kumar"/>
    <s v="Male"/>
    <n v="28"/>
    <s v="United States"/>
    <s v="Columbus"/>
  </r>
  <r>
    <s v="OID001869"/>
    <s v="R00515"/>
    <n v="8731"/>
    <d v="2020-07-15T00:00:00"/>
    <n v="2"/>
    <d v="2020-07-15T00:00:00"/>
    <d v="2022-09-09T00:00:00"/>
    <s v="ACTIVE"/>
    <x v="16"/>
    <x v="11"/>
    <s v="2K24"/>
    <s v="PERCENTAGE OFF"/>
    <s v="PROMO PLAN"/>
    <n v="300"/>
    <n v="10"/>
    <n v="270"/>
    <s v="Joseph Vazquez"/>
    <s v="Male"/>
    <n v="40"/>
    <s v="United States"/>
    <s v="Miami"/>
  </r>
  <r>
    <s v="OID001870"/>
    <s v="E02074"/>
    <n v="6705"/>
    <d v="2020-07-15T00:00:00"/>
    <n v="1"/>
    <d v="2020-07-15T00:00:00"/>
    <d v="2021-05-22T00:00:00"/>
    <s v="CLOSED"/>
    <x v="16"/>
    <x v="6"/>
    <s v="2K23C"/>
    <s v="FREE"/>
    <s v="PROMO PLAN"/>
    <n v="300"/>
    <n v="100"/>
    <n v="0"/>
    <s v="Nora Brown"/>
    <s v="Female"/>
    <n v="32"/>
    <s v="United States"/>
    <s v="Austin"/>
  </r>
  <r>
    <s v="OID001871"/>
    <s v="E02803"/>
    <n v="9999"/>
    <d v="2020-07-15T00:00:00"/>
    <n v="1"/>
    <m/>
    <d v="2021-04-02T00:00:00"/>
    <s v="CLOSED"/>
    <x v="16"/>
    <x v="9"/>
    <s v="STANDARD NON PROMO"/>
    <s v="BASIC"/>
    <s v="NON PROMO PLAN"/>
    <n v="300"/>
    <n v="0"/>
    <n v="300"/>
    <s v="Eli Soto"/>
    <s v="Male"/>
    <n v="38"/>
    <s v="Brazil"/>
    <s v="Rio de Janerio"/>
  </r>
  <r>
    <s v="OID001872"/>
    <s v="R00535"/>
    <n v="9999"/>
    <d v="2020-07-15T00:00:00"/>
    <n v="1"/>
    <m/>
    <d v="2021-03-13T00:00:00"/>
    <s v="CLOSED"/>
    <x v="16"/>
    <x v="8"/>
    <s v="STANDARD NON PROMO"/>
    <s v="BASIC"/>
    <s v="NON PROMO PLAN"/>
    <n v="300"/>
    <n v="0"/>
    <n v="300"/>
    <s v="Nathan Mendez"/>
    <s v="Male"/>
    <n v="53"/>
    <s v="United States"/>
    <s v="Austin"/>
  </r>
  <r>
    <s v="OID001873"/>
    <s v="R03908"/>
    <n v="9999"/>
    <d v="2020-07-15T00:00:00"/>
    <n v="1"/>
    <m/>
    <d v="2021-03-25T00:00:00"/>
    <s v="CLOSED"/>
    <x v="16"/>
    <x v="8"/>
    <s v="STANDARD NON PROMO"/>
    <s v="BASIC"/>
    <s v="NON PROMO PLAN"/>
    <n v="300"/>
    <n v="0"/>
    <n v="300"/>
    <s v="Miles Evans"/>
    <s v="Male"/>
    <n v="54"/>
    <s v="United States"/>
    <s v="Miami"/>
  </r>
  <r>
    <s v="OID001874"/>
    <s v="R04150"/>
    <n v="9999"/>
    <d v="2020-07-15T00:00:00"/>
    <n v="1"/>
    <m/>
    <d v="2021-02-24T00:00:00"/>
    <s v="CLOSED"/>
    <x v="16"/>
    <x v="15"/>
    <s v="STANDARD NON PROMO"/>
    <s v="BASIC"/>
    <s v="NON PROMO PLAN"/>
    <n v="300"/>
    <n v="0"/>
    <n v="300"/>
    <s v="Natalia Vu"/>
    <s v="Female"/>
    <n v="54"/>
    <s v="United States"/>
    <s v="Columbus"/>
  </r>
  <r>
    <s v="OID001875"/>
    <s v="E04699"/>
    <n v="5101"/>
    <d v="2020-07-16T00:00:00"/>
    <n v="2"/>
    <d v="2020-07-16T00:00:00"/>
    <d v="2022-11-07T00:00:00"/>
    <s v="ACTIVE"/>
    <x v="16"/>
    <x v="25"/>
    <s v="JIO"/>
    <s v="FREE"/>
    <s v="PROMO PLAN"/>
    <n v="300"/>
    <n v="100"/>
    <n v="0"/>
    <s v="Ivy Tang"/>
    <s v="Female"/>
    <n v="48"/>
    <s v="China"/>
    <s v="Shanghai"/>
  </r>
  <r>
    <s v="OID001876"/>
    <s v="R03438"/>
    <n v="1817"/>
    <d v="2020-07-16T00:00:00"/>
    <n v="2"/>
    <d v="2020-07-16T00:00:00"/>
    <d v="2022-11-11T00:00:00"/>
    <s v="ACTIVE"/>
    <x v="16"/>
    <x v="25"/>
    <s v="NIKE"/>
    <s v="FREE"/>
    <s v="PROMO PLAN"/>
    <n v="300"/>
    <n v="100"/>
    <n v="0"/>
    <s v="Asher Morales"/>
    <s v="Male"/>
    <n v="52"/>
    <s v="Brazil"/>
    <s v="Sao Paulo"/>
  </r>
  <r>
    <s v="OID001877"/>
    <s v="R03423"/>
    <n v="1136"/>
    <d v="2020-07-16T00:00:00"/>
    <n v="2"/>
    <d v="2020-07-16T00:00:00"/>
    <d v="2022-06-29T00:00:00"/>
    <s v="ACTIVE"/>
    <x v="16"/>
    <x v="26"/>
    <s v="IPLSTUDENT"/>
    <s v="PERCENTAGE OFF"/>
    <s v="PROMO PLAN"/>
    <n v="300"/>
    <n v="40"/>
    <n v="180"/>
    <s v="Santiago f Gonzalez"/>
    <s v="Male"/>
    <n v="36"/>
    <s v="United States"/>
    <s v="Seattle"/>
  </r>
  <r>
    <s v="OID001878"/>
    <s v="R04242"/>
    <n v="5073"/>
    <d v="2020-07-16T00:00:00"/>
    <n v="2"/>
    <d v="2020-07-16T00:00:00"/>
    <d v="2021-10-26T00:00:00"/>
    <s v="ACTIVE"/>
    <x v="16"/>
    <x v="24"/>
    <s v="FANDUEL SOS"/>
    <s v="PERCENTAGE OFF"/>
    <s v="PROMO PLAN"/>
    <n v="300"/>
    <n v="30"/>
    <n v="210"/>
    <s v="Alice Lopez"/>
    <s v="Female"/>
    <n v="48"/>
    <s v="United States"/>
    <s v="Seattle"/>
  </r>
  <r>
    <s v="OID001879"/>
    <s v="R03124"/>
    <n v="8434"/>
    <d v="2020-07-16T00:00:00"/>
    <n v="2"/>
    <d v="2020-07-16T00:00:00"/>
    <d v="2022-07-26T00:00:00"/>
    <s v="ACTIVE"/>
    <x v="16"/>
    <x v="12"/>
    <s v="THAI50"/>
    <s v="PERCENTAGE OFF"/>
    <s v="PROMO PLAN"/>
    <n v="300"/>
    <n v="50"/>
    <n v="150"/>
    <s v="Caleb Nelson"/>
    <s v="Male"/>
    <n v="33"/>
    <s v="United States"/>
    <s v="Columbus"/>
  </r>
  <r>
    <s v="OID001880"/>
    <s v="R00035"/>
    <n v="1817"/>
    <d v="2020-07-16T00:00:00"/>
    <n v="2"/>
    <d v="2020-07-16T00:00:00"/>
    <d v="2021-06-22T00:00:00"/>
    <s v="ACTIVE"/>
    <x v="16"/>
    <x v="18"/>
    <s v="NIKE"/>
    <s v="FREE"/>
    <s v="PROMO PLAN"/>
    <n v="300"/>
    <n v="100"/>
    <n v="0"/>
    <s v="Lillian Gonzales"/>
    <s v="Female"/>
    <n v="43"/>
    <s v="Brazil"/>
    <s v="Manaus"/>
  </r>
  <r>
    <s v="OID001881"/>
    <s v="E03354"/>
    <n v="9999"/>
    <d v="2020-07-16T00:00:00"/>
    <n v="1"/>
    <m/>
    <d v="2021-02-28T00:00:00"/>
    <s v="CLOSED"/>
    <x v="16"/>
    <x v="8"/>
    <s v="STANDARD NON PROMO"/>
    <s v="BASIC"/>
    <s v="NON PROMO PLAN"/>
    <n v="300"/>
    <n v="0"/>
    <n v="300"/>
    <s v="Silas Estrada"/>
    <s v="Male"/>
    <n v="49"/>
    <s v="Brazil"/>
    <s v="Rio de Janerio"/>
  </r>
  <r>
    <s v="OID001882"/>
    <s v="R03328"/>
    <n v="2949"/>
    <d v="2020-07-17T00:00:00"/>
    <n v="2"/>
    <d v="2020-07-17T00:00:00"/>
    <d v="2023-01-03T00:00:00"/>
    <s v="ACTIVE"/>
    <x v="16"/>
    <x v="20"/>
    <s v="BLACK FRIDAY"/>
    <s v="PERCENTAGE OFF"/>
    <s v="PROMO PLAN"/>
    <n v="300"/>
    <n v="30"/>
    <n v="210"/>
    <s v="Lucy Johnson"/>
    <s v="Female"/>
    <n v="57"/>
    <s v="United States"/>
    <s v="Columbus"/>
  </r>
  <r>
    <s v="OID001883"/>
    <s v="E02684"/>
    <n v="9999"/>
    <d v="2020-07-17T00:00:00"/>
    <n v="1"/>
    <m/>
    <d v="2021-02-15T00:00:00"/>
    <s v="CLOSED"/>
    <x v="16"/>
    <x v="15"/>
    <s v="STANDARD NON PROMO"/>
    <s v="BASIC"/>
    <s v="NON PROMO PLAN"/>
    <n v="300"/>
    <n v="0"/>
    <n v="300"/>
    <s v="Aaron Maldonado"/>
    <s v="Male"/>
    <n v="39"/>
    <s v="United States"/>
    <s v="Seattle"/>
  </r>
  <r>
    <s v="OID001884"/>
    <s v="R00826"/>
    <n v="9999"/>
    <d v="2020-07-17T00:00:00"/>
    <n v="1"/>
    <m/>
    <d v="2021-03-01T00:00:00"/>
    <s v="CLOSED"/>
    <x v="16"/>
    <x v="8"/>
    <s v="STANDARD NON PROMO"/>
    <s v="BASIC"/>
    <s v="NON PROMO PLAN"/>
    <n v="300"/>
    <n v="0"/>
    <n v="300"/>
    <s v="Rylee Bui"/>
    <s v="Female"/>
    <n v="55"/>
    <s v="China"/>
    <s v="Chongqing"/>
  </r>
  <r>
    <s v="OID001885"/>
    <s v="E02283"/>
    <n v="6705"/>
    <d v="2020-07-18T00:00:00"/>
    <n v="2"/>
    <d v="2020-07-18T00:00:00"/>
    <d v="2022-12-31T00:00:00"/>
    <s v="ACTIVE"/>
    <x v="16"/>
    <x v="20"/>
    <s v="2K23C"/>
    <s v="FREE"/>
    <s v="PROMO PLAN"/>
    <n v="300"/>
    <n v="100"/>
    <n v="0"/>
    <s v="Jaxon Park"/>
    <s v="Male"/>
    <n v="33"/>
    <s v="China"/>
    <s v="Chengdu"/>
  </r>
  <r>
    <s v="OID001886"/>
    <s v="R04131"/>
    <n v="1136"/>
    <d v="2020-07-18T00:00:00"/>
    <n v="2"/>
    <d v="2020-07-18T00:00:00"/>
    <d v="2022-05-20T00:00:00"/>
    <s v="ACTIVE"/>
    <x v="16"/>
    <x v="0"/>
    <s v="IPLSTUDENT"/>
    <s v="PERCENTAGE OFF"/>
    <s v="PROMO PLAN"/>
    <n v="300"/>
    <n v="40"/>
    <n v="180"/>
    <s v="Cora Rivera"/>
    <s v="Female"/>
    <n v="42"/>
    <s v="United States"/>
    <s v="Seattle"/>
  </r>
  <r>
    <s v="OID001887"/>
    <s v="R02489"/>
    <n v="8434"/>
    <d v="2020-07-18T00:00:00"/>
    <n v="2"/>
    <d v="2020-07-18T00:00:00"/>
    <d v="2022-05-03T00:00:00"/>
    <s v="ACTIVE"/>
    <x v="16"/>
    <x v="0"/>
    <s v="THAI50"/>
    <s v="PERCENTAGE OFF"/>
    <s v="PROMO PLAN"/>
    <n v="300"/>
    <n v="50"/>
    <n v="150"/>
    <s v="Ethan Clark"/>
    <s v="Male"/>
    <n v="33"/>
    <s v="United States"/>
    <s v="Columbus"/>
  </r>
  <r>
    <s v="OID001888"/>
    <s v="R00650"/>
    <n v="2949"/>
    <d v="2020-07-18T00:00:00"/>
    <n v="2"/>
    <d v="2020-07-18T00:00:00"/>
    <d v="2022-03-15T00:00:00"/>
    <s v="ACTIVE"/>
    <x v="16"/>
    <x v="14"/>
    <s v="BLACK FRIDAY"/>
    <s v="PERCENTAGE OFF"/>
    <s v="PROMO PLAN"/>
    <n v="300"/>
    <n v="30"/>
    <n v="210"/>
    <s v="Emery Chang"/>
    <s v="Female"/>
    <n v="45"/>
    <s v="China"/>
    <s v="Chengdu"/>
  </r>
  <r>
    <s v="OID001889"/>
    <s v="E02710"/>
    <n v="9999"/>
    <d v="2020-07-18T00:00:00"/>
    <n v="1"/>
    <m/>
    <d v="2021-02-15T00:00:00"/>
    <s v="CLOSED"/>
    <x v="16"/>
    <x v="15"/>
    <s v="STANDARD NON PROMO"/>
    <s v="BASIC"/>
    <s v="NON PROMO PLAN"/>
    <n v="300"/>
    <n v="0"/>
    <n v="300"/>
    <s v="Silas Huang"/>
    <s v="Male"/>
    <n v="57"/>
    <s v="United States"/>
    <s v="Miami"/>
  </r>
  <r>
    <s v="OID001890"/>
    <s v="E00682"/>
    <n v="9999"/>
    <d v="2020-07-18T00:00:00"/>
    <n v="1"/>
    <m/>
    <d v="2021-04-12T00:00:00"/>
    <s v="CLOSED"/>
    <x v="16"/>
    <x v="9"/>
    <s v="STANDARD NON PROMO"/>
    <s v="BASIC"/>
    <s v="NON PROMO PLAN"/>
    <n v="300"/>
    <n v="0"/>
    <n v="300"/>
    <s v="Sofia Fernandez"/>
    <s v="Female"/>
    <n v="44"/>
    <s v="United States"/>
    <s v="Phoenix"/>
  </r>
  <r>
    <s v="OID001891"/>
    <s v="R00342"/>
    <n v="9999"/>
    <d v="2020-07-18T00:00:00"/>
    <n v="1"/>
    <m/>
    <d v="2021-03-26T00:00:00"/>
    <s v="CLOSED"/>
    <x v="16"/>
    <x v="8"/>
    <s v="STANDARD NON PROMO"/>
    <s v="BASIC"/>
    <s v="NON PROMO PLAN"/>
    <n v="300"/>
    <n v="0"/>
    <n v="300"/>
    <s v="Wesley Doan"/>
    <s v="Male"/>
    <n v="63"/>
    <s v="China"/>
    <s v="Shanghai"/>
  </r>
  <r>
    <s v="OID001892"/>
    <s v="R02923"/>
    <n v="7139"/>
    <d v="2020-07-19T00:00:00"/>
    <n v="2"/>
    <d v="2020-07-19T00:00:00"/>
    <d v="2022-06-25T00:00:00"/>
    <s v="ACTIVE"/>
    <x v="16"/>
    <x v="26"/>
    <s v="THAI30"/>
    <s v="PERCENTAGE OFF"/>
    <s v="PROMO PLAN"/>
    <n v="300"/>
    <n v="30"/>
    <n v="210"/>
    <s v="Ethan Tang"/>
    <s v="Male"/>
    <n v="54"/>
    <s v="United States"/>
    <s v="Chicago"/>
  </r>
  <r>
    <s v="OID001893"/>
    <s v="R04415"/>
    <n v="5073"/>
    <d v="2020-07-19T00:00:00"/>
    <n v="2"/>
    <d v="2020-07-19T00:00:00"/>
    <d v="2022-05-23T00:00:00"/>
    <s v="ACTIVE"/>
    <x v="16"/>
    <x v="0"/>
    <s v="FANDUEL SOS"/>
    <s v="PERCENTAGE OFF"/>
    <s v="PROMO PLAN"/>
    <n v="300"/>
    <n v="30"/>
    <n v="210"/>
    <s v="Penelope Fong"/>
    <s v="Female"/>
    <n v="60"/>
    <s v="China"/>
    <s v="Chongqing"/>
  </r>
  <r>
    <s v="OID001894"/>
    <s v="R02307"/>
    <n v="8323"/>
    <d v="2020-07-19T00:00:00"/>
    <n v="2"/>
    <d v="2020-07-19T00:00:00"/>
    <d v="2021-05-20T00:00:00"/>
    <s v="ACTIVE"/>
    <x v="16"/>
    <x v="6"/>
    <s v="ROSSAL"/>
    <s v="FREE"/>
    <s v="PROMO PLAN"/>
    <n v="300"/>
    <n v="100"/>
    <n v="0"/>
    <s v="Skylar Evans"/>
    <s v="Female"/>
    <n v="42"/>
    <s v="United States"/>
    <s v="Austin"/>
  </r>
  <r>
    <s v="OID001895"/>
    <s v="E03269"/>
    <n v="9999"/>
    <d v="2020-07-19T00:00:00"/>
    <n v="1"/>
    <m/>
    <d v="2021-03-18T00:00:00"/>
    <s v="CLOSED"/>
    <x v="16"/>
    <x v="8"/>
    <s v="STANDARD NON PROMO"/>
    <s v="BASIC"/>
    <s v="NON PROMO PLAN"/>
    <n v="300"/>
    <n v="0"/>
    <n v="300"/>
    <s v="Charlotte Chu"/>
    <s v="Female"/>
    <n v="50"/>
    <s v="China"/>
    <s v="Chengdu"/>
  </r>
  <r>
    <s v="OID001896"/>
    <s v="E04224"/>
    <n v="9999"/>
    <d v="2020-07-19T00:00:00"/>
    <n v="1"/>
    <m/>
    <d v="2021-02-15T00:00:00"/>
    <s v="CLOSED"/>
    <x v="16"/>
    <x v="15"/>
    <s v="STANDARD NON PROMO"/>
    <s v="BASIC"/>
    <s v="NON PROMO PLAN"/>
    <n v="300"/>
    <n v="0"/>
    <n v="300"/>
    <s v="Lucas Ramos"/>
    <s v="Male"/>
    <n v="56"/>
    <s v="United States"/>
    <s v="Phoenix"/>
  </r>
  <r>
    <s v="OID001897"/>
    <s v="E02861"/>
    <n v="9999"/>
    <d v="2020-07-19T00:00:00"/>
    <n v="1"/>
    <m/>
    <d v="2021-05-16T00:00:00"/>
    <s v="CLOSED"/>
    <x v="16"/>
    <x v="6"/>
    <s v="STANDARD NON PROMO"/>
    <s v="BASIC"/>
    <s v="NON PROMO PLAN"/>
    <n v="300"/>
    <n v="0"/>
    <n v="300"/>
    <s v="Daniel Perry"/>
    <s v="Male"/>
    <n v="62"/>
    <s v="United States"/>
    <s v="Columbus"/>
  </r>
  <r>
    <s v="OID001898"/>
    <s v="E01952"/>
    <n v="9999"/>
    <d v="2020-07-19T00:00:00"/>
    <n v="1"/>
    <m/>
    <d v="2021-04-26T00:00:00"/>
    <s v="CLOSED"/>
    <x v="16"/>
    <x v="9"/>
    <s v="STANDARD NON PROMO"/>
    <s v="BASIC"/>
    <s v="NON PROMO PLAN"/>
    <n v="300"/>
    <n v="0"/>
    <n v="300"/>
    <s v="Everett Lee"/>
    <s v="Male"/>
    <n v="45"/>
    <s v="United States"/>
    <s v="Columbus"/>
  </r>
  <r>
    <s v="OID001899"/>
    <s v="E00099"/>
    <n v="9999"/>
    <d v="2020-07-19T00:00:00"/>
    <n v="1"/>
    <m/>
    <d v="2021-05-24T00:00:00"/>
    <s v="CLOSED"/>
    <x v="16"/>
    <x v="6"/>
    <s v="STANDARD NON PROMO"/>
    <s v="BASIC"/>
    <s v="NON PROMO PLAN"/>
    <n v="300"/>
    <n v="0"/>
    <n v="300"/>
    <s v="Brooklyn Salazar"/>
    <s v="Female"/>
    <n v="44"/>
    <s v="United States"/>
    <s v="Austin"/>
  </r>
  <r>
    <s v="OID001900"/>
    <s v="E01684"/>
    <n v="9999"/>
    <d v="2020-07-19T00:00:00"/>
    <n v="1"/>
    <m/>
    <d v="2021-05-09T00:00:00"/>
    <s v="CLOSED"/>
    <x v="16"/>
    <x v="6"/>
    <s v="STANDARD NON PROMO"/>
    <s v="BASIC"/>
    <s v="NON PROMO PLAN"/>
    <n v="300"/>
    <n v="0"/>
    <n v="300"/>
    <s v="Jaxson Liang"/>
    <s v="Male"/>
    <n v="64"/>
    <s v="United States"/>
    <s v="Phoenix"/>
  </r>
  <r>
    <s v="OID001901"/>
    <s v="E00785"/>
    <n v="9999"/>
    <d v="2020-07-19T00:00:00"/>
    <n v="1"/>
    <m/>
    <d v="2021-05-04T00:00:00"/>
    <s v="CLOSED"/>
    <x v="16"/>
    <x v="6"/>
    <s v="STANDARD NON PROMO"/>
    <s v="BASIC"/>
    <s v="NON PROMO PLAN"/>
    <n v="300"/>
    <n v="0"/>
    <n v="300"/>
    <s v="Hannah Hoang"/>
    <s v="Female"/>
    <n v="25"/>
    <s v="China"/>
    <s v="Chengdu"/>
  </r>
  <r>
    <s v="OID001902"/>
    <s v="R04562"/>
    <n v="8731"/>
    <d v="2020-07-20T00:00:00"/>
    <n v="2"/>
    <d v="2020-07-20T00:00:00"/>
    <d v="2022-10-06T00:00:00"/>
    <s v="ACTIVE"/>
    <x v="16"/>
    <x v="5"/>
    <s v="2K24"/>
    <s v="PERCENTAGE OFF"/>
    <s v="PROMO PLAN"/>
    <n v="300"/>
    <n v="10"/>
    <n v="270"/>
    <s v="Xavier Zheng"/>
    <s v="Male"/>
    <n v="31"/>
    <s v="United States"/>
    <s v="Austin"/>
  </r>
  <r>
    <s v="OID001903"/>
    <s v="R00364"/>
    <n v="8731"/>
    <d v="2020-07-21T00:00:00"/>
    <n v="2"/>
    <d v="2020-07-21T00:00:00"/>
    <d v="2021-10-13T00:00:00"/>
    <s v="ACTIVE"/>
    <x v="16"/>
    <x v="22"/>
    <s v="2K24"/>
    <s v="PERCENTAGE OFF"/>
    <s v="PROMO PLAN"/>
    <n v="300"/>
    <n v="10"/>
    <n v="270"/>
    <s v="Matthew Howard"/>
    <s v="Male"/>
    <n v="50"/>
    <s v="United States"/>
    <s v="Columbus"/>
  </r>
  <r>
    <s v="OID001904"/>
    <s v="R03919"/>
    <n v="1817"/>
    <d v="2020-07-21T00:00:00"/>
    <n v="2"/>
    <d v="2020-07-21T00:00:00"/>
    <d v="2022-08-24T00:00:00"/>
    <s v="ACTIVE"/>
    <x v="16"/>
    <x v="12"/>
    <s v="NIKE"/>
    <s v="FREE"/>
    <s v="PROMO PLAN"/>
    <n v="300"/>
    <n v="100"/>
    <n v="0"/>
    <s v="Grayson Chan"/>
    <s v="Male"/>
    <n v="46"/>
    <s v="China"/>
    <s v="Chengdu"/>
  </r>
  <r>
    <s v="OID001905"/>
    <s v="R01150"/>
    <n v="8731"/>
    <d v="2020-07-21T00:00:00"/>
    <n v="2"/>
    <d v="2020-07-21T00:00:00"/>
    <d v="2021-07-03T00:00:00"/>
    <s v="ACTIVE"/>
    <x v="16"/>
    <x v="19"/>
    <s v="2K24"/>
    <s v="PERCENTAGE OFF"/>
    <s v="PROMO PLAN"/>
    <n v="300"/>
    <n v="10"/>
    <n v="270"/>
    <s v="Allison Leung"/>
    <s v="Female"/>
    <n v="62"/>
    <s v="United States"/>
    <s v="Austin"/>
  </r>
  <r>
    <s v="OID001906"/>
    <s v="E01351"/>
    <n v="9999"/>
    <d v="2020-07-21T00:00:00"/>
    <n v="1"/>
    <m/>
    <d v="2021-03-18T00:00:00"/>
    <s v="CLOSED"/>
    <x v="16"/>
    <x v="8"/>
    <s v="STANDARD NON PROMO"/>
    <s v="BASIC"/>
    <s v="NON PROMO PLAN"/>
    <n v="300"/>
    <n v="0"/>
    <n v="300"/>
    <s v="Leo Owens"/>
    <s v="Male"/>
    <n v="47"/>
    <s v="United States"/>
    <s v="Seattle"/>
  </r>
  <r>
    <s v="OID001907"/>
    <s v="E00265"/>
    <n v="9999"/>
    <d v="2020-07-21T00:00:00"/>
    <n v="1"/>
    <m/>
    <d v="2021-03-08T00:00:00"/>
    <s v="CLOSED"/>
    <x v="16"/>
    <x v="8"/>
    <s v="STANDARD NON PROMO"/>
    <s v="BASIC"/>
    <s v="NON PROMO PLAN"/>
    <n v="300"/>
    <n v="0"/>
    <n v="300"/>
    <s v="Mila Vasquez"/>
    <s v="Female"/>
    <n v="60"/>
    <s v="United States"/>
    <s v="Columbus"/>
  </r>
  <r>
    <s v="OID001908"/>
    <s v="E04174"/>
    <n v="9999"/>
    <d v="2020-07-21T00:00:00"/>
    <n v="1"/>
    <m/>
    <d v="2021-05-04T00:00:00"/>
    <s v="CLOSED"/>
    <x v="16"/>
    <x v="6"/>
    <s v="STANDARD NON PROMO"/>
    <s v="BASIC"/>
    <s v="NON PROMO PLAN"/>
    <n v="300"/>
    <n v="0"/>
    <n v="300"/>
    <s v="Maverick Henry"/>
    <s v="Male"/>
    <n v="26"/>
    <s v="United States"/>
    <s v="Chicago"/>
  </r>
  <r>
    <s v="OID001909"/>
    <s v="E01722"/>
    <n v="9999"/>
    <d v="2020-07-21T00:00:00"/>
    <n v="1"/>
    <m/>
    <d v="2021-02-17T00:00:00"/>
    <s v="CLOSED"/>
    <x v="16"/>
    <x v="15"/>
    <s v="STANDARD NON PROMO"/>
    <s v="BASIC"/>
    <s v="NON PROMO PLAN"/>
    <n v="300"/>
    <n v="0"/>
    <n v="300"/>
    <s v="Asher Huynh"/>
    <s v="Male"/>
    <n v="45"/>
    <s v="United States"/>
    <s v="Phoenix"/>
  </r>
  <r>
    <s v="OID001910"/>
    <s v="R02613"/>
    <n v="1817"/>
    <d v="2020-07-22T00:00:00"/>
    <n v="2"/>
    <d v="2020-07-22T00:00:00"/>
    <d v="2021-08-09T00:00:00"/>
    <s v="ACTIVE"/>
    <x v="16"/>
    <x v="17"/>
    <s v="NIKE"/>
    <s v="FREE"/>
    <s v="PROMO PLAN"/>
    <n v="300"/>
    <n v="100"/>
    <n v="0"/>
    <s v="John Jung"/>
    <s v="Male"/>
    <n v="63"/>
    <s v="China"/>
    <s v="Shanghai"/>
  </r>
  <r>
    <s v="OID001911"/>
    <s v="R03059"/>
    <n v="2949"/>
    <d v="2020-07-22T00:00:00"/>
    <n v="2"/>
    <d v="2020-07-22T00:00:00"/>
    <d v="2022-12-07T00:00:00"/>
    <s v="ACTIVE"/>
    <x v="16"/>
    <x v="13"/>
    <s v="BLACK FRIDAY"/>
    <s v="PERCENTAGE OFF"/>
    <s v="PROMO PLAN"/>
    <n v="300"/>
    <n v="30"/>
    <n v="210"/>
    <s v="Hailey Dang"/>
    <s v="Female"/>
    <n v="64"/>
    <s v="China"/>
    <s v="Shanghai"/>
  </r>
  <r>
    <s v="OID001912"/>
    <s v="R03774"/>
    <n v="5101"/>
    <d v="2020-07-22T00:00:00"/>
    <n v="2"/>
    <d v="2020-07-22T00:00:00"/>
    <d v="2022-06-28T00:00:00"/>
    <s v="ACTIVE"/>
    <x v="16"/>
    <x v="26"/>
    <s v="JIO"/>
    <s v="FREE"/>
    <s v="PROMO PLAN"/>
    <n v="300"/>
    <n v="100"/>
    <n v="0"/>
    <s v="Hannah Mejia"/>
    <s v="Female"/>
    <n v="47"/>
    <s v="United States"/>
    <s v="Austin"/>
  </r>
  <r>
    <s v="OID001913"/>
    <s v="R04598"/>
    <n v="6705"/>
    <d v="2020-07-22T00:00:00"/>
    <n v="2"/>
    <d v="2020-07-22T00:00:00"/>
    <d v="2022-07-19T00:00:00"/>
    <s v="ACTIVE"/>
    <x v="16"/>
    <x v="26"/>
    <s v="2K23C"/>
    <s v="FREE"/>
    <s v="PROMO PLAN"/>
    <n v="300"/>
    <n v="100"/>
    <n v="0"/>
    <s v="Violet Garcia"/>
    <s v="Female"/>
    <n v="35"/>
    <s v="United States"/>
    <s v="Austin"/>
  </r>
  <r>
    <s v="OID001914"/>
    <s v="E04572"/>
    <n v="9999"/>
    <d v="2020-07-22T00:00:00"/>
    <n v="1"/>
    <m/>
    <d v="2021-03-03T00:00:00"/>
    <s v="CLOSED"/>
    <x v="16"/>
    <x v="15"/>
    <s v="STANDARD NON PROMO"/>
    <s v="BASIC"/>
    <s v="NON PROMO PLAN"/>
    <n v="300"/>
    <n v="0"/>
    <n v="300"/>
    <s v="Jade Li"/>
    <s v="Female"/>
    <n v="47"/>
    <s v="United States"/>
    <s v="Seattle"/>
  </r>
  <r>
    <s v="OID001915"/>
    <s v="E00161"/>
    <n v="9999"/>
    <d v="2020-07-22T00:00:00"/>
    <n v="1"/>
    <m/>
    <d v="2021-04-13T00:00:00"/>
    <s v="CLOSED"/>
    <x v="16"/>
    <x v="9"/>
    <s v="STANDARD NON PROMO"/>
    <s v="BASIC"/>
    <s v="NON PROMO PLAN"/>
    <n v="300"/>
    <n v="0"/>
    <n v="300"/>
    <s v="Ryan Ha"/>
    <s v="Male"/>
    <n v="60"/>
    <s v="United States"/>
    <s v="Miami"/>
  </r>
  <r>
    <s v="OID001916"/>
    <s v="E04562"/>
    <n v="1817"/>
    <d v="2020-07-23T00:00:00"/>
    <n v="1"/>
    <d v="2020-07-23T00:00:00"/>
    <d v="2021-03-26T00:00:00"/>
    <s v="CLOSED"/>
    <x v="16"/>
    <x v="8"/>
    <s v="NIKE"/>
    <s v="FREE"/>
    <s v="PROMO PLAN"/>
    <n v="300"/>
    <n v="100"/>
    <n v="0"/>
    <s v="Xavier Zheng"/>
    <s v="Male"/>
    <n v="31"/>
    <s v="United States"/>
    <s v="Austin"/>
  </r>
  <r>
    <s v="OID001917"/>
    <s v="E00702"/>
    <n v="9999"/>
    <d v="2020-07-23T00:00:00"/>
    <n v="1"/>
    <m/>
    <d v="2021-04-24T00:00:00"/>
    <s v="CLOSED"/>
    <x v="16"/>
    <x v="9"/>
    <s v="STANDARD NON PROMO"/>
    <s v="BASIC"/>
    <s v="NON PROMO PLAN"/>
    <n v="300"/>
    <n v="0"/>
    <n v="300"/>
    <s v="Nathan Pham"/>
    <s v="Male"/>
    <n v="45"/>
    <s v="United States"/>
    <s v="Seattle"/>
  </r>
  <r>
    <s v="OID001918"/>
    <s v="E01268"/>
    <n v="9999"/>
    <d v="2020-07-23T00:00:00"/>
    <n v="1"/>
    <m/>
    <d v="2021-03-15T00:00:00"/>
    <s v="CLOSED"/>
    <x v="16"/>
    <x v="8"/>
    <s v="STANDARD NON PROMO"/>
    <s v="BASIC"/>
    <s v="NON PROMO PLAN"/>
    <n v="300"/>
    <n v="0"/>
    <n v="300"/>
    <s v="Charlotte Wu"/>
    <s v="Female"/>
    <n v="63"/>
    <s v="China"/>
    <s v="Shanghai"/>
  </r>
  <r>
    <s v="OID001919"/>
    <s v="E02153"/>
    <n v="9999"/>
    <d v="2020-07-23T00:00:00"/>
    <n v="1"/>
    <m/>
    <d v="2021-04-03T00:00:00"/>
    <s v="CLOSED"/>
    <x v="16"/>
    <x v="8"/>
    <s v="STANDARD NON PROMO"/>
    <s v="BASIC"/>
    <s v="NON PROMO PLAN"/>
    <n v="300"/>
    <n v="0"/>
    <n v="300"/>
    <s v="Peyton Vasquez"/>
    <s v="Female"/>
    <n v="26"/>
    <s v="United States"/>
    <s v="Phoenix"/>
  </r>
  <r>
    <s v="OID001920"/>
    <s v="R03065"/>
    <n v="2949"/>
    <d v="2020-07-24T00:00:00"/>
    <n v="2"/>
    <d v="2020-07-24T00:00:00"/>
    <d v="2021-11-29T00:00:00"/>
    <s v="ACTIVE"/>
    <x v="16"/>
    <x v="24"/>
    <s v="BLACK FRIDAY"/>
    <s v="PERCENTAGE OFF"/>
    <s v="PROMO PLAN"/>
    <n v="300"/>
    <n v="30"/>
    <n v="210"/>
    <s v="Ezra Ortiz"/>
    <s v="Male"/>
    <n v="41"/>
    <s v="United States"/>
    <s v="Miami"/>
  </r>
  <r>
    <s v="OID001921"/>
    <s v="E03538"/>
    <n v="6306"/>
    <d v="2020-07-24T00:00:00"/>
    <n v="1"/>
    <d v="2020-07-24T00:00:00"/>
    <d v="2021-05-05T00:00:00"/>
    <s v="CLOSED"/>
    <x v="16"/>
    <x v="6"/>
    <s v="FANDUEL"/>
    <s v="PERCENTAGE OFF"/>
    <s v="PROMO PLAN"/>
    <n v="300"/>
    <n v="15"/>
    <n v="255"/>
    <s v="Gabriel Holmes"/>
    <s v="Male"/>
    <n v="40"/>
    <s v="United States"/>
    <s v="Seattle"/>
  </r>
  <r>
    <s v="OID001922"/>
    <s v="E02017"/>
    <n v="8323"/>
    <d v="2020-07-24T00:00:00"/>
    <n v="1"/>
    <d v="2020-07-24T00:00:00"/>
    <d v="2021-05-19T00:00:00"/>
    <s v="CLOSED"/>
    <x v="16"/>
    <x v="6"/>
    <s v="ROSSAL"/>
    <s v="FREE"/>
    <s v="PROMO PLAN"/>
    <n v="300"/>
    <n v="100"/>
    <n v="0"/>
    <s v="Connor Joseph"/>
    <s v="Male"/>
    <n v="50"/>
    <s v="United States"/>
    <s v="Chicago"/>
  </r>
  <r>
    <s v="OID001923"/>
    <s v="E02846"/>
    <n v="9999"/>
    <d v="2020-07-24T00:00:00"/>
    <n v="1"/>
    <m/>
    <d v="2021-05-08T00:00:00"/>
    <s v="CLOSED"/>
    <x v="16"/>
    <x v="6"/>
    <s v="STANDARD NON PROMO"/>
    <s v="BASIC"/>
    <s v="NON PROMO PLAN"/>
    <n v="300"/>
    <n v="0"/>
    <n v="300"/>
    <s v="Julia Mai"/>
    <s v="Female"/>
    <n v="50"/>
    <s v="China"/>
    <s v="Shanghai"/>
  </r>
  <r>
    <s v="OID001924"/>
    <s v="E03532"/>
    <n v="9999"/>
    <d v="2020-07-24T00:00:00"/>
    <n v="1"/>
    <m/>
    <d v="2021-02-14T00:00:00"/>
    <s v="CLOSED"/>
    <x v="16"/>
    <x v="15"/>
    <s v="STANDARD NON PROMO"/>
    <s v="BASIC"/>
    <s v="NON PROMO PLAN"/>
    <n v="300"/>
    <n v="0"/>
    <n v="300"/>
    <s v="Jaxson Santiago"/>
    <s v="Male"/>
    <n v="56"/>
    <s v="United States"/>
    <s v="Phoenix"/>
  </r>
  <r>
    <s v="OID001925"/>
    <s v="E00154"/>
    <n v="1136"/>
    <d v="2020-07-25T00:00:00"/>
    <n v="2"/>
    <d v="2020-07-25T00:00:00"/>
    <d v="2022-07-05T00:00:00"/>
    <s v="ACTIVE"/>
    <x v="16"/>
    <x v="26"/>
    <s v="IPLSTUDENT"/>
    <s v="PERCENTAGE OFF"/>
    <s v="PROMO PLAN"/>
    <n v="300"/>
    <n v="40"/>
    <n v="180"/>
    <s v="Wyatt Chin"/>
    <s v="Male"/>
    <n v="43"/>
    <s v="United States"/>
    <s v="Seattle"/>
  </r>
  <r>
    <s v="OID001926"/>
    <s v="R01351"/>
    <n v="1817"/>
    <d v="2020-07-25T00:00:00"/>
    <n v="2"/>
    <d v="2020-07-25T00:00:00"/>
    <d v="2022-10-28T00:00:00"/>
    <s v="ACTIVE"/>
    <x v="16"/>
    <x v="25"/>
    <s v="NIKE"/>
    <s v="FREE"/>
    <s v="PROMO PLAN"/>
    <n v="300"/>
    <n v="100"/>
    <n v="0"/>
    <s v="Leo Owens"/>
    <s v="Male"/>
    <n v="47"/>
    <s v="United States"/>
    <s v="Seattle"/>
  </r>
  <r>
    <s v="OID001927"/>
    <s v="R04697"/>
    <n v="8323"/>
    <d v="2020-07-25T00:00:00"/>
    <n v="2"/>
    <d v="2020-07-25T00:00:00"/>
    <d v="2021-12-31T00:00:00"/>
    <s v="ACTIVE"/>
    <x v="16"/>
    <x v="3"/>
    <s v="ROSSAL"/>
    <s v="FREE"/>
    <s v="PROMO PLAN"/>
    <n v="300"/>
    <n v="100"/>
    <n v="0"/>
    <s v="Eleanor Williams"/>
    <s v="Female"/>
    <n v="61"/>
    <s v="United States"/>
    <s v="Chicago"/>
  </r>
  <r>
    <s v="OID001928"/>
    <s v="R01300"/>
    <n v="6705"/>
    <d v="2020-07-25T00:00:00"/>
    <n v="2"/>
    <d v="2020-07-25T00:00:00"/>
    <d v="2022-02-04T00:00:00"/>
    <s v="ACTIVE"/>
    <x v="16"/>
    <x v="16"/>
    <s v="2K23C"/>
    <s v="FREE"/>
    <s v="PROMO PLAN"/>
    <n v="300"/>
    <n v="100"/>
    <n v="0"/>
    <s v="Sadie Lee"/>
    <s v="Female"/>
    <n v="65"/>
    <s v="China"/>
    <s v="Chengdu"/>
  </r>
  <r>
    <s v="OID001929"/>
    <s v="E04035"/>
    <n v="9999"/>
    <d v="2020-07-25T00:00:00"/>
    <n v="1"/>
    <m/>
    <d v="2021-04-21T00:00:00"/>
    <s v="CLOSED"/>
    <x v="16"/>
    <x v="9"/>
    <s v="STANDARD NON PROMO"/>
    <s v="BASIC"/>
    <s v="NON PROMO PLAN"/>
    <n v="300"/>
    <n v="0"/>
    <n v="300"/>
    <s v="Penelope Johnson"/>
    <s v="Female"/>
    <n v="34"/>
    <s v="United States"/>
    <s v="Chicago"/>
  </r>
  <r>
    <s v="OID001930"/>
    <s v="E02563"/>
    <n v="9999"/>
    <d v="2020-07-25T00:00:00"/>
    <n v="1"/>
    <m/>
    <d v="2021-05-31T00:00:00"/>
    <s v="CLOSED"/>
    <x v="16"/>
    <x v="6"/>
    <s v="STANDARD NON PROMO"/>
    <s v="BASIC"/>
    <s v="NON PROMO PLAN"/>
    <n v="300"/>
    <n v="0"/>
    <n v="300"/>
    <s v="Emily Clark"/>
    <s v="Female"/>
    <n v="36"/>
    <s v="United States"/>
    <s v="Miami"/>
  </r>
  <r>
    <s v="OID001931"/>
    <s v="E02554"/>
    <n v="9999"/>
    <d v="2020-07-25T00:00:00"/>
    <n v="1"/>
    <m/>
    <d v="2021-05-25T00:00:00"/>
    <s v="CLOSED"/>
    <x v="16"/>
    <x v="6"/>
    <s v="STANDARD NON PROMO"/>
    <s v="BASIC"/>
    <s v="NON PROMO PLAN"/>
    <n v="300"/>
    <n v="0"/>
    <n v="300"/>
    <s v="Joshua Ramirez"/>
    <s v="Male"/>
    <n v="44"/>
    <s v="Brazil"/>
    <s v="Sao Paulo"/>
  </r>
  <r>
    <s v="OID001932"/>
    <s v="R02693"/>
    <n v="6306"/>
    <d v="2020-07-26T00:00:00"/>
    <n v="2"/>
    <d v="2020-07-26T00:00:00"/>
    <d v="2022-08-07T00:00:00"/>
    <s v="ACTIVE"/>
    <x v="16"/>
    <x v="12"/>
    <s v="FANDUEL"/>
    <s v="PERCENTAGE OFF"/>
    <s v="PROMO PLAN"/>
    <n v="300"/>
    <n v="15"/>
    <n v="255"/>
    <s v="Grace Campos"/>
    <s v="Female"/>
    <n v="37"/>
    <s v="Brazil"/>
    <s v="Manaus"/>
  </r>
  <r>
    <s v="OID001933"/>
    <s v="R01845"/>
    <n v="6306"/>
    <d v="2020-07-26T00:00:00"/>
    <n v="2"/>
    <d v="2020-07-26T00:00:00"/>
    <d v="2022-02-15T00:00:00"/>
    <s v="ACTIVE"/>
    <x v="16"/>
    <x v="16"/>
    <s v="FANDUEL"/>
    <s v="PERCENTAGE OFF"/>
    <s v="PROMO PLAN"/>
    <n v="300"/>
    <n v="15"/>
    <n v="255"/>
    <s v="Leo Fernandez"/>
    <s v="Male"/>
    <n v="54"/>
    <s v="Brazil"/>
    <s v="Sao Paulo"/>
  </r>
  <r>
    <s v="OID001934"/>
    <s v="E03972"/>
    <n v="9999"/>
    <d v="2020-07-26T00:00:00"/>
    <n v="1"/>
    <m/>
    <d v="2021-05-14T00:00:00"/>
    <s v="CLOSED"/>
    <x v="16"/>
    <x v="6"/>
    <s v="STANDARD NON PROMO"/>
    <s v="BASIC"/>
    <s v="NON PROMO PLAN"/>
    <n v="300"/>
    <n v="0"/>
    <n v="300"/>
    <s v="Jordan Gomez"/>
    <s v="Male"/>
    <n v="58"/>
    <s v="Brazil"/>
    <s v="Rio de Janerio"/>
  </r>
  <r>
    <s v="OID001935"/>
    <s v="E02678"/>
    <n v="9999"/>
    <d v="2020-07-26T00:00:00"/>
    <n v="1"/>
    <m/>
    <d v="2021-04-29T00:00:00"/>
    <s v="CLOSED"/>
    <x v="16"/>
    <x v="9"/>
    <s v="STANDARD NON PROMO"/>
    <s v="BASIC"/>
    <s v="NON PROMO PLAN"/>
    <n v="300"/>
    <n v="0"/>
    <n v="300"/>
    <s v="Nicholas Rivera"/>
    <s v="Male"/>
    <n v="45"/>
    <s v="Brazil"/>
    <s v="Sao Paulo"/>
  </r>
  <r>
    <s v="OID001936"/>
    <s v="E04048"/>
    <n v="9999"/>
    <d v="2020-07-26T00:00:00"/>
    <n v="1"/>
    <m/>
    <d v="2021-03-21T00:00:00"/>
    <s v="CLOSED"/>
    <x v="16"/>
    <x v="8"/>
    <s v="STANDARD NON PROMO"/>
    <s v="BASIC"/>
    <s v="NON PROMO PLAN"/>
    <n v="300"/>
    <n v="0"/>
    <n v="300"/>
    <s v="Julian Lee"/>
    <s v="Male"/>
    <n v="51"/>
    <s v="United States"/>
    <s v="Seattle"/>
  </r>
  <r>
    <s v="OID001937"/>
    <s v="E04670"/>
    <n v="9999"/>
    <d v="2020-07-26T00:00:00"/>
    <n v="1"/>
    <m/>
    <d v="2021-03-27T00:00:00"/>
    <s v="CLOSED"/>
    <x v="16"/>
    <x v="8"/>
    <s v="STANDARD NON PROMO"/>
    <s v="BASIC"/>
    <s v="NON PROMO PLAN"/>
    <n v="300"/>
    <n v="0"/>
    <n v="300"/>
    <s v="Angel Do"/>
    <s v="Male"/>
    <n v="34"/>
    <s v="China"/>
    <s v="Beijing"/>
  </r>
  <r>
    <s v="OID001938"/>
    <s v="R04103"/>
    <n v="9999"/>
    <d v="2020-07-26T00:00:00"/>
    <n v="1"/>
    <m/>
    <d v="2021-04-19T00:00:00"/>
    <s v="CLOSED"/>
    <x v="16"/>
    <x v="9"/>
    <s v="STANDARD NON PROMO"/>
    <s v="BASIC"/>
    <s v="NON PROMO PLAN"/>
    <n v="300"/>
    <n v="0"/>
    <n v="300"/>
    <s v="Isabella Soto"/>
    <s v="Female"/>
    <n v="27"/>
    <s v="Brazil"/>
    <s v="Sao Paulo"/>
  </r>
  <r>
    <s v="OID001939"/>
    <s v="R01639"/>
    <n v="2949"/>
    <d v="2020-07-27T00:00:00"/>
    <n v="2"/>
    <d v="2020-07-27T00:00:00"/>
    <d v="2023-03-02T00:00:00"/>
    <s v="ACTIVE"/>
    <x v="16"/>
    <x v="27"/>
    <s v="BLACK FRIDAY"/>
    <s v="PERCENTAGE OFF"/>
    <s v="PROMO PLAN"/>
    <n v="300"/>
    <n v="30"/>
    <n v="210"/>
    <s v="Austin Vo"/>
    <s v="Male"/>
    <n v="55"/>
    <s v="United States"/>
    <s v="Phoenix"/>
  </r>
  <r>
    <s v="OID001940"/>
    <s v="R00702"/>
    <n v="8731"/>
    <d v="2020-07-27T00:00:00"/>
    <n v="2"/>
    <d v="2020-07-27T00:00:00"/>
    <d v="2022-03-20T00:00:00"/>
    <s v="ACTIVE"/>
    <x v="16"/>
    <x v="14"/>
    <s v="2K24"/>
    <s v="PERCENTAGE OFF"/>
    <s v="PROMO PLAN"/>
    <n v="300"/>
    <n v="10"/>
    <n v="270"/>
    <s v="Nathan Pham"/>
    <s v="Male"/>
    <n v="45"/>
    <s v="United States"/>
    <s v="Seattle"/>
  </r>
  <r>
    <s v="OID001941"/>
    <s v="R01264"/>
    <n v="1817"/>
    <d v="2020-07-27T00:00:00"/>
    <n v="2"/>
    <d v="2020-07-27T00:00:00"/>
    <d v="2022-09-02T00:00:00"/>
    <s v="ACTIVE"/>
    <x v="16"/>
    <x v="11"/>
    <s v="NIKE"/>
    <s v="FREE"/>
    <s v="PROMO PLAN"/>
    <n v="300"/>
    <n v="100"/>
    <n v="0"/>
    <s v="Hazel Alvarez"/>
    <s v="Female"/>
    <n v="62"/>
    <s v="Brazil"/>
    <s v="Sao Paulo"/>
  </r>
  <r>
    <s v="OID001942"/>
    <s v="E03906"/>
    <n v="8434"/>
    <d v="2020-07-27T00:00:00"/>
    <n v="1"/>
    <d v="2020-07-27T00:00:00"/>
    <d v="2021-06-01T00:00:00"/>
    <s v="CLOSED"/>
    <x v="16"/>
    <x v="6"/>
    <s v="THAI50"/>
    <s v="PERCENTAGE OFF"/>
    <s v="PROMO PLAN"/>
    <n v="300"/>
    <n v="50"/>
    <n v="150"/>
    <s v="Piper Richardson"/>
    <s v="Female"/>
    <n v="38"/>
    <s v="United States"/>
    <s v="Columbus"/>
  </r>
  <r>
    <s v="OID001943"/>
    <s v="E04641"/>
    <n v="9999"/>
    <d v="2020-07-27T00:00:00"/>
    <n v="1"/>
    <m/>
    <d v="2021-04-13T00:00:00"/>
    <s v="CLOSED"/>
    <x v="16"/>
    <x v="9"/>
    <s v="STANDARD NON PROMO"/>
    <s v="BASIC"/>
    <s v="NON PROMO PLAN"/>
    <n v="300"/>
    <n v="0"/>
    <n v="300"/>
    <s v="Scarlett Hill"/>
    <s v="Female"/>
    <n v="45"/>
    <s v="United States"/>
    <s v="Columbus"/>
  </r>
  <r>
    <s v="OID001944"/>
    <s v="R02071"/>
    <n v="5073"/>
    <d v="2020-07-28T00:00:00"/>
    <n v="2"/>
    <d v="2020-07-28T00:00:00"/>
    <d v="2022-04-29T00:00:00"/>
    <s v="ACTIVE"/>
    <x v="16"/>
    <x v="21"/>
    <s v="FANDUEL SOS"/>
    <s v="PERCENTAGE OFF"/>
    <s v="PROMO PLAN"/>
    <n v="300"/>
    <n v="30"/>
    <n v="210"/>
    <s v="Mateo Her"/>
    <s v="Male"/>
    <n v="44"/>
    <s v="China"/>
    <s v="Chongqing"/>
  </r>
  <r>
    <s v="OID001945"/>
    <s v="E04533"/>
    <n v="5073"/>
    <d v="2020-07-28T00:00:00"/>
    <n v="1"/>
    <d v="2020-07-28T00:00:00"/>
    <d v="2021-05-19T00:00:00"/>
    <s v="CLOSED"/>
    <x v="16"/>
    <x v="6"/>
    <s v="FANDUEL SOS"/>
    <s v="PERCENTAGE OFF"/>
    <s v="PROMO PLAN"/>
    <n v="300"/>
    <n v="30"/>
    <n v="210"/>
    <s v="Easton Bailey"/>
    <s v="Male"/>
    <n v="29"/>
    <s v="United States"/>
    <s v="Austin"/>
  </r>
  <r>
    <s v="OID001946"/>
    <s v="E00163"/>
    <n v="5101"/>
    <d v="2020-07-28T00:00:00"/>
    <n v="1"/>
    <d v="2020-07-28T00:00:00"/>
    <d v="2021-05-06T00:00:00"/>
    <s v="CLOSED"/>
    <x v="16"/>
    <x v="9"/>
    <s v="JIO"/>
    <s v="FREE"/>
    <s v="PROMO PLAN"/>
    <n v="300"/>
    <n v="100"/>
    <n v="0"/>
    <s v="Bella Powell"/>
    <s v="Female"/>
    <n v="65"/>
    <s v="United States"/>
    <s v="Phoenix"/>
  </r>
  <r>
    <s v="OID001947"/>
    <s v="E00085"/>
    <n v="9999"/>
    <d v="2020-07-28T00:00:00"/>
    <n v="1"/>
    <m/>
    <d v="2021-02-21T00:00:00"/>
    <s v="CLOSED"/>
    <x v="16"/>
    <x v="15"/>
    <s v="STANDARD NON PROMO"/>
    <s v="BASIC"/>
    <s v="NON PROMO PLAN"/>
    <n v="300"/>
    <n v="0"/>
    <n v="300"/>
    <s v="Isla Wong"/>
    <s v="Female"/>
    <n v="56"/>
    <s v="United States"/>
    <s v="Austin"/>
  </r>
  <r>
    <s v="OID001948"/>
    <s v="E00467"/>
    <n v="9999"/>
    <d v="2020-07-28T00:00:00"/>
    <n v="1"/>
    <m/>
    <d v="2021-04-06T00:00:00"/>
    <s v="CLOSED"/>
    <x v="16"/>
    <x v="8"/>
    <s v="STANDARD NON PROMO"/>
    <s v="BASIC"/>
    <s v="NON PROMO PLAN"/>
    <n v="300"/>
    <n v="0"/>
    <n v="300"/>
    <s v="Sofia Dinh"/>
    <s v="Female"/>
    <n v="55"/>
    <s v="United States"/>
    <s v="Chicago"/>
  </r>
  <r>
    <s v="OID001949"/>
    <s v="E03655"/>
    <n v="7139"/>
    <d v="2020-07-29T00:00:00"/>
    <n v="2"/>
    <d v="2020-07-29T00:00:00"/>
    <d v="2022-09-19T00:00:00"/>
    <s v="ACTIVE"/>
    <x v="16"/>
    <x v="11"/>
    <s v="THAI30"/>
    <s v="PERCENTAGE OFF"/>
    <s v="PROMO PLAN"/>
    <n v="300"/>
    <n v="30"/>
    <n v="210"/>
    <s v="Samantha Rogers"/>
    <s v="Female"/>
    <n v="28"/>
    <s v="United States"/>
    <s v="Miami"/>
  </r>
  <r>
    <s v="OID001950"/>
    <s v="E00508"/>
    <n v="7139"/>
    <d v="2020-07-29T00:00:00"/>
    <n v="2"/>
    <d v="2020-07-29T00:00:00"/>
    <d v="2022-10-23T00:00:00"/>
    <s v="ACTIVE"/>
    <x v="16"/>
    <x v="5"/>
    <s v="THAI30"/>
    <s v="PERCENTAGE OFF"/>
    <s v="PROMO PLAN"/>
    <n v="300"/>
    <n v="30"/>
    <n v="210"/>
    <s v="Thomas Jung"/>
    <s v="Male"/>
    <n v="50"/>
    <s v="China"/>
    <s v="Shanghai"/>
  </r>
  <r>
    <s v="OID001951"/>
    <s v="R00605"/>
    <n v="5101"/>
    <d v="2020-07-29T00:00:00"/>
    <n v="2"/>
    <d v="2020-07-29T00:00:00"/>
    <d v="2022-12-14T00:00:00"/>
    <s v="ACTIVE"/>
    <x v="16"/>
    <x v="13"/>
    <s v="JIO"/>
    <s v="FREE"/>
    <s v="PROMO PLAN"/>
    <n v="300"/>
    <n v="100"/>
    <n v="0"/>
    <s v="Nova Williams"/>
    <s v="Female"/>
    <n v="61"/>
    <s v="United States"/>
    <s v="Miami"/>
  </r>
  <r>
    <s v="OID001952"/>
    <s v="R00647"/>
    <n v="2949"/>
    <d v="2020-07-29T00:00:00"/>
    <n v="2"/>
    <d v="2020-07-29T00:00:00"/>
    <d v="2022-09-20T00:00:00"/>
    <s v="ACTIVE"/>
    <x v="16"/>
    <x v="11"/>
    <s v="BLACK FRIDAY"/>
    <s v="PERCENTAGE OFF"/>
    <s v="PROMO PLAN"/>
    <n v="300"/>
    <n v="30"/>
    <n v="210"/>
    <s v="Dylan Ali"/>
    <s v="Male"/>
    <n v="27"/>
    <s v="United States"/>
    <s v="Phoenix"/>
  </r>
  <r>
    <s v="OID001953"/>
    <s v="E03549"/>
    <n v="7139"/>
    <d v="2020-07-29T00:00:00"/>
    <n v="1"/>
    <d v="2020-07-29T00:00:00"/>
    <d v="2021-04-26T00:00:00"/>
    <s v="CLOSED"/>
    <x v="16"/>
    <x v="9"/>
    <s v="THAI30"/>
    <s v="PERCENTAGE OFF"/>
    <s v="PROMO PLAN"/>
    <n v="300"/>
    <n v="30"/>
    <n v="210"/>
    <s v="Mateo Vu"/>
    <s v="Male"/>
    <n v="30"/>
    <s v="China"/>
    <s v="Chongqing"/>
  </r>
  <r>
    <s v="OID001954"/>
    <s v="E00665"/>
    <n v="5073"/>
    <d v="2020-07-29T00:00:00"/>
    <n v="1"/>
    <d v="2020-07-29T00:00:00"/>
    <d v="2021-02-27T00:00:00"/>
    <s v="CLOSED"/>
    <x v="16"/>
    <x v="15"/>
    <s v="FANDUEL SOS"/>
    <s v="PERCENTAGE OFF"/>
    <s v="PROMO PLAN"/>
    <n v="300"/>
    <n v="30"/>
    <n v="210"/>
    <s v="David Chu"/>
    <s v="Male"/>
    <n v="55"/>
    <s v="United States"/>
    <s v="Seattle"/>
  </r>
  <r>
    <s v="OID001955"/>
    <s v="E00245"/>
    <n v="9999"/>
    <d v="2020-07-29T00:00:00"/>
    <n v="1"/>
    <m/>
    <d v="2021-04-19T00:00:00"/>
    <s v="CLOSED"/>
    <x v="16"/>
    <x v="9"/>
    <s v="STANDARD NON PROMO"/>
    <s v="BASIC"/>
    <s v="NON PROMO PLAN"/>
    <n v="300"/>
    <n v="0"/>
    <n v="300"/>
    <s v="Benjamin Delgado"/>
    <s v="Male"/>
    <n v="64"/>
    <s v="United States"/>
    <s v="Austin"/>
  </r>
  <r>
    <s v="OID001956"/>
    <s v="E04952"/>
    <n v="9999"/>
    <d v="2020-07-29T00:00:00"/>
    <n v="1"/>
    <m/>
    <d v="2021-04-05T00:00:00"/>
    <s v="CLOSED"/>
    <x v="16"/>
    <x v="8"/>
    <s v="STANDARD NON PROMO"/>
    <s v="BASIC"/>
    <s v="NON PROMO PLAN"/>
    <n v="300"/>
    <n v="0"/>
    <n v="300"/>
    <s v="Paisley Gomez"/>
    <s v="Female"/>
    <n v="57"/>
    <s v="Brazil"/>
    <s v="Rio de Janerio"/>
  </r>
  <r>
    <s v="OID001957"/>
    <s v="E03902"/>
    <n v="9999"/>
    <d v="2020-07-29T00:00:00"/>
    <n v="1"/>
    <m/>
    <d v="2021-04-19T00:00:00"/>
    <s v="CLOSED"/>
    <x v="16"/>
    <x v="9"/>
    <s v="STANDARD NON PROMO"/>
    <s v="BASIC"/>
    <s v="NON PROMO PLAN"/>
    <n v="300"/>
    <n v="0"/>
    <n v="300"/>
    <s v="Madison Hunter"/>
    <s v="Female"/>
    <n v="40"/>
    <s v="United States"/>
    <s v="Columbus"/>
  </r>
  <r>
    <s v="OID001958"/>
    <s v="R04387"/>
    <n v="9999"/>
    <d v="2020-07-29T00:00:00"/>
    <n v="1"/>
    <m/>
    <d v="2021-05-13T00:00:00"/>
    <s v="CLOSED"/>
    <x v="16"/>
    <x v="6"/>
    <s v="STANDARD NON PROMO"/>
    <s v="BASIC"/>
    <s v="NON PROMO PLAN"/>
    <n v="300"/>
    <n v="0"/>
    <n v="300"/>
    <s v="Everleigh White"/>
    <s v="Female"/>
    <n v="59"/>
    <s v="United States"/>
    <s v="Phoenix"/>
  </r>
  <r>
    <s v="OID001959"/>
    <s v="E03094"/>
    <n v="9999"/>
    <d v="2020-07-30T00:00:00"/>
    <n v="1"/>
    <m/>
    <d v="2021-03-19T00:00:00"/>
    <s v="CLOSED"/>
    <x v="16"/>
    <x v="8"/>
    <s v="STANDARD NON PROMO"/>
    <s v="BASIC"/>
    <s v="NON PROMO PLAN"/>
    <n v="300"/>
    <n v="0"/>
    <n v="300"/>
    <s v="Wesley Young"/>
    <s v="Male"/>
    <n v="33"/>
    <s v="United States"/>
    <s v="Columbus"/>
  </r>
  <r>
    <s v="OID001960"/>
    <s v="R01714"/>
    <n v="2949"/>
    <d v="2020-07-31T00:00:00"/>
    <n v="2"/>
    <d v="2020-07-31T00:00:00"/>
    <d v="2021-07-23T00:00:00"/>
    <s v="ACTIVE"/>
    <x v="16"/>
    <x v="19"/>
    <s v="BLACK FRIDAY"/>
    <s v="PERCENTAGE OFF"/>
    <s v="PROMO PLAN"/>
    <n v="300"/>
    <n v="30"/>
    <n v="210"/>
    <s v="Savannah Park"/>
    <s v="Female"/>
    <n v="44"/>
    <s v="United States"/>
    <s v="Seattle"/>
  </r>
  <r>
    <s v="OID001961"/>
    <s v="R02903"/>
    <n v="8323"/>
    <d v="2020-07-31T00:00:00"/>
    <n v="2"/>
    <d v="2020-07-31T00:00:00"/>
    <d v="2022-02-01T00:00:00"/>
    <s v="ACTIVE"/>
    <x v="16"/>
    <x v="1"/>
    <s v="ROSSAL"/>
    <s v="FREE"/>
    <s v="PROMO PLAN"/>
    <n v="300"/>
    <n v="100"/>
    <n v="0"/>
    <s v="Robert Vazquez"/>
    <s v="Male"/>
    <n v="40"/>
    <s v="United States"/>
    <s v="Austin"/>
  </r>
  <r>
    <s v="OID001962"/>
    <s v="E01488"/>
    <n v="9999"/>
    <d v="2020-07-31T00:00:00"/>
    <n v="1"/>
    <m/>
    <d v="2021-03-15T00:00:00"/>
    <s v="CLOSED"/>
    <x v="16"/>
    <x v="8"/>
    <s v="STANDARD NON PROMO"/>
    <s v="BASIC"/>
    <s v="NON PROMO PLAN"/>
    <n v="300"/>
    <n v="0"/>
    <n v="300"/>
    <s v="Penelope Griffin"/>
    <s v="Female"/>
    <n v="61"/>
    <s v="United States"/>
    <s v="Seattle"/>
  </r>
  <r>
    <s v="OID001963"/>
    <s v="E00447"/>
    <n v="9999"/>
    <d v="2020-07-31T00:00:00"/>
    <n v="1"/>
    <m/>
    <d v="2021-05-01T00:00:00"/>
    <s v="CLOSED"/>
    <x v="16"/>
    <x v="9"/>
    <s v="STANDARD NON PROMO"/>
    <s v="BASIC"/>
    <s v="NON PROMO PLAN"/>
    <n v="300"/>
    <n v="0"/>
    <n v="300"/>
    <s v="Hailey Sanchez"/>
    <s v="Female"/>
    <n v="32"/>
    <s v="Brazil"/>
    <s v="Manaus"/>
  </r>
  <r>
    <s v="OID001964"/>
    <s v="E00203"/>
    <n v="9999"/>
    <d v="2020-07-31T00:00:00"/>
    <n v="1"/>
    <m/>
    <d v="2021-04-14T00:00:00"/>
    <s v="CLOSED"/>
    <x v="16"/>
    <x v="9"/>
    <s v="STANDARD NON PROMO"/>
    <s v="BASIC"/>
    <s v="NON PROMO PLAN"/>
    <n v="300"/>
    <n v="0"/>
    <n v="300"/>
    <s v="Julia Doan"/>
    <s v="Female"/>
    <n v="53"/>
    <s v="United States"/>
    <s v="Columbus"/>
  </r>
  <r>
    <s v="OID001965"/>
    <s v="R02074"/>
    <n v="5073"/>
    <d v="2020-08-01T00:00:00"/>
    <n v="2"/>
    <d v="2020-08-01T00:00:00"/>
    <d v="2021-11-19T00:00:00"/>
    <s v="ACTIVE"/>
    <x v="21"/>
    <x v="24"/>
    <s v="FANDUEL SOS"/>
    <s v="PERCENTAGE OFF"/>
    <s v="PROMO PLAN"/>
    <n v="300"/>
    <n v="30"/>
    <n v="210"/>
    <s v="Nora Brown"/>
    <s v="Female"/>
    <n v="32"/>
    <s v="United States"/>
    <s v="Austin"/>
  </r>
  <r>
    <s v="OID001966"/>
    <s v="R04413"/>
    <n v="5073"/>
    <d v="2020-08-01T00:00:00"/>
    <n v="2"/>
    <d v="2020-08-01T00:00:00"/>
    <d v="2022-10-10T00:00:00"/>
    <s v="ACTIVE"/>
    <x v="21"/>
    <x v="5"/>
    <s v="FANDUEL SOS"/>
    <s v="PERCENTAGE OFF"/>
    <s v="PROMO PLAN"/>
    <n v="300"/>
    <n v="30"/>
    <n v="210"/>
    <s v="Andrew Thomas"/>
    <s v="Male"/>
    <n v="36"/>
    <s v="United States"/>
    <s v="Columbus"/>
  </r>
  <r>
    <s v="OID001967"/>
    <s v="R03567"/>
    <n v="8434"/>
    <d v="2020-08-01T00:00:00"/>
    <n v="2"/>
    <d v="2020-08-01T00:00:00"/>
    <d v="2021-05-02T00:00:00"/>
    <s v="ACTIVE"/>
    <x v="21"/>
    <x v="9"/>
    <s v="THAI50"/>
    <s v="PERCENTAGE OFF"/>
    <s v="PROMO PLAN"/>
    <n v="300"/>
    <n v="50"/>
    <n v="150"/>
    <s v="Silas Chavez"/>
    <s v="Male"/>
    <n v="51"/>
    <s v="United States"/>
    <s v="Columbus"/>
  </r>
  <r>
    <s v="OID001968"/>
    <s v="R03972"/>
    <n v="8731"/>
    <d v="2020-08-01T00:00:00"/>
    <n v="2"/>
    <d v="2020-08-01T00:00:00"/>
    <d v="2022-04-25T00:00:00"/>
    <s v="ACTIVE"/>
    <x v="21"/>
    <x v="21"/>
    <s v="2K24"/>
    <s v="PERCENTAGE OFF"/>
    <s v="PROMO PLAN"/>
    <n v="300"/>
    <n v="10"/>
    <n v="270"/>
    <s v="Jordan Gomez"/>
    <s v="Male"/>
    <n v="58"/>
    <s v="Brazil"/>
    <s v="Rio de Janerio"/>
  </r>
  <r>
    <s v="OID001969"/>
    <s v="E04332"/>
    <n v="1136"/>
    <d v="2020-08-01T00:00:00"/>
    <n v="1"/>
    <d v="2020-08-01T00:00:00"/>
    <d v="2021-03-31T00:00:00"/>
    <s v="CLOSED"/>
    <x v="21"/>
    <x v="8"/>
    <s v="IPLSTUDENT"/>
    <s v="PERCENTAGE OFF"/>
    <s v="PROMO PLAN"/>
    <n v="300"/>
    <n v="40"/>
    <n v="180"/>
    <s v="Luke Martin"/>
    <s v="Male"/>
    <n v="25"/>
    <s v="United States"/>
    <s v="Miami"/>
  </r>
  <r>
    <s v="OID001970"/>
    <s v="E01706"/>
    <n v="9999"/>
    <d v="2020-08-01T00:00:00"/>
    <n v="1"/>
    <m/>
    <d v="2021-05-30T00:00:00"/>
    <s v="CLOSED"/>
    <x v="21"/>
    <x v="6"/>
    <s v="STANDARD NON PROMO"/>
    <s v="BASIC"/>
    <s v="NON PROMO PLAN"/>
    <n v="300"/>
    <n v="0"/>
    <n v="300"/>
    <s v="Avery Sun"/>
    <s v="Female"/>
    <n v="45"/>
    <s v="China"/>
    <s v="Chongqing"/>
  </r>
  <r>
    <s v="OID001971"/>
    <s v="R00640"/>
    <n v="9999"/>
    <d v="2020-08-01T00:00:00"/>
    <n v="1"/>
    <m/>
    <d v="2021-03-23T00:00:00"/>
    <s v="CLOSED"/>
    <x v="21"/>
    <x v="8"/>
    <s v="STANDARD NON PROMO"/>
    <s v="BASIC"/>
    <s v="NON PROMO PLAN"/>
    <n v="300"/>
    <n v="0"/>
    <n v="300"/>
    <s v="Paisley Bryant"/>
    <s v="Female"/>
    <n v="37"/>
    <s v="United States"/>
    <s v="Chicago"/>
  </r>
  <r>
    <s v="OID001972"/>
    <s v="R01848"/>
    <n v="2949"/>
    <d v="2020-08-02T00:00:00"/>
    <n v="2"/>
    <d v="2020-08-02T00:00:00"/>
    <d v="2022-06-24T00:00:00"/>
    <s v="ACTIVE"/>
    <x v="21"/>
    <x v="7"/>
    <s v="BLACK FRIDAY"/>
    <s v="PERCENTAGE OFF"/>
    <s v="PROMO PLAN"/>
    <n v="300"/>
    <n v="30"/>
    <n v="210"/>
    <s v="Zoey Jackson"/>
    <s v="Female"/>
    <n v="46"/>
    <s v="United States"/>
    <s v="Miami"/>
  </r>
  <r>
    <s v="OID001973"/>
    <s v="R00941"/>
    <n v="2949"/>
    <d v="2020-08-02T00:00:00"/>
    <n v="2"/>
    <d v="2020-08-02T00:00:00"/>
    <d v="2022-02-03T00:00:00"/>
    <s v="ACTIVE"/>
    <x v="21"/>
    <x v="1"/>
    <s v="BLACK FRIDAY"/>
    <s v="PERCENTAGE OFF"/>
    <s v="PROMO PLAN"/>
    <n v="300"/>
    <n v="30"/>
    <n v="210"/>
    <s v="Sophie Ali"/>
    <s v="Female"/>
    <n v="55"/>
    <s v="United States"/>
    <s v="Columbus"/>
  </r>
  <r>
    <s v="OID001974"/>
    <s v="R03393"/>
    <n v="5073"/>
    <d v="2020-08-02T00:00:00"/>
    <n v="2"/>
    <d v="2020-08-02T00:00:00"/>
    <d v="2021-07-19T00:00:00"/>
    <s v="ACTIVE"/>
    <x v="21"/>
    <x v="19"/>
    <s v="FANDUEL SOS"/>
    <s v="PERCENTAGE OFF"/>
    <s v="PROMO PLAN"/>
    <n v="300"/>
    <n v="30"/>
    <n v="210"/>
    <s v="Henry Figueroa"/>
    <s v="Male"/>
    <n v="46"/>
    <s v="Brazil"/>
    <s v="Manaus"/>
  </r>
  <r>
    <s v="OID001975"/>
    <s v="E01377"/>
    <n v="9999"/>
    <d v="2020-08-02T00:00:00"/>
    <n v="1"/>
    <m/>
    <d v="2021-03-21T00:00:00"/>
    <s v="CLOSED"/>
    <x v="21"/>
    <x v="8"/>
    <s v="STANDARD NON PROMO"/>
    <s v="BASIC"/>
    <s v="NON PROMO PLAN"/>
    <n v="300"/>
    <n v="0"/>
    <n v="300"/>
    <s v="Grayson Luu"/>
    <s v="Male"/>
    <n v="55"/>
    <s v="China"/>
    <s v="Shanghai"/>
  </r>
  <r>
    <s v="OID001976"/>
    <s v="R02473"/>
    <n v="7139"/>
    <d v="2020-08-03T00:00:00"/>
    <n v="2"/>
    <d v="2020-08-03T00:00:00"/>
    <d v="2022-06-25T00:00:00"/>
    <s v="ACTIVE"/>
    <x v="21"/>
    <x v="7"/>
    <s v="THAI30"/>
    <s v="PERCENTAGE OFF"/>
    <s v="PROMO PLAN"/>
    <n v="300"/>
    <n v="30"/>
    <n v="210"/>
    <s v="Leonardo Lo"/>
    <s v="Male"/>
    <n v="29"/>
    <s v="China"/>
    <s v="Chongqing"/>
  </r>
  <r>
    <s v="OID001977"/>
    <s v="E02572"/>
    <n v="6306"/>
    <d v="2020-08-03T00:00:00"/>
    <n v="1"/>
    <d v="2020-08-03T00:00:00"/>
    <d v="2021-04-20T00:00:00"/>
    <s v="CLOSED"/>
    <x v="21"/>
    <x v="9"/>
    <s v="FANDUEL"/>
    <s v="PERCENTAGE OFF"/>
    <s v="PROMO PLAN"/>
    <n v="300"/>
    <n v="15"/>
    <n v="255"/>
    <s v="Luna Sanders"/>
    <s v="Female"/>
    <n v="50"/>
    <s v="United States"/>
    <s v="Chicago"/>
  </r>
  <r>
    <s v="OID001978"/>
    <s v="E02728"/>
    <n v="9999"/>
    <d v="2020-08-03T00:00:00"/>
    <n v="1"/>
    <m/>
    <d v="2021-02-25T00:00:00"/>
    <s v="CLOSED"/>
    <x v="21"/>
    <x v="15"/>
    <s v="STANDARD NON PROMO"/>
    <s v="BASIC"/>
    <s v="NON PROMO PLAN"/>
    <n v="300"/>
    <n v="0"/>
    <n v="300"/>
    <s v="Thomas Chang"/>
    <s v="Male"/>
    <n v="34"/>
    <s v="China"/>
    <s v="Beijing"/>
  </r>
  <r>
    <s v="OID001979"/>
    <s v="E03802"/>
    <n v="9999"/>
    <d v="2020-08-03T00:00:00"/>
    <n v="1"/>
    <m/>
    <d v="2021-04-28T00:00:00"/>
    <s v="CLOSED"/>
    <x v="21"/>
    <x v="9"/>
    <s v="STANDARD NON PROMO"/>
    <s v="BASIC"/>
    <s v="NON PROMO PLAN"/>
    <n v="300"/>
    <n v="0"/>
    <n v="300"/>
    <s v="Thomas Vazquez"/>
    <s v="Male"/>
    <n v="46"/>
    <s v="Brazil"/>
    <s v="Sao Paulo"/>
  </r>
  <r>
    <s v="OID001980"/>
    <s v="E03578"/>
    <n v="9999"/>
    <d v="2020-08-03T00:00:00"/>
    <n v="1"/>
    <m/>
    <d v="2021-03-11T00:00:00"/>
    <s v="CLOSED"/>
    <x v="21"/>
    <x v="15"/>
    <s v="STANDARD NON PROMO"/>
    <s v="BASIC"/>
    <s v="NON PROMO PLAN"/>
    <n v="300"/>
    <n v="0"/>
    <n v="300"/>
    <s v="Maverick Li"/>
    <s v="Male"/>
    <n v="34"/>
    <s v="United States"/>
    <s v="Austin"/>
  </r>
  <r>
    <s v="OID001981"/>
    <s v="E03994"/>
    <n v="9999"/>
    <d v="2020-08-03T00:00:00"/>
    <n v="1"/>
    <m/>
    <d v="2021-03-25T00:00:00"/>
    <s v="CLOSED"/>
    <x v="21"/>
    <x v="8"/>
    <s v="STANDARD NON PROMO"/>
    <s v="BASIC"/>
    <s v="NON PROMO PLAN"/>
    <n v="300"/>
    <n v="0"/>
    <n v="300"/>
    <s v="Henry Jung"/>
    <s v="Male"/>
    <n v="57"/>
    <s v="United States"/>
    <s v="Austin"/>
  </r>
  <r>
    <s v="OID001982"/>
    <s v="E00646"/>
    <n v="9999"/>
    <d v="2020-08-03T00:00:00"/>
    <n v="1"/>
    <m/>
    <d v="2021-03-27T00:00:00"/>
    <s v="CLOSED"/>
    <x v="21"/>
    <x v="8"/>
    <s v="STANDARD NON PROMO"/>
    <s v="BASIC"/>
    <s v="NON PROMO PLAN"/>
    <n v="300"/>
    <n v="0"/>
    <n v="300"/>
    <s v="Charles Moore"/>
    <s v="Male"/>
    <n v="49"/>
    <s v="United States"/>
    <s v="Seattle"/>
  </r>
  <r>
    <s v="OID001983"/>
    <s v="R01994"/>
    <n v="9999"/>
    <d v="2020-08-03T00:00:00"/>
    <n v="1"/>
    <m/>
    <d v="2021-05-01T00:00:00"/>
    <s v="CLOSED"/>
    <x v="21"/>
    <x v="9"/>
    <s v="STANDARD NON PROMO"/>
    <s v="BASIC"/>
    <s v="NON PROMO PLAN"/>
    <n v="300"/>
    <n v="0"/>
    <n v="300"/>
    <s v="Angel Powell"/>
    <s v="Male"/>
    <n v="61"/>
    <s v="United States"/>
    <s v="Seattle"/>
  </r>
  <r>
    <s v="OID001984"/>
    <s v="R00467"/>
    <n v="6306"/>
    <d v="2020-08-04T00:00:00"/>
    <n v="2"/>
    <d v="2020-08-04T00:00:00"/>
    <d v="2022-08-31T00:00:00"/>
    <s v="ACTIVE"/>
    <x v="21"/>
    <x v="12"/>
    <s v="FANDUEL"/>
    <s v="PERCENTAGE OFF"/>
    <s v="PROMO PLAN"/>
    <n v="300"/>
    <n v="15"/>
    <n v="255"/>
    <s v="Sofia Dinh"/>
    <s v="Female"/>
    <n v="55"/>
    <s v="United States"/>
    <s v="Chicago"/>
  </r>
  <r>
    <s v="OID001985"/>
    <s v="R00788"/>
    <n v="5073"/>
    <d v="2020-08-04T00:00:00"/>
    <n v="2"/>
    <d v="2020-08-04T00:00:00"/>
    <d v="2022-06-27T00:00:00"/>
    <s v="ACTIVE"/>
    <x v="21"/>
    <x v="7"/>
    <s v="FANDUEL SOS"/>
    <s v="PERCENTAGE OFF"/>
    <s v="PROMO PLAN"/>
    <n v="300"/>
    <n v="30"/>
    <n v="210"/>
    <s v="Emily Contreras"/>
    <s v="Female"/>
    <n v="56"/>
    <s v="Brazil"/>
    <s v="Sao Paulo"/>
  </r>
  <r>
    <s v="OID001986"/>
    <s v="E01501"/>
    <n v="9999"/>
    <d v="2020-08-04T00:00:00"/>
    <n v="1"/>
    <m/>
    <d v="2021-06-02T00:00:00"/>
    <s v="CLOSED"/>
    <x v="21"/>
    <x v="6"/>
    <s v="STANDARD NON PROMO"/>
    <s v="BASIC"/>
    <s v="NON PROMO PLAN"/>
    <n v="300"/>
    <n v="0"/>
    <n v="300"/>
    <s v="Hudson Liu"/>
    <s v="Male"/>
    <n v="34"/>
    <s v="United States"/>
    <s v="Miami"/>
  </r>
  <r>
    <s v="OID001987"/>
    <s v="E04517"/>
    <n v="9999"/>
    <d v="2020-08-04T00:00:00"/>
    <n v="1"/>
    <m/>
    <d v="2021-05-05T00:00:00"/>
    <s v="CLOSED"/>
    <x v="21"/>
    <x v="9"/>
    <s v="STANDARD NON PROMO"/>
    <s v="BASIC"/>
    <s v="NON PROMO PLAN"/>
    <n v="300"/>
    <n v="0"/>
    <n v="300"/>
    <s v="Amelia Choi"/>
    <s v="Female"/>
    <n v="43"/>
    <s v="United States"/>
    <s v="Miami"/>
  </r>
  <r>
    <s v="OID001988"/>
    <s v="E02258"/>
    <n v="9999"/>
    <d v="2020-08-04T00:00:00"/>
    <n v="1"/>
    <m/>
    <d v="2021-04-20T00:00:00"/>
    <s v="CLOSED"/>
    <x v="21"/>
    <x v="9"/>
    <s v="STANDARD NON PROMO"/>
    <s v="BASIC"/>
    <s v="NON PROMO PLAN"/>
    <n v="300"/>
    <n v="0"/>
    <n v="300"/>
    <s v="Eliza Chen"/>
    <s v="Female"/>
    <n v="36"/>
    <s v="United States"/>
    <s v="Austin"/>
  </r>
  <r>
    <s v="OID001989"/>
    <s v="R00758"/>
    <n v="1136"/>
    <d v="2020-08-05T00:00:00"/>
    <n v="2"/>
    <d v="2020-08-05T00:00:00"/>
    <d v="2022-11-18T00:00:00"/>
    <s v="ACTIVE"/>
    <x v="21"/>
    <x v="25"/>
    <s v="IPLSTUDENT"/>
    <s v="PERCENTAGE OFF"/>
    <s v="PROMO PLAN"/>
    <n v="300"/>
    <n v="40"/>
    <n v="180"/>
    <s v="Jonathan Khan"/>
    <s v="Male"/>
    <n v="35"/>
    <s v="China"/>
    <s v="Shanghai"/>
  </r>
  <r>
    <s v="OID001990"/>
    <s v="R03490"/>
    <n v="8731"/>
    <d v="2020-08-05T00:00:00"/>
    <n v="2"/>
    <d v="2020-08-05T00:00:00"/>
    <d v="2022-05-13T00:00:00"/>
    <s v="ACTIVE"/>
    <x v="21"/>
    <x v="0"/>
    <s v="2K24"/>
    <s v="PERCENTAGE OFF"/>
    <s v="PROMO PLAN"/>
    <n v="300"/>
    <n v="10"/>
    <n v="270"/>
    <s v="Henry Campos"/>
    <s v="Male"/>
    <n v="38"/>
    <s v="United States"/>
    <s v="Phoenix"/>
  </r>
  <r>
    <s v="OID001991"/>
    <s v="R03881"/>
    <n v="6705"/>
    <d v="2020-08-05T00:00:00"/>
    <n v="2"/>
    <d v="2020-08-05T00:00:00"/>
    <d v="2022-09-20T00:00:00"/>
    <s v="ACTIVE"/>
    <x v="21"/>
    <x v="11"/>
    <s v="2K23C"/>
    <s v="FREE"/>
    <s v="PROMO PLAN"/>
    <n v="300"/>
    <n v="100"/>
    <n v="0"/>
    <s v="Andrew Reed"/>
    <s v="Male"/>
    <n v="28"/>
    <s v="United States"/>
    <s v="Miami"/>
  </r>
  <r>
    <s v="OID001992"/>
    <s v="R01724"/>
    <n v="1136"/>
    <d v="2020-08-05T00:00:00"/>
    <n v="2"/>
    <d v="2020-08-05T00:00:00"/>
    <d v="2022-08-26T00:00:00"/>
    <s v="ACTIVE"/>
    <x v="21"/>
    <x v="12"/>
    <s v="IPLSTUDENT"/>
    <s v="PERCENTAGE OFF"/>
    <s v="PROMO PLAN"/>
    <n v="300"/>
    <n v="40"/>
    <n v="180"/>
    <s v="Nolan Molina"/>
    <s v="Male"/>
    <n v="36"/>
    <s v="Brazil"/>
    <s v="Manaus"/>
  </r>
  <r>
    <s v="OID001993"/>
    <s v="R04491"/>
    <n v="6306"/>
    <d v="2020-08-05T00:00:00"/>
    <n v="2"/>
    <d v="2020-08-05T00:00:00"/>
    <d v="2021-06-30T00:00:00"/>
    <s v="ACTIVE"/>
    <x v="21"/>
    <x v="18"/>
    <s v="FANDUEL"/>
    <s v="PERCENTAGE OFF"/>
    <s v="PROMO PLAN"/>
    <n v="300"/>
    <n v="15"/>
    <n v="255"/>
    <s v="Nathan Chan"/>
    <s v="Male"/>
    <n v="45"/>
    <s v="United States"/>
    <s v="Seattle"/>
  </r>
  <r>
    <s v="OID001994"/>
    <s v="R03007"/>
    <n v="8731"/>
    <d v="2020-08-05T00:00:00"/>
    <n v="2"/>
    <d v="2020-08-05T00:00:00"/>
    <d v="2022-09-20T00:00:00"/>
    <s v="ACTIVE"/>
    <x v="21"/>
    <x v="11"/>
    <s v="2K24"/>
    <s v="PERCENTAGE OFF"/>
    <s v="PROMO PLAN"/>
    <n v="300"/>
    <n v="10"/>
    <n v="270"/>
    <s v="Isaac Joseph"/>
    <s v="Male"/>
    <n v="54"/>
    <s v="United States"/>
    <s v="Seattle"/>
  </r>
  <r>
    <s v="OID001995"/>
    <s v="E00595"/>
    <n v="8731"/>
    <d v="2020-08-05T00:00:00"/>
    <n v="1"/>
    <d v="2020-08-05T00:00:00"/>
    <d v="2021-04-13T00:00:00"/>
    <s v="CLOSED"/>
    <x v="21"/>
    <x v="8"/>
    <s v="2K24"/>
    <s v="PERCENTAGE OFF"/>
    <s v="PROMO PLAN"/>
    <n v="300"/>
    <n v="10"/>
    <n v="270"/>
    <s v="Everly Chow"/>
    <s v="Female"/>
    <n v="33"/>
    <s v="China"/>
    <s v="Beijing"/>
  </r>
  <r>
    <s v="OID001996"/>
    <s v="E03359"/>
    <n v="9999"/>
    <d v="2020-08-05T00:00:00"/>
    <n v="1"/>
    <m/>
    <d v="2021-03-06T00:00:00"/>
    <s v="CLOSED"/>
    <x v="21"/>
    <x v="15"/>
    <s v="STANDARD NON PROMO"/>
    <s v="BASIC"/>
    <s v="NON PROMO PLAN"/>
    <n v="300"/>
    <n v="0"/>
    <n v="300"/>
    <s v="Autumn Ortiz"/>
    <s v="Female"/>
    <n v="30"/>
    <s v="Brazil"/>
    <s v="Sao Paulo"/>
  </r>
  <r>
    <s v="OID001997"/>
    <s v="E04417"/>
    <n v="9999"/>
    <d v="2020-08-05T00:00:00"/>
    <n v="1"/>
    <m/>
    <d v="2021-03-07T00:00:00"/>
    <s v="CLOSED"/>
    <x v="21"/>
    <x v="15"/>
    <s v="STANDARD NON PROMO"/>
    <s v="BASIC"/>
    <s v="NON PROMO PLAN"/>
    <n v="300"/>
    <n v="0"/>
    <n v="300"/>
    <s v="Chloe Salazar"/>
    <s v="Female"/>
    <n v="45"/>
    <s v="United States"/>
    <s v="Seattle"/>
  </r>
  <r>
    <s v="OID001998"/>
    <s v="R00703"/>
    <n v="9999"/>
    <d v="2020-08-05T00:00:00"/>
    <n v="1"/>
    <m/>
    <d v="2021-04-15T00:00:00"/>
    <s v="CLOSED"/>
    <x v="21"/>
    <x v="8"/>
    <s v="STANDARD NON PROMO"/>
    <s v="BASIC"/>
    <s v="NON PROMO PLAN"/>
    <n v="300"/>
    <n v="0"/>
    <n v="300"/>
    <s v="Wesley Dominguez"/>
    <s v="Male"/>
    <n v="45"/>
    <s v="United States"/>
    <s v="Chicago"/>
  </r>
  <r>
    <s v="OID001999"/>
    <s v="E03849"/>
    <n v="5101"/>
    <d v="2020-08-06T00:00:00"/>
    <n v="1"/>
    <d v="2020-08-06T00:00:00"/>
    <d v="2021-04-24T00:00:00"/>
    <s v="CLOSED"/>
    <x v="21"/>
    <x v="9"/>
    <s v="JIO"/>
    <s v="FREE"/>
    <s v="PROMO PLAN"/>
    <n v="300"/>
    <n v="100"/>
    <n v="0"/>
    <s v="Evelyn Jung"/>
    <s v="Female"/>
    <n v="30"/>
    <s v="China"/>
    <s v="Beijing"/>
  </r>
  <r>
    <s v="OID002000"/>
    <s v="E04639"/>
    <n v="9999"/>
    <d v="2020-08-06T00:00:00"/>
    <n v="1"/>
    <m/>
    <d v="2021-04-01T00:00:00"/>
    <s v="CLOSED"/>
    <x v="21"/>
    <x v="8"/>
    <s v="STANDARD NON PROMO"/>
    <s v="BASIC"/>
    <s v="NON PROMO PLAN"/>
    <n v="300"/>
    <n v="0"/>
    <n v="300"/>
    <s v="Luna Taylor"/>
    <s v="Female"/>
    <n v="47"/>
    <s v="United States"/>
    <s v="Seattle"/>
  </r>
  <r>
    <s v="OID002001"/>
    <s v="E02857"/>
    <n v="9999"/>
    <d v="2020-08-06T00:00:00"/>
    <n v="1"/>
    <m/>
    <d v="2021-04-19T00:00:00"/>
    <s v="CLOSED"/>
    <x v="21"/>
    <x v="9"/>
    <s v="STANDARD NON PROMO"/>
    <s v="BASIC"/>
    <s v="NON PROMO PLAN"/>
    <n v="300"/>
    <n v="0"/>
    <n v="300"/>
    <s v="Mason Jimenez"/>
    <s v="Male"/>
    <n v="44"/>
    <s v="United States"/>
    <s v="Austin"/>
  </r>
  <r>
    <s v="OID002002"/>
    <s v="R03240"/>
    <n v="6705"/>
    <d v="2020-08-07T00:00:00"/>
    <n v="2"/>
    <d v="2020-08-07T00:00:00"/>
    <d v="2022-03-17T00:00:00"/>
    <s v="ACTIVE"/>
    <x v="21"/>
    <x v="14"/>
    <s v="2K23C"/>
    <s v="FREE"/>
    <s v="PROMO PLAN"/>
    <n v="300"/>
    <n v="100"/>
    <n v="0"/>
    <s v="Aiden Silva"/>
    <s v="Male"/>
    <n v="42"/>
    <s v="Brazil"/>
    <s v="Manaus"/>
  </r>
  <r>
    <s v="OID002003"/>
    <s v="E03344"/>
    <n v="8434"/>
    <d v="2020-08-07T00:00:00"/>
    <n v="1"/>
    <d v="2020-08-07T00:00:00"/>
    <d v="2021-04-30T00:00:00"/>
    <s v="CLOSED"/>
    <x v="21"/>
    <x v="9"/>
    <s v="THAI50"/>
    <s v="PERCENTAGE OFF"/>
    <s v="PROMO PLAN"/>
    <n v="300"/>
    <n v="50"/>
    <n v="150"/>
    <s v="Camila Rogers"/>
    <s v="Female"/>
    <n v="27"/>
    <s v="United States"/>
    <s v="Seattle"/>
  </r>
  <r>
    <s v="OID002004"/>
    <s v="E01712"/>
    <n v="9999"/>
    <d v="2020-08-07T00:00:00"/>
    <n v="1"/>
    <m/>
    <d v="2021-04-20T00:00:00"/>
    <s v="CLOSED"/>
    <x v="21"/>
    <x v="9"/>
    <s v="STANDARD NON PROMO"/>
    <s v="BASIC"/>
    <s v="NON PROMO PLAN"/>
    <n v="300"/>
    <n v="0"/>
    <n v="300"/>
    <s v="James Singh"/>
    <s v="Male"/>
    <n v="45"/>
    <s v="China"/>
    <s v="Chongqing"/>
  </r>
  <r>
    <s v="OID002005"/>
    <s v="E02992"/>
    <n v="9999"/>
    <d v="2020-08-07T00:00:00"/>
    <n v="1"/>
    <m/>
    <d v="2021-05-20T00:00:00"/>
    <s v="CLOSED"/>
    <x v="21"/>
    <x v="6"/>
    <s v="STANDARD NON PROMO"/>
    <s v="BASIC"/>
    <s v="NON PROMO PLAN"/>
    <n v="300"/>
    <n v="0"/>
    <n v="300"/>
    <s v="Paisley Sanders"/>
    <s v="Female"/>
    <n v="55"/>
    <s v="United States"/>
    <s v="Miami"/>
  </r>
  <r>
    <s v="OID002006"/>
    <s v="R00386"/>
    <n v="9999"/>
    <d v="2020-08-07T00:00:00"/>
    <n v="1"/>
    <m/>
    <d v="2021-03-02T00:00:00"/>
    <s v="CLOSED"/>
    <x v="21"/>
    <x v="15"/>
    <s v="STANDARD NON PROMO"/>
    <s v="BASIC"/>
    <s v="NON PROMO PLAN"/>
    <n v="300"/>
    <n v="0"/>
    <n v="300"/>
    <s v="Parker James"/>
    <s v="Male"/>
    <n v="45"/>
    <s v="United States"/>
    <s v="Austin"/>
  </r>
  <r>
    <s v="OID002007"/>
    <s v="E01432"/>
    <n v="2949"/>
    <d v="2020-08-08T00:00:00"/>
    <n v="2"/>
    <d v="2020-08-08T00:00:00"/>
    <d v="2023-01-07T00:00:00"/>
    <s v="ACTIVE"/>
    <x v="21"/>
    <x v="13"/>
    <s v="BLACK FRIDAY"/>
    <s v="PERCENTAGE OFF"/>
    <s v="PROMO PLAN"/>
    <n v="300"/>
    <n v="30"/>
    <n v="210"/>
    <s v="Peyton Garza"/>
    <s v="Female"/>
    <n v="53"/>
    <s v="Brazil"/>
    <s v="Manaus"/>
  </r>
  <r>
    <s v="OID002008"/>
    <s v="R04222"/>
    <n v="6705"/>
    <d v="2020-08-08T00:00:00"/>
    <n v="2"/>
    <d v="2020-08-08T00:00:00"/>
    <d v="2022-12-02T00:00:00"/>
    <s v="ACTIVE"/>
    <x v="21"/>
    <x v="25"/>
    <s v="2K23C"/>
    <s v="FREE"/>
    <s v="PROMO PLAN"/>
    <n v="300"/>
    <n v="100"/>
    <n v="0"/>
    <s v="Quinn Xiong"/>
    <s v="Female"/>
    <n v="55"/>
    <s v="United States"/>
    <s v="Columbus"/>
  </r>
  <r>
    <s v="OID002009"/>
    <s v="R03064"/>
    <n v="2949"/>
    <d v="2020-08-08T00:00:00"/>
    <n v="2"/>
    <d v="2020-08-08T00:00:00"/>
    <d v="2022-12-23T00:00:00"/>
    <s v="ACTIVE"/>
    <x v="21"/>
    <x v="13"/>
    <s v="BLACK FRIDAY"/>
    <s v="PERCENTAGE OFF"/>
    <s v="PROMO PLAN"/>
    <n v="300"/>
    <n v="30"/>
    <n v="210"/>
    <s v="Lincoln Fong"/>
    <s v="Male"/>
    <n v="31"/>
    <s v="China"/>
    <s v="Chongqing"/>
  </r>
  <r>
    <s v="OID002010"/>
    <s v="R02033"/>
    <n v="1817"/>
    <d v="2020-08-08T00:00:00"/>
    <n v="2"/>
    <d v="2020-08-08T00:00:00"/>
    <d v="2022-09-02T00:00:00"/>
    <s v="ACTIVE"/>
    <x v="21"/>
    <x v="12"/>
    <s v="NIKE"/>
    <s v="FREE"/>
    <s v="PROMO PLAN"/>
    <n v="300"/>
    <n v="100"/>
    <n v="0"/>
    <s v="Grace Sun"/>
    <s v="Female"/>
    <n v="25"/>
    <s v="China"/>
    <s v="Shanghai"/>
  </r>
  <r>
    <s v="OID002011"/>
    <s v="E04903"/>
    <n v="8731"/>
    <d v="2020-08-08T00:00:00"/>
    <n v="1"/>
    <d v="2020-08-08T00:00:00"/>
    <d v="2021-05-12T00:00:00"/>
    <s v="CLOSED"/>
    <x v="21"/>
    <x v="9"/>
    <s v="2K24"/>
    <s v="PERCENTAGE OFF"/>
    <s v="PROMO PLAN"/>
    <n v="300"/>
    <n v="10"/>
    <n v="270"/>
    <s v="Skylar Liu"/>
    <s v="Female"/>
    <n v="29"/>
    <s v="China"/>
    <s v="Chengdu"/>
  </r>
  <r>
    <s v="OID002012"/>
    <s v="E03423"/>
    <n v="9999"/>
    <d v="2020-08-08T00:00:00"/>
    <n v="1"/>
    <m/>
    <d v="2021-04-07T00:00:00"/>
    <s v="CLOSED"/>
    <x v="21"/>
    <x v="8"/>
    <s v="STANDARD NON PROMO"/>
    <s v="BASIC"/>
    <s v="NON PROMO PLAN"/>
    <n v="300"/>
    <n v="0"/>
    <n v="300"/>
    <s v="Santiago f Gonzalez"/>
    <s v="Male"/>
    <n v="36"/>
    <s v="United States"/>
    <s v="Seattle"/>
  </r>
  <r>
    <s v="OID002013"/>
    <s v="E04444"/>
    <n v="9999"/>
    <d v="2020-08-08T00:00:00"/>
    <n v="1"/>
    <m/>
    <d v="2021-03-02T00:00:00"/>
    <s v="CLOSED"/>
    <x v="21"/>
    <x v="15"/>
    <s v="STANDARD NON PROMO"/>
    <s v="BASIC"/>
    <s v="NON PROMO PLAN"/>
    <n v="300"/>
    <n v="0"/>
    <n v="300"/>
    <s v="Brooklyn Ruiz"/>
    <s v="Female"/>
    <n v="61"/>
    <s v="United States"/>
    <s v="Phoenix"/>
  </r>
  <r>
    <s v="OID002014"/>
    <s v="R01508"/>
    <n v="5073"/>
    <d v="2020-08-09T00:00:00"/>
    <n v="2"/>
    <d v="2020-08-09T00:00:00"/>
    <d v="2022-09-15T00:00:00"/>
    <s v="ACTIVE"/>
    <x v="21"/>
    <x v="11"/>
    <s v="FANDUEL SOS"/>
    <s v="PERCENTAGE OFF"/>
    <s v="PROMO PLAN"/>
    <n v="300"/>
    <n v="30"/>
    <n v="210"/>
    <s v="Penelope Rodriguez"/>
    <s v="Female"/>
    <n v="49"/>
    <s v="Brazil"/>
    <s v="Rio de Janerio"/>
  </r>
  <r>
    <s v="OID002015"/>
    <s v="E04037"/>
    <n v="9999"/>
    <d v="2020-08-09T00:00:00"/>
    <n v="1"/>
    <m/>
    <d v="2021-04-22T00:00:00"/>
    <s v="CLOSED"/>
    <x v="21"/>
    <x v="9"/>
    <s v="STANDARD NON PROMO"/>
    <s v="BASIC"/>
    <s v="NON PROMO PLAN"/>
    <n v="300"/>
    <n v="0"/>
    <n v="300"/>
    <s v="Roman Martinez"/>
    <s v="Male"/>
    <n v="31"/>
    <s v="Brazil"/>
    <s v="Manaus"/>
  </r>
  <r>
    <s v="OID002016"/>
    <s v="E02024"/>
    <n v="5101"/>
    <d v="2020-08-10T00:00:00"/>
    <n v="2"/>
    <d v="2020-08-10T00:00:00"/>
    <d v="2022-05-04T00:00:00"/>
    <s v="ACTIVE"/>
    <x v="21"/>
    <x v="21"/>
    <s v="JIO"/>
    <s v="FREE"/>
    <s v="PROMO PLAN"/>
    <n v="300"/>
    <n v="100"/>
    <n v="0"/>
    <s v="Amelia Bell"/>
    <s v="Female"/>
    <n v="53"/>
    <s v="United States"/>
    <s v="Seattle"/>
  </r>
  <r>
    <s v="OID002017"/>
    <s v="R04871"/>
    <n v="2949"/>
    <d v="2020-08-10T00:00:00"/>
    <n v="2"/>
    <d v="2020-08-10T00:00:00"/>
    <d v="2021-10-10T00:00:00"/>
    <s v="ACTIVE"/>
    <x v="21"/>
    <x v="10"/>
    <s v="BLACK FRIDAY"/>
    <s v="PERCENTAGE OFF"/>
    <s v="PROMO PLAN"/>
    <n v="300"/>
    <n v="30"/>
    <n v="210"/>
    <s v="Liam Grant"/>
    <s v="Male"/>
    <n v="30"/>
    <s v="United States"/>
    <s v="Phoenix"/>
  </r>
  <r>
    <s v="OID002018"/>
    <s v="R00842"/>
    <n v="5073"/>
    <d v="2020-08-10T00:00:00"/>
    <n v="2"/>
    <d v="2020-08-10T00:00:00"/>
    <d v="2022-05-11T00:00:00"/>
    <s v="ACTIVE"/>
    <x v="21"/>
    <x v="21"/>
    <s v="FANDUEL SOS"/>
    <s v="PERCENTAGE OFF"/>
    <s v="PROMO PLAN"/>
    <n v="300"/>
    <n v="30"/>
    <n v="210"/>
    <s v="John Vega"/>
    <s v="Male"/>
    <n v="50"/>
    <s v="Brazil"/>
    <s v="Rio de Janerio"/>
  </r>
  <r>
    <s v="OID002019"/>
    <s v="R01396"/>
    <n v="5073"/>
    <d v="2020-08-10T00:00:00"/>
    <n v="2"/>
    <d v="2020-08-10T00:00:00"/>
    <d v="2021-09-05T00:00:00"/>
    <s v="ACTIVE"/>
    <x v="21"/>
    <x v="17"/>
    <s v="FANDUEL SOS"/>
    <s v="PERCENTAGE OFF"/>
    <s v="PROMO PLAN"/>
    <n v="300"/>
    <n v="30"/>
    <n v="210"/>
    <s v="Jack Vu"/>
    <s v="Male"/>
    <n v="43"/>
    <s v="China"/>
    <s v="Chengdu"/>
  </r>
  <r>
    <s v="OID002020"/>
    <s v="R02035"/>
    <n v="8731"/>
    <d v="2020-08-10T00:00:00"/>
    <n v="2"/>
    <d v="2020-08-10T00:00:00"/>
    <d v="2022-05-10T00:00:00"/>
    <s v="ACTIVE"/>
    <x v="21"/>
    <x v="21"/>
    <s v="2K24"/>
    <s v="PERCENTAGE OFF"/>
    <s v="PROMO PLAN"/>
    <n v="300"/>
    <n v="10"/>
    <n v="270"/>
    <s v="Eli Rahman"/>
    <s v="Male"/>
    <n v="45"/>
    <s v="China"/>
    <s v="Chengdu"/>
  </r>
  <r>
    <s v="OID002021"/>
    <s v="R01108"/>
    <n v="7139"/>
    <d v="2020-08-10T00:00:00"/>
    <n v="2"/>
    <d v="2020-08-10T00:00:00"/>
    <d v="2021-11-16T00:00:00"/>
    <s v="ACTIVE"/>
    <x v="21"/>
    <x v="22"/>
    <s v="THAI30"/>
    <s v="PERCENTAGE OFF"/>
    <s v="PROMO PLAN"/>
    <n v="300"/>
    <n v="30"/>
    <n v="210"/>
    <s v="Hannah Martinez"/>
    <s v="Female"/>
    <n v="65"/>
    <s v="United States"/>
    <s v="Miami"/>
  </r>
  <r>
    <s v="OID002022"/>
    <s v="E03778"/>
    <n v="9999"/>
    <d v="2020-08-10T00:00:00"/>
    <n v="1"/>
    <m/>
    <d v="2021-06-03T00:00:00"/>
    <s v="CLOSED"/>
    <x v="21"/>
    <x v="6"/>
    <s v="STANDARD NON PROMO"/>
    <s v="BASIC"/>
    <s v="NON PROMO PLAN"/>
    <n v="300"/>
    <n v="0"/>
    <n v="300"/>
    <s v="Luke Vu"/>
    <s v="Male"/>
    <n v="52"/>
    <s v="China"/>
    <s v="Shanghai"/>
  </r>
  <r>
    <s v="OID002023"/>
    <s v="R02331"/>
    <n v="9999"/>
    <d v="2020-08-10T00:00:00"/>
    <n v="1"/>
    <m/>
    <d v="2021-06-13T00:00:00"/>
    <s v="CLOSED"/>
    <x v="21"/>
    <x v="6"/>
    <s v="STANDARD NON PROMO"/>
    <s v="BASIC"/>
    <s v="NON PROMO PLAN"/>
    <n v="300"/>
    <n v="0"/>
    <n v="300"/>
    <s v="Sophia Huynh"/>
    <s v="Female"/>
    <n v="55"/>
    <s v="United States"/>
    <s v="Miami"/>
  </r>
  <r>
    <s v="OID002024"/>
    <s v="R03578"/>
    <n v="9999"/>
    <d v="2020-08-10T00:00:00"/>
    <n v="1"/>
    <m/>
    <d v="2021-03-15T00:00:00"/>
    <s v="CLOSED"/>
    <x v="21"/>
    <x v="15"/>
    <s v="STANDARD NON PROMO"/>
    <s v="BASIC"/>
    <s v="NON PROMO PLAN"/>
    <n v="300"/>
    <n v="0"/>
    <n v="300"/>
    <s v="Maverick Li"/>
    <s v="Male"/>
    <n v="34"/>
    <s v="United States"/>
    <s v="Austin"/>
  </r>
  <r>
    <s v="OID002025"/>
    <s v="E04917"/>
    <n v="5073"/>
    <d v="2020-08-11T00:00:00"/>
    <n v="2"/>
    <d v="2020-08-11T00:00:00"/>
    <d v="2022-11-05T00:00:00"/>
    <s v="ACTIVE"/>
    <x v="21"/>
    <x v="5"/>
    <s v="FANDUEL SOS"/>
    <s v="PERCENTAGE OFF"/>
    <s v="PROMO PLAN"/>
    <n v="300"/>
    <n v="30"/>
    <n v="210"/>
    <s v="Everleigh Washington"/>
    <s v="Female"/>
    <n v="64"/>
    <s v="United States"/>
    <s v="Phoenix"/>
  </r>
  <r>
    <s v="OID002026"/>
    <s v="R03615"/>
    <n v="1817"/>
    <d v="2020-08-11T00:00:00"/>
    <n v="2"/>
    <d v="2020-08-11T00:00:00"/>
    <d v="2022-02-04T00:00:00"/>
    <s v="ACTIVE"/>
    <x v="21"/>
    <x v="1"/>
    <s v="NIKE"/>
    <s v="FREE"/>
    <s v="PROMO PLAN"/>
    <n v="300"/>
    <n v="100"/>
    <n v="0"/>
    <s v="Daniel Dixon"/>
    <s v="Male"/>
    <n v="51"/>
    <s v="United States"/>
    <s v="Austin"/>
  </r>
  <r>
    <s v="OID002027"/>
    <s v="E03901"/>
    <n v="9999"/>
    <d v="2020-08-11T00:00:00"/>
    <n v="1"/>
    <m/>
    <d v="2021-04-24T00:00:00"/>
    <s v="CLOSED"/>
    <x v="21"/>
    <x v="9"/>
    <s v="STANDARD NON PROMO"/>
    <s v="BASIC"/>
    <s v="NON PROMO PLAN"/>
    <n v="300"/>
    <n v="0"/>
    <n v="300"/>
    <s v="Luca Truong"/>
    <s v="Male"/>
    <n v="45"/>
    <s v="China"/>
    <s v="Chongqing"/>
  </r>
  <r>
    <s v="OID002028"/>
    <s v="E02063"/>
    <n v="9999"/>
    <d v="2020-08-11T00:00:00"/>
    <n v="1"/>
    <m/>
    <d v="2021-05-23T00:00:00"/>
    <s v="CLOSED"/>
    <x v="21"/>
    <x v="6"/>
    <s v="STANDARD NON PROMO"/>
    <s v="BASIC"/>
    <s v="NON PROMO PLAN"/>
    <n v="300"/>
    <n v="0"/>
    <n v="300"/>
    <s v="Ian Gutierrez"/>
    <s v="Male"/>
    <n v="32"/>
    <s v="Brazil"/>
    <s v="Rio de Janerio"/>
  </r>
  <r>
    <s v="OID002029"/>
    <s v="E04163"/>
    <n v="9999"/>
    <d v="2020-08-11T00:00:00"/>
    <n v="1"/>
    <m/>
    <d v="2021-04-18T00:00:00"/>
    <s v="CLOSED"/>
    <x v="21"/>
    <x v="8"/>
    <s v="STANDARD NON PROMO"/>
    <s v="BASIC"/>
    <s v="NON PROMO PLAN"/>
    <n v="300"/>
    <n v="0"/>
    <n v="300"/>
    <s v="David Herrera"/>
    <s v="Male"/>
    <n v="32"/>
    <s v="Brazil"/>
    <s v="Rio de Janerio"/>
  </r>
  <r>
    <s v="OID002030"/>
    <s v="E00880"/>
    <n v="9999"/>
    <d v="2020-08-11T00:00:00"/>
    <n v="1"/>
    <m/>
    <d v="2021-05-22T00:00:00"/>
    <s v="CLOSED"/>
    <x v="21"/>
    <x v="9"/>
    <s v="STANDARD NON PROMO"/>
    <s v="BASIC"/>
    <s v="NON PROMO PLAN"/>
    <n v="300"/>
    <n v="0"/>
    <n v="300"/>
    <s v="Grace Carter"/>
    <s v="Female"/>
    <n v="25"/>
    <s v="United States"/>
    <s v="Austin"/>
  </r>
  <r>
    <s v="OID002031"/>
    <s v="R02417"/>
    <n v="9999"/>
    <d v="2020-08-11T00:00:00"/>
    <n v="1"/>
    <m/>
    <d v="2021-03-24T00:00:00"/>
    <s v="CLOSED"/>
    <x v="21"/>
    <x v="8"/>
    <s v="STANDARD NON PROMO"/>
    <s v="BASIC"/>
    <s v="NON PROMO PLAN"/>
    <n v="300"/>
    <n v="0"/>
    <n v="300"/>
    <s v="Alice Young"/>
    <s v="Female"/>
    <n v="46"/>
    <s v="United States"/>
    <s v="Chicago"/>
  </r>
  <r>
    <s v="OID002032"/>
    <s v="R03296"/>
    <n v="8434"/>
    <d v="2020-08-12T00:00:00"/>
    <n v="2"/>
    <d v="2020-08-12T00:00:00"/>
    <d v="2022-02-10T00:00:00"/>
    <s v="ACTIVE"/>
    <x v="21"/>
    <x v="1"/>
    <s v="THAI50"/>
    <s v="PERCENTAGE OFF"/>
    <s v="PROMO PLAN"/>
    <n v="300"/>
    <n v="50"/>
    <n v="150"/>
    <s v="Eloise Trinh"/>
    <s v="Female"/>
    <n v="39"/>
    <s v="United States"/>
    <s v="Miami"/>
  </r>
  <r>
    <s v="OID002033"/>
    <s v="E00415"/>
    <n v="5073"/>
    <d v="2020-08-12T00:00:00"/>
    <n v="1"/>
    <d v="2020-08-12T00:00:00"/>
    <d v="2021-05-19T00:00:00"/>
    <s v="CLOSED"/>
    <x v="21"/>
    <x v="9"/>
    <s v="FANDUEL SOS"/>
    <s v="PERCENTAGE OFF"/>
    <s v="PROMO PLAN"/>
    <n v="300"/>
    <n v="30"/>
    <n v="210"/>
    <s v="Leilani Butler"/>
    <s v="Female"/>
    <n v="27"/>
    <s v="United States"/>
    <s v="Phoenix"/>
  </r>
  <r>
    <s v="OID002034"/>
    <s v="E00527"/>
    <n v="8434"/>
    <d v="2020-08-12T00:00:00"/>
    <n v="1"/>
    <d v="2020-08-12T00:00:00"/>
    <d v="2021-04-28T00:00:00"/>
    <s v="CLOSED"/>
    <x v="21"/>
    <x v="9"/>
    <s v="THAI50"/>
    <s v="PERCENTAGE OFF"/>
    <s v="PROMO PLAN"/>
    <n v="300"/>
    <n v="50"/>
    <n v="150"/>
    <s v="Mateo Chu"/>
    <s v="Male"/>
    <n v="27"/>
    <s v="China"/>
    <s v="Chengdu"/>
  </r>
  <r>
    <s v="OID002035"/>
    <s v="E04359"/>
    <n v="9999"/>
    <d v="2020-08-12T00:00:00"/>
    <n v="1"/>
    <m/>
    <d v="2021-04-23T00:00:00"/>
    <s v="CLOSED"/>
    <x v="21"/>
    <x v="8"/>
    <s v="STANDARD NON PROMO"/>
    <s v="BASIC"/>
    <s v="NON PROMO PLAN"/>
    <n v="300"/>
    <n v="0"/>
    <n v="300"/>
    <s v="Greyson Lam"/>
    <s v="Male"/>
    <n v="25"/>
    <s v="United States"/>
    <s v="Miami"/>
  </r>
  <r>
    <s v="OID002036"/>
    <s v="E02147"/>
    <n v="9999"/>
    <d v="2020-08-12T00:00:00"/>
    <n v="1"/>
    <m/>
    <d v="2021-04-11T00:00:00"/>
    <s v="CLOSED"/>
    <x v="21"/>
    <x v="8"/>
    <s v="STANDARD NON PROMO"/>
    <s v="BASIC"/>
    <s v="NON PROMO PLAN"/>
    <n v="300"/>
    <n v="0"/>
    <n v="300"/>
    <s v="Allison Medina"/>
    <s v="Female"/>
    <n v="55"/>
    <s v="Brazil"/>
    <s v="Sao Paulo"/>
  </r>
  <r>
    <s v="OID002037"/>
    <s v="E03591"/>
    <n v="9999"/>
    <d v="2020-08-12T00:00:00"/>
    <n v="1"/>
    <m/>
    <d v="2021-06-22T00:00:00"/>
    <s v="CLOSED"/>
    <x v="21"/>
    <x v="6"/>
    <s v="STANDARD NON PROMO"/>
    <s v="BASIC"/>
    <s v="NON PROMO PLAN"/>
    <n v="300"/>
    <n v="0"/>
    <n v="300"/>
    <s v="Piper Sun"/>
    <s v="Female"/>
    <n v="64"/>
    <s v="United States"/>
    <s v="Seattle"/>
  </r>
  <r>
    <s v="OID002038"/>
    <s v="E01668"/>
    <n v="9999"/>
    <d v="2020-08-12T00:00:00"/>
    <n v="1"/>
    <m/>
    <d v="2021-05-11T00:00:00"/>
    <s v="CLOSED"/>
    <x v="21"/>
    <x v="9"/>
    <s v="STANDARD NON PROMO"/>
    <s v="BASIC"/>
    <s v="NON PROMO PLAN"/>
    <n v="300"/>
    <n v="0"/>
    <n v="300"/>
    <s v="Naomi Xi"/>
    <s v="Female"/>
    <n v="53"/>
    <s v="China"/>
    <s v="Chongqing"/>
  </r>
  <r>
    <s v="OID002039"/>
    <s v="R00929"/>
    <n v="9999"/>
    <d v="2020-08-12T00:00:00"/>
    <n v="1"/>
    <m/>
    <d v="2021-06-05T00:00:00"/>
    <s v="CLOSED"/>
    <x v="21"/>
    <x v="6"/>
    <s v="STANDARD NON PROMO"/>
    <s v="BASIC"/>
    <s v="NON PROMO PLAN"/>
    <n v="300"/>
    <n v="0"/>
    <n v="300"/>
    <s v="Allison Espinoza"/>
    <s v="Female"/>
    <n v="45"/>
    <s v="United States"/>
    <s v="Miami"/>
  </r>
  <r>
    <s v="OID002040"/>
    <s v="R04290"/>
    <n v="1817"/>
    <d v="2020-08-13T00:00:00"/>
    <n v="2"/>
    <d v="2020-08-13T00:00:00"/>
    <d v="2022-08-30T00:00:00"/>
    <s v="ACTIVE"/>
    <x v="21"/>
    <x v="12"/>
    <s v="NIKE"/>
    <s v="FREE"/>
    <s v="PROMO PLAN"/>
    <n v="300"/>
    <n v="100"/>
    <n v="0"/>
    <s v="Hannah Gomez"/>
    <s v="Female"/>
    <n v="25"/>
    <s v="United States"/>
    <s v="Miami"/>
  </r>
  <r>
    <s v="OID002041"/>
    <s v="R03090"/>
    <n v="5073"/>
    <d v="2020-08-13T00:00:00"/>
    <n v="2"/>
    <d v="2020-08-13T00:00:00"/>
    <d v="2021-09-21T00:00:00"/>
    <s v="ACTIVE"/>
    <x v="21"/>
    <x v="17"/>
    <s v="FANDUEL SOS"/>
    <s v="PERCENTAGE OFF"/>
    <s v="PROMO PLAN"/>
    <n v="300"/>
    <n v="30"/>
    <n v="210"/>
    <s v="Penelope Choi"/>
    <s v="Female"/>
    <n v="49"/>
    <s v="China"/>
    <s v="Beijing"/>
  </r>
  <r>
    <s v="OID002042"/>
    <s v="R02274"/>
    <n v="1136"/>
    <d v="2020-08-13T00:00:00"/>
    <n v="2"/>
    <d v="2020-08-13T00:00:00"/>
    <d v="2021-08-11T00:00:00"/>
    <s v="ACTIVE"/>
    <x v="21"/>
    <x v="19"/>
    <s v="IPLSTUDENT"/>
    <s v="PERCENTAGE OFF"/>
    <s v="PROMO PLAN"/>
    <n v="300"/>
    <n v="40"/>
    <n v="180"/>
    <s v="Isabella Bailey"/>
    <s v="Female"/>
    <n v="36"/>
    <s v="United States"/>
    <s v="Phoenix"/>
  </r>
  <r>
    <s v="OID002043"/>
    <s v="R02889"/>
    <n v="5073"/>
    <d v="2020-08-13T00:00:00"/>
    <n v="2"/>
    <d v="2020-08-13T00:00:00"/>
    <d v="2022-12-15T00:00:00"/>
    <s v="ACTIVE"/>
    <x v="21"/>
    <x v="25"/>
    <s v="FANDUEL SOS"/>
    <s v="PERCENTAGE OFF"/>
    <s v="PROMO PLAN"/>
    <n v="300"/>
    <n v="30"/>
    <n v="210"/>
    <s v="Mia Herrera"/>
    <s v="Female"/>
    <n v="43"/>
    <s v="Brazil"/>
    <s v="Manaus"/>
  </r>
  <r>
    <s v="OID002044"/>
    <s v="E00402"/>
    <n v="2949"/>
    <d v="2020-08-13T00:00:00"/>
    <n v="1"/>
    <d v="2020-08-13T00:00:00"/>
    <d v="2021-03-30T00:00:00"/>
    <s v="CLOSED"/>
    <x v="21"/>
    <x v="8"/>
    <s v="BLACK FRIDAY"/>
    <s v="PERCENTAGE OFF"/>
    <s v="PROMO PLAN"/>
    <n v="300"/>
    <n v="30"/>
    <n v="210"/>
    <s v="Dominic Guzman"/>
    <s v="Male"/>
    <n v="65"/>
    <s v="Brazil"/>
    <s v="Manaus"/>
  </r>
  <r>
    <s v="OID002045"/>
    <s v="E00976"/>
    <n v="9999"/>
    <d v="2020-08-13T00:00:00"/>
    <n v="1"/>
    <m/>
    <d v="2021-04-24T00:00:00"/>
    <s v="CLOSED"/>
    <x v="21"/>
    <x v="8"/>
    <s v="STANDARD NON PROMO"/>
    <s v="BASIC"/>
    <s v="NON PROMO PLAN"/>
    <n v="300"/>
    <n v="0"/>
    <n v="300"/>
    <s v="Zoe Rodriguez"/>
    <s v="Female"/>
    <n v="65"/>
    <s v="United States"/>
    <s v="Phoenix"/>
  </r>
  <r>
    <s v="OID002046"/>
    <s v="R02572"/>
    <n v="9999"/>
    <d v="2020-08-13T00:00:00"/>
    <n v="1"/>
    <m/>
    <d v="2021-04-28T00:00:00"/>
    <s v="CLOSED"/>
    <x v="21"/>
    <x v="9"/>
    <s v="STANDARD NON PROMO"/>
    <s v="BASIC"/>
    <s v="NON PROMO PLAN"/>
    <n v="300"/>
    <n v="0"/>
    <n v="300"/>
    <s v="Luna Sanders"/>
    <s v="Female"/>
    <n v="50"/>
    <s v="United States"/>
    <s v="Chicago"/>
  </r>
  <r>
    <s v="OID002047"/>
    <s v="E00972"/>
    <n v="1817"/>
    <d v="2020-08-14T00:00:00"/>
    <n v="2"/>
    <d v="2020-08-14T00:00:00"/>
    <d v="2021-12-02T00:00:00"/>
    <s v="ACTIVE"/>
    <x v="21"/>
    <x v="24"/>
    <s v="NIKE"/>
    <s v="FREE"/>
    <s v="PROMO PLAN"/>
    <n v="300"/>
    <n v="100"/>
    <n v="0"/>
    <s v="Amelia Salazar"/>
    <s v="Female"/>
    <n v="26"/>
    <s v="Brazil"/>
    <s v="Sao Paulo"/>
  </r>
  <r>
    <s v="OID002048"/>
    <s v="E03956"/>
    <n v="1817"/>
    <d v="2020-08-14T00:00:00"/>
    <n v="2"/>
    <d v="2020-08-14T00:00:00"/>
    <d v="2022-11-08T00:00:00"/>
    <s v="ACTIVE"/>
    <x v="21"/>
    <x v="5"/>
    <s v="NIKE"/>
    <s v="FREE"/>
    <s v="PROMO PLAN"/>
    <n v="300"/>
    <n v="100"/>
    <n v="0"/>
    <s v="Everly Walker"/>
    <s v="Female"/>
    <n v="62"/>
    <s v="United States"/>
    <s v="Austin"/>
  </r>
  <r>
    <s v="OID002049"/>
    <s v="R02072"/>
    <n v="2949"/>
    <d v="2020-08-14T00:00:00"/>
    <n v="2"/>
    <d v="2020-08-14T00:00:00"/>
    <d v="2022-12-05T00:00:00"/>
    <s v="ACTIVE"/>
    <x v="21"/>
    <x v="25"/>
    <s v="BLACK FRIDAY"/>
    <s v="PERCENTAGE OFF"/>
    <s v="PROMO PLAN"/>
    <n v="300"/>
    <n v="30"/>
    <n v="210"/>
    <s v="Charles Robinson"/>
    <s v="Male"/>
    <n v="26"/>
    <s v="United States"/>
    <s v="Seattle"/>
  </r>
  <r>
    <s v="OID002050"/>
    <s v="R02555"/>
    <n v="8434"/>
    <d v="2020-08-14T00:00:00"/>
    <n v="2"/>
    <d v="2020-08-14T00:00:00"/>
    <d v="2022-10-05T00:00:00"/>
    <s v="ACTIVE"/>
    <x v="21"/>
    <x v="11"/>
    <s v="THAI50"/>
    <s v="PERCENTAGE OFF"/>
    <s v="PROMO PLAN"/>
    <n v="300"/>
    <n v="50"/>
    <n v="150"/>
    <s v="Landon Lopez"/>
    <s v="Male"/>
    <n v="38"/>
    <s v="Brazil"/>
    <s v="Sao Paulo"/>
  </r>
  <r>
    <s v="OID002051"/>
    <s v="R00360"/>
    <n v="7139"/>
    <d v="2020-08-14T00:00:00"/>
    <n v="2"/>
    <d v="2020-08-14T00:00:00"/>
    <d v="2022-08-30T00:00:00"/>
    <s v="ACTIVE"/>
    <x v="21"/>
    <x v="12"/>
    <s v="THAI30"/>
    <s v="PERCENTAGE OFF"/>
    <s v="PROMO PLAN"/>
    <n v="300"/>
    <n v="30"/>
    <n v="210"/>
    <s v="Dylan Thao"/>
    <s v="Male"/>
    <n v="53"/>
    <s v="United States"/>
    <s v="Seattle"/>
  </r>
  <r>
    <s v="OID002052"/>
    <s v="R03655"/>
    <n v="1817"/>
    <d v="2020-08-14T00:00:00"/>
    <n v="2"/>
    <d v="2020-08-14T00:00:00"/>
    <d v="2022-07-23T00:00:00"/>
    <s v="ACTIVE"/>
    <x v="21"/>
    <x v="26"/>
    <s v="NIKE"/>
    <s v="FREE"/>
    <s v="PROMO PLAN"/>
    <n v="300"/>
    <n v="100"/>
    <n v="0"/>
    <s v="Samantha Rogers"/>
    <s v="Female"/>
    <n v="28"/>
    <s v="United States"/>
    <s v="Miami"/>
  </r>
  <r>
    <s v="OID002053"/>
    <s v="E03664"/>
    <n v="9999"/>
    <d v="2020-08-14T00:00:00"/>
    <n v="1"/>
    <m/>
    <d v="2021-04-15T00:00:00"/>
    <s v="CLOSED"/>
    <x v="21"/>
    <x v="8"/>
    <s v="STANDARD NON PROMO"/>
    <s v="BASIC"/>
    <s v="NON PROMO PLAN"/>
    <n v="300"/>
    <n v="0"/>
    <n v="300"/>
    <s v="Aria Castro"/>
    <s v="Female"/>
    <n v="45"/>
    <s v="Brazil"/>
    <s v="Rio de Janerio"/>
  </r>
  <r>
    <s v="OID002054"/>
    <s v="E04546"/>
    <n v="9999"/>
    <d v="2020-08-14T00:00:00"/>
    <n v="1"/>
    <m/>
    <d v="2021-04-17T00:00:00"/>
    <s v="CLOSED"/>
    <x v="21"/>
    <x v="8"/>
    <s v="STANDARD NON PROMO"/>
    <s v="BASIC"/>
    <s v="NON PROMO PLAN"/>
    <n v="300"/>
    <n v="0"/>
    <n v="300"/>
    <s v="Jade Hunter"/>
    <s v="Female"/>
    <n v="42"/>
    <s v="United States"/>
    <s v="Columbus"/>
  </r>
  <r>
    <s v="OID002055"/>
    <s v="E03058"/>
    <n v="9999"/>
    <d v="2020-08-14T00:00:00"/>
    <n v="1"/>
    <m/>
    <d v="2021-05-11T00:00:00"/>
    <s v="CLOSED"/>
    <x v="21"/>
    <x v="9"/>
    <s v="STANDARD NON PROMO"/>
    <s v="BASIC"/>
    <s v="NON PROMO PLAN"/>
    <n v="300"/>
    <n v="0"/>
    <n v="300"/>
    <s v="Angel Xiong"/>
    <s v="Male"/>
    <n v="35"/>
    <s v="China"/>
    <s v="Shanghai"/>
  </r>
  <r>
    <s v="OID002056"/>
    <s v="R03854"/>
    <n v="8323"/>
    <d v="2020-08-15T00:00:00"/>
    <n v="2"/>
    <d v="2020-08-15T00:00:00"/>
    <d v="2021-11-17T00:00:00"/>
    <s v="ACTIVE"/>
    <x v="21"/>
    <x v="22"/>
    <s v="ROSSAL"/>
    <s v="FREE"/>
    <s v="PROMO PLAN"/>
    <n v="300"/>
    <n v="100"/>
    <n v="0"/>
    <s v="Camila Li"/>
    <s v="Female"/>
    <n v="60"/>
    <s v="China"/>
    <s v="Shanghai"/>
  </r>
  <r>
    <s v="OID002057"/>
    <s v="E03697"/>
    <n v="9999"/>
    <d v="2020-08-15T00:00:00"/>
    <n v="1"/>
    <m/>
    <d v="2021-03-06T00:00:00"/>
    <s v="CLOSED"/>
    <x v="21"/>
    <x v="15"/>
    <s v="STANDARD NON PROMO"/>
    <s v="BASIC"/>
    <s v="NON PROMO PLAN"/>
    <n v="300"/>
    <n v="0"/>
    <n v="300"/>
    <s v="Isaac Woods"/>
    <s v="Male"/>
    <n v="28"/>
    <s v="United States"/>
    <s v="Miami"/>
  </r>
  <r>
    <s v="OID002058"/>
    <s v="E03379"/>
    <n v="9999"/>
    <d v="2020-08-15T00:00:00"/>
    <n v="1"/>
    <m/>
    <d v="2021-04-13T00:00:00"/>
    <s v="CLOSED"/>
    <x v="21"/>
    <x v="8"/>
    <s v="STANDARD NON PROMO"/>
    <s v="BASIC"/>
    <s v="NON PROMO PLAN"/>
    <n v="300"/>
    <n v="0"/>
    <n v="300"/>
    <s v="Landon Kim"/>
    <s v="Male"/>
    <n v="50"/>
    <s v="United States"/>
    <s v="Phoenix"/>
  </r>
  <r>
    <s v="OID002059"/>
    <s v="R00415"/>
    <n v="9999"/>
    <d v="2020-08-15T00:00:00"/>
    <n v="1"/>
    <m/>
    <d v="2021-04-30T00:00:00"/>
    <s v="CLOSED"/>
    <x v="21"/>
    <x v="9"/>
    <s v="STANDARD NON PROMO"/>
    <s v="BASIC"/>
    <s v="NON PROMO PLAN"/>
    <n v="300"/>
    <n v="0"/>
    <n v="300"/>
    <s v="Leilani Butler"/>
    <s v="Female"/>
    <n v="27"/>
    <s v="United States"/>
    <s v="Phoenix"/>
  </r>
  <r>
    <s v="OID002060"/>
    <s v="R00725"/>
    <n v="2949"/>
    <d v="2020-08-16T00:00:00"/>
    <n v="2"/>
    <d v="2020-08-16T00:00:00"/>
    <d v="2022-01-23T00:00:00"/>
    <s v="ACTIVE"/>
    <x v="21"/>
    <x v="1"/>
    <s v="BLACK FRIDAY"/>
    <s v="PERCENTAGE OFF"/>
    <s v="PROMO PLAN"/>
    <n v="300"/>
    <n v="30"/>
    <n v="210"/>
    <s v="Nova Herrera"/>
    <s v="Female"/>
    <n v="45"/>
    <s v="Brazil"/>
    <s v="Sao Paulo"/>
  </r>
  <r>
    <s v="OID002061"/>
    <s v="R02861"/>
    <n v="5101"/>
    <d v="2020-08-16T00:00:00"/>
    <n v="2"/>
    <d v="2020-08-16T00:00:00"/>
    <d v="2021-08-16T00:00:00"/>
    <s v="ACTIVE"/>
    <x v="21"/>
    <x v="19"/>
    <s v="JIO"/>
    <s v="FREE"/>
    <s v="PROMO PLAN"/>
    <n v="300"/>
    <n v="100"/>
    <n v="0"/>
    <s v="Daniel Perry"/>
    <s v="Male"/>
    <n v="62"/>
    <s v="United States"/>
    <s v="Columbus"/>
  </r>
  <r>
    <s v="OID002062"/>
    <s v="R03379"/>
    <n v="5073"/>
    <d v="2020-08-16T00:00:00"/>
    <n v="2"/>
    <d v="2020-08-16T00:00:00"/>
    <d v="2021-10-30T00:00:00"/>
    <s v="ACTIVE"/>
    <x v="21"/>
    <x v="22"/>
    <s v="FANDUEL SOS"/>
    <s v="PERCENTAGE OFF"/>
    <s v="PROMO PLAN"/>
    <n v="300"/>
    <n v="30"/>
    <n v="210"/>
    <s v="Landon Kim"/>
    <s v="Male"/>
    <n v="50"/>
    <s v="United States"/>
    <s v="Phoenix"/>
  </r>
  <r>
    <s v="OID002063"/>
    <s v="E04762"/>
    <n v="9999"/>
    <d v="2020-08-16T00:00:00"/>
    <n v="1"/>
    <m/>
    <d v="2021-06-16T00:00:00"/>
    <s v="CLOSED"/>
    <x v="21"/>
    <x v="6"/>
    <s v="STANDARD NON PROMO"/>
    <s v="BASIC"/>
    <s v="NON PROMO PLAN"/>
    <n v="300"/>
    <n v="0"/>
    <n v="300"/>
    <s v="Audrey Richardson"/>
    <s v="Female"/>
    <n v="46"/>
    <s v="United States"/>
    <s v="Chicago"/>
  </r>
  <r>
    <s v="OID002064"/>
    <s v="R01263"/>
    <n v="9999"/>
    <d v="2020-08-16T00:00:00"/>
    <n v="1"/>
    <m/>
    <d v="2021-03-13T00:00:00"/>
    <s v="CLOSED"/>
    <x v="21"/>
    <x v="15"/>
    <s v="STANDARD NON PROMO"/>
    <s v="BASIC"/>
    <s v="NON PROMO PLAN"/>
    <n v="300"/>
    <n v="0"/>
    <n v="300"/>
    <s v="Adam Espinoza"/>
    <s v="Male"/>
    <n v="36"/>
    <s v="United States"/>
    <s v="Seattle"/>
  </r>
  <r>
    <s v="OID002065"/>
    <s v="E01111"/>
    <n v="7139"/>
    <d v="2020-08-17T00:00:00"/>
    <n v="2"/>
    <d v="2020-08-17T00:00:00"/>
    <d v="2021-12-15T00:00:00"/>
    <s v="ACTIVE"/>
    <x v="21"/>
    <x v="24"/>
    <s v="THAI30"/>
    <s v="PERCENTAGE OFF"/>
    <s v="PROMO PLAN"/>
    <n v="300"/>
    <n v="30"/>
    <n v="210"/>
    <s v="Santiago f Moua"/>
    <s v="Male"/>
    <n v="45"/>
    <s v="United States"/>
    <s v="Chicago"/>
  </r>
  <r>
    <s v="OID002066"/>
    <s v="R01194"/>
    <n v="8434"/>
    <d v="2020-08-17T00:00:00"/>
    <n v="2"/>
    <d v="2020-08-17T00:00:00"/>
    <d v="2021-11-18T00:00:00"/>
    <s v="ACTIVE"/>
    <x v="21"/>
    <x v="22"/>
    <s v="THAI50"/>
    <s v="PERCENTAGE OFF"/>
    <s v="PROMO PLAN"/>
    <n v="300"/>
    <n v="50"/>
    <n v="150"/>
    <s v="Samantha Adams"/>
    <s v="Female"/>
    <n v="45"/>
    <s v="United States"/>
    <s v="Seattle"/>
  </r>
  <r>
    <s v="OID002067"/>
    <s v="R01413"/>
    <n v="5101"/>
    <d v="2020-08-17T00:00:00"/>
    <n v="2"/>
    <d v="2020-08-17T00:00:00"/>
    <d v="2022-05-17T00:00:00"/>
    <s v="ACTIVE"/>
    <x v="21"/>
    <x v="21"/>
    <s v="JIO"/>
    <s v="FREE"/>
    <s v="PROMO PLAN"/>
    <n v="300"/>
    <n v="100"/>
    <n v="0"/>
    <s v="Caroline Nelson"/>
    <s v="Female"/>
    <n v="60"/>
    <s v="United States"/>
    <s v="Columbus"/>
  </r>
  <r>
    <s v="OID002068"/>
    <s v="R00577"/>
    <n v="8731"/>
    <d v="2020-08-17T00:00:00"/>
    <n v="2"/>
    <d v="2020-08-17T00:00:00"/>
    <d v="2022-10-08T00:00:00"/>
    <s v="ACTIVE"/>
    <x v="21"/>
    <x v="11"/>
    <s v="2K24"/>
    <s v="PERCENTAGE OFF"/>
    <s v="PROMO PLAN"/>
    <n v="300"/>
    <n v="10"/>
    <n v="270"/>
    <s v="Nora Nunez"/>
    <s v="Female"/>
    <n v="45"/>
    <s v="Brazil"/>
    <s v="Sao Paulo"/>
  </r>
  <r>
    <s v="OID002069"/>
    <s v="E02206"/>
    <n v="8731"/>
    <d v="2020-08-17T00:00:00"/>
    <n v="1"/>
    <d v="2020-08-17T00:00:00"/>
    <d v="2021-06-23T00:00:00"/>
    <s v="CLOSED"/>
    <x v="21"/>
    <x v="6"/>
    <s v="2K24"/>
    <s v="PERCENTAGE OFF"/>
    <s v="PROMO PLAN"/>
    <n v="300"/>
    <n v="10"/>
    <n v="270"/>
    <s v="Jose Henderson"/>
    <s v="Male"/>
    <n v="41"/>
    <s v="United States"/>
    <s v="Columbus"/>
  </r>
  <r>
    <s v="OID002070"/>
    <s v="E02555"/>
    <n v="9999"/>
    <d v="2020-08-17T00:00:00"/>
    <n v="1"/>
    <m/>
    <d v="2021-04-14T00:00:00"/>
    <s v="CLOSED"/>
    <x v="21"/>
    <x v="8"/>
    <s v="STANDARD NON PROMO"/>
    <s v="BASIC"/>
    <s v="NON PROMO PLAN"/>
    <n v="300"/>
    <n v="0"/>
    <n v="300"/>
    <s v="Landon Lopez"/>
    <s v="Male"/>
    <n v="38"/>
    <s v="Brazil"/>
    <s v="Sao Paulo"/>
  </r>
  <r>
    <s v="OID002071"/>
    <s v="E02062"/>
    <n v="9999"/>
    <d v="2020-08-17T00:00:00"/>
    <n v="1"/>
    <m/>
    <d v="2021-06-24T00:00:00"/>
    <s v="CLOSED"/>
    <x v="21"/>
    <x v="6"/>
    <s v="STANDARD NON PROMO"/>
    <s v="BASIC"/>
    <s v="NON PROMO PLAN"/>
    <n v="300"/>
    <n v="0"/>
    <n v="300"/>
    <s v="Nora Santiago"/>
    <s v="Female"/>
    <n v="55"/>
    <s v="Brazil"/>
    <s v="Rio de Janerio"/>
  </r>
  <r>
    <s v="OID002072"/>
    <s v="E01466"/>
    <n v="9999"/>
    <d v="2020-08-17T00:00:00"/>
    <n v="1"/>
    <m/>
    <d v="2021-05-06T00:00:00"/>
    <s v="CLOSED"/>
    <x v="21"/>
    <x v="9"/>
    <s v="STANDARD NON PROMO"/>
    <s v="BASIC"/>
    <s v="NON PROMO PLAN"/>
    <n v="300"/>
    <n v="0"/>
    <n v="300"/>
    <s v="Connor Vang"/>
    <s v="Male"/>
    <n v="25"/>
    <s v="United States"/>
    <s v="Miami"/>
  </r>
  <r>
    <s v="OID002073"/>
    <s v="E00319"/>
    <n v="9999"/>
    <d v="2020-08-17T00:00:00"/>
    <n v="1"/>
    <m/>
    <d v="2021-04-03T00:00:00"/>
    <s v="CLOSED"/>
    <x v="21"/>
    <x v="8"/>
    <s v="STANDARD NON PROMO"/>
    <s v="BASIC"/>
    <s v="NON PROMO PLAN"/>
    <n v="300"/>
    <n v="0"/>
    <n v="300"/>
    <s v="Ezra Wilson"/>
    <s v="Male"/>
    <n v="55"/>
    <s v="United States"/>
    <s v="Miami"/>
  </r>
  <r>
    <s v="OID002074"/>
    <s v="E02877"/>
    <n v="9999"/>
    <d v="2020-08-17T00:00:00"/>
    <n v="1"/>
    <m/>
    <d v="2021-05-17T00:00:00"/>
    <s v="CLOSED"/>
    <x v="21"/>
    <x v="9"/>
    <s v="STANDARD NON PROMO"/>
    <s v="BASIC"/>
    <s v="NON PROMO PLAN"/>
    <n v="300"/>
    <n v="0"/>
    <n v="300"/>
    <s v="Mila Allen"/>
    <s v="Female"/>
    <n v="56"/>
    <s v="United States"/>
    <s v="Miami"/>
  </r>
  <r>
    <s v="OID002075"/>
    <s v="E01943"/>
    <n v="9999"/>
    <d v="2020-08-17T00:00:00"/>
    <n v="1"/>
    <m/>
    <d v="2021-04-06T00:00:00"/>
    <s v="CLOSED"/>
    <x v="21"/>
    <x v="8"/>
    <s v="STANDARD NON PROMO"/>
    <s v="BASIC"/>
    <s v="NON PROMO PLAN"/>
    <n v="300"/>
    <n v="0"/>
    <n v="300"/>
    <s v="Vivian Espinoza"/>
    <s v="Female"/>
    <n v="52"/>
    <s v="Brazil"/>
    <s v="Rio de Janerio"/>
  </r>
  <r>
    <s v="OID002076"/>
    <s v="E02888"/>
    <n v="9999"/>
    <d v="2020-08-17T00:00:00"/>
    <n v="1"/>
    <m/>
    <d v="2021-05-02T00:00:00"/>
    <s v="CLOSED"/>
    <x v="21"/>
    <x v="9"/>
    <s v="STANDARD NON PROMO"/>
    <s v="BASIC"/>
    <s v="NON PROMO PLAN"/>
    <n v="300"/>
    <n v="0"/>
    <n v="300"/>
    <s v="Elijah Ramos"/>
    <s v="Male"/>
    <n v="33"/>
    <s v="Brazil"/>
    <s v="Rio de Janerio"/>
  </r>
  <r>
    <s v="OID002077"/>
    <s v="R02252"/>
    <n v="8731"/>
    <d v="2020-08-18T00:00:00"/>
    <n v="2"/>
    <d v="2020-08-18T00:00:00"/>
    <d v="2022-08-04T00:00:00"/>
    <s v="ACTIVE"/>
    <x v="21"/>
    <x v="26"/>
    <s v="2K24"/>
    <s v="PERCENTAGE OFF"/>
    <s v="PROMO PLAN"/>
    <n v="300"/>
    <n v="10"/>
    <n v="270"/>
    <s v="Lillian Park"/>
    <s v="Female"/>
    <n v="40"/>
    <s v="China"/>
    <s v="Chengdu"/>
  </r>
  <r>
    <s v="OID002078"/>
    <s v="R04720"/>
    <n v="6306"/>
    <d v="2020-08-18T00:00:00"/>
    <n v="2"/>
    <d v="2020-08-18T00:00:00"/>
    <d v="2021-06-09T00:00:00"/>
    <s v="ACTIVE"/>
    <x v="21"/>
    <x v="6"/>
    <s v="FANDUEL"/>
    <s v="PERCENTAGE OFF"/>
    <s v="PROMO PLAN"/>
    <n v="300"/>
    <n v="15"/>
    <n v="255"/>
    <s v="Christopher Chung"/>
    <s v="Male"/>
    <n v="28"/>
    <s v="United States"/>
    <s v="Phoenix"/>
  </r>
  <r>
    <s v="OID002079"/>
    <s v="R04380"/>
    <n v="8434"/>
    <d v="2020-08-18T00:00:00"/>
    <n v="2"/>
    <d v="2020-08-18T00:00:00"/>
    <d v="2021-10-29T00:00:00"/>
    <s v="ACTIVE"/>
    <x v="21"/>
    <x v="22"/>
    <s v="THAI50"/>
    <s v="PERCENTAGE OFF"/>
    <s v="PROMO PLAN"/>
    <n v="300"/>
    <n v="50"/>
    <n v="150"/>
    <s v="Naomi Washington"/>
    <s v="Female"/>
    <n v="51"/>
    <s v="United States"/>
    <s v="Austin"/>
  </r>
  <r>
    <s v="OID002080"/>
    <s v="E02417"/>
    <n v="9999"/>
    <d v="2020-08-18T00:00:00"/>
    <n v="1"/>
    <m/>
    <d v="2021-05-07T00:00:00"/>
    <s v="CLOSED"/>
    <x v="21"/>
    <x v="9"/>
    <s v="STANDARD NON PROMO"/>
    <s v="BASIC"/>
    <s v="NON PROMO PLAN"/>
    <n v="300"/>
    <n v="0"/>
    <n v="300"/>
    <s v="Alice Young"/>
    <s v="Female"/>
    <n v="46"/>
    <s v="United States"/>
    <s v="Chicago"/>
  </r>
  <r>
    <s v="OID002081"/>
    <s v="E00102"/>
    <n v="5073"/>
    <d v="2020-08-19T00:00:00"/>
    <n v="2"/>
    <d v="2020-08-19T00:00:00"/>
    <d v="2022-11-06T00:00:00"/>
    <s v="ACTIVE"/>
    <x v="21"/>
    <x v="5"/>
    <s v="FANDUEL SOS"/>
    <s v="PERCENTAGE OFF"/>
    <s v="PROMO PLAN"/>
    <n v="300"/>
    <n v="30"/>
    <n v="210"/>
    <s v="Riley Rojas"/>
    <s v="Female"/>
    <n v="36"/>
    <s v="Brazil"/>
    <s v="Rio de Janerio"/>
  </r>
  <r>
    <s v="OID002082"/>
    <s v="R02652"/>
    <n v="7139"/>
    <d v="2020-08-19T00:00:00"/>
    <n v="2"/>
    <d v="2020-08-19T00:00:00"/>
    <d v="2021-09-05T00:00:00"/>
    <s v="ACTIVE"/>
    <x v="21"/>
    <x v="17"/>
    <s v="THAI30"/>
    <s v="PERCENTAGE OFF"/>
    <s v="PROMO PLAN"/>
    <n v="300"/>
    <n v="30"/>
    <n v="210"/>
    <s v="Nathan Sun"/>
    <s v="Male"/>
    <n v="63"/>
    <s v="China"/>
    <s v="Shanghai"/>
  </r>
  <r>
    <s v="OID002083"/>
    <s v="R03778"/>
    <n v="1817"/>
    <d v="2020-08-19T00:00:00"/>
    <n v="2"/>
    <d v="2020-08-19T00:00:00"/>
    <d v="2022-12-07T00:00:00"/>
    <s v="ACTIVE"/>
    <x v="21"/>
    <x v="25"/>
    <s v="NIKE"/>
    <s v="FREE"/>
    <s v="PROMO PLAN"/>
    <n v="300"/>
    <n v="100"/>
    <n v="0"/>
    <s v="Luke Vu"/>
    <s v="Male"/>
    <n v="52"/>
    <s v="China"/>
    <s v="Shanghai"/>
  </r>
  <r>
    <s v="OID002084"/>
    <s v="E03300"/>
    <n v="9999"/>
    <d v="2020-08-19T00:00:00"/>
    <n v="1"/>
    <m/>
    <d v="2021-05-15T00:00:00"/>
    <s v="CLOSED"/>
    <x v="21"/>
    <x v="9"/>
    <s v="STANDARD NON PROMO"/>
    <s v="BASIC"/>
    <s v="NON PROMO PLAN"/>
    <n v="300"/>
    <n v="0"/>
    <n v="300"/>
    <s v="Maria Chin"/>
    <s v="Female"/>
    <n v="65"/>
    <s v="China"/>
    <s v="Beijing"/>
  </r>
  <r>
    <s v="OID002085"/>
    <s v="E02628"/>
    <n v="8434"/>
    <d v="2020-08-20T00:00:00"/>
    <n v="2"/>
    <d v="2020-08-20T00:00:00"/>
    <d v="2022-04-18T00:00:00"/>
    <s v="ACTIVE"/>
    <x v="21"/>
    <x v="14"/>
    <s v="THAI50"/>
    <s v="PERCENTAGE OFF"/>
    <s v="PROMO PLAN"/>
    <n v="300"/>
    <n v="50"/>
    <n v="150"/>
    <s v="Nora Nelson"/>
    <s v="Female"/>
    <n v="41"/>
    <s v="United States"/>
    <s v="Columbus"/>
  </r>
  <r>
    <s v="OID002086"/>
    <s v="E01832"/>
    <n v="6705"/>
    <d v="2020-08-20T00:00:00"/>
    <n v="2"/>
    <d v="2020-08-20T00:00:00"/>
    <d v="2022-01-08T00:00:00"/>
    <s v="ACTIVE"/>
    <x v="21"/>
    <x v="3"/>
    <s v="2K23C"/>
    <s v="FREE"/>
    <s v="PROMO PLAN"/>
    <n v="300"/>
    <n v="100"/>
    <n v="0"/>
    <s v="Ezra Singh"/>
    <s v="Male"/>
    <n v="56"/>
    <s v="United States"/>
    <s v="Austin"/>
  </r>
  <r>
    <s v="OID002087"/>
    <s v="R04265"/>
    <n v="6705"/>
    <d v="2020-08-20T00:00:00"/>
    <n v="2"/>
    <d v="2020-08-20T00:00:00"/>
    <d v="2022-03-16T00:00:00"/>
    <s v="ACTIVE"/>
    <x v="21"/>
    <x v="16"/>
    <s v="2K23C"/>
    <s v="FREE"/>
    <s v="PROMO PLAN"/>
    <n v="300"/>
    <n v="100"/>
    <n v="0"/>
    <s v="Natalia Diaz"/>
    <s v="Female"/>
    <n v="62"/>
    <s v="United States"/>
    <s v="Austin"/>
  </r>
  <r>
    <s v="OID002088"/>
    <s v="R01952"/>
    <n v="5073"/>
    <d v="2020-08-20T00:00:00"/>
    <n v="2"/>
    <d v="2020-08-20T00:00:00"/>
    <d v="2021-10-29T00:00:00"/>
    <s v="ACTIVE"/>
    <x v="21"/>
    <x v="22"/>
    <s v="FANDUEL SOS"/>
    <s v="PERCENTAGE OFF"/>
    <s v="PROMO PLAN"/>
    <n v="300"/>
    <n v="30"/>
    <n v="210"/>
    <s v="Everett Lee"/>
    <s v="Male"/>
    <n v="45"/>
    <s v="United States"/>
    <s v="Columbus"/>
  </r>
  <r>
    <s v="OID002089"/>
    <s v="E02139"/>
    <n v="8434"/>
    <d v="2020-08-20T00:00:00"/>
    <n v="1"/>
    <d v="2020-08-20T00:00:00"/>
    <d v="2021-04-29T00:00:00"/>
    <s v="CLOSED"/>
    <x v="21"/>
    <x v="8"/>
    <s v="THAI50"/>
    <s v="PERCENTAGE OFF"/>
    <s v="PROMO PLAN"/>
    <n v="300"/>
    <n v="50"/>
    <n v="150"/>
    <s v="Rylee Yu"/>
    <s v="Female"/>
    <n v="36"/>
    <s v="United States"/>
    <s v="Seattle"/>
  </r>
  <r>
    <s v="OID002090"/>
    <s v="E01194"/>
    <n v="6306"/>
    <d v="2020-08-20T00:00:00"/>
    <n v="1"/>
    <d v="2020-08-20T00:00:00"/>
    <d v="2021-03-17T00:00:00"/>
    <s v="CLOSED"/>
    <x v="21"/>
    <x v="15"/>
    <s v="FANDUEL"/>
    <s v="PERCENTAGE OFF"/>
    <s v="PROMO PLAN"/>
    <n v="300"/>
    <n v="15"/>
    <n v="255"/>
    <s v="Samantha Adams"/>
    <s v="Female"/>
    <n v="45"/>
    <s v="United States"/>
    <s v="Seattle"/>
  </r>
  <r>
    <s v="OID002091"/>
    <s v="E00749"/>
    <n v="9999"/>
    <d v="2020-08-20T00:00:00"/>
    <n v="1"/>
    <m/>
    <d v="2021-06-20T00:00:00"/>
    <s v="CLOSED"/>
    <x v="21"/>
    <x v="6"/>
    <s v="STANDARD NON PROMO"/>
    <s v="BASIC"/>
    <s v="NON PROMO PLAN"/>
    <n v="300"/>
    <n v="0"/>
    <n v="300"/>
    <s v="Valentina Moua"/>
    <s v="Female"/>
    <n v="37"/>
    <s v="United States"/>
    <s v="Columbus"/>
  </r>
  <r>
    <s v="OID002092"/>
    <s v="R01501"/>
    <n v="9999"/>
    <d v="2020-08-20T00:00:00"/>
    <n v="1"/>
    <m/>
    <d v="2021-05-28T00:00:00"/>
    <s v="CLOSED"/>
    <x v="21"/>
    <x v="9"/>
    <s v="STANDARD NON PROMO"/>
    <s v="BASIC"/>
    <s v="NON PROMO PLAN"/>
    <n v="300"/>
    <n v="0"/>
    <n v="300"/>
    <s v="Hudson Liu"/>
    <s v="Male"/>
    <n v="34"/>
    <s v="United States"/>
    <s v="Miami"/>
  </r>
  <r>
    <s v="OID002093"/>
    <s v="R03181"/>
    <n v="9999"/>
    <d v="2020-08-20T00:00:00"/>
    <n v="1"/>
    <m/>
    <d v="2021-04-03T00:00:00"/>
    <s v="CLOSED"/>
    <x v="21"/>
    <x v="8"/>
    <s v="STANDARD NON PROMO"/>
    <s v="BASIC"/>
    <s v="NON PROMO PLAN"/>
    <n v="300"/>
    <n v="0"/>
    <n v="300"/>
    <s v="Greyson Dang"/>
    <s v="Male"/>
    <n v="60"/>
    <s v="China"/>
    <s v="Beijing"/>
  </r>
  <r>
    <s v="OID002094"/>
    <s v="R04378"/>
    <n v="7139"/>
    <d v="2020-08-21T00:00:00"/>
    <n v="2"/>
    <d v="2020-08-21T00:00:00"/>
    <d v="2022-12-29T00:00:00"/>
    <s v="ACTIVE"/>
    <x v="21"/>
    <x v="13"/>
    <s v="THAI30"/>
    <s v="PERCENTAGE OFF"/>
    <s v="PROMO PLAN"/>
    <n v="300"/>
    <n v="30"/>
    <n v="210"/>
    <s v="Ezra Simmons"/>
    <s v="Male"/>
    <n v="31"/>
    <s v="United States"/>
    <s v="Austin"/>
  </r>
  <r>
    <s v="OID002095"/>
    <s v="E03262"/>
    <n v="9999"/>
    <d v="2020-08-21T00:00:00"/>
    <n v="1"/>
    <m/>
    <d v="2021-04-17T00:00:00"/>
    <s v="CLOSED"/>
    <x v="21"/>
    <x v="8"/>
    <s v="STANDARD NON PROMO"/>
    <s v="BASIC"/>
    <s v="NON PROMO PLAN"/>
    <n v="300"/>
    <n v="0"/>
    <n v="300"/>
    <s v="Logan Mitchell"/>
    <s v="Male"/>
    <n v="65"/>
    <s v="United States"/>
    <s v="Columbus"/>
  </r>
  <r>
    <s v="OID002096"/>
    <s v="R00371"/>
    <n v="9999"/>
    <d v="2020-08-21T00:00:00"/>
    <n v="1"/>
    <m/>
    <d v="2021-04-30T00:00:00"/>
    <s v="CLOSED"/>
    <x v="21"/>
    <x v="8"/>
    <s v="STANDARD NON PROMO"/>
    <s v="BASIC"/>
    <s v="NON PROMO PLAN"/>
    <n v="300"/>
    <n v="0"/>
    <n v="300"/>
    <s v="Melody Grant"/>
    <s v="Female"/>
    <n v="41"/>
    <s v="United States"/>
    <s v="Seattle"/>
  </r>
  <r>
    <s v="OID002097"/>
    <s v="E04415"/>
    <n v="8323"/>
    <d v="2020-08-22T00:00:00"/>
    <n v="2"/>
    <d v="2020-08-22T00:00:00"/>
    <d v="2023-01-12T00:00:00"/>
    <s v="ACTIVE"/>
    <x v="21"/>
    <x v="13"/>
    <s v="ROSSAL"/>
    <s v="FREE"/>
    <s v="PROMO PLAN"/>
    <n v="300"/>
    <n v="100"/>
    <n v="0"/>
    <s v="Penelope Fong"/>
    <s v="Female"/>
    <n v="60"/>
    <s v="China"/>
    <s v="Chongqing"/>
  </r>
  <r>
    <s v="OID002098"/>
    <s v="R01014"/>
    <n v="8731"/>
    <d v="2020-08-22T00:00:00"/>
    <n v="2"/>
    <d v="2020-08-22T00:00:00"/>
    <d v="2022-09-27T00:00:00"/>
    <s v="ACTIVE"/>
    <x v="21"/>
    <x v="11"/>
    <s v="2K24"/>
    <s v="PERCENTAGE OFF"/>
    <s v="PROMO PLAN"/>
    <n v="300"/>
    <n v="10"/>
    <n v="270"/>
    <s v="Lucas Phan"/>
    <s v="Male"/>
    <n v="49"/>
    <s v="China"/>
    <s v="Chongqing"/>
  </r>
  <r>
    <s v="OID002099"/>
    <s v="R02179"/>
    <n v="1136"/>
    <d v="2020-08-22T00:00:00"/>
    <n v="2"/>
    <d v="2020-08-22T00:00:00"/>
    <d v="2022-01-21T00:00:00"/>
    <s v="ACTIVE"/>
    <x v="21"/>
    <x v="3"/>
    <s v="IPLSTUDENT"/>
    <s v="PERCENTAGE OFF"/>
    <s v="PROMO PLAN"/>
    <n v="300"/>
    <n v="40"/>
    <n v="180"/>
    <s v="Peyton Owens"/>
    <s v="Female"/>
    <n v="48"/>
    <s v="United States"/>
    <s v="Chicago"/>
  </r>
  <r>
    <s v="OID002100"/>
    <s v="R03364"/>
    <n v="6306"/>
    <d v="2020-08-22T00:00:00"/>
    <n v="2"/>
    <d v="2020-08-22T00:00:00"/>
    <d v="2021-12-14T00:00:00"/>
    <s v="ACTIVE"/>
    <x v="21"/>
    <x v="24"/>
    <s v="FANDUEL"/>
    <s v="PERCENTAGE OFF"/>
    <s v="PROMO PLAN"/>
    <n v="300"/>
    <n v="15"/>
    <n v="255"/>
    <s v="Audrey Lee"/>
    <s v="Female"/>
    <n v="51"/>
    <s v="China"/>
    <s v="Chongqing"/>
  </r>
  <r>
    <s v="OID002101"/>
    <s v="R04636"/>
    <n v="1817"/>
    <d v="2020-08-22T00:00:00"/>
    <n v="2"/>
    <d v="2020-08-22T00:00:00"/>
    <d v="2021-08-18T00:00:00"/>
    <s v="ACTIVE"/>
    <x v="21"/>
    <x v="19"/>
    <s v="NIKE"/>
    <s v="FREE"/>
    <s v="PROMO PLAN"/>
    <n v="300"/>
    <n v="100"/>
    <n v="0"/>
    <s v="Hailey Yee"/>
    <s v="Female"/>
    <n v="54"/>
    <s v="China"/>
    <s v="Chongqing"/>
  </r>
  <r>
    <s v="OID002102"/>
    <s v="E02166"/>
    <n v="6705"/>
    <d v="2020-08-22T00:00:00"/>
    <n v="1"/>
    <d v="2020-08-22T00:00:00"/>
    <d v="2021-06-20T00:00:00"/>
    <s v="CLOSED"/>
    <x v="21"/>
    <x v="6"/>
    <s v="2K23C"/>
    <s v="FREE"/>
    <s v="PROMO PLAN"/>
    <n v="300"/>
    <n v="100"/>
    <n v="0"/>
    <s v="John Soto"/>
    <s v="Male"/>
    <n v="60"/>
    <s v="United States"/>
    <s v="Phoenix"/>
  </r>
  <r>
    <s v="OID002103"/>
    <s v="E00013"/>
    <n v="1136"/>
    <d v="2020-08-22T00:00:00"/>
    <n v="1"/>
    <d v="2020-08-22T00:00:00"/>
    <d v="2021-04-17T00:00:00"/>
    <s v="CLOSED"/>
    <x v="21"/>
    <x v="8"/>
    <s v="IPLSTUDENT"/>
    <s v="PERCENTAGE OFF"/>
    <s v="PROMO PLAN"/>
    <n v="300"/>
    <n v="40"/>
    <n v="180"/>
    <s v="Elena Vang"/>
    <s v="Female"/>
    <n v="52"/>
    <s v="China"/>
    <s v="Beijing"/>
  </r>
  <r>
    <s v="OID002104"/>
    <s v="E03018"/>
    <n v="9999"/>
    <d v="2020-08-22T00:00:00"/>
    <n v="1"/>
    <m/>
    <d v="2021-05-21T00:00:00"/>
    <s v="CLOSED"/>
    <x v="21"/>
    <x v="9"/>
    <s v="STANDARD NON PROMO"/>
    <s v="BASIC"/>
    <s v="NON PROMO PLAN"/>
    <n v="300"/>
    <n v="0"/>
    <n v="300"/>
    <s v="Autumn Reed"/>
    <s v="Female"/>
    <n v="37"/>
    <s v="United States"/>
    <s v="Miami"/>
  </r>
  <r>
    <s v="OID002105"/>
    <s v="R00402"/>
    <n v="9999"/>
    <d v="2020-08-22T00:00:00"/>
    <n v="1"/>
    <m/>
    <d v="2021-06-08T00:00:00"/>
    <s v="CLOSED"/>
    <x v="21"/>
    <x v="6"/>
    <s v="STANDARD NON PROMO"/>
    <s v="BASIC"/>
    <s v="NON PROMO PLAN"/>
    <n v="300"/>
    <n v="0"/>
    <n v="300"/>
    <s v="Dominic Guzman"/>
    <s v="Male"/>
    <n v="65"/>
    <s v="Brazil"/>
    <s v="Manaus"/>
  </r>
  <r>
    <s v="OID002106"/>
    <s v="R04931"/>
    <n v="9999"/>
    <d v="2020-08-22T00:00:00"/>
    <n v="1"/>
    <m/>
    <d v="2021-06-10T00:00:00"/>
    <s v="CLOSED"/>
    <x v="21"/>
    <x v="6"/>
    <s v="STANDARD NON PROMO"/>
    <s v="BASIC"/>
    <s v="NON PROMO PLAN"/>
    <n v="300"/>
    <n v="0"/>
    <n v="300"/>
    <s v="Zoe Romero"/>
    <s v="Female"/>
    <n v="32"/>
    <s v="Brazil"/>
    <s v="Sao Paulo"/>
  </r>
  <r>
    <s v="OID002107"/>
    <s v="E00365"/>
    <n v="8731"/>
    <d v="2020-08-23T00:00:00"/>
    <n v="2"/>
    <d v="2020-08-23T00:00:00"/>
    <d v="2023-05-17T00:00:00"/>
    <s v="ACTIVE"/>
    <x v="21"/>
    <x v="28"/>
    <s v="2K24"/>
    <s v="PERCENTAGE OFF"/>
    <s v="PROMO PLAN"/>
    <n v="300"/>
    <n v="10"/>
    <n v="270"/>
    <s v="Jonathan Patel"/>
    <s v="Male"/>
    <n v="28"/>
    <s v="China"/>
    <s v="Shanghai"/>
  </r>
  <r>
    <s v="OID002108"/>
    <s v="E02665"/>
    <n v="5101"/>
    <d v="2020-08-23T00:00:00"/>
    <n v="2"/>
    <d v="2020-08-23T00:00:00"/>
    <d v="2023-02-06T00:00:00"/>
    <s v="ACTIVE"/>
    <x v="21"/>
    <x v="20"/>
    <s v="JIO"/>
    <s v="FREE"/>
    <s v="PROMO PLAN"/>
    <n v="300"/>
    <n v="100"/>
    <n v="0"/>
    <s v="Bella Butler"/>
    <s v="Female"/>
    <n v="33"/>
    <s v="United States"/>
    <s v="Seattle"/>
  </r>
  <r>
    <s v="OID002109"/>
    <s v="R01713"/>
    <n v="8323"/>
    <d v="2020-08-23T00:00:00"/>
    <n v="2"/>
    <d v="2020-08-23T00:00:00"/>
    <d v="2021-06-10T00:00:00"/>
    <s v="ACTIVE"/>
    <x v="21"/>
    <x v="6"/>
    <s v="ROSSAL"/>
    <s v="FREE"/>
    <s v="PROMO PLAN"/>
    <n v="300"/>
    <n v="100"/>
    <n v="0"/>
    <s v="Nolan Guzman"/>
    <s v="Male"/>
    <n v="46"/>
    <s v="Brazil"/>
    <s v="Sao Paulo"/>
  </r>
  <r>
    <s v="OID002110"/>
    <s v="R04920"/>
    <n v="6705"/>
    <d v="2020-08-23T00:00:00"/>
    <n v="2"/>
    <d v="2020-08-23T00:00:00"/>
    <d v="2021-07-29T00:00:00"/>
    <s v="ACTIVE"/>
    <x v="21"/>
    <x v="18"/>
    <s v="2K23C"/>
    <s v="FREE"/>
    <s v="PROMO PLAN"/>
    <n v="300"/>
    <n v="100"/>
    <n v="0"/>
    <s v="Nevaeh Hsu"/>
    <s v="Female"/>
    <n v="32"/>
    <s v="United States"/>
    <s v="Phoenix"/>
  </r>
  <r>
    <s v="OID002111"/>
    <s v="R01125"/>
    <n v="5101"/>
    <d v="2020-08-23T00:00:00"/>
    <n v="2"/>
    <d v="2020-08-23T00:00:00"/>
    <d v="2022-04-16T00:00:00"/>
    <s v="ACTIVE"/>
    <x v="21"/>
    <x v="14"/>
    <s v="JIO"/>
    <s v="FREE"/>
    <s v="PROMO PLAN"/>
    <n v="300"/>
    <n v="100"/>
    <n v="0"/>
    <s v="Joshua Yang"/>
    <s v="Male"/>
    <n v="34"/>
    <s v="China"/>
    <s v="Shanghai"/>
  </r>
  <r>
    <s v="OID002112"/>
    <s v="R01415"/>
    <n v="1817"/>
    <d v="2020-08-23T00:00:00"/>
    <n v="2"/>
    <d v="2020-08-23T00:00:00"/>
    <d v="2021-12-11T00:00:00"/>
    <s v="ACTIVE"/>
    <x v="21"/>
    <x v="24"/>
    <s v="NIKE"/>
    <s v="FREE"/>
    <s v="PROMO PLAN"/>
    <n v="300"/>
    <n v="100"/>
    <n v="0"/>
    <s v="Henry Green"/>
    <s v="Male"/>
    <n v="32"/>
    <s v="United States"/>
    <s v="Phoenix"/>
  </r>
  <r>
    <s v="OID002113"/>
    <s v="R01722"/>
    <n v="6306"/>
    <d v="2020-08-23T00:00:00"/>
    <n v="2"/>
    <d v="2020-08-23T00:00:00"/>
    <d v="2021-10-31T00:00:00"/>
    <s v="ACTIVE"/>
    <x v="21"/>
    <x v="10"/>
    <s v="FANDUEL"/>
    <s v="PERCENTAGE OFF"/>
    <s v="PROMO PLAN"/>
    <n v="300"/>
    <n v="15"/>
    <n v="255"/>
    <s v="Asher Huynh"/>
    <s v="Male"/>
    <n v="45"/>
    <s v="United States"/>
    <s v="Phoenix"/>
  </r>
  <r>
    <s v="OID002114"/>
    <s v="R02833"/>
    <n v="5073"/>
    <d v="2020-08-23T00:00:00"/>
    <n v="2"/>
    <d v="2020-08-23T00:00:00"/>
    <d v="2022-03-06T00:00:00"/>
    <s v="ACTIVE"/>
    <x v="21"/>
    <x v="16"/>
    <s v="FANDUEL SOS"/>
    <s v="PERCENTAGE OFF"/>
    <s v="PROMO PLAN"/>
    <n v="300"/>
    <n v="30"/>
    <n v="210"/>
    <s v="Adrian Fernandez"/>
    <s v="Male"/>
    <n v="45"/>
    <s v="United States"/>
    <s v="Columbus"/>
  </r>
  <r>
    <s v="OID002115"/>
    <s v="E00078"/>
    <n v="9999"/>
    <d v="2020-08-23T00:00:00"/>
    <n v="1"/>
    <m/>
    <d v="2021-03-15T00:00:00"/>
    <s v="CLOSED"/>
    <x v="21"/>
    <x v="15"/>
    <s v="STANDARD NON PROMO"/>
    <s v="BASIC"/>
    <s v="NON PROMO PLAN"/>
    <n v="300"/>
    <n v="0"/>
    <n v="300"/>
    <s v="Eva Garcia"/>
    <s v="Female"/>
    <n v="31"/>
    <s v="Brazil"/>
    <s v="Manaus"/>
  </r>
  <r>
    <s v="OID002116"/>
    <s v="E04249"/>
    <n v="9999"/>
    <d v="2020-08-23T00:00:00"/>
    <n v="1"/>
    <m/>
    <d v="2021-05-05T00:00:00"/>
    <s v="CLOSED"/>
    <x v="21"/>
    <x v="9"/>
    <s v="STANDARD NON PROMO"/>
    <s v="BASIC"/>
    <s v="NON PROMO PLAN"/>
    <n v="300"/>
    <n v="0"/>
    <n v="300"/>
    <s v="Hadley Dang"/>
    <s v="Female"/>
    <n v="47"/>
    <s v="United States"/>
    <s v="Austin"/>
  </r>
  <r>
    <s v="OID002117"/>
    <s v="R00595"/>
    <n v="9999"/>
    <d v="2020-08-23T00:00:00"/>
    <n v="1"/>
    <m/>
    <d v="2021-06-29T00:00:00"/>
    <s v="CLOSED"/>
    <x v="21"/>
    <x v="6"/>
    <s v="STANDARD NON PROMO"/>
    <s v="BASIC"/>
    <s v="NON PROMO PLAN"/>
    <n v="300"/>
    <n v="0"/>
    <n v="300"/>
    <s v="Everly Chow"/>
    <s v="Female"/>
    <n v="33"/>
    <s v="China"/>
    <s v="Beijing"/>
  </r>
  <r>
    <s v="OID002118"/>
    <s v="E01103"/>
    <n v="2949"/>
    <d v="2020-08-24T00:00:00"/>
    <n v="2"/>
    <d v="2020-08-24T00:00:00"/>
    <d v="2021-12-19T00:00:00"/>
    <s v="ACTIVE"/>
    <x v="21"/>
    <x v="24"/>
    <s v="BLACK FRIDAY"/>
    <s v="PERCENTAGE OFF"/>
    <s v="PROMO PLAN"/>
    <n v="300"/>
    <n v="30"/>
    <n v="210"/>
    <s v="Lyla Alvarez"/>
    <s v="Female"/>
    <n v="55"/>
    <s v="United States"/>
    <s v="Phoenix"/>
  </r>
  <r>
    <s v="OID002119"/>
    <s v="R03189"/>
    <n v="7139"/>
    <d v="2020-08-24T00:00:00"/>
    <n v="2"/>
    <d v="2020-08-24T00:00:00"/>
    <d v="2022-03-11T00:00:00"/>
    <s v="ACTIVE"/>
    <x v="21"/>
    <x v="16"/>
    <s v="THAI30"/>
    <s v="PERCENTAGE OFF"/>
    <s v="PROMO PLAN"/>
    <n v="300"/>
    <n v="30"/>
    <n v="210"/>
    <s v="Asher Jackson"/>
    <s v="Male"/>
    <n v="50"/>
    <s v="United States"/>
    <s v="Columbus"/>
  </r>
  <r>
    <s v="OID002120"/>
    <s v="R02791"/>
    <n v="8731"/>
    <d v="2020-08-24T00:00:00"/>
    <n v="2"/>
    <d v="2020-08-24T00:00:00"/>
    <d v="2022-09-03T00:00:00"/>
    <s v="ACTIVE"/>
    <x v="21"/>
    <x v="12"/>
    <s v="2K24"/>
    <s v="PERCENTAGE OFF"/>
    <s v="PROMO PLAN"/>
    <n v="300"/>
    <n v="10"/>
    <n v="270"/>
    <s v="Aubrey Romero"/>
    <s v="Female"/>
    <n v="49"/>
    <s v="United States"/>
    <s v="Phoenix"/>
  </r>
  <r>
    <s v="OID002121"/>
    <s v="R00626"/>
    <n v="5101"/>
    <d v="2020-08-24T00:00:00"/>
    <n v="2"/>
    <d v="2020-08-24T00:00:00"/>
    <d v="2021-07-30T00:00:00"/>
    <s v="ACTIVE"/>
    <x v="21"/>
    <x v="18"/>
    <s v="JIO"/>
    <s v="FREE"/>
    <s v="PROMO PLAN"/>
    <n v="300"/>
    <n v="100"/>
    <n v="0"/>
    <s v="Luna Simmons"/>
    <s v="Female"/>
    <n v="28"/>
    <s v="United States"/>
    <s v="Chicago"/>
  </r>
  <r>
    <s v="OID002122"/>
    <s v="R01132"/>
    <n v="5073"/>
    <d v="2020-08-24T00:00:00"/>
    <n v="2"/>
    <d v="2020-08-24T00:00:00"/>
    <d v="2022-05-21T00:00:00"/>
    <s v="ACTIVE"/>
    <x v="21"/>
    <x v="21"/>
    <s v="FANDUEL SOS"/>
    <s v="PERCENTAGE OFF"/>
    <s v="PROMO PLAN"/>
    <n v="300"/>
    <n v="30"/>
    <n v="210"/>
    <s v="Aiden Bryant"/>
    <s v="Male"/>
    <n v="47"/>
    <s v="United States"/>
    <s v="Columbus"/>
  </r>
  <r>
    <s v="OID002123"/>
    <s v="R04155"/>
    <n v="1136"/>
    <d v="2020-08-24T00:00:00"/>
    <n v="2"/>
    <d v="2020-08-24T00:00:00"/>
    <d v="2022-10-18T00:00:00"/>
    <s v="ACTIVE"/>
    <x v="21"/>
    <x v="11"/>
    <s v="IPLSTUDENT"/>
    <s v="PERCENTAGE OFF"/>
    <s v="PROMO PLAN"/>
    <n v="300"/>
    <n v="40"/>
    <n v="180"/>
    <s v="Dylan Dominguez"/>
    <s v="Male"/>
    <n v="42"/>
    <s v="Brazil"/>
    <s v="Rio de Janerio"/>
  </r>
  <r>
    <s v="OID002124"/>
    <s v="R02103"/>
    <n v="1817"/>
    <d v="2020-08-24T00:00:00"/>
    <n v="2"/>
    <d v="2020-08-24T00:00:00"/>
    <d v="2022-03-26T00:00:00"/>
    <s v="ACTIVE"/>
    <x v="21"/>
    <x v="16"/>
    <s v="NIKE"/>
    <s v="FREE"/>
    <s v="PROMO PLAN"/>
    <n v="300"/>
    <n v="100"/>
    <n v="0"/>
    <s v="Andrew Ma"/>
    <s v="Male"/>
    <n v="31"/>
    <s v="China"/>
    <s v="Chongqing"/>
  </r>
  <r>
    <s v="OID002125"/>
    <s v="R00103"/>
    <n v="5101"/>
    <d v="2020-08-24T00:00:00"/>
    <n v="2"/>
    <d v="2020-08-24T00:00:00"/>
    <d v="2022-06-02T00:00:00"/>
    <s v="ACTIVE"/>
    <x v="21"/>
    <x v="0"/>
    <s v="JIO"/>
    <s v="FREE"/>
    <s v="PROMO PLAN"/>
    <n v="300"/>
    <n v="100"/>
    <n v="0"/>
    <s v="Nora Park"/>
    <s v="Female"/>
    <n v="29"/>
    <s v="United States"/>
    <s v="Columbus"/>
  </r>
  <r>
    <s v="OID002126"/>
    <s v="E02599"/>
    <n v="9999"/>
    <d v="2020-08-24T00:00:00"/>
    <n v="1"/>
    <m/>
    <d v="2021-05-24T00:00:00"/>
    <s v="CLOSED"/>
    <x v="21"/>
    <x v="9"/>
    <s v="STANDARD NON PROMO"/>
    <s v="BASIC"/>
    <s v="NON PROMO PLAN"/>
    <n v="300"/>
    <n v="0"/>
    <n v="300"/>
    <s v="Daniel Huang"/>
    <s v="Male"/>
    <n v="31"/>
    <s v="United States"/>
    <s v="Columbus"/>
  </r>
  <r>
    <s v="OID002127"/>
    <s v="R00181"/>
    <n v="9999"/>
    <d v="2020-08-24T00:00:00"/>
    <n v="1"/>
    <m/>
    <d v="2021-06-06T00:00:00"/>
    <s v="CLOSED"/>
    <x v="21"/>
    <x v="6"/>
    <s v="STANDARD NON PROMO"/>
    <s v="BASIC"/>
    <s v="NON PROMO PLAN"/>
    <n v="300"/>
    <n v="0"/>
    <n v="300"/>
    <s v="Genesis Hu"/>
    <s v="Female"/>
    <n v="46"/>
    <s v="China"/>
    <s v="Beijing"/>
  </r>
  <r>
    <s v="OID002128"/>
    <s v="R03890"/>
    <n v="2949"/>
    <d v="2020-08-25T00:00:00"/>
    <n v="2"/>
    <d v="2020-08-25T00:00:00"/>
    <d v="2022-11-09T00:00:00"/>
    <s v="ACTIVE"/>
    <x v="21"/>
    <x v="5"/>
    <s v="BLACK FRIDAY"/>
    <s v="PERCENTAGE OFF"/>
    <s v="PROMO PLAN"/>
    <n v="300"/>
    <n v="30"/>
    <n v="210"/>
    <s v="Nevaeh Jones"/>
    <s v="Female"/>
    <n v="31"/>
    <s v="United States"/>
    <s v="Austin"/>
  </r>
  <r>
    <s v="OID002129"/>
    <s v="R00957"/>
    <n v="6306"/>
    <d v="2020-08-25T00:00:00"/>
    <n v="2"/>
    <d v="2020-08-25T00:00:00"/>
    <d v="2022-03-20T00:00:00"/>
    <s v="ACTIVE"/>
    <x v="21"/>
    <x v="16"/>
    <s v="FANDUEL"/>
    <s v="PERCENTAGE OFF"/>
    <s v="PROMO PLAN"/>
    <n v="300"/>
    <n v="15"/>
    <n v="255"/>
    <s v="Genesis Perry"/>
    <s v="Female"/>
    <n v="46"/>
    <s v="United States"/>
    <s v="Columbus"/>
  </r>
  <r>
    <s v="OID002130"/>
    <s v="R00022"/>
    <n v="7139"/>
    <d v="2020-08-25T00:00:00"/>
    <n v="2"/>
    <d v="2020-08-25T00:00:00"/>
    <d v="2022-06-28T00:00:00"/>
    <s v="ACTIVE"/>
    <x v="21"/>
    <x v="0"/>
    <s v="THAI30"/>
    <s v="PERCENTAGE OFF"/>
    <s v="PROMO PLAN"/>
    <n v="300"/>
    <n v="30"/>
    <n v="210"/>
    <s v="Elena Her"/>
    <s v="Female"/>
    <n v="62"/>
    <s v="China"/>
    <s v="Chongqing"/>
  </r>
  <r>
    <s v="OID002131"/>
    <s v="E00360"/>
    <n v="9999"/>
    <d v="2020-08-25T00:00:00"/>
    <n v="1"/>
    <m/>
    <d v="2021-06-23T00:00:00"/>
    <s v="CLOSED"/>
    <x v="21"/>
    <x v="6"/>
    <s v="STANDARD NON PROMO"/>
    <s v="BASIC"/>
    <s v="NON PROMO PLAN"/>
    <n v="300"/>
    <n v="0"/>
    <n v="300"/>
    <s v="Dylan Thao"/>
    <s v="Male"/>
    <n v="53"/>
    <s v="United States"/>
    <s v="Seattle"/>
  </r>
  <r>
    <s v="OID002132"/>
    <s v="E00364"/>
    <n v="9999"/>
    <d v="2020-08-25T00:00:00"/>
    <n v="1"/>
    <m/>
    <d v="2021-03-30T00:00:00"/>
    <s v="CLOSED"/>
    <x v="21"/>
    <x v="15"/>
    <s v="STANDARD NON PROMO"/>
    <s v="BASIC"/>
    <s v="NON PROMO PLAN"/>
    <n v="300"/>
    <n v="0"/>
    <n v="300"/>
    <s v="Matthew Howard"/>
    <s v="Male"/>
    <n v="50"/>
    <s v="United States"/>
    <s v="Columbus"/>
  </r>
  <r>
    <s v="OID002133"/>
    <s v="R02710"/>
    <n v="9999"/>
    <d v="2020-08-25T00:00:00"/>
    <n v="1"/>
    <m/>
    <d v="2021-04-22T00:00:00"/>
    <s v="CLOSED"/>
    <x v="21"/>
    <x v="8"/>
    <s v="STANDARD NON PROMO"/>
    <s v="BASIC"/>
    <s v="NON PROMO PLAN"/>
    <n v="300"/>
    <n v="0"/>
    <n v="300"/>
    <s v="Silas Huang"/>
    <s v="Male"/>
    <n v="57"/>
    <s v="United States"/>
    <s v="Miami"/>
  </r>
  <r>
    <s v="OID002134"/>
    <s v="R04398"/>
    <n v="5073"/>
    <d v="2020-08-26T00:00:00"/>
    <n v="2"/>
    <d v="2020-08-26T00:00:00"/>
    <d v="2021-10-03T00:00:00"/>
    <s v="ACTIVE"/>
    <x v="21"/>
    <x v="17"/>
    <s v="FANDUEL SOS"/>
    <s v="PERCENTAGE OFF"/>
    <s v="PROMO PLAN"/>
    <n v="300"/>
    <n v="30"/>
    <n v="210"/>
    <s v="Oliver Yang"/>
    <s v="Male"/>
    <n v="31"/>
    <s v="United States"/>
    <s v="Miami"/>
  </r>
  <r>
    <s v="OID002135"/>
    <s v="E00523"/>
    <n v="9999"/>
    <d v="2020-08-26T00:00:00"/>
    <n v="1"/>
    <m/>
    <d v="2021-06-06T00:00:00"/>
    <s v="CLOSED"/>
    <x v="21"/>
    <x v="9"/>
    <s v="STANDARD NON PROMO"/>
    <s v="BASIC"/>
    <s v="NON PROMO PLAN"/>
    <n v="300"/>
    <n v="0"/>
    <n v="300"/>
    <s v="Daniel Jordan"/>
    <s v="Male"/>
    <n v="58"/>
    <s v="United States"/>
    <s v="Phoenix"/>
  </r>
  <r>
    <s v="OID002136"/>
    <s v="E04108"/>
    <n v="8323"/>
    <d v="2020-08-27T00:00:00"/>
    <n v="2"/>
    <d v="2020-08-27T00:00:00"/>
    <d v="2022-02-10T00:00:00"/>
    <s v="ACTIVE"/>
    <x v="21"/>
    <x v="1"/>
    <s v="ROSSAL"/>
    <s v="FREE"/>
    <s v="PROMO PLAN"/>
    <n v="300"/>
    <n v="100"/>
    <n v="0"/>
    <s v="Jade Figueroa"/>
    <s v="Female"/>
    <n v="33"/>
    <s v="Brazil"/>
    <s v="Rio de Janerio"/>
  </r>
  <r>
    <s v="OID002137"/>
    <s v="E03563"/>
    <n v="6306"/>
    <d v="2020-08-27T00:00:00"/>
    <n v="2"/>
    <d v="2020-08-27T00:00:00"/>
    <d v="2022-04-11T00:00:00"/>
    <s v="ACTIVE"/>
    <x v="21"/>
    <x v="14"/>
    <s v="FANDUEL"/>
    <s v="PERCENTAGE OFF"/>
    <s v="PROMO PLAN"/>
    <n v="300"/>
    <n v="15"/>
    <n v="255"/>
    <s v="Ian Barnes"/>
    <s v="Male"/>
    <n v="47"/>
    <s v="United States"/>
    <s v="Miami"/>
  </r>
  <r>
    <s v="OID002138"/>
    <s v="R04464"/>
    <n v="1136"/>
    <d v="2020-08-27T00:00:00"/>
    <n v="2"/>
    <d v="2020-08-27T00:00:00"/>
    <d v="2021-06-06T00:00:00"/>
    <s v="ACTIVE"/>
    <x v="21"/>
    <x v="9"/>
    <s v="IPLSTUDENT"/>
    <s v="PERCENTAGE OFF"/>
    <s v="PROMO PLAN"/>
    <n v="300"/>
    <n v="40"/>
    <n v="180"/>
    <s v="Cooper Yoon"/>
    <s v="Male"/>
    <n v="60"/>
    <s v="United States"/>
    <s v="Austin"/>
  </r>
  <r>
    <s v="OID002139"/>
    <s v="E02791"/>
    <n v="9999"/>
    <d v="2020-08-27T00:00:00"/>
    <n v="1"/>
    <m/>
    <d v="2021-05-10T00:00:00"/>
    <s v="CLOSED"/>
    <x v="21"/>
    <x v="9"/>
    <s v="STANDARD NON PROMO"/>
    <s v="BASIC"/>
    <s v="NON PROMO PLAN"/>
    <n v="300"/>
    <n v="0"/>
    <n v="300"/>
    <s v="Aubrey Romero"/>
    <s v="Female"/>
    <n v="49"/>
    <s v="United States"/>
    <s v="Phoenix"/>
  </r>
  <r>
    <s v="OID002140"/>
    <s v="E04369"/>
    <n v="9999"/>
    <d v="2020-08-27T00:00:00"/>
    <n v="1"/>
    <m/>
    <d v="2021-05-17T00:00:00"/>
    <s v="CLOSED"/>
    <x v="21"/>
    <x v="9"/>
    <s v="STANDARD NON PROMO"/>
    <s v="BASIC"/>
    <s v="NON PROMO PLAN"/>
    <n v="300"/>
    <n v="0"/>
    <n v="300"/>
    <s v="Santiago f Gray"/>
    <s v="Male"/>
    <n v="27"/>
    <s v="United States"/>
    <s v="Chicago"/>
  </r>
  <r>
    <s v="OID002141"/>
    <s v="R04126"/>
    <n v="5101"/>
    <d v="2020-08-28T00:00:00"/>
    <n v="2"/>
    <d v="2020-08-28T00:00:00"/>
    <d v="2021-08-06T00:00:00"/>
    <s v="ACTIVE"/>
    <x v="21"/>
    <x v="18"/>
    <s v="JIO"/>
    <s v="FREE"/>
    <s v="PROMO PLAN"/>
    <n v="300"/>
    <n v="100"/>
    <n v="0"/>
    <s v="Dominic Baker"/>
    <s v="Male"/>
    <n v="51"/>
    <s v="United States"/>
    <s v="Chicago"/>
  </r>
  <r>
    <s v="OID002142"/>
    <s v="R00218"/>
    <n v="5101"/>
    <d v="2020-08-28T00:00:00"/>
    <n v="2"/>
    <d v="2020-08-28T00:00:00"/>
    <d v="2022-02-16T00:00:00"/>
    <s v="ACTIVE"/>
    <x v="21"/>
    <x v="1"/>
    <s v="JIO"/>
    <s v="FREE"/>
    <s v="PROMO PLAN"/>
    <n v="300"/>
    <n v="100"/>
    <n v="0"/>
    <s v="David Desai"/>
    <s v="Male"/>
    <n v="47"/>
    <s v="United States"/>
    <s v="Austin"/>
  </r>
  <r>
    <s v="OID002143"/>
    <s v="R03758"/>
    <n v="5101"/>
    <d v="2020-08-28T00:00:00"/>
    <n v="2"/>
    <d v="2020-08-28T00:00:00"/>
    <d v="2022-10-25T00:00:00"/>
    <s v="ACTIVE"/>
    <x v="21"/>
    <x v="11"/>
    <s v="JIO"/>
    <s v="FREE"/>
    <s v="PROMO PLAN"/>
    <n v="300"/>
    <n v="100"/>
    <n v="0"/>
    <s v="Liam Zhang"/>
    <s v="Male"/>
    <n v="29"/>
    <s v="United States"/>
    <s v="Chicago"/>
  </r>
  <r>
    <s v="OID002144"/>
    <s v="R00667"/>
    <n v="8323"/>
    <d v="2020-08-28T00:00:00"/>
    <n v="2"/>
    <d v="2020-08-28T00:00:00"/>
    <d v="2021-08-06T00:00:00"/>
    <s v="ACTIVE"/>
    <x v="21"/>
    <x v="18"/>
    <s v="ROSSAL"/>
    <s v="FREE"/>
    <s v="PROMO PLAN"/>
    <n v="300"/>
    <n v="100"/>
    <n v="0"/>
    <s v="Skylar Shah"/>
    <s v="Female"/>
    <n v="42"/>
    <s v="United States"/>
    <s v="Phoenix"/>
  </r>
  <r>
    <s v="OID002145"/>
    <s v="E01753"/>
    <n v="9999"/>
    <d v="2020-08-28T00:00:00"/>
    <n v="1"/>
    <m/>
    <d v="2021-04-04T00:00:00"/>
    <s v="CLOSED"/>
    <x v="21"/>
    <x v="15"/>
    <s v="STANDARD NON PROMO"/>
    <s v="BASIC"/>
    <s v="NON PROMO PLAN"/>
    <n v="300"/>
    <n v="0"/>
    <n v="300"/>
    <s v="Connor Fong"/>
    <s v="Male"/>
    <n v="40"/>
    <s v="United States"/>
    <s v="Seattle"/>
  </r>
  <r>
    <s v="OID002146"/>
    <s v="E01981"/>
    <n v="9999"/>
    <d v="2020-08-28T00:00:00"/>
    <n v="1"/>
    <m/>
    <d v="2021-06-20T00:00:00"/>
    <s v="CLOSED"/>
    <x v="21"/>
    <x v="6"/>
    <s v="STANDARD NON PROMO"/>
    <s v="BASIC"/>
    <s v="NON PROMO PLAN"/>
    <n v="300"/>
    <n v="0"/>
    <n v="300"/>
    <s v="Genesis Banks"/>
    <s v="Female"/>
    <n v="63"/>
    <s v="United States"/>
    <s v="Chicago"/>
  </r>
  <r>
    <s v="OID002147"/>
    <s v="E04545"/>
    <n v="1817"/>
    <d v="2020-08-29T00:00:00"/>
    <n v="2"/>
    <d v="2020-08-29T00:00:00"/>
    <d v="2022-05-08T00:00:00"/>
    <s v="ACTIVE"/>
    <x v="21"/>
    <x v="21"/>
    <s v="NIKE"/>
    <s v="FREE"/>
    <s v="PROMO PLAN"/>
    <n v="300"/>
    <n v="100"/>
    <n v="0"/>
    <s v="Abigail Mejia"/>
    <s v="Female"/>
    <n v="56"/>
    <s v="Brazil"/>
    <s v="Rio de Janerio"/>
  </r>
  <r>
    <s v="OID002148"/>
    <s v="R00304"/>
    <n v="6306"/>
    <d v="2020-08-29T00:00:00"/>
    <n v="2"/>
    <d v="2020-08-29T00:00:00"/>
    <d v="2022-03-19T00:00:00"/>
    <s v="ACTIVE"/>
    <x v="21"/>
    <x v="16"/>
    <s v="FANDUEL"/>
    <s v="PERCENTAGE OFF"/>
    <s v="PROMO PLAN"/>
    <n v="300"/>
    <n v="15"/>
    <n v="255"/>
    <s v="Dylan Choi"/>
    <s v="Male"/>
    <n v="63"/>
    <s v="China"/>
    <s v="Beijing"/>
  </r>
  <r>
    <s v="OID002149"/>
    <s v="R00488"/>
    <n v="6306"/>
    <d v="2020-08-29T00:00:00"/>
    <n v="2"/>
    <d v="2020-08-29T00:00:00"/>
    <d v="2021-08-18T00:00:00"/>
    <s v="ACTIVE"/>
    <x v="21"/>
    <x v="19"/>
    <s v="FANDUEL"/>
    <s v="PERCENTAGE OFF"/>
    <s v="PROMO PLAN"/>
    <n v="300"/>
    <n v="15"/>
    <n v="255"/>
    <s v="Emery Hunter"/>
    <s v="Female"/>
    <n v="28"/>
    <s v="United States"/>
    <s v="Phoenix"/>
  </r>
  <r>
    <s v="OID002150"/>
    <s v="R04477"/>
    <n v="2949"/>
    <d v="2020-08-29T00:00:00"/>
    <n v="2"/>
    <d v="2020-08-29T00:00:00"/>
    <d v="2022-12-24T00:00:00"/>
    <s v="ACTIVE"/>
    <x v="21"/>
    <x v="25"/>
    <s v="BLACK FRIDAY"/>
    <s v="PERCENTAGE OFF"/>
    <s v="PROMO PLAN"/>
    <n v="300"/>
    <n v="30"/>
    <n v="210"/>
    <s v="Connor Grant"/>
    <s v="Male"/>
    <n v="27"/>
    <s v="United States"/>
    <s v="Seattle"/>
  </r>
  <r>
    <s v="OID002151"/>
    <s v="R02284"/>
    <n v="6306"/>
    <d v="2020-08-29T00:00:00"/>
    <n v="2"/>
    <d v="2020-08-29T00:00:00"/>
    <d v="2023-02-15T00:00:00"/>
    <s v="ACTIVE"/>
    <x v="21"/>
    <x v="20"/>
    <s v="FANDUEL"/>
    <s v="PERCENTAGE OFF"/>
    <s v="PROMO PLAN"/>
    <n v="300"/>
    <n v="15"/>
    <n v="255"/>
    <s v="Josephine Salazar"/>
    <s v="Female"/>
    <n v="36"/>
    <s v="Brazil"/>
    <s v="Sao Paulo"/>
  </r>
  <r>
    <s v="OID002152"/>
    <s v="R01350"/>
    <n v="8323"/>
    <d v="2020-08-29T00:00:00"/>
    <n v="2"/>
    <d v="2020-08-29T00:00:00"/>
    <d v="2021-06-17T00:00:00"/>
    <s v="ACTIVE"/>
    <x v="21"/>
    <x v="6"/>
    <s v="ROSSAL"/>
    <s v="FREE"/>
    <s v="PROMO PLAN"/>
    <n v="300"/>
    <n v="100"/>
    <n v="0"/>
    <s v="Natalie Carter"/>
    <s v="Female"/>
    <n v="64"/>
    <s v="United States"/>
    <s v="Austin"/>
  </r>
  <r>
    <s v="OID002153"/>
    <s v="R03902"/>
    <n v="8323"/>
    <d v="2020-08-29T00:00:00"/>
    <n v="2"/>
    <d v="2020-08-29T00:00:00"/>
    <d v="2021-07-06T00:00:00"/>
    <s v="ACTIVE"/>
    <x v="21"/>
    <x v="6"/>
    <s v="ROSSAL"/>
    <s v="FREE"/>
    <s v="PROMO PLAN"/>
    <n v="300"/>
    <n v="100"/>
    <n v="0"/>
    <s v="Madison Hunter"/>
    <s v="Female"/>
    <n v="40"/>
    <s v="United States"/>
    <s v="Columbus"/>
  </r>
  <r>
    <s v="OID002154"/>
    <s v="E04682"/>
    <n v="1817"/>
    <d v="2020-08-29T00:00:00"/>
    <n v="1"/>
    <d v="2020-08-29T00:00:00"/>
    <d v="2021-05-31T00:00:00"/>
    <s v="CLOSED"/>
    <x v="21"/>
    <x v="9"/>
    <s v="NIKE"/>
    <s v="FREE"/>
    <s v="PROMO PLAN"/>
    <n v="300"/>
    <n v="100"/>
    <n v="0"/>
    <s v="Colton Thao"/>
    <s v="Male"/>
    <n v="55"/>
    <s v="China"/>
    <s v="Chongqing"/>
  </r>
  <r>
    <s v="OID002155"/>
    <s v="E01281"/>
    <n v="9999"/>
    <d v="2020-08-29T00:00:00"/>
    <n v="1"/>
    <m/>
    <d v="2021-05-22T00:00:00"/>
    <s v="CLOSED"/>
    <x v="21"/>
    <x v="9"/>
    <s v="STANDARD NON PROMO"/>
    <s v="BASIC"/>
    <s v="NON PROMO PLAN"/>
    <n v="300"/>
    <n v="0"/>
    <n v="300"/>
    <s v="Isaac Mitchell"/>
    <s v="Male"/>
    <n v="46"/>
    <s v="United States"/>
    <s v="Austin"/>
  </r>
  <r>
    <s v="OID002156"/>
    <s v="E02943"/>
    <n v="9999"/>
    <d v="2020-08-29T00:00:00"/>
    <n v="1"/>
    <m/>
    <d v="2021-03-25T00:00:00"/>
    <s v="CLOSED"/>
    <x v="21"/>
    <x v="15"/>
    <s v="STANDARD NON PROMO"/>
    <s v="BASIC"/>
    <s v="NON PROMO PLAN"/>
    <n v="300"/>
    <n v="0"/>
    <n v="300"/>
    <s v="Bella Lopez"/>
    <s v="Female"/>
    <n v="32"/>
    <s v="United States"/>
    <s v="Chicago"/>
  </r>
  <r>
    <s v="OID002157"/>
    <s v="E04887"/>
    <n v="9999"/>
    <d v="2020-08-29T00:00:00"/>
    <n v="1"/>
    <m/>
    <d v="2021-03-28T00:00:00"/>
    <s v="CLOSED"/>
    <x v="21"/>
    <x v="15"/>
    <s v="STANDARD NON PROMO"/>
    <s v="BASIC"/>
    <s v="NON PROMO PLAN"/>
    <n v="300"/>
    <n v="0"/>
    <n v="300"/>
    <s v="Emery Do"/>
    <s v="Female"/>
    <n v="40"/>
    <s v="United States"/>
    <s v="Columbus"/>
  </r>
  <r>
    <s v="OID002158"/>
    <s v="R02387"/>
    <n v="1817"/>
    <d v="2020-08-30T00:00:00"/>
    <n v="2"/>
    <d v="2020-08-30T00:00:00"/>
    <d v="2023-02-16T00:00:00"/>
    <s v="ACTIVE"/>
    <x v="21"/>
    <x v="20"/>
    <s v="NIKE"/>
    <s v="FREE"/>
    <s v="PROMO PLAN"/>
    <n v="300"/>
    <n v="100"/>
    <n v="0"/>
    <s v="Emily Davis"/>
    <s v="Female"/>
    <n v="55"/>
    <s v="United States"/>
    <s v="Seattle"/>
  </r>
  <r>
    <s v="OID002159"/>
    <s v="R03223"/>
    <n v="8434"/>
    <d v="2020-08-30T00:00:00"/>
    <n v="2"/>
    <d v="2020-08-30T00:00:00"/>
    <d v="2022-07-06T00:00:00"/>
    <s v="ACTIVE"/>
    <x v="21"/>
    <x v="7"/>
    <s v="THAI50"/>
    <s v="PERCENTAGE OFF"/>
    <s v="PROMO PLAN"/>
    <n v="300"/>
    <n v="50"/>
    <n v="150"/>
    <s v="Ethan Joseph"/>
    <s v="Male"/>
    <n v="45"/>
    <s v="United States"/>
    <s v="Columbus"/>
  </r>
  <r>
    <s v="OID002160"/>
    <s v="R01019"/>
    <n v="1136"/>
    <d v="2020-08-30T00:00:00"/>
    <n v="2"/>
    <d v="2020-08-30T00:00:00"/>
    <d v="2022-10-14T00:00:00"/>
    <s v="ACTIVE"/>
    <x v="21"/>
    <x v="11"/>
    <s v="IPLSTUDENT"/>
    <s v="PERCENTAGE OFF"/>
    <s v="PROMO PLAN"/>
    <n v="300"/>
    <n v="40"/>
    <n v="180"/>
    <s v="Dominic Scott"/>
    <s v="Male"/>
    <n v="45"/>
    <s v="United States"/>
    <s v="Phoenix"/>
  </r>
  <r>
    <s v="OID002161"/>
    <s v="E00170"/>
    <n v="7139"/>
    <d v="2020-08-30T00:00:00"/>
    <n v="1"/>
    <d v="2020-08-30T00:00:00"/>
    <d v="2021-06-09T00:00:00"/>
    <s v="CLOSED"/>
    <x v="21"/>
    <x v="9"/>
    <s v="THAI30"/>
    <s v="PERCENTAGE OFF"/>
    <s v="PROMO PLAN"/>
    <n v="300"/>
    <n v="30"/>
    <n v="210"/>
    <s v="Hannah Nelson"/>
    <s v="Female"/>
    <n v="35"/>
    <s v="United States"/>
    <s v="Austin"/>
  </r>
  <r>
    <s v="OID002162"/>
    <s v="E02613"/>
    <n v="9999"/>
    <d v="2020-08-30T00:00:00"/>
    <n v="1"/>
    <m/>
    <d v="2021-05-12T00:00:00"/>
    <s v="CLOSED"/>
    <x v="21"/>
    <x v="9"/>
    <s v="STANDARD NON PROMO"/>
    <s v="BASIC"/>
    <s v="NON PROMO PLAN"/>
    <n v="300"/>
    <n v="0"/>
    <n v="300"/>
    <s v="John Jung"/>
    <s v="Male"/>
    <n v="63"/>
    <s v="China"/>
    <s v="Shanghai"/>
  </r>
  <r>
    <s v="OID002163"/>
    <s v="E00870"/>
    <n v="6705"/>
    <d v="2020-08-31T00:00:00"/>
    <n v="2"/>
    <d v="2020-08-31T00:00:00"/>
    <d v="2022-10-26T00:00:00"/>
    <s v="ACTIVE"/>
    <x v="21"/>
    <x v="11"/>
    <s v="2K23C"/>
    <s v="FREE"/>
    <s v="PROMO PLAN"/>
    <n v="300"/>
    <n v="100"/>
    <n v="0"/>
    <s v="Evelyn Liang"/>
    <s v="Female"/>
    <n v="40"/>
    <s v="United States"/>
    <s v="Seattle"/>
  </r>
  <r>
    <s v="OID002164"/>
    <s v="R04213"/>
    <n v="1136"/>
    <d v="2020-08-31T00:00:00"/>
    <n v="2"/>
    <d v="2020-08-31T00:00:00"/>
    <d v="2022-01-19T00:00:00"/>
    <s v="ACTIVE"/>
    <x v="21"/>
    <x v="3"/>
    <s v="IPLSTUDENT"/>
    <s v="PERCENTAGE OFF"/>
    <s v="PROMO PLAN"/>
    <n v="300"/>
    <n v="40"/>
    <n v="180"/>
    <s v="Hailey Xi"/>
    <s v="Female"/>
    <n v="52"/>
    <s v="China"/>
    <s v="Chongqing"/>
  </r>
  <r>
    <s v="OID002165"/>
    <s v="R01733"/>
    <n v="5073"/>
    <d v="2020-08-31T00:00:00"/>
    <n v="2"/>
    <d v="2020-08-31T00:00:00"/>
    <d v="2022-06-10T00:00:00"/>
    <s v="ACTIVE"/>
    <x v="21"/>
    <x v="0"/>
    <s v="FANDUEL SOS"/>
    <s v="PERCENTAGE OFF"/>
    <s v="PROMO PLAN"/>
    <n v="300"/>
    <n v="30"/>
    <n v="210"/>
    <s v="Eloise Pham"/>
    <s v="Female"/>
    <n v="45"/>
    <s v="China"/>
    <s v="Shanghai"/>
  </r>
  <r>
    <s v="OID002166"/>
    <s v="R00324"/>
    <n v="6306"/>
    <d v="2020-08-31T00:00:00"/>
    <n v="2"/>
    <d v="2020-08-31T00:00:00"/>
    <d v="2022-02-02T00:00:00"/>
    <s v="ACTIVE"/>
    <x v="21"/>
    <x v="3"/>
    <s v="FANDUEL"/>
    <s v="PERCENTAGE OFF"/>
    <s v="PROMO PLAN"/>
    <n v="300"/>
    <n v="15"/>
    <n v="255"/>
    <s v="Hailey Song"/>
    <s v="Female"/>
    <n v="37"/>
    <s v="China"/>
    <s v="Chongqing"/>
  </r>
  <r>
    <s v="OID002167"/>
    <s v="E03838"/>
    <n v="8323"/>
    <d v="2020-08-31T00:00:00"/>
    <n v="1"/>
    <d v="2020-08-31T00:00:00"/>
    <d v="2021-04-16T00:00:00"/>
    <s v="CLOSED"/>
    <x v="21"/>
    <x v="8"/>
    <s v="ROSSAL"/>
    <s v="FREE"/>
    <s v="PROMO PLAN"/>
    <n v="300"/>
    <n v="100"/>
    <n v="0"/>
    <s v="Madeline Walker"/>
    <s v="Female"/>
    <n v="34"/>
    <s v="United States"/>
    <s v="Chicago"/>
  </r>
  <r>
    <s v="OID002168"/>
    <s v="E01014"/>
    <n v="9999"/>
    <d v="2020-08-31T00:00:00"/>
    <n v="1"/>
    <m/>
    <d v="2021-05-22T00:00:00"/>
    <s v="CLOSED"/>
    <x v="21"/>
    <x v="9"/>
    <s v="STANDARD NON PROMO"/>
    <s v="BASIC"/>
    <s v="NON PROMO PLAN"/>
    <n v="300"/>
    <n v="0"/>
    <n v="300"/>
    <s v="Lucas Phan"/>
    <s v="Male"/>
    <n v="49"/>
    <s v="China"/>
    <s v="Chongqing"/>
  </r>
  <r>
    <s v="OID002169"/>
    <s v="E03149"/>
    <n v="9999"/>
    <d v="2020-08-31T00:00:00"/>
    <n v="1"/>
    <m/>
    <d v="2021-06-04T00:00:00"/>
    <s v="CLOSED"/>
    <x v="21"/>
    <x v="9"/>
    <s v="STANDARD NON PROMO"/>
    <s v="BASIC"/>
    <s v="NON PROMO PLAN"/>
    <n v="300"/>
    <n v="0"/>
    <n v="300"/>
    <s v="Layla Collins"/>
    <s v="Female"/>
    <n v="26"/>
    <s v="United States"/>
    <s v="Austin"/>
  </r>
  <r>
    <s v="OID002170"/>
    <s v="E03102"/>
    <n v="9999"/>
    <d v="2020-08-31T00:00:00"/>
    <n v="1"/>
    <m/>
    <d v="2021-04-27T00:00:00"/>
    <s v="CLOSED"/>
    <x v="21"/>
    <x v="8"/>
    <s v="STANDARD NON PROMO"/>
    <s v="BASIC"/>
    <s v="NON PROMO PLAN"/>
    <n v="300"/>
    <n v="0"/>
    <n v="300"/>
    <s v="Cooper Valdez"/>
    <s v="Male"/>
    <n v="50"/>
    <s v="Brazil"/>
    <s v="Sao Paulo"/>
  </r>
  <r>
    <s v="OID002171"/>
    <s v="R00319"/>
    <n v="9999"/>
    <d v="2020-08-31T00:00:00"/>
    <n v="1"/>
    <m/>
    <d v="2021-06-15T00:00:00"/>
    <s v="CLOSED"/>
    <x v="21"/>
    <x v="6"/>
    <s v="STANDARD NON PROMO"/>
    <s v="BASIC"/>
    <s v="NON PROMO PLAN"/>
    <n v="300"/>
    <n v="0"/>
    <n v="300"/>
    <s v="Ezra Wilson"/>
    <s v="Male"/>
    <n v="55"/>
    <s v="United States"/>
    <s v="Miami"/>
  </r>
  <r>
    <s v="OID002172"/>
    <s v="R00715"/>
    <n v="6306"/>
    <d v="2020-09-01T00:00:00"/>
    <n v="2"/>
    <d v="2020-09-01T00:00:00"/>
    <d v="2022-03-05T00:00:00"/>
    <s v="ACTIVE"/>
    <x v="22"/>
    <x v="1"/>
    <s v="FANDUEL"/>
    <s v="PERCENTAGE OFF"/>
    <s v="PROMO PLAN"/>
    <n v="300"/>
    <n v="15"/>
    <n v="255"/>
    <s v="Elijah Kang"/>
    <s v="Male"/>
    <n v="35"/>
    <s v="United States"/>
    <s v="Seattle"/>
  </r>
  <r>
    <s v="OID002173"/>
    <s v="R04288"/>
    <n v="6705"/>
    <d v="2020-09-01T00:00:00"/>
    <n v="2"/>
    <d v="2020-09-01T00:00:00"/>
    <d v="2022-09-24T00:00:00"/>
    <s v="ACTIVE"/>
    <x v="22"/>
    <x v="12"/>
    <s v="2K23C"/>
    <s v="FREE"/>
    <s v="PROMO PLAN"/>
    <n v="300"/>
    <n v="100"/>
    <n v="0"/>
    <s v="Ella White"/>
    <s v="Female"/>
    <n v="25"/>
    <s v="United States"/>
    <s v="Phoenix"/>
  </r>
  <r>
    <s v="OID002174"/>
    <s v="R03166"/>
    <n v="6306"/>
    <d v="2020-09-01T00:00:00"/>
    <n v="2"/>
    <d v="2020-09-01T00:00:00"/>
    <d v="2022-03-26T00:00:00"/>
    <s v="ACTIVE"/>
    <x v="22"/>
    <x v="16"/>
    <s v="FANDUEL"/>
    <s v="PERCENTAGE OFF"/>
    <s v="PROMO PLAN"/>
    <n v="300"/>
    <n v="15"/>
    <n v="255"/>
    <s v="Austin Edwards"/>
    <s v="Male"/>
    <n v="42"/>
    <s v="United States"/>
    <s v="Chicago"/>
  </r>
  <r>
    <s v="OID002175"/>
    <s v="E00842"/>
    <n v="9999"/>
    <d v="2020-09-01T00:00:00"/>
    <n v="1"/>
    <m/>
    <d v="2021-06-03T00:00:00"/>
    <s v="CLOSED"/>
    <x v="22"/>
    <x v="9"/>
    <s v="STANDARD NON PROMO"/>
    <s v="BASIC"/>
    <s v="NON PROMO PLAN"/>
    <n v="300"/>
    <n v="0"/>
    <n v="300"/>
    <s v="John Vega"/>
    <s v="Male"/>
    <n v="50"/>
    <s v="Brazil"/>
    <s v="Rio de Janerio"/>
  </r>
  <r>
    <s v="OID002176"/>
    <s v="E03007"/>
    <n v="9999"/>
    <d v="2020-09-01T00:00:00"/>
    <n v="1"/>
    <m/>
    <d v="2021-04-28T00:00:00"/>
    <s v="CLOSED"/>
    <x v="22"/>
    <x v="8"/>
    <s v="STANDARD NON PROMO"/>
    <s v="BASIC"/>
    <s v="NON PROMO PLAN"/>
    <n v="300"/>
    <n v="0"/>
    <n v="300"/>
    <s v="Isaac Joseph"/>
    <s v="Male"/>
    <n v="54"/>
    <s v="United States"/>
    <s v="Seattle"/>
  </r>
  <r>
    <s v="OID002177"/>
    <s v="E00311"/>
    <n v="8434"/>
    <d v="2020-09-02T00:00:00"/>
    <n v="2"/>
    <d v="2020-09-02T00:00:00"/>
    <d v="2023-02-25T00:00:00"/>
    <s v="ACTIVE"/>
    <x v="22"/>
    <x v="20"/>
    <s v="THAI50"/>
    <s v="PERCENTAGE OFF"/>
    <s v="PROMO PLAN"/>
    <n v="300"/>
    <n v="50"/>
    <n v="150"/>
    <s v="Scarlett Figueroa"/>
    <s v="Female"/>
    <n v="34"/>
    <s v="United States"/>
    <s v="Miami"/>
  </r>
  <r>
    <s v="OID002178"/>
    <s v="R02166"/>
    <n v="8434"/>
    <d v="2020-09-02T00:00:00"/>
    <n v="2"/>
    <d v="2020-09-02T00:00:00"/>
    <d v="2022-12-03T00:00:00"/>
    <s v="ACTIVE"/>
    <x v="22"/>
    <x v="5"/>
    <s v="THAI50"/>
    <s v="PERCENTAGE OFF"/>
    <s v="PROMO PLAN"/>
    <n v="300"/>
    <n v="50"/>
    <n v="150"/>
    <s v="John Soto"/>
    <s v="Male"/>
    <n v="60"/>
    <s v="United States"/>
    <s v="Phoenix"/>
  </r>
  <r>
    <s v="OID002179"/>
    <s v="R02066"/>
    <n v="8434"/>
    <d v="2020-09-02T00:00:00"/>
    <n v="2"/>
    <d v="2020-09-02T00:00:00"/>
    <d v="2021-12-21T00:00:00"/>
    <s v="ACTIVE"/>
    <x v="22"/>
    <x v="24"/>
    <s v="THAI50"/>
    <s v="PERCENTAGE OFF"/>
    <s v="PROMO PLAN"/>
    <n v="300"/>
    <n v="50"/>
    <n v="150"/>
    <s v="Grayson Yee"/>
    <s v="Male"/>
    <n v="48"/>
    <s v="China"/>
    <s v="Beijing"/>
  </r>
  <r>
    <s v="OID002180"/>
    <s v="R01706"/>
    <n v="6705"/>
    <d v="2020-09-02T00:00:00"/>
    <n v="2"/>
    <d v="2020-09-02T00:00:00"/>
    <d v="2021-09-26T00:00:00"/>
    <s v="ACTIVE"/>
    <x v="22"/>
    <x v="17"/>
    <s v="2K23C"/>
    <s v="FREE"/>
    <s v="PROMO PLAN"/>
    <n v="300"/>
    <n v="100"/>
    <n v="0"/>
    <s v="Avery Sun"/>
    <s v="Female"/>
    <n v="45"/>
    <s v="China"/>
    <s v="Chongqing"/>
  </r>
  <r>
    <s v="OID002181"/>
    <s v="E04890"/>
    <n v="9999"/>
    <d v="2020-09-02T00:00:00"/>
    <n v="1"/>
    <m/>
    <d v="2021-05-29T00:00:00"/>
    <s v="CLOSED"/>
    <x v="22"/>
    <x v="9"/>
    <s v="STANDARD NON PROMO"/>
    <s v="BASIC"/>
    <s v="NON PROMO PLAN"/>
    <n v="300"/>
    <n v="0"/>
    <n v="300"/>
    <s v="Eleanor Chan"/>
    <s v="Female"/>
    <n v="49"/>
    <s v="China"/>
    <s v="Shanghai"/>
  </r>
  <r>
    <s v="OID002182"/>
    <s v="E04779"/>
    <n v="9999"/>
    <d v="2020-09-02T00:00:00"/>
    <n v="1"/>
    <m/>
    <d v="2021-06-03T00:00:00"/>
    <s v="CLOSED"/>
    <x v="22"/>
    <x v="9"/>
    <s v="STANDARD NON PROMO"/>
    <s v="BASIC"/>
    <s v="NON PROMO PLAN"/>
    <n v="300"/>
    <n v="0"/>
    <n v="300"/>
    <s v="Cameron Young"/>
    <s v="Male"/>
    <n v="63"/>
    <s v="United States"/>
    <s v="Seattle"/>
  </r>
  <r>
    <s v="OID002183"/>
    <s v="E01132"/>
    <n v="9999"/>
    <d v="2020-09-02T00:00:00"/>
    <n v="1"/>
    <m/>
    <d v="2021-05-28T00:00:00"/>
    <s v="CLOSED"/>
    <x v="22"/>
    <x v="9"/>
    <s v="STANDARD NON PROMO"/>
    <s v="BASIC"/>
    <s v="NON PROMO PLAN"/>
    <n v="300"/>
    <n v="0"/>
    <n v="300"/>
    <s v="Aiden Bryant"/>
    <s v="Male"/>
    <n v="47"/>
    <s v="United States"/>
    <s v="Columbus"/>
  </r>
  <r>
    <s v="OID002184"/>
    <s v="E02535"/>
    <n v="9999"/>
    <d v="2020-09-02T00:00:00"/>
    <n v="1"/>
    <m/>
    <d v="2021-07-02T00:00:00"/>
    <s v="CLOSED"/>
    <x v="22"/>
    <x v="6"/>
    <s v="STANDARD NON PROMO"/>
    <s v="BASIC"/>
    <s v="NON PROMO PLAN"/>
    <n v="300"/>
    <n v="0"/>
    <n v="300"/>
    <s v="Caroline Perez"/>
    <s v="Female"/>
    <n v="29"/>
    <s v="Brazil"/>
    <s v="Sao Paulo"/>
  </r>
  <r>
    <s v="OID002185"/>
    <s v="E01921"/>
    <n v="8434"/>
    <d v="2020-09-03T00:00:00"/>
    <n v="2"/>
    <d v="2020-09-03T00:00:00"/>
    <d v="2023-05-15T00:00:00"/>
    <s v="ACTIVE"/>
    <x v="22"/>
    <x v="28"/>
    <s v="THAI50"/>
    <s v="PERCENTAGE OFF"/>
    <s v="PROMO PLAN"/>
    <n v="300"/>
    <n v="50"/>
    <n v="150"/>
    <s v="Sarah Daniels"/>
    <s v="Female"/>
    <n v="55"/>
    <s v="United States"/>
    <s v="Miami"/>
  </r>
  <r>
    <s v="OID002186"/>
    <s v="R03255"/>
    <n v="1817"/>
    <d v="2020-09-03T00:00:00"/>
    <n v="2"/>
    <d v="2020-09-03T00:00:00"/>
    <d v="2021-06-30T00:00:00"/>
    <s v="ACTIVE"/>
    <x v="22"/>
    <x v="6"/>
    <s v="NIKE"/>
    <s v="FREE"/>
    <s v="PROMO PLAN"/>
    <n v="300"/>
    <n v="100"/>
    <n v="0"/>
    <s v="Jose Brown"/>
    <s v="Male"/>
    <n v="43"/>
    <s v="United States"/>
    <s v="Seattle"/>
  </r>
  <r>
    <s v="OID002187"/>
    <s v="R01877"/>
    <n v="1136"/>
    <d v="2020-09-03T00:00:00"/>
    <n v="2"/>
    <d v="2020-09-03T00:00:00"/>
    <d v="2022-08-17T00:00:00"/>
    <s v="ACTIVE"/>
    <x v="22"/>
    <x v="26"/>
    <s v="IPLSTUDENT"/>
    <s v="PERCENTAGE OFF"/>
    <s v="PROMO PLAN"/>
    <n v="300"/>
    <n v="40"/>
    <n v="180"/>
    <s v="Abigail Garza"/>
    <s v="Female"/>
    <n v="33"/>
    <s v="United States"/>
    <s v="Seattle"/>
  </r>
  <r>
    <s v="OID002188"/>
    <s v="R01834"/>
    <n v="2949"/>
    <d v="2020-09-03T00:00:00"/>
    <n v="2"/>
    <d v="2020-09-03T00:00:00"/>
    <d v="2022-07-01T00:00:00"/>
    <s v="ACTIVE"/>
    <x v="22"/>
    <x v="0"/>
    <s v="BLACK FRIDAY"/>
    <s v="PERCENTAGE OFF"/>
    <s v="PROMO PLAN"/>
    <n v="300"/>
    <n v="30"/>
    <n v="210"/>
    <s v="Chloe Allen"/>
    <s v="Female"/>
    <n v="64"/>
    <s v="United States"/>
    <s v="Seattle"/>
  </r>
  <r>
    <s v="OID002189"/>
    <s v="E01628"/>
    <n v="5101"/>
    <d v="2020-09-03T00:00:00"/>
    <n v="1"/>
    <d v="2020-09-03T00:00:00"/>
    <d v="2021-06-01T00:00:00"/>
    <s v="CLOSED"/>
    <x v="22"/>
    <x v="9"/>
    <s v="JIO"/>
    <s v="FREE"/>
    <s v="PROMO PLAN"/>
    <n v="300"/>
    <n v="100"/>
    <n v="0"/>
    <s v="Jackson Perry"/>
    <s v="Male"/>
    <n v="27"/>
    <s v="United States"/>
    <s v="Phoenix"/>
  </r>
  <r>
    <s v="OID002190"/>
    <s v="E00436"/>
    <n v="7139"/>
    <d v="2020-09-03T00:00:00"/>
    <n v="1"/>
    <d v="2020-09-03T00:00:00"/>
    <d v="2021-04-29T00:00:00"/>
    <s v="CLOSED"/>
    <x v="22"/>
    <x v="8"/>
    <s v="THAI30"/>
    <s v="PERCENTAGE OFF"/>
    <s v="PROMO PLAN"/>
    <n v="300"/>
    <n v="30"/>
    <n v="210"/>
    <s v="Everly Walker"/>
    <s v="Female"/>
    <n v="41"/>
    <s v="United States"/>
    <s v="Seattle"/>
  </r>
  <r>
    <s v="OID002191"/>
    <s v="E02761"/>
    <n v="9999"/>
    <d v="2020-09-03T00:00:00"/>
    <n v="1"/>
    <m/>
    <d v="2021-07-02T00:00:00"/>
    <s v="CLOSED"/>
    <x v="22"/>
    <x v="6"/>
    <s v="STANDARD NON PROMO"/>
    <s v="BASIC"/>
    <s v="NON PROMO PLAN"/>
    <n v="300"/>
    <n v="0"/>
    <n v="300"/>
    <s v="Luca Duong"/>
    <s v="Male"/>
    <n v="48"/>
    <s v="China"/>
    <s v="Chengdu"/>
  </r>
  <r>
    <s v="OID002192"/>
    <s v="E02012"/>
    <n v="9999"/>
    <d v="2020-09-03T00:00:00"/>
    <n v="1"/>
    <m/>
    <d v="2021-04-21T00:00:00"/>
    <s v="CLOSED"/>
    <x v="22"/>
    <x v="8"/>
    <s v="STANDARD NON PROMO"/>
    <s v="BASIC"/>
    <s v="NON PROMO PLAN"/>
    <n v="300"/>
    <n v="0"/>
    <n v="300"/>
    <s v="Anna Han"/>
    <s v="Female"/>
    <n v="65"/>
    <s v="United States"/>
    <s v="Austin"/>
  </r>
  <r>
    <s v="OID002193"/>
    <s v="E03910"/>
    <n v="9999"/>
    <d v="2020-09-03T00:00:00"/>
    <n v="1"/>
    <m/>
    <d v="2021-05-26T00:00:00"/>
    <s v="CLOSED"/>
    <x v="22"/>
    <x v="9"/>
    <s v="STANDARD NON PROMO"/>
    <s v="BASIC"/>
    <s v="NON PROMO PLAN"/>
    <n v="300"/>
    <n v="0"/>
    <n v="300"/>
    <s v="Nova Hsu"/>
    <s v="Female"/>
    <n v="32"/>
    <s v="United States"/>
    <s v="Phoenix"/>
  </r>
  <r>
    <s v="OID002194"/>
    <s v="E00647"/>
    <n v="9999"/>
    <d v="2020-09-03T00:00:00"/>
    <n v="1"/>
    <m/>
    <d v="2021-04-02T00:00:00"/>
    <s v="CLOSED"/>
    <x v="22"/>
    <x v="15"/>
    <s v="STANDARD NON PROMO"/>
    <s v="BASIC"/>
    <s v="NON PROMO PLAN"/>
    <n v="300"/>
    <n v="0"/>
    <n v="300"/>
    <s v="Dylan Ali"/>
    <s v="Male"/>
    <n v="27"/>
    <s v="United States"/>
    <s v="Phoenix"/>
  </r>
  <r>
    <s v="OID002195"/>
    <s v="R00233"/>
    <n v="9999"/>
    <d v="2020-09-03T00:00:00"/>
    <n v="1"/>
    <m/>
    <d v="2021-05-18T00:00:00"/>
    <s v="CLOSED"/>
    <x v="22"/>
    <x v="9"/>
    <s v="STANDARD NON PROMO"/>
    <s v="BASIC"/>
    <s v="NON PROMO PLAN"/>
    <n v="300"/>
    <n v="0"/>
    <n v="300"/>
    <s v="Brooklyn Reyes"/>
    <s v="Female"/>
    <n v="36"/>
    <s v="United States"/>
    <s v="Columbus"/>
  </r>
  <r>
    <s v="OID002196"/>
    <s v="E03717"/>
    <n v="8323"/>
    <d v="2020-09-04T00:00:00"/>
    <n v="2"/>
    <d v="2020-09-04T00:00:00"/>
    <d v="2022-11-17T00:00:00"/>
    <s v="ACTIVE"/>
    <x v="22"/>
    <x v="5"/>
    <s v="ROSSAL"/>
    <s v="FREE"/>
    <s v="PROMO PLAN"/>
    <n v="300"/>
    <n v="100"/>
    <n v="0"/>
    <s v="Joseph Ruiz"/>
    <s v="Male"/>
    <n v="45"/>
    <s v="Brazil"/>
    <s v="Sao Paulo"/>
  </r>
  <r>
    <s v="OID002197"/>
    <s v="E03984"/>
    <n v="5073"/>
    <d v="2020-09-04T00:00:00"/>
    <n v="2"/>
    <d v="2020-09-04T00:00:00"/>
    <d v="2021-12-12T00:00:00"/>
    <s v="ACTIVE"/>
    <x v="22"/>
    <x v="22"/>
    <s v="FANDUEL SOS"/>
    <s v="PERCENTAGE OFF"/>
    <s v="PROMO PLAN"/>
    <n v="300"/>
    <n v="30"/>
    <n v="210"/>
    <s v="Hailey Foster"/>
    <s v="Female"/>
    <n v="55"/>
    <s v="United States"/>
    <s v="Chicago"/>
  </r>
  <r>
    <s v="OID002198"/>
    <s v="R02687"/>
    <n v="8731"/>
    <d v="2020-09-04T00:00:00"/>
    <n v="2"/>
    <d v="2020-09-04T00:00:00"/>
    <d v="2022-04-03T00:00:00"/>
    <s v="ACTIVE"/>
    <x v="22"/>
    <x v="16"/>
    <s v="2K24"/>
    <s v="PERCENTAGE OFF"/>
    <s v="PROMO PLAN"/>
    <n v="300"/>
    <n v="10"/>
    <n v="270"/>
    <s v="Caroline Nelson"/>
    <s v="Female"/>
    <n v="36"/>
    <s v="United States"/>
    <s v="Chicago"/>
  </r>
  <r>
    <s v="OID002199"/>
    <s v="R02235"/>
    <n v="8434"/>
    <d v="2020-09-04T00:00:00"/>
    <n v="2"/>
    <d v="2020-09-04T00:00:00"/>
    <d v="2022-02-11T00:00:00"/>
    <s v="ACTIVE"/>
    <x v="22"/>
    <x v="1"/>
    <s v="THAI50"/>
    <s v="PERCENTAGE OFF"/>
    <s v="PROMO PLAN"/>
    <n v="300"/>
    <n v="50"/>
    <n v="150"/>
    <s v="Riley Ramirez"/>
    <s v="Female"/>
    <n v="52"/>
    <s v="United States"/>
    <s v="Chicago"/>
  </r>
  <r>
    <s v="OID002200"/>
    <s v="R03519"/>
    <n v="6705"/>
    <d v="2020-09-04T00:00:00"/>
    <n v="2"/>
    <d v="2020-09-04T00:00:00"/>
    <d v="2022-09-19T00:00:00"/>
    <s v="ACTIVE"/>
    <x v="22"/>
    <x v="12"/>
    <s v="2K23C"/>
    <s v="FREE"/>
    <s v="PROMO PLAN"/>
    <n v="300"/>
    <n v="100"/>
    <n v="0"/>
    <s v="Eliza Zheng"/>
    <s v="Female"/>
    <n v="48"/>
    <s v="China"/>
    <s v="Chongqing"/>
  </r>
  <r>
    <s v="OID002201"/>
    <s v="E00494"/>
    <n v="9999"/>
    <d v="2020-09-04T00:00:00"/>
    <n v="1"/>
    <m/>
    <d v="2021-07-01T00:00:00"/>
    <s v="CLOSED"/>
    <x v="22"/>
    <x v="6"/>
    <s v="STANDARD NON PROMO"/>
    <s v="BASIC"/>
    <s v="NON PROMO PLAN"/>
    <n v="300"/>
    <n v="0"/>
    <n v="300"/>
    <s v="Robert Alvarez"/>
    <s v="Male"/>
    <n v="39"/>
    <s v="Brazil"/>
    <s v="Manaus"/>
  </r>
  <r>
    <s v="OID002202"/>
    <s v="R01516"/>
    <n v="1817"/>
    <d v="2020-09-05T00:00:00"/>
    <n v="2"/>
    <d v="2020-09-05T00:00:00"/>
    <d v="2022-02-02T00:00:00"/>
    <s v="ACTIVE"/>
    <x v="22"/>
    <x v="3"/>
    <s v="NIKE"/>
    <s v="FREE"/>
    <s v="PROMO PLAN"/>
    <n v="300"/>
    <n v="100"/>
    <n v="0"/>
    <s v="Willow Mai"/>
    <s v="Female"/>
    <n v="45"/>
    <s v="China"/>
    <s v="Chengdu"/>
  </r>
  <r>
    <s v="OID002203"/>
    <s v="R00128"/>
    <n v="2949"/>
    <d v="2020-09-05T00:00:00"/>
    <n v="2"/>
    <d v="2020-09-05T00:00:00"/>
    <d v="2021-12-19T00:00:00"/>
    <s v="ACTIVE"/>
    <x v="22"/>
    <x v="24"/>
    <s v="BLACK FRIDAY"/>
    <s v="PERCENTAGE OFF"/>
    <s v="PROMO PLAN"/>
    <n v="300"/>
    <n v="30"/>
    <n v="210"/>
    <s v="Everleigh Espinoza"/>
    <s v="Female"/>
    <n v="54"/>
    <s v="United States"/>
    <s v="Austin"/>
  </r>
  <r>
    <s v="OID002204"/>
    <s v="R03277"/>
    <n v="6306"/>
    <d v="2020-09-05T00:00:00"/>
    <n v="2"/>
    <d v="2020-09-05T00:00:00"/>
    <d v="2023-03-15T00:00:00"/>
    <s v="ACTIVE"/>
    <x v="22"/>
    <x v="23"/>
    <s v="FANDUEL"/>
    <s v="PERCENTAGE OFF"/>
    <s v="PROMO PLAN"/>
    <n v="300"/>
    <n v="15"/>
    <n v="255"/>
    <s v="Caroline Hu"/>
    <s v="Female"/>
    <n v="31"/>
    <s v="China"/>
    <s v="Shanghai"/>
  </r>
  <r>
    <s v="OID002205"/>
    <s v="R03571"/>
    <n v="8323"/>
    <d v="2020-09-05T00:00:00"/>
    <n v="2"/>
    <d v="2020-09-05T00:00:00"/>
    <d v="2022-06-22T00:00:00"/>
    <s v="ACTIVE"/>
    <x v="22"/>
    <x v="0"/>
    <s v="ROSSAL"/>
    <s v="FREE"/>
    <s v="PROMO PLAN"/>
    <n v="300"/>
    <n v="100"/>
    <n v="0"/>
    <s v="Lincoln Henderson"/>
    <s v="Male"/>
    <n v="28"/>
    <s v="United States"/>
    <s v="Chicago"/>
  </r>
  <r>
    <s v="OID002206"/>
    <s v="E00747"/>
    <n v="9999"/>
    <d v="2020-09-05T00:00:00"/>
    <n v="1"/>
    <m/>
    <d v="2021-05-25T00:00:00"/>
    <s v="CLOSED"/>
    <x v="22"/>
    <x v="9"/>
    <s v="STANDARD NON PROMO"/>
    <s v="BASIC"/>
    <s v="NON PROMO PLAN"/>
    <n v="300"/>
    <n v="0"/>
    <n v="300"/>
    <s v="Leilani Baker"/>
    <s v="Female"/>
    <n v="59"/>
    <s v="United States"/>
    <s v="Seattle"/>
  </r>
  <r>
    <s v="OID002207"/>
    <s v="E04937"/>
    <n v="7139"/>
    <d v="2020-09-06T00:00:00"/>
    <n v="2"/>
    <d v="2020-09-06T00:00:00"/>
    <d v="2022-07-17T00:00:00"/>
    <s v="ACTIVE"/>
    <x v="22"/>
    <x v="7"/>
    <s v="THAI30"/>
    <s v="PERCENTAGE OFF"/>
    <s v="PROMO PLAN"/>
    <n v="300"/>
    <n v="30"/>
    <n v="210"/>
    <s v="Ian Ngo"/>
    <s v="Male"/>
    <n v="52"/>
    <s v="United States"/>
    <s v="Phoenix"/>
  </r>
  <r>
    <s v="OID002208"/>
    <s v="R01921"/>
    <n v="2949"/>
    <d v="2020-09-06T00:00:00"/>
    <n v="2"/>
    <d v="2020-09-06T00:00:00"/>
    <d v="2022-11-14T00:00:00"/>
    <s v="ACTIVE"/>
    <x v="22"/>
    <x v="5"/>
    <s v="BLACK FRIDAY"/>
    <s v="PERCENTAGE OFF"/>
    <s v="PROMO PLAN"/>
    <n v="300"/>
    <n v="30"/>
    <n v="210"/>
    <s v="Sarah Daniels"/>
    <s v="Female"/>
    <n v="55"/>
    <s v="United States"/>
    <s v="Miami"/>
  </r>
  <r>
    <s v="OID002209"/>
    <s v="R00870"/>
    <n v="6306"/>
    <d v="2020-09-06T00:00:00"/>
    <n v="2"/>
    <d v="2020-09-06T00:00:00"/>
    <d v="2022-02-28T00:00:00"/>
    <s v="ACTIVE"/>
    <x v="22"/>
    <x v="1"/>
    <s v="FANDUEL"/>
    <s v="PERCENTAGE OFF"/>
    <s v="PROMO PLAN"/>
    <n v="300"/>
    <n v="15"/>
    <n v="255"/>
    <s v="Evelyn Liang"/>
    <s v="Female"/>
    <n v="40"/>
    <s v="United States"/>
    <s v="Seattle"/>
  </r>
  <r>
    <s v="OID002210"/>
    <s v="R00023"/>
    <n v="7139"/>
    <d v="2020-09-06T00:00:00"/>
    <n v="2"/>
    <d v="2020-09-06T00:00:00"/>
    <d v="2022-03-05T00:00:00"/>
    <s v="ACTIVE"/>
    <x v="22"/>
    <x v="1"/>
    <s v="THAI30"/>
    <s v="PERCENTAGE OFF"/>
    <s v="PROMO PLAN"/>
    <n v="300"/>
    <n v="30"/>
    <n v="210"/>
    <s v="Gabriel Joseph"/>
    <s v="Male"/>
    <n v="52"/>
    <s v="United States"/>
    <s v="Miami"/>
  </r>
  <r>
    <s v="OID002211"/>
    <s v="R01967"/>
    <n v="8731"/>
    <d v="2020-09-06T00:00:00"/>
    <n v="2"/>
    <d v="2020-09-06T00:00:00"/>
    <d v="2022-06-01T00:00:00"/>
    <s v="ACTIVE"/>
    <x v="22"/>
    <x v="21"/>
    <s v="2K24"/>
    <s v="PERCENTAGE OFF"/>
    <s v="PROMO PLAN"/>
    <n v="300"/>
    <n v="10"/>
    <n v="270"/>
    <s v="John Dang"/>
    <s v="Male"/>
    <n v="58"/>
    <s v="China"/>
    <s v="Chongqing"/>
  </r>
  <r>
    <s v="OID002212"/>
    <s v="E02185"/>
    <n v="6705"/>
    <d v="2020-09-06T00:00:00"/>
    <n v="1"/>
    <d v="2020-09-06T00:00:00"/>
    <d v="2021-05-01T00:00:00"/>
    <s v="CLOSED"/>
    <x v="22"/>
    <x v="8"/>
    <s v="2K23C"/>
    <s v="FREE"/>
    <s v="PROMO PLAN"/>
    <n v="300"/>
    <n v="100"/>
    <n v="0"/>
    <s v="Wyatt Rojas"/>
    <s v="Male"/>
    <n v="32"/>
    <s v="United States"/>
    <s v="Austin"/>
  </r>
  <r>
    <s v="OID002213"/>
    <s v="E02850"/>
    <n v="1817"/>
    <d v="2020-09-06T00:00:00"/>
    <n v="1"/>
    <d v="2020-09-06T00:00:00"/>
    <d v="2021-04-18T00:00:00"/>
    <s v="CLOSED"/>
    <x v="22"/>
    <x v="15"/>
    <s v="NIKE"/>
    <s v="FREE"/>
    <s v="PROMO PLAN"/>
    <n v="300"/>
    <n v="100"/>
    <n v="0"/>
    <s v="Evelyn Dinh"/>
    <s v="Female"/>
    <n v="41"/>
    <s v="United States"/>
    <s v="Columbus"/>
  </r>
  <r>
    <s v="OID002214"/>
    <s v="E03045"/>
    <n v="9999"/>
    <d v="2020-09-06T00:00:00"/>
    <n v="1"/>
    <m/>
    <d v="2021-05-22T00:00:00"/>
    <s v="CLOSED"/>
    <x v="22"/>
    <x v="9"/>
    <s v="STANDARD NON PROMO"/>
    <s v="BASIC"/>
    <s v="NON PROMO PLAN"/>
    <n v="300"/>
    <n v="0"/>
    <n v="300"/>
    <s v="Andrew Huynh"/>
    <s v="Male"/>
    <n v="57"/>
    <s v="United States"/>
    <s v="Miami"/>
  </r>
  <r>
    <s v="OID002215"/>
    <s v="E03774"/>
    <n v="9999"/>
    <d v="2020-09-06T00:00:00"/>
    <n v="1"/>
    <m/>
    <d v="2021-04-18T00:00:00"/>
    <s v="CLOSED"/>
    <x v="22"/>
    <x v="15"/>
    <s v="STANDARD NON PROMO"/>
    <s v="BASIC"/>
    <s v="NON PROMO PLAN"/>
    <n v="300"/>
    <n v="0"/>
    <n v="300"/>
    <s v="Hannah Mejia"/>
    <s v="Female"/>
    <n v="47"/>
    <s v="United States"/>
    <s v="Austin"/>
  </r>
  <r>
    <s v="OID002216"/>
    <s v="E02649"/>
    <n v="9999"/>
    <d v="2020-09-06T00:00:00"/>
    <n v="1"/>
    <m/>
    <d v="2021-05-23T00:00:00"/>
    <s v="CLOSED"/>
    <x v="22"/>
    <x v="9"/>
    <s v="STANDARD NON PROMO"/>
    <s v="BASIC"/>
    <s v="NON PROMO PLAN"/>
    <n v="300"/>
    <n v="0"/>
    <n v="300"/>
    <s v="Charles Gonzalez"/>
    <s v="Male"/>
    <n v="27"/>
    <s v="Brazil"/>
    <s v="Rio de Janerio"/>
  </r>
  <r>
    <s v="OID002217"/>
    <s v="R00586"/>
    <n v="9999"/>
    <d v="2020-09-06T00:00:00"/>
    <n v="1"/>
    <m/>
    <d v="2021-05-06T00:00:00"/>
    <s v="CLOSED"/>
    <x v="22"/>
    <x v="8"/>
    <s v="STANDARD NON PROMO"/>
    <s v="BASIC"/>
    <s v="NON PROMO PLAN"/>
    <n v="300"/>
    <n v="0"/>
    <n v="300"/>
    <s v="Sadie Washington"/>
    <s v="Female"/>
    <n v="29"/>
    <s v="United States"/>
    <s v="Phoenix"/>
  </r>
  <r>
    <s v="OID002218"/>
    <s v="R04332"/>
    <n v="6306"/>
    <d v="2020-09-07T00:00:00"/>
    <n v="2"/>
    <d v="2020-09-07T00:00:00"/>
    <d v="2022-09-10T00:00:00"/>
    <s v="ACTIVE"/>
    <x v="22"/>
    <x v="26"/>
    <s v="FANDUEL"/>
    <s v="PERCENTAGE OFF"/>
    <s v="PROMO PLAN"/>
    <n v="300"/>
    <n v="15"/>
    <n v="255"/>
    <s v="Luke Martin"/>
    <s v="Male"/>
    <n v="25"/>
    <s v="United States"/>
    <s v="Miami"/>
  </r>
  <r>
    <s v="OID002219"/>
    <s v="R03027"/>
    <n v="8434"/>
    <d v="2020-09-07T00:00:00"/>
    <n v="2"/>
    <d v="2020-09-07T00:00:00"/>
    <d v="2021-07-15T00:00:00"/>
    <s v="ACTIVE"/>
    <x v="22"/>
    <x v="6"/>
    <s v="THAI50"/>
    <s v="PERCENTAGE OFF"/>
    <s v="PROMO PLAN"/>
    <n v="300"/>
    <n v="50"/>
    <n v="150"/>
    <s v="Elijah Watson"/>
    <s v="Male"/>
    <n v="29"/>
    <s v="United States"/>
    <s v="Seattle"/>
  </r>
  <r>
    <s v="OID002220"/>
    <s v="R00207"/>
    <n v="8323"/>
    <d v="2020-09-07T00:00:00"/>
    <n v="2"/>
    <d v="2020-09-07T00:00:00"/>
    <d v="2022-03-12T00:00:00"/>
    <s v="ACTIVE"/>
    <x v="22"/>
    <x v="1"/>
    <s v="ROSSAL"/>
    <s v="FREE"/>
    <s v="PROMO PLAN"/>
    <n v="300"/>
    <n v="100"/>
    <n v="0"/>
    <s v="Hailey Lai"/>
    <s v="Female"/>
    <n v="52"/>
    <s v="China"/>
    <s v="Chengdu"/>
  </r>
  <r>
    <s v="OID002221"/>
    <s v="R03429"/>
    <n v="6306"/>
    <d v="2020-09-07T00:00:00"/>
    <n v="2"/>
    <d v="2020-09-07T00:00:00"/>
    <d v="2022-09-17T00:00:00"/>
    <s v="ACTIVE"/>
    <x v="22"/>
    <x v="12"/>
    <s v="FANDUEL"/>
    <s v="PERCENTAGE OFF"/>
    <s v="PROMO PLAN"/>
    <n v="300"/>
    <n v="15"/>
    <n v="255"/>
    <s v="Ian Wu"/>
    <s v="Male"/>
    <n v="51"/>
    <s v="China"/>
    <s v="Chengdu"/>
  </r>
  <r>
    <s v="OID002222"/>
    <s v="R04484"/>
    <n v="8323"/>
    <d v="2020-09-07T00:00:00"/>
    <n v="2"/>
    <d v="2020-09-07T00:00:00"/>
    <d v="2022-06-01T00:00:00"/>
    <s v="ACTIVE"/>
    <x v="22"/>
    <x v="21"/>
    <s v="ROSSAL"/>
    <s v="FREE"/>
    <s v="PROMO PLAN"/>
    <n v="300"/>
    <n v="100"/>
    <n v="0"/>
    <s v="Vivian Thao"/>
    <s v="Female"/>
    <n v="45"/>
    <s v="United States"/>
    <s v="Chicago"/>
  </r>
  <r>
    <s v="OID002223"/>
    <s v="R03894"/>
    <n v="1136"/>
    <d v="2020-09-07T00:00:00"/>
    <n v="2"/>
    <d v="2020-09-07T00:00:00"/>
    <d v="2022-07-12T00:00:00"/>
    <s v="ACTIVE"/>
    <x v="22"/>
    <x v="0"/>
    <s v="IPLSTUDENT"/>
    <s v="PERCENTAGE OFF"/>
    <s v="PROMO PLAN"/>
    <n v="300"/>
    <n v="40"/>
    <n v="180"/>
    <s v="Charlotte Chang"/>
    <s v="Female"/>
    <n v="50"/>
    <s v="United States"/>
    <s v="Chicago"/>
  </r>
  <r>
    <s v="OID002224"/>
    <s v="E03189"/>
    <n v="9999"/>
    <d v="2020-09-07T00:00:00"/>
    <n v="1"/>
    <m/>
    <d v="2021-04-28T00:00:00"/>
    <s v="CLOSED"/>
    <x v="22"/>
    <x v="8"/>
    <s v="STANDARD NON PROMO"/>
    <s v="BASIC"/>
    <s v="NON PROMO PLAN"/>
    <n v="300"/>
    <n v="0"/>
    <n v="300"/>
    <s v="Asher Jackson"/>
    <s v="Male"/>
    <n v="50"/>
    <s v="United States"/>
    <s v="Columbus"/>
  </r>
  <r>
    <s v="OID002225"/>
    <s v="E00022"/>
    <n v="9999"/>
    <d v="2020-09-07T00:00:00"/>
    <n v="1"/>
    <m/>
    <d v="2021-05-22T00:00:00"/>
    <s v="CLOSED"/>
    <x v="22"/>
    <x v="9"/>
    <s v="STANDARD NON PROMO"/>
    <s v="BASIC"/>
    <s v="NON PROMO PLAN"/>
    <n v="300"/>
    <n v="0"/>
    <n v="300"/>
    <s v="Elena Her"/>
    <s v="Female"/>
    <n v="62"/>
    <s v="China"/>
    <s v="Chongqing"/>
  </r>
  <r>
    <s v="OID002226"/>
    <s v="E01148"/>
    <n v="9999"/>
    <d v="2020-09-07T00:00:00"/>
    <n v="1"/>
    <m/>
    <d v="2021-06-12T00:00:00"/>
    <s v="CLOSED"/>
    <x v="22"/>
    <x v="9"/>
    <s v="STANDARD NON PROMO"/>
    <s v="BASIC"/>
    <s v="NON PROMO PLAN"/>
    <n v="300"/>
    <n v="0"/>
    <n v="300"/>
    <s v="Scarlett Kumar"/>
    <s v="Female"/>
    <n v="55"/>
    <s v="United States"/>
    <s v="Columbus"/>
  </r>
  <r>
    <s v="OID002227"/>
    <s v="R04369"/>
    <n v="9999"/>
    <d v="2020-09-07T00:00:00"/>
    <n v="1"/>
    <m/>
    <d v="2021-07-14T00:00:00"/>
    <s v="CLOSED"/>
    <x v="22"/>
    <x v="6"/>
    <s v="STANDARD NON PROMO"/>
    <s v="BASIC"/>
    <s v="NON PROMO PLAN"/>
    <n v="300"/>
    <n v="0"/>
    <n v="300"/>
    <s v="Santiago f Gray"/>
    <s v="Male"/>
    <n v="27"/>
    <s v="United States"/>
    <s v="Chicago"/>
  </r>
  <r>
    <s v="OID002228"/>
    <s v="E01860"/>
    <n v="1817"/>
    <d v="2020-09-08T00:00:00"/>
    <n v="2"/>
    <d v="2020-09-08T00:00:00"/>
    <d v="2021-11-24T00:00:00"/>
    <s v="ACTIVE"/>
    <x v="22"/>
    <x v="22"/>
    <s v="NIKE"/>
    <s v="FREE"/>
    <s v="PROMO PLAN"/>
    <n v="300"/>
    <n v="100"/>
    <n v="0"/>
    <s v="Jack Edwards"/>
    <s v="Male"/>
    <n v="38"/>
    <s v="United States"/>
    <s v="Columbus"/>
  </r>
  <r>
    <s v="OID002229"/>
    <s v="E03065"/>
    <n v="9999"/>
    <d v="2020-09-08T00:00:00"/>
    <n v="1"/>
    <m/>
    <d v="2021-05-12T00:00:00"/>
    <s v="CLOSED"/>
    <x v="22"/>
    <x v="8"/>
    <s v="STANDARD NON PROMO"/>
    <s v="BASIC"/>
    <s v="NON PROMO PLAN"/>
    <n v="300"/>
    <n v="0"/>
    <n v="300"/>
    <s v="Ezra Ortiz"/>
    <s v="Male"/>
    <n v="41"/>
    <s v="United States"/>
    <s v="Miami"/>
  </r>
  <r>
    <s v="OID002230"/>
    <s v="E03106"/>
    <n v="9999"/>
    <d v="2020-09-08T00:00:00"/>
    <n v="1"/>
    <m/>
    <d v="2021-04-15T00:00:00"/>
    <s v="CLOSED"/>
    <x v="22"/>
    <x v="15"/>
    <s v="STANDARD NON PROMO"/>
    <s v="BASIC"/>
    <s v="NON PROMO PLAN"/>
    <n v="300"/>
    <n v="0"/>
    <n v="300"/>
    <s v="Xavier Davis"/>
    <s v="Male"/>
    <n v="36"/>
    <s v="United States"/>
    <s v="Seattle"/>
  </r>
  <r>
    <s v="OID002231"/>
    <s v="R03471"/>
    <n v="9999"/>
    <d v="2020-09-08T00:00:00"/>
    <n v="1"/>
    <m/>
    <d v="2021-04-12T00:00:00"/>
    <s v="CLOSED"/>
    <x v="22"/>
    <x v="15"/>
    <s v="STANDARD NON PROMO"/>
    <s v="BASIC"/>
    <s v="NON PROMO PLAN"/>
    <n v="300"/>
    <n v="0"/>
    <n v="300"/>
    <s v="Julia Sandoval"/>
    <s v="Female"/>
    <n v="42"/>
    <s v="United States"/>
    <s v="Miami"/>
  </r>
  <r>
    <s v="OID002232"/>
    <s v="R02800"/>
    <n v="9999"/>
    <d v="2020-09-08T00:00:00"/>
    <n v="1"/>
    <m/>
    <d v="2021-05-04T00:00:00"/>
    <s v="CLOSED"/>
    <x v="22"/>
    <x v="8"/>
    <s v="STANDARD NON PROMO"/>
    <s v="BASIC"/>
    <s v="NON PROMO PLAN"/>
    <n v="300"/>
    <n v="0"/>
    <n v="300"/>
    <s v="Eva Estrada"/>
    <s v="Female"/>
    <n v="45"/>
    <s v="Brazil"/>
    <s v="Sao Paulo"/>
  </r>
  <r>
    <s v="OID002233"/>
    <s v="E01234"/>
    <n v="8434"/>
    <d v="2020-09-09T00:00:00"/>
    <n v="2"/>
    <d v="2020-09-09T00:00:00"/>
    <d v="2022-08-17T00:00:00"/>
    <s v="ACTIVE"/>
    <x v="22"/>
    <x v="26"/>
    <s v="THAI50"/>
    <s v="PERCENTAGE OFF"/>
    <s v="PROMO PLAN"/>
    <n v="300"/>
    <n v="50"/>
    <n v="150"/>
    <s v="Jack Cheng"/>
    <s v="Male"/>
    <n v="42"/>
    <s v="China"/>
    <s v="Beijing"/>
  </r>
  <r>
    <s v="OID002234"/>
    <s v="R02971"/>
    <n v="5101"/>
    <d v="2020-09-09T00:00:00"/>
    <n v="2"/>
    <d v="2020-09-09T00:00:00"/>
    <d v="2021-12-13T00:00:00"/>
    <s v="ACTIVE"/>
    <x v="22"/>
    <x v="22"/>
    <s v="JIO"/>
    <s v="FREE"/>
    <s v="PROMO PLAN"/>
    <n v="300"/>
    <n v="100"/>
    <n v="0"/>
    <s v="Mia Wu"/>
    <s v="Female"/>
    <n v="45"/>
    <s v="China"/>
    <s v="Beijing"/>
  </r>
  <r>
    <s v="OID002235"/>
    <s v="R04165"/>
    <n v="1817"/>
    <d v="2020-09-09T00:00:00"/>
    <n v="2"/>
    <d v="2020-09-09T00:00:00"/>
    <d v="2022-10-20T00:00:00"/>
    <s v="ACTIVE"/>
    <x v="22"/>
    <x v="11"/>
    <s v="NIKE"/>
    <s v="FREE"/>
    <s v="PROMO PLAN"/>
    <n v="300"/>
    <n v="100"/>
    <n v="0"/>
    <s v="Sophie Vang"/>
    <s v="Female"/>
    <n v="25"/>
    <s v="China"/>
    <s v="Chongqing"/>
  </r>
  <r>
    <s v="OID002236"/>
    <s v="R01712"/>
    <n v="8434"/>
    <d v="2020-09-09T00:00:00"/>
    <n v="2"/>
    <d v="2020-09-09T00:00:00"/>
    <d v="2022-04-09T00:00:00"/>
    <s v="ACTIVE"/>
    <x v="22"/>
    <x v="16"/>
    <s v="THAI50"/>
    <s v="PERCENTAGE OFF"/>
    <s v="PROMO PLAN"/>
    <n v="300"/>
    <n v="50"/>
    <n v="150"/>
    <s v="James Singh"/>
    <s v="Male"/>
    <n v="45"/>
    <s v="China"/>
    <s v="Chongqing"/>
  </r>
  <r>
    <s v="OID002237"/>
    <s v="R00676"/>
    <n v="5101"/>
    <d v="2020-09-09T00:00:00"/>
    <n v="2"/>
    <d v="2020-09-09T00:00:00"/>
    <d v="2021-07-19T00:00:00"/>
    <s v="ACTIVE"/>
    <x v="22"/>
    <x v="6"/>
    <s v="JIO"/>
    <s v="FREE"/>
    <s v="PROMO PLAN"/>
    <n v="300"/>
    <n v="100"/>
    <n v="0"/>
    <s v="Isaac Yoon"/>
    <s v="Male"/>
    <n v="41"/>
    <s v="United States"/>
    <s v="Chicago"/>
  </r>
  <r>
    <s v="OID002238"/>
    <s v="R03611"/>
    <n v="1817"/>
    <d v="2020-09-09T00:00:00"/>
    <n v="2"/>
    <d v="2020-09-09T00:00:00"/>
    <d v="2021-11-01T00:00:00"/>
    <s v="ACTIVE"/>
    <x v="22"/>
    <x v="10"/>
    <s v="NIKE"/>
    <s v="FREE"/>
    <s v="PROMO PLAN"/>
    <n v="300"/>
    <n v="100"/>
    <n v="0"/>
    <s v="Alice Mehta"/>
    <s v="Female"/>
    <n v="45"/>
    <s v="China"/>
    <s v="Beijing"/>
  </r>
  <r>
    <s v="OID002239"/>
    <s v="E02216"/>
    <n v="9999"/>
    <d v="2020-09-09T00:00:00"/>
    <n v="1"/>
    <m/>
    <d v="2021-04-22T00:00:00"/>
    <s v="CLOSED"/>
    <x v="22"/>
    <x v="8"/>
    <s v="STANDARD NON PROMO"/>
    <s v="BASIC"/>
    <s v="NON PROMO PLAN"/>
    <n v="300"/>
    <n v="0"/>
    <n v="300"/>
    <s v="Caleb Marquez"/>
    <s v="Male"/>
    <n v="29"/>
    <s v="Brazil"/>
    <s v="Rio de Janerio"/>
  </r>
  <r>
    <s v="OID002240"/>
    <s v="E03799"/>
    <n v="9999"/>
    <d v="2020-09-09T00:00:00"/>
    <n v="1"/>
    <m/>
    <d v="2021-04-15T00:00:00"/>
    <s v="CLOSED"/>
    <x v="22"/>
    <x v="15"/>
    <s v="STANDARD NON PROMO"/>
    <s v="BASIC"/>
    <s v="NON PROMO PLAN"/>
    <n v="300"/>
    <n v="0"/>
    <n v="300"/>
    <s v="Natalie Hwang"/>
    <s v="Female"/>
    <n v="63"/>
    <s v="United States"/>
    <s v="Phoenix"/>
  </r>
  <r>
    <s v="OID002241"/>
    <s v="E03332"/>
    <n v="9999"/>
    <d v="2020-09-09T00:00:00"/>
    <n v="1"/>
    <m/>
    <d v="2021-04-09T00:00:00"/>
    <s v="CLOSED"/>
    <x v="22"/>
    <x v="15"/>
    <s v="STANDARD NON PROMO"/>
    <s v="BASIC"/>
    <s v="NON PROMO PLAN"/>
    <n v="300"/>
    <n v="0"/>
    <n v="300"/>
    <s v="Ruby Sun"/>
    <s v="Female"/>
    <n v="50"/>
    <s v="China"/>
    <s v="Shanghai"/>
  </r>
  <r>
    <s v="OID002242"/>
    <s v="E02387"/>
    <n v="6306"/>
    <d v="2020-09-10T00:00:00"/>
    <n v="2"/>
    <d v="2020-09-10T00:00:00"/>
    <d v="2020-09-11T00:00:00"/>
    <s v="ACTIVE"/>
    <x v="22"/>
    <x v="29"/>
    <s v="FANDUEL"/>
    <s v="PERCENTAGE OFF"/>
    <s v="PROMO PLAN"/>
    <n v="300"/>
    <n v="15"/>
    <n v="255"/>
    <s v="Emily Davis"/>
    <s v="Female"/>
    <n v="55"/>
    <s v="United States"/>
    <s v="Seattle"/>
  </r>
  <r>
    <s v="OID002243"/>
    <s v="E04802"/>
    <n v="1136"/>
    <d v="2020-09-10T00:00:00"/>
    <n v="2"/>
    <d v="2020-09-10T00:00:00"/>
    <d v="2022-04-11T00:00:00"/>
    <s v="ACTIVE"/>
    <x v="22"/>
    <x v="16"/>
    <s v="IPLSTUDENT"/>
    <s v="PERCENTAGE OFF"/>
    <s v="PROMO PLAN"/>
    <n v="300"/>
    <n v="40"/>
    <n v="180"/>
    <s v="Lucy Fong"/>
    <s v="Female"/>
    <n v="40"/>
    <s v="China"/>
    <s v="Chengdu"/>
  </r>
  <r>
    <s v="OID002244"/>
    <s v="E02473"/>
    <n v="5101"/>
    <d v="2020-09-10T00:00:00"/>
    <n v="2"/>
    <d v="2020-09-10T00:00:00"/>
    <d v="2021-10-16T00:00:00"/>
    <s v="ACTIVE"/>
    <x v="22"/>
    <x v="17"/>
    <s v="JIO"/>
    <s v="FREE"/>
    <s v="PROMO PLAN"/>
    <n v="300"/>
    <n v="100"/>
    <n v="0"/>
    <s v="Leonardo Lo"/>
    <s v="Male"/>
    <n v="29"/>
    <s v="China"/>
    <s v="Chongqing"/>
  </r>
  <r>
    <s v="OID002245"/>
    <s v="R03269"/>
    <n v="5101"/>
    <d v="2020-09-10T00:00:00"/>
    <n v="2"/>
    <d v="2020-09-10T00:00:00"/>
    <d v="2023-04-24T00:00:00"/>
    <s v="ACTIVE"/>
    <x v="22"/>
    <x v="27"/>
    <s v="JIO"/>
    <s v="FREE"/>
    <s v="PROMO PLAN"/>
    <n v="300"/>
    <n v="100"/>
    <n v="0"/>
    <s v="Charlotte Chu"/>
    <s v="Female"/>
    <n v="50"/>
    <s v="China"/>
    <s v="Chengdu"/>
  </r>
  <r>
    <s v="OID002246"/>
    <s v="E01642"/>
    <n v="2949"/>
    <d v="2020-09-10T00:00:00"/>
    <n v="1"/>
    <d v="2020-09-10T00:00:00"/>
    <d v="2021-04-18T00:00:00"/>
    <s v="CLOSED"/>
    <x v="22"/>
    <x v="15"/>
    <s v="BLACK FRIDAY"/>
    <s v="PERCENTAGE OFF"/>
    <s v="PROMO PLAN"/>
    <n v="300"/>
    <n v="30"/>
    <n v="210"/>
    <s v="Mia Lam"/>
    <s v="Female"/>
    <n v="49"/>
    <s v="United States"/>
    <s v="Austin"/>
  </r>
  <r>
    <s v="OID002247"/>
    <s v="E00218"/>
    <n v="9999"/>
    <d v="2020-09-10T00:00:00"/>
    <n v="1"/>
    <m/>
    <d v="2021-05-07T00:00:00"/>
    <s v="CLOSED"/>
    <x v="22"/>
    <x v="8"/>
    <s v="STANDARD NON PROMO"/>
    <s v="BASIC"/>
    <s v="NON PROMO PLAN"/>
    <n v="300"/>
    <n v="0"/>
    <n v="300"/>
    <s v="David Desai"/>
    <s v="Male"/>
    <n v="47"/>
    <s v="United States"/>
    <s v="Austin"/>
  </r>
  <r>
    <s v="OID002248"/>
    <s v="E04487"/>
    <n v="9999"/>
    <d v="2020-09-10T00:00:00"/>
    <n v="1"/>
    <m/>
    <d v="2021-05-15T00:00:00"/>
    <s v="CLOSED"/>
    <x v="22"/>
    <x v="8"/>
    <s v="STANDARD NON PROMO"/>
    <s v="BASIC"/>
    <s v="NON PROMO PLAN"/>
    <n v="300"/>
    <n v="0"/>
    <n v="300"/>
    <s v="Audrey Hwang"/>
    <s v="Female"/>
    <n v="45"/>
    <s v="China"/>
    <s v="Beijing"/>
  </r>
  <r>
    <s v="OID002249"/>
    <s v="E04464"/>
    <n v="7139"/>
    <d v="2020-09-11T00:00:00"/>
    <n v="2"/>
    <d v="2020-09-11T00:00:00"/>
    <d v="2023-02-01T00:00:00"/>
    <s v="ACTIVE"/>
    <x v="22"/>
    <x v="13"/>
    <s v="THAI30"/>
    <s v="PERCENTAGE OFF"/>
    <s v="PROMO PLAN"/>
    <n v="300"/>
    <n v="30"/>
    <n v="210"/>
    <s v="Cooper Yoon"/>
    <s v="Male"/>
    <n v="60"/>
    <s v="United States"/>
    <s v="Austin"/>
  </r>
  <r>
    <s v="OID002250"/>
    <s v="E00538"/>
    <n v="6705"/>
    <d v="2020-09-11T00:00:00"/>
    <n v="2"/>
    <d v="2020-09-11T00:00:00"/>
    <d v="2023-02-02T00:00:00"/>
    <s v="ACTIVE"/>
    <x v="22"/>
    <x v="13"/>
    <s v="2K23C"/>
    <s v="FREE"/>
    <s v="PROMO PLAN"/>
    <n v="300"/>
    <n v="100"/>
    <n v="0"/>
    <s v="Caleb Xiong"/>
    <s v="Male"/>
    <n v="38"/>
    <s v="United States"/>
    <s v="Chicago"/>
  </r>
  <r>
    <s v="OID002251"/>
    <s v="R00254"/>
    <n v="2949"/>
    <d v="2020-09-11T00:00:00"/>
    <n v="2"/>
    <d v="2020-09-11T00:00:00"/>
    <d v="2022-10-05T00:00:00"/>
    <s v="ACTIVE"/>
    <x v="22"/>
    <x v="12"/>
    <s v="BLACK FRIDAY"/>
    <s v="PERCENTAGE OFF"/>
    <s v="PROMO PLAN"/>
    <n v="300"/>
    <n v="30"/>
    <n v="210"/>
    <s v="Samuel Morales"/>
    <s v="Male"/>
    <n v="34"/>
    <s v="United States"/>
    <s v="Phoenix"/>
  </r>
  <r>
    <s v="OID002252"/>
    <s v="R02017"/>
    <n v="8731"/>
    <d v="2020-09-11T00:00:00"/>
    <n v="2"/>
    <d v="2020-09-11T00:00:00"/>
    <d v="2022-05-06T00:00:00"/>
    <s v="ACTIVE"/>
    <x v="22"/>
    <x v="14"/>
    <s v="2K24"/>
    <s v="PERCENTAGE OFF"/>
    <s v="PROMO PLAN"/>
    <n v="300"/>
    <n v="10"/>
    <n v="270"/>
    <s v="Connor Joseph"/>
    <s v="Male"/>
    <n v="50"/>
    <s v="United States"/>
    <s v="Chicago"/>
  </r>
  <r>
    <s v="OID002253"/>
    <s v="E03824"/>
    <n v="2949"/>
    <d v="2020-09-11T00:00:00"/>
    <n v="1"/>
    <d v="2020-09-11T00:00:00"/>
    <d v="2021-05-18T00:00:00"/>
    <s v="CLOSED"/>
    <x v="22"/>
    <x v="8"/>
    <s v="BLACK FRIDAY"/>
    <s v="PERCENTAGE OFF"/>
    <s v="PROMO PLAN"/>
    <n v="300"/>
    <n v="30"/>
    <n v="210"/>
    <s v="Penelope Coleman"/>
    <s v="Female"/>
    <n v="36"/>
    <s v="United States"/>
    <s v="Miami"/>
  </r>
  <r>
    <s v="OID002254"/>
    <s v="E02966"/>
    <n v="5101"/>
    <d v="2020-09-11T00:00:00"/>
    <n v="1"/>
    <d v="2020-09-11T00:00:00"/>
    <d v="2021-05-31T00:00:00"/>
    <s v="CLOSED"/>
    <x v="22"/>
    <x v="9"/>
    <s v="JIO"/>
    <s v="FREE"/>
    <s v="PROMO PLAN"/>
    <n v="300"/>
    <n v="100"/>
    <n v="0"/>
    <s v="William Foster"/>
    <s v="Male"/>
    <n v="58"/>
    <s v="United States"/>
    <s v="Phoenix"/>
  </r>
  <r>
    <s v="OID002255"/>
    <s v="E00965"/>
    <n v="9999"/>
    <d v="2020-09-11T00:00:00"/>
    <n v="1"/>
    <m/>
    <d v="2021-05-25T00:00:00"/>
    <s v="CLOSED"/>
    <x v="22"/>
    <x v="9"/>
    <s v="STANDARD NON PROMO"/>
    <s v="BASIC"/>
    <s v="NON PROMO PLAN"/>
    <n v="300"/>
    <n v="0"/>
    <n v="300"/>
    <s v="Jacob Khan"/>
    <s v="Male"/>
    <n v="53"/>
    <s v="China"/>
    <s v="Shanghai"/>
  </r>
  <r>
    <s v="OID002256"/>
    <s v="E04756"/>
    <n v="9999"/>
    <d v="2020-09-11T00:00:00"/>
    <n v="1"/>
    <m/>
    <d v="2021-04-14T00:00:00"/>
    <s v="CLOSED"/>
    <x v="22"/>
    <x v="15"/>
    <s v="STANDARD NON PROMO"/>
    <s v="BASIC"/>
    <s v="NON PROMO PLAN"/>
    <n v="300"/>
    <n v="0"/>
    <n v="300"/>
    <s v="Aiden Le"/>
    <s v="Male"/>
    <n v="55"/>
    <s v="United States"/>
    <s v="Austin"/>
  </r>
  <r>
    <s v="OID002257"/>
    <s v="E04242"/>
    <n v="9999"/>
    <d v="2020-09-11T00:00:00"/>
    <n v="1"/>
    <m/>
    <d v="2021-05-17T00:00:00"/>
    <s v="CLOSED"/>
    <x v="22"/>
    <x v="8"/>
    <s v="STANDARD NON PROMO"/>
    <s v="BASIC"/>
    <s v="NON PROMO PLAN"/>
    <n v="300"/>
    <n v="0"/>
    <n v="300"/>
    <s v="Alice Lopez"/>
    <s v="Female"/>
    <n v="48"/>
    <s v="United States"/>
    <s v="Seattle"/>
  </r>
  <r>
    <s v="OID002258"/>
    <s v="E04799"/>
    <n v="9999"/>
    <d v="2020-09-11T00:00:00"/>
    <n v="1"/>
    <m/>
    <d v="2021-06-23T00:00:00"/>
    <s v="CLOSED"/>
    <x v="22"/>
    <x v="6"/>
    <s v="STANDARD NON PROMO"/>
    <s v="BASIC"/>
    <s v="NON PROMO PLAN"/>
    <n v="300"/>
    <n v="0"/>
    <n v="300"/>
    <s v="Mila Roberts"/>
    <s v="Female"/>
    <n v="30"/>
    <s v="United States"/>
    <s v="Phoenix"/>
  </r>
  <r>
    <s v="OID002259"/>
    <s v="E02522"/>
    <n v="9999"/>
    <d v="2020-09-11T00:00:00"/>
    <n v="1"/>
    <m/>
    <d v="2021-07-11T00:00:00"/>
    <s v="CLOSED"/>
    <x v="22"/>
    <x v="6"/>
    <s v="STANDARD NON PROMO"/>
    <s v="BASIC"/>
    <s v="NON PROMO PLAN"/>
    <n v="300"/>
    <n v="0"/>
    <n v="300"/>
    <s v="Silas Rivera"/>
    <s v="Male"/>
    <n v="48"/>
    <s v="United States"/>
    <s v="Chicago"/>
  </r>
  <r>
    <s v="OID002260"/>
    <s v="R04972"/>
    <n v="7139"/>
    <d v="2020-09-12T00:00:00"/>
    <n v="2"/>
    <d v="2020-09-12T00:00:00"/>
    <d v="2021-10-26T00:00:00"/>
    <s v="ACTIVE"/>
    <x v="22"/>
    <x v="10"/>
    <s v="THAI30"/>
    <s v="PERCENTAGE OFF"/>
    <s v="PROMO PLAN"/>
    <n v="300"/>
    <n v="30"/>
    <n v="210"/>
    <s v="Logan Bryant"/>
    <s v="Male"/>
    <n v="30"/>
    <s v="United States"/>
    <s v="Miami"/>
  </r>
  <r>
    <s v="OID002261"/>
    <s v="R03591"/>
    <n v="8323"/>
    <d v="2020-09-12T00:00:00"/>
    <n v="2"/>
    <d v="2020-09-12T00:00:00"/>
    <d v="2023-01-16T00:00:00"/>
    <s v="ACTIVE"/>
    <x v="22"/>
    <x v="13"/>
    <s v="ROSSAL"/>
    <s v="FREE"/>
    <s v="PROMO PLAN"/>
    <n v="300"/>
    <n v="100"/>
    <n v="0"/>
    <s v="Piper Sun"/>
    <s v="Female"/>
    <n v="64"/>
    <s v="United States"/>
    <s v="Seattle"/>
  </r>
  <r>
    <s v="OID002262"/>
    <s v="R01238"/>
    <n v="8434"/>
    <d v="2020-09-12T00:00:00"/>
    <n v="2"/>
    <d v="2020-09-12T00:00:00"/>
    <d v="2021-10-20T00:00:00"/>
    <s v="ACTIVE"/>
    <x v="22"/>
    <x v="17"/>
    <s v="THAI50"/>
    <s v="PERCENTAGE OFF"/>
    <s v="PROMO PLAN"/>
    <n v="300"/>
    <n v="50"/>
    <n v="150"/>
    <s v="Eloise Griffin"/>
    <s v="Female"/>
    <n v="55"/>
    <s v="United States"/>
    <s v="Austin"/>
  </r>
  <r>
    <s v="OID002263"/>
    <s v="R00810"/>
    <n v="1817"/>
    <d v="2020-09-12T00:00:00"/>
    <n v="2"/>
    <d v="2020-09-12T00:00:00"/>
    <d v="2022-03-18T00:00:00"/>
    <s v="ACTIVE"/>
    <x v="22"/>
    <x v="1"/>
    <s v="NIKE"/>
    <s v="FREE"/>
    <s v="PROMO PLAN"/>
    <n v="300"/>
    <n v="100"/>
    <n v="0"/>
    <s v="Hunter Nunez"/>
    <s v="Male"/>
    <n v="62"/>
    <s v="United States"/>
    <s v="Seattle"/>
  </r>
  <r>
    <s v="OID002264"/>
    <s v="R03149"/>
    <n v="8323"/>
    <d v="2020-09-12T00:00:00"/>
    <n v="2"/>
    <d v="2020-09-12T00:00:00"/>
    <d v="2022-03-13T00:00:00"/>
    <s v="ACTIVE"/>
    <x v="22"/>
    <x v="1"/>
    <s v="ROSSAL"/>
    <s v="FREE"/>
    <s v="PROMO PLAN"/>
    <n v="300"/>
    <n v="100"/>
    <n v="0"/>
    <s v="Layla Collins"/>
    <s v="Female"/>
    <n v="26"/>
    <s v="United States"/>
    <s v="Austin"/>
  </r>
  <r>
    <s v="OID002265"/>
    <s v="E00632"/>
    <n v="9999"/>
    <d v="2020-09-12T00:00:00"/>
    <n v="1"/>
    <m/>
    <d v="2021-05-29T00:00:00"/>
    <s v="CLOSED"/>
    <x v="22"/>
    <x v="9"/>
    <s v="STANDARD NON PROMO"/>
    <s v="BASIC"/>
    <s v="NON PROMO PLAN"/>
    <n v="300"/>
    <n v="0"/>
    <n v="300"/>
    <s v="Angel Chang"/>
    <s v="Male"/>
    <n v="37"/>
    <s v="China"/>
    <s v="Shanghai"/>
  </r>
  <r>
    <s v="OID002266"/>
    <s v="E02363"/>
    <n v="9999"/>
    <d v="2020-09-12T00:00:00"/>
    <n v="1"/>
    <m/>
    <d v="2021-05-27T00:00:00"/>
    <s v="CLOSED"/>
    <x v="22"/>
    <x v="9"/>
    <s v="STANDARD NON PROMO"/>
    <s v="BASIC"/>
    <s v="NON PROMO PLAN"/>
    <n v="300"/>
    <n v="0"/>
    <n v="300"/>
    <s v="Eliza Liang"/>
    <s v="Female"/>
    <n v="36"/>
    <s v="China"/>
    <s v="Beijing"/>
  </r>
  <r>
    <s v="OID002267"/>
    <s v="E00917"/>
    <n v="9999"/>
    <d v="2020-09-13T00:00:00"/>
    <n v="1"/>
    <m/>
    <d v="2021-07-17T00:00:00"/>
    <s v="CLOSED"/>
    <x v="22"/>
    <x v="6"/>
    <s v="STANDARD NON PROMO"/>
    <s v="BASIC"/>
    <s v="NON PROMO PLAN"/>
    <n v="300"/>
    <n v="0"/>
    <n v="300"/>
    <s v="Skylar Bell"/>
    <s v="Female"/>
    <n v="30"/>
    <s v="United States"/>
    <s v="Columbus"/>
  </r>
  <r>
    <s v="OID002268"/>
    <s v="E03908"/>
    <n v="9999"/>
    <d v="2020-09-13T00:00:00"/>
    <n v="1"/>
    <m/>
    <d v="2021-04-19T00:00:00"/>
    <s v="CLOSED"/>
    <x v="22"/>
    <x v="15"/>
    <s v="STANDARD NON PROMO"/>
    <s v="BASIC"/>
    <s v="NON PROMO PLAN"/>
    <n v="300"/>
    <n v="0"/>
    <n v="300"/>
    <s v="Miles Evans"/>
    <s v="Male"/>
    <n v="54"/>
    <s v="United States"/>
    <s v="Miami"/>
  </r>
  <r>
    <s v="OID002269"/>
    <s v="E02179"/>
    <n v="9999"/>
    <d v="2020-09-13T00:00:00"/>
    <n v="1"/>
    <m/>
    <d v="2021-06-29T00:00:00"/>
    <s v="CLOSED"/>
    <x v="22"/>
    <x v="6"/>
    <s v="STANDARD NON PROMO"/>
    <s v="BASIC"/>
    <s v="NON PROMO PLAN"/>
    <n v="300"/>
    <n v="0"/>
    <n v="300"/>
    <s v="Peyton Owens"/>
    <s v="Female"/>
    <n v="48"/>
    <s v="United States"/>
    <s v="Chicago"/>
  </r>
  <r>
    <s v="OID002270"/>
    <s v="E00153"/>
    <n v="5101"/>
    <d v="2020-09-14T00:00:00"/>
    <n v="2"/>
    <d v="2020-09-14T00:00:00"/>
    <d v="2022-07-18T00:00:00"/>
    <s v="ACTIVE"/>
    <x v="22"/>
    <x v="0"/>
    <s v="JIO"/>
    <s v="FREE"/>
    <s v="PROMO PLAN"/>
    <n v="300"/>
    <n v="100"/>
    <n v="0"/>
    <s v="Claire Jones"/>
    <s v="Female"/>
    <n v="39"/>
    <s v="United States"/>
    <s v="Seattle"/>
  </r>
  <r>
    <s v="OID002271"/>
    <s v="E01090"/>
    <n v="5073"/>
    <d v="2020-09-14T00:00:00"/>
    <n v="2"/>
    <d v="2020-09-14T00:00:00"/>
    <d v="2023-04-20T00:00:00"/>
    <s v="ACTIVE"/>
    <x v="22"/>
    <x v="27"/>
    <s v="FANDUEL SOS"/>
    <s v="PERCENTAGE OFF"/>
    <s v="PROMO PLAN"/>
    <n v="300"/>
    <n v="30"/>
    <n v="210"/>
    <s v="Jacob Cheng"/>
    <s v="Male"/>
    <n v="59"/>
    <s v="United States"/>
    <s v="Miami"/>
  </r>
  <r>
    <s v="OID002272"/>
    <s v="R03816"/>
    <n v="6705"/>
    <d v="2020-09-14T00:00:00"/>
    <n v="2"/>
    <d v="2020-09-14T00:00:00"/>
    <d v="2021-12-27T00:00:00"/>
    <s v="ACTIVE"/>
    <x v="22"/>
    <x v="24"/>
    <s v="2K23C"/>
    <s v="FREE"/>
    <s v="PROMO PLAN"/>
    <n v="300"/>
    <n v="100"/>
    <n v="0"/>
    <s v="Leilani Chow"/>
    <s v="Female"/>
    <n v="27"/>
    <s v="China"/>
    <s v="Beijing"/>
  </r>
  <r>
    <s v="OID002273"/>
    <s v="E04348"/>
    <n v="9999"/>
    <d v="2020-09-14T00:00:00"/>
    <n v="1"/>
    <m/>
    <d v="2021-05-12T00:00:00"/>
    <s v="CLOSED"/>
    <x v="22"/>
    <x v="8"/>
    <s v="STANDARD NON PROMO"/>
    <s v="BASIC"/>
    <s v="NON PROMO PLAN"/>
    <n v="300"/>
    <n v="0"/>
    <n v="300"/>
    <s v="Natalia Owens"/>
    <s v="Female"/>
    <n v="31"/>
    <s v="United States"/>
    <s v="Austin"/>
  </r>
  <r>
    <s v="OID002274"/>
    <s v="E03907"/>
    <n v="5101"/>
    <d v="2020-09-15T00:00:00"/>
    <n v="2"/>
    <d v="2020-09-15T00:00:00"/>
    <d v="2022-03-14T00:00:00"/>
    <s v="ACTIVE"/>
    <x v="22"/>
    <x v="1"/>
    <s v="JIO"/>
    <s v="FREE"/>
    <s v="PROMO PLAN"/>
    <n v="300"/>
    <n v="100"/>
    <n v="0"/>
    <s v="Camila Watson"/>
    <s v="Female"/>
    <n v="32"/>
    <s v="United States"/>
    <s v="Austin"/>
  </r>
  <r>
    <s v="OID002275"/>
    <s v="E03328"/>
    <n v="8434"/>
    <d v="2020-09-15T00:00:00"/>
    <n v="2"/>
    <d v="2020-09-15T00:00:00"/>
    <d v="2022-08-18T00:00:00"/>
    <s v="ACTIVE"/>
    <x v="22"/>
    <x v="7"/>
    <s v="THAI50"/>
    <s v="PERCENTAGE OFF"/>
    <s v="PROMO PLAN"/>
    <n v="300"/>
    <n v="50"/>
    <n v="150"/>
    <s v="Lucy Johnson"/>
    <s v="Female"/>
    <n v="57"/>
    <s v="United States"/>
    <s v="Columbus"/>
  </r>
  <r>
    <s v="OID002276"/>
    <s v="E01075"/>
    <n v="1136"/>
    <d v="2020-09-15T00:00:00"/>
    <n v="2"/>
    <d v="2020-09-15T00:00:00"/>
    <d v="2022-07-10T00:00:00"/>
    <s v="ACTIVE"/>
    <x v="22"/>
    <x v="0"/>
    <s v="IPLSTUDENT"/>
    <s v="PERCENTAGE OFF"/>
    <s v="PROMO PLAN"/>
    <n v="300"/>
    <n v="40"/>
    <n v="180"/>
    <s v="Joshua Juarez"/>
    <s v="Male"/>
    <n v="46"/>
    <s v="Brazil"/>
    <s v="Sao Paulo"/>
  </r>
  <r>
    <s v="OID002277"/>
    <s v="R04116"/>
    <n v="6306"/>
    <d v="2020-09-15T00:00:00"/>
    <n v="2"/>
    <d v="2020-09-15T00:00:00"/>
    <d v="2021-10-26T00:00:00"/>
    <s v="ACTIVE"/>
    <x v="22"/>
    <x v="10"/>
    <s v="FANDUEL"/>
    <s v="PERCENTAGE OFF"/>
    <s v="PROMO PLAN"/>
    <n v="300"/>
    <n v="15"/>
    <n v="255"/>
    <s v="David Barnes"/>
    <s v="Male"/>
    <n v="64"/>
    <s v="United States"/>
    <s v="Columbus"/>
  </r>
  <r>
    <s v="OID002278"/>
    <s v="R04630"/>
    <n v="1817"/>
    <d v="2020-09-15T00:00:00"/>
    <n v="2"/>
    <d v="2020-09-15T00:00:00"/>
    <d v="2022-09-13T00:00:00"/>
    <s v="ACTIVE"/>
    <x v="22"/>
    <x v="26"/>
    <s v="NIKE"/>
    <s v="FREE"/>
    <s v="PROMO PLAN"/>
    <n v="300"/>
    <n v="100"/>
    <n v="0"/>
    <s v="Maria Griffin"/>
    <s v="Female"/>
    <n v="59"/>
    <s v="United States"/>
    <s v="Miami"/>
  </r>
  <r>
    <s v="OID002279"/>
    <s v="R01484"/>
    <n v="2949"/>
    <d v="2020-09-15T00:00:00"/>
    <n v="2"/>
    <d v="2020-09-15T00:00:00"/>
    <d v="2021-10-25T00:00:00"/>
    <s v="ACTIVE"/>
    <x v="22"/>
    <x v="10"/>
    <s v="BLACK FRIDAY"/>
    <s v="PERCENTAGE OFF"/>
    <s v="PROMO PLAN"/>
    <n v="300"/>
    <n v="30"/>
    <n v="210"/>
    <s v="Anna Zhu"/>
    <s v="Female"/>
    <n v="48"/>
    <s v="China"/>
    <s v="Beijing"/>
  </r>
  <r>
    <s v="OID002280"/>
    <s v="R03545"/>
    <n v="2949"/>
    <d v="2020-09-15T00:00:00"/>
    <n v="2"/>
    <d v="2020-09-15T00:00:00"/>
    <d v="2022-02-11T00:00:00"/>
    <s v="ACTIVE"/>
    <x v="22"/>
    <x v="3"/>
    <s v="BLACK FRIDAY"/>
    <s v="PERCENTAGE OFF"/>
    <s v="PROMO PLAN"/>
    <n v="300"/>
    <n v="30"/>
    <n v="210"/>
    <s v="Sofia Cheng"/>
    <s v="Female"/>
    <n v="63"/>
    <s v="United States"/>
    <s v="Miami"/>
  </r>
  <r>
    <s v="OID002281"/>
    <s v="E03680"/>
    <n v="8323"/>
    <d v="2020-09-15T00:00:00"/>
    <n v="1"/>
    <d v="2020-09-15T00:00:00"/>
    <d v="2021-04-19T00:00:00"/>
    <s v="CLOSED"/>
    <x v="22"/>
    <x v="15"/>
    <s v="ROSSAL"/>
    <s v="FREE"/>
    <s v="PROMO PLAN"/>
    <n v="300"/>
    <n v="100"/>
    <n v="0"/>
    <s v="Elias Alvarado"/>
    <s v="Male"/>
    <n v="56"/>
    <s v="Brazil"/>
    <s v="Manaus"/>
  </r>
  <r>
    <s v="OID002282"/>
    <s v="E02252"/>
    <n v="9999"/>
    <d v="2020-09-15T00:00:00"/>
    <n v="1"/>
    <m/>
    <d v="2021-05-25T00:00:00"/>
    <s v="CLOSED"/>
    <x v="22"/>
    <x v="8"/>
    <s v="STANDARD NON PROMO"/>
    <s v="BASIC"/>
    <s v="NON PROMO PLAN"/>
    <n v="300"/>
    <n v="0"/>
    <n v="300"/>
    <s v="Lillian Park"/>
    <s v="Female"/>
    <n v="40"/>
    <s v="China"/>
    <s v="Chengdu"/>
  </r>
  <r>
    <s v="OID002283"/>
    <s v="E04817"/>
    <n v="9999"/>
    <d v="2020-09-15T00:00:00"/>
    <n v="1"/>
    <m/>
    <d v="2021-06-22T00:00:00"/>
    <s v="CLOSED"/>
    <x v="22"/>
    <x v="9"/>
    <s v="STANDARD NON PROMO"/>
    <s v="BASIC"/>
    <s v="NON PROMO PLAN"/>
    <n v="300"/>
    <n v="0"/>
    <n v="300"/>
    <s v="Zoe Sanchez"/>
    <s v="Female"/>
    <n v="53"/>
    <s v="Brazil"/>
    <s v="Sao Paulo"/>
  </r>
  <r>
    <s v="OID002284"/>
    <s v="E04969"/>
    <n v="9999"/>
    <d v="2020-09-15T00:00:00"/>
    <n v="1"/>
    <m/>
    <d v="2021-05-09T00:00:00"/>
    <s v="CLOSED"/>
    <x v="22"/>
    <x v="8"/>
    <s v="STANDARD NON PROMO"/>
    <s v="BASIC"/>
    <s v="NON PROMO PLAN"/>
    <n v="300"/>
    <n v="0"/>
    <n v="300"/>
    <s v="Abigail Vang"/>
    <s v="Female"/>
    <n v="40"/>
    <s v="China"/>
    <s v="Chengdu"/>
  </r>
  <r>
    <s v="OID002285"/>
    <s v="R04504"/>
    <n v="9999"/>
    <d v="2020-09-15T00:00:00"/>
    <n v="1"/>
    <m/>
    <d v="2021-05-10T00:00:00"/>
    <s v="CLOSED"/>
    <x v="22"/>
    <x v="8"/>
    <s v="STANDARD NON PROMO"/>
    <s v="BASIC"/>
    <s v="NON PROMO PLAN"/>
    <n v="300"/>
    <n v="0"/>
    <n v="300"/>
    <s v="Jameson Alvarado"/>
    <s v="Male"/>
    <n v="47"/>
    <s v="Brazil"/>
    <s v="Sao Paulo"/>
  </r>
  <r>
    <s v="OID002286"/>
    <s v="R04927"/>
    <n v="9999"/>
    <d v="2020-09-15T00:00:00"/>
    <n v="1"/>
    <m/>
    <d v="2021-06-07T00:00:00"/>
    <s v="CLOSED"/>
    <x v="22"/>
    <x v="9"/>
    <s v="STANDARD NON PROMO"/>
    <s v="BASIC"/>
    <s v="NON PROMO PLAN"/>
    <n v="300"/>
    <n v="0"/>
    <n v="300"/>
    <s v="Ezekiel Bryant"/>
    <s v="Male"/>
    <n v="55"/>
    <s v="United States"/>
    <s v="Miami"/>
  </r>
  <r>
    <s v="OID002287"/>
    <s v="E00634"/>
    <n v="8323"/>
    <d v="2020-09-16T00:00:00"/>
    <n v="2"/>
    <d v="2020-09-16T00:00:00"/>
    <d v="2022-05-27T00:00:00"/>
    <s v="ACTIVE"/>
    <x v="22"/>
    <x v="21"/>
    <s v="ROSSAL"/>
    <s v="FREE"/>
    <s v="PROMO PLAN"/>
    <n v="300"/>
    <n v="100"/>
    <n v="0"/>
    <s v="Samantha Chavez"/>
    <s v="Female"/>
    <n v="53"/>
    <s v="Brazil"/>
    <s v="Manaus"/>
  </r>
  <r>
    <s v="OID002288"/>
    <s v="R00825"/>
    <n v="8434"/>
    <d v="2020-09-16T00:00:00"/>
    <n v="2"/>
    <d v="2020-09-16T00:00:00"/>
    <d v="2021-10-29T00:00:00"/>
    <s v="ACTIVE"/>
    <x v="22"/>
    <x v="10"/>
    <s v="THAI50"/>
    <s v="PERCENTAGE OFF"/>
    <s v="PROMO PLAN"/>
    <n v="300"/>
    <n v="50"/>
    <n v="150"/>
    <s v="Anna Molina"/>
    <s v="Female"/>
    <n v="41"/>
    <s v="United States"/>
    <s v="Columbus"/>
  </r>
  <r>
    <s v="OID002289"/>
    <s v="E00130"/>
    <n v="6705"/>
    <d v="2020-09-16T00:00:00"/>
    <n v="1"/>
    <d v="2020-09-16T00:00:00"/>
    <d v="2021-07-28T00:00:00"/>
    <s v="CLOSED"/>
    <x v="22"/>
    <x v="18"/>
    <s v="2K23C"/>
    <s v="FREE"/>
    <s v="PROMO PLAN"/>
    <n v="300"/>
    <n v="100"/>
    <n v="0"/>
    <s v="Paisley Kang"/>
    <s v="Female"/>
    <n v="61"/>
    <s v="China"/>
    <s v="Beijing"/>
  </r>
  <r>
    <s v="OID002290"/>
    <s v="E04811"/>
    <n v="9999"/>
    <d v="2020-09-16T00:00:00"/>
    <n v="1"/>
    <m/>
    <d v="2021-05-20T00:00:00"/>
    <s v="CLOSED"/>
    <x v="22"/>
    <x v="8"/>
    <s v="STANDARD NON PROMO"/>
    <s v="BASIC"/>
    <s v="NON PROMO PLAN"/>
    <n v="300"/>
    <n v="0"/>
    <n v="300"/>
    <s v="Athena Vasquez"/>
    <s v="Female"/>
    <n v="59"/>
    <s v="Brazil"/>
    <s v="Rio de Janerio"/>
  </r>
  <r>
    <s v="OID002291"/>
    <s v="R03347"/>
    <n v="9999"/>
    <d v="2020-09-16T00:00:00"/>
    <n v="1"/>
    <m/>
    <d v="2021-06-11T00:00:00"/>
    <s v="CLOSED"/>
    <x v="22"/>
    <x v="9"/>
    <s v="STANDARD NON PROMO"/>
    <s v="BASIC"/>
    <s v="NON PROMO PLAN"/>
    <n v="300"/>
    <n v="0"/>
    <n v="300"/>
    <s v="Rylee Dinh"/>
    <s v="Female"/>
    <n v="35"/>
    <s v="China"/>
    <s v="Chongqing"/>
  </r>
  <r>
    <s v="OID002292"/>
    <s v="E03474"/>
    <n v="6705"/>
    <d v="2020-09-17T00:00:00"/>
    <n v="2"/>
    <d v="2020-09-17T00:00:00"/>
    <d v="2021-10-26T00:00:00"/>
    <s v="ACTIVE"/>
    <x v="22"/>
    <x v="17"/>
    <s v="2K23C"/>
    <s v="FREE"/>
    <s v="PROMO PLAN"/>
    <n v="300"/>
    <n v="100"/>
    <n v="0"/>
    <s v="Violet Hall"/>
    <s v="Female"/>
    <n v="40"/>
    <s v="United States"/>
    <s v="Chicago"/>
  </r>
  <r>
    <s v="OID002293"/>
    <s v="E02274"/>
    <n v="5101"/>
    <d v="2020-09-17T00:00:00"/>
    <n v="2"/>
    <d v="2020-09-17T00:00:00"/>
    <d v="2022-03-03T00:00:00"/>
    <s v="ACTIVE"/>
    <x v="22"/>
    <x v="1"/>
    <s v="JIO"/>
    <s v="FREE"/>
    <s v="PROMO PLAN"/>
    <n v="300"/>
    <n v="100"/>
    <n v="0"/>
    <s v="Isabella Bailey"/>
    <s v="Female"/>
    <n v="36"/>
    <s v="United States"/>
    <s v="Phoenix"/>
  </r>
  <r>
    <s v="OID002294"/>
    <s v="R03737"/>
    <n v="6705"/>
    <d v="2020-09-17T00:00:00"/>
    <n v="2"/>
    <d v="2020-09-17T00:00:00"/>
    <d v="2022-11-17T00:00:00"/>
    <s v="ACTIVE"/>
    <x v="22"/>
    <x v="11"/>
    <s v="2K23C"/>
    <s v="FREE"/>
    <s v="PROMO PLAN"/>
    <n v="300"/>
    <n v="100"/>
    <n v="0"/>
    <s v="Kennedy Rahman"/>
    <s v="Female"/>
    <n v="49"/>
    <s v="China"/>
    <s v="Chongqing"/>
  </r>
  <r>
    <s v="OID002295"/>
    <s v="R02094"/>
    <n v="2949"/>
    <d v="2020-09-17T00:00:00"/>
    <n v="2"/>
    <d v="2020-09-17T00:00:00"/>
    <d v="2021-07-20T00:00:00"/>
    <s v="ACTIVE"/>
    <x v="22"/>
    <x v="6"/>
    <s v="BLACK FRIDAY"/>
    <s v="PERCENTAGE OFF"/>
    <s v="PROMO PLAN"/>
    <n v="300"/>
    <n v="30"/>
    <n v="210"/>
    <s v="Matthew Gupta"/>
    <s v="Male"/>
    <n v="45"/>
    <s v="China"/>
    <s v="Beijing"/>
  </r>
  <r>
    <s v="OID002296"/>
    <s v="E04221"/>
    <n v="9999"/>
    <d v="2020-09-17T00:00:00"/>
    <n v="1"/>
    <m/>
    <d v="2021-05-21T00:00:00"/>
    <s v="CLOSED"/>
    <x v="22"/>
    <x v="8"/>
    <s v="STANDARD NON PROMO"/>
    <s v="BASIC"/>
    <s v="NON PROMO PLAN"/>
    <n v="300"/>
    <n v="0"/>
    <n v="300"/>
    <s v="Roman King"/>
    <s v="Male"/>
    <n v="60"/>
    <s v="United States"/>
    <s v="Columbus"/>
  </r>
  <r>
    <s v="OID002297"/>
    <s v="R04639"/>
    <n v="9999"/>
    <d v="2020-09-17T00:00:00"/>
    <n v="1"/>
    <m/>
    <d v="2021-05-22T00:00:00"/>
    <s v="CLOSED"/>
    <x v="22"/>
    <x v="8"/>
    <s v="STANDARD NON PROMO"/>
    <s v="BASIC"/>
    <s v="NON PROMO PLAN"/>
    <n v="300"/>
    <n v="0"/>
    <n v="300"/>
    <s v="Luna Taylor"/>
    <s v="Female"/>
    <n v="47"/>
    <s v="United States"/>
    <s v="Seattle"/>
  </r>
  <r>
    <s v="OID002298"/>
    <s v="E04448"/>
    <n v="5101"/>
    <d v="2020-09-18T00:00:00"/>
    <n v="2"/>
    <d v="2020-09-18T00:00:00"/>
    <d v="2021-12-26T00:00:00"/>
    <s v="ACTIVE"/>
    <x v="22"/>
    <x v="22"/>
    <s v="JIO"/>
    <s v="FREE"/>
    <s v="PROMO PLAN"/>
    <n v="300"/>
    <n v="100"/>
    <n v="0"/>
    <s v="Adrian Ruiz"/>
    <s v="Male"/>
    <n v="34"/>
    <s v="Brazil"/>
    <s v="Sao Paulo"/>
  </r>
  <r>
    <s v="OID002299"/>
    <s v="E04795"/>
    <n v="1136"/>
    <d v="2020-09-18T00:00:00"/>
    <n v="2"/>
    <d v="2020-09-18T00:00:00"/>
    <d v="2022-07-17T00:00:00"/>
    <s v="ACTIVE"/>
    <x v="22"/>
    <x v="0"/>
    <s v="IPLSTUDENT"/>
    <s v="PERCENTAGE OFF"/>
    <s v="PROMO PLAN"/>
    <n v="300"/>
    <n v="40"/>
    <n v="180"/>
    <s v="Eloise Alexander"/>
    <s v="Female"/>
    <n v="28"/>
    <s v="United States"/>
    <s v="Seattle"/>
  </r>
  <r>
    <s v="OID002300"/>
    <s v="E04398"/>
    <n v="6705"/>
    <d v="2020-09-18T00:00:00"/>
    <n v="2"/>
    <d v="2020-09-18T00:00:00"/>
    <d v="2022-03-18T00:00:00"/>
    <s v="ACTIVE"/>
    <x v="22"/>
    <x v="1"/>
    <s v="2K23C"/>
    <s v="FREE"/>
    <s v="PROMO PLAN"/>
    <n v="300"/>
    <n v="100"/>
    <n v="0"/>
    <s v="Oliver Yang"/>
    <s v="Male"/>
    <n v="31"/>
    <s v="United States"/>
    <s v="Miami"/>
  </r>
  <r>
    <s v="OID002301"/>
    <s v="R03226"/>
    <n v="1136"/>
    <d v="2020-09-18T00:00:00"/>
    <n v="2"/>
    <d v="2020-09-18T00:00:00"/>
    <d v="2022-11-17T00:00:00"/>
    <s v="ACTIVE"/>
    <x v="22"/>
    <x v="11"/>
    <s v="IPLSTUDENT"/>
    <s v="PERCENTAGE OFF"/>
    <s v="PROMO PLAN"/>
    <n v="300"/>
    <n v="40"/>
    <n v="180"/>
    <s v="Angel Stewart"/>
    <s v="Male"/>
    <n v="28"/>
    <s v="United States"/>
    <s v="Seattle"/>
  </r>
  <r>
    <s v="OID002302"/>
    <s v="E00005"/>
    <n v="9999"/>
    <d v="2020-09-18T00:00:00"/>
    <n v="1"/>
    <m/>
    <d v="2021-05-15T00:00:00"/>
    <s v="CLOSED"/>
    <x v="22"/>
    <x v="8"/>
    <s v="STANDARD NON PROMO"/>
    <s v="BASIC"/>
    <s v="NON PROMO PLAN"/>
    <n v="300"/>
    <n v="0"/>
    <n v="300"/>
    <s v="Riley Washington"/>
    <s v="Female"/>
    <n v="39"/>
    <s v="United States"/>
    <s v="Phoenix"/>
  </r>
  <r>
    <s v="OID002303"/>
    <s v="R01089"/>
    <n v="9999"/>
    <d v="2020-09-18T00:00:00"/>
    <n v="1"/>
    <m/>
    <d v="2021-06-25T00:00:00"/>
    <s v="CLOSED"/>
    <x v="22"/>
    <x v="9"/>
    <s v="STANDARD NON PROMO"/>
    <s v="BASIC"/>
    <s v="NON PROMO PLAN"/>
    <n v="300"/>
    <n v="0"/>
    <n v="300"/>
    <s v="Nicholas Brooks"/>
    <s v="Male"/>
    <n v="43"/>
    <s v="United States"/>
    <s v="Phoenix"/>
  </r>
  <r>
    <s v="OID002304"/>
    <s v="R02531"/>
    <n v="8434"/>
    <d v="2020-09-19T00:00:00"/>
    <n v="2"/>
    <d v="2020-09-19T00:00:00"/>
    <d v="2022-04-20T00:00:00"/>
    <s v="ACTIVE"/>
    <x v="22"/>
    <x v="16"/>
    <s v="THAI50"/>
    <s v="PERCENTAGE OFF"/>
    <s v="PROMO PLAN"/>
    <n v="300"/>
    <n v="50"/>
    <n v="150"/>
    <s v="Jameson Foster"/>
    <s v="Male"/>
    <n v="28"/>
    <s v="United States"/>
    <s v="Columbus"/>
  </r>
  <r>
    <s v="OID002305"/>
    <s v="R00287"/>
    <n v="2949"/>
    <d v="2020-09-19T00:00:00"/>
    <n v="2"/>
    <d v="2020-09-19T00:00:00"/>
    <d v="2023-03-16T00:00:00"/>
    <s v="ACTIVE"/>
    <x v="22"/>
    <x v="20"/>
    <s v="BLACK FRIDAY"/>
    <s v="PERCENTAGE OFF"/>
    <s v="PROMO PLAN"/>
    <n v="300"/>
    <n v="30"/>
    <n v="210"/>
    <s v="Luca Nelson"/>
    <s v="Male"/>
    <n v="60"/>
    <s v="United States"/>
    <s v="Miami"/>
  </r>
  <r>
    <s v="OID002306"/>
    <s v="R00592"/>
    <n v="6306"/>
    <d v="2020-09-19T00:00:00"/>
    <n v="2"/>
    <d v="2020-09-19T00:00:00"/>
    <d v="2022-07-30T00:00:00"/>
    <s v="ACTIVE"/>
    <x v="22"/>
    <x v="7"/>
    <s v="FANDUEL"/>
    <s v="PERCENTAGE OFF"/>
    <s v="PROMO PLAN"/>
    <n v="300"/>
    <n v="15"/>
    <n v="255"/>
    <s v="Josephine Richardson"/>
    <s v="Female"/>
    <n v="57"/>
    <s v="United States"/>
    <s v="Austin"/>
  </r>
  <r>
    <s v="OID002307"/>
    <s v="E02706"/>
    <n v="8434"/>
    <d v="2020-09-19T00:00:00"/>
    <n v="1"/>
    <d v="2020-09-19T00:00:00"/>
    <d v="2021-05-29T00:00:00"/>
    <s v="CLOSED"/>
    <x v="22"/>
    <x v="8"/>
    <s v="THAI50"/>
    <s v="PERCENTAGE OFF"/>
    <s v="PROMO PLAN"/>
    <n v="300"/>
    <n v="50"/>
    <n v="150"/>
    <s v="Nevaeh Kang"/>
    <s v="Female"/>
    <n v="46"/>
    <s v="China"/>
    <s v="Chengdu"/>
  </r>
  <r>
    <s v="OID002308"/>
    <s v="R02875"/>
    <n v="7139"/>
    <d v="2020-09-20T00:00:00"/>
    <n v="2"/>
    <d v="2020-09-20T00:00:00"/>
    <d v="2021-10-23T00:00:00"/>
    <s v="ACTIVE"/>
    <x v="22"/>
    <x v="17"/>
    <s v="THAI30"/>
    <s v="PERCENTAGE OFF"/>
    <s v="PROMO PLAN"/>
    <n v="300"/>
    <n v="30"/>
    <n v="210"/>
    <s v="Madeline Shin"/>
    <s v="Female"/>
    <n v="48"/>
    <s v="United States"/>
    <s v="Seattle"/>
  </r>
  <r>
    <s v="OID002309"/>
    <s v="R04925"/>
    <n v="1136"/>
    <d v="2020-09-20T00:00:00"/>
    <n v="2"/>
    <d v="2020-09-20T00:00:00"/>
    <d v="2022-08-15T00:00:00"/>
    <s v="ACTIVE"/>
    <x v="22"/>
    <x v="7"/>
    <s v="IPLSTUDENT"/>
    <s v="PERCENTAGE OFF"/>
    <s v="PROMO PLAN"/>
    <n v="300"/>
    <n v="40"/>
    <n v="180"/>
    <s v="Athena Jordan"/>
    <s v="Female"/>
    <n v="42"/>
    <s v="United States"/>
    <s v="Seattle"/>
  </r>
  <r>
    <s v="OID002310"/>
    <s v="R01591"/>
    <n v="5101"/>
    <d v="2020-09-20T00:00:00"/>
    <n v="2"/>
    <d v="2020-09-20T00:00:00"/>
    <d v="2022-11-13T00:00:00"/>
    <s v="ACTIVE"/>
    <x v="22"/>
    <x v="11"/>
    <s v="JIO"/>
    <s v="FREE"/>
    <s v="PROMO PLAN"/>
    <n v="300"/>
    <n v="100"/>
    <n v="0"/>
    <s v="Paisley Trinh"/>
    <s v="Female"/>
    <n v="57"/>
    <s v="United States"/>
    <s v="Austin"/>
  </r>
  <r>
    <s v="OID002311"/>
    <s v="R02391"/>
    <n v="8731"/>
    <d v="2020-09-20T00:00:00"/>
    <n v="2"/>
    <d v="2020-09-20T00:00:00"/>
    <d v="2021-11-19T00:00:00"/>
    <s v="ACTIVE"/>
    <x v="22"/>
    <x v="10"/>
    <s v="2K24"/>
    <s v="PERCENTAGE OFF"/>
    <s v="PROMO PLAN"/>
    <n v="300"/>
    <n v="10"/>
    <n v="270"/>
    <s v="Natalia Santos"/>
    <s v="Female"/>
    <n v="45"/>
    <s v="Brazil"/>
    <s v="Sao Paulo"/>
  </r>
  <r>
    <s v="OID002312"/>
    <s v="E04226"/>
    <n v="1817"/>
    <d v="2020-09-21T00:00:00"/>
    <n v="2"/>
    <d v="2020-09-21T00:00:00"/>
    <d v="2023-02-05T00:00:00"/>
    <s v="ACTIVE"/>
    <x v="22"/>
    <x v="13"/>
    <s v="NIKE"/>
    <s v="FREE"/>
    <s v="PROMO PLAN"/>
    <n v="300"/>
    <n v="100"/>
    <n v="0"/>
    <s v="Andrew Moore"/>
    <s v="Male"/>
    <n v="47"/>
    <s v="United States"/>
    <s v="Chicago"/>
  </r>
  <r>
    <s v="OID002313"/>
    <s v="E04213"/>
    <n v="9999"/>
    <d v="2020-09-21T00:00:00"/>
    <n v="1"/>
    <m/>
    <d v="2021-06-10T00:00:00"/>
    <s v="CLOSED"/>
    <x v="22"/>
    <x v="9"/>
    <s v="STANDARD NON PROMO"/>
    <s v="BASIC"/>
    <s v="NON PROMO PLAN"/>
    <n v="300"/>
    <n v="0"/>
    <n v="300"/>
    <s v="Hailey Xi"/>
    <s v="Female"/>
    <n v="52"/>
    <s v="China"/>
    <s v="Chongqing"/>
  </r>
  <r>
    <s v="OID002314"/>
    <s v="E03305"/>
    <n v="9999"/>
    <d v="2020-09-21T00:00:00"/>
    <n v="1"/>
    <m/>
    <d v="2021-05-17T00:00:00"/>
    <s v="CLOSED"/>
    <x v="22"/>
    <x v="8"/>
    <s v="STANDARD NON PROMO"/>
    <s v="BASIC"/>
    <s v="NON PROMO PLAN"/>
    <n v="300"/>
    <n v="0"/>
    <n v="300"/>
    <s v="Hannah King"/>
    <s v="Female"/>
    <n v="31"/>
    <s v="United States"/>
    <s v="Chicago"/>
  </r>
  <r>
    <s v="OID002315"/>
    <s v="R03616"/>
    <n v="9999"/>
    <d v="2020-09-21T00:00:00"/>
    <n v="1"/>
    <m/>
    <d v="2021-05-07T00:00:00"/>
    <s v="CLOSED"/>
    <x v="22"/>
    <x v="8"/>
    <s v="STANDARD NON PROMO"/>
    <s v="BASIC"/>
    <s v="NON PROMO PLAN"/>
    <n v="300"/>
    <n v="0"/>
    <n v="300"/>
    <s v="Josiah Lewis"/>
    <s v="Male"/>
    <n v="46"/>
    <s v="United States"/>
    <s v="Austin"/>
  </r>
  <r>
    <s v="OID002316"/>
    <s v="E00515"/>
    <n v="6306"/>
    <d v="2020-09-22T00:00:00"/>
    <n v="2"/>
    <d v="2020-09-22T00:00:00"/>
    <d v="2022-04-03T00:00:00"/>
    <s v="ACTIVE"/>
    <x v="22"/>
    <x v="16"/>
    <s v="FANDUEL"/>
    <s v="PERCENTAGE OFF"/>
    <s v="PROMO PLAN"/>
    <n v="300"/>
    <n v="15"/>
    <n v="255"/>
    <s v="Joseph Vazquez"/>
    <s v="Male"/>
    <n v="40"/>
    <s v="United States"/>
    <s v="Miami"/>
  </r>
  <r>
    <s v="OID002317"/>
    <s v="E04095"/>
    <n v="7139"/>
    <d v="2020-09-22T00:00:00"/>
    <n v="2"/>
    <d v="2020-09-22T00:00:00"/>
    <d v="2022-05-15T00:00:00"/>
    <s v="ACTIVE"/>
    <x v="22"/>
    <x v="14"/>
    <s v="THAI30"/>
    <s v="PERCENTAGE OFF"/>
    <s v="PROMO PLAN"/>
    <n v="300"/>
    <n v="30"/>
    <n v="210"/>
    <s v="Sadie Patterson"/>
    <s v="Female"/>
    <n v="38"/>
    <s v="United States"/>
    <s v="Seattle"/>
  </r>
  <r>
    <s v="OID002318"/>
    <s v="R00311"/>
    <n v="2949"/>
    <d v="2020-09-22T00:00:00"/>
    <n v="2"/>
    <d v="2020-09-22T00:00:00"/>
    <d v="2022-02-23T00:00:00"/>
    <s v="ACTIVE"/>
    <x v="22"/>
    <x v="3"/>
    <s v="BLACK FRIDAY"/>
    <s v="PERCENTAGE OFF"/>
    <s v="PROMO PLAN"/>
    <n v="300"/>
    <n v="30"/>
    <n v="210"/>
    <s v="Scarlett Figueroa"/>
    <s v="Female"/>
    <n v="34"/>
    <s v="United States"/>
    <s v="Miami"/>
  </r>
  <r>
    <s v="OID002319"/>
    <s v="R04751"/>
    <n v="5101"/>
    <d v="2020-09-22T00:00:00"/>
    <n v="2"/>
    <d v="2020-09-22T00:00:00"/>
    <d v="2023-01-21T00:00:00"/>
    <s v="ACTIVE"/>
    <x v="22"/>
    <x v="25"/>
    <s v="JIO"/>
    <s v="FREE"/>
    <s v="PROMO PLAN"/>
    <n v="300"/>
    <n v="100"/>
    <n v="0"/>
    <s v="Grayson James"/>
    <s v="Male"/>
    <n v="54"/>
    <s v="United States"/>
    <s v="Seattle"/>
  </r>
  <r>
    <s v="OID002320"/>
    <s v="E04112"/>
    <n v="9999"/>
    <d v="2020-09-22T00:00:00"/>
    <n v="1"/>
    <m/>
    <d v="2021-05-19T00:00:00"/>
    <s v="CLOSED"/>
    <x v="22"/>
    <x v="8"/>
    <s v="STANDARD NON PROMO"/>
    <s v="BASIC"/>
    <s v="NON PROMO PLAN"/>
    <n v="300"/>
    <n v="0"/>
    <n v="300"/>
    <s v="Axel Chu"/>
    <s v="Male"/>
    <n v="43"/>
    <s v="China"/>
    <s v="Beijing"/>
  </r>
  <r>
    <s v="OID002321"/>
    <s v="E01116"/>
    <n v="9999"/>
    <d v="2020-09-22T00:00:00"/>
    <n v="1"/>
    <m/>
    <d v="2021-04-17T00:00:00"/>
    <s v="CLOSED"/>
    <x v="22"/>
    <x v="15"/>
    <s v="STANDARD NON PROMO"/>
    <s v="BASIC"/>
    <s v="NON PROMO PLAN"/>
    <n v="300"/>
    <n v="0"/>
    <n v="300"/>
    <s v="Jaxon Tran"/>
    <s v="Male"/>
    <n v="45"/>
    <s v="China"/>
    <s v="Shanghai"/>
  </r>
  <r>
    <s v="OID002322"/>
    <s v="R00900"/>
    <n v="9999"/>
    <d v="2020-09-22T00:00:00"/>
    <n v="1"/>
    <m/>
    <d v="2021-07-29T00:00:00"/>
    <s v="CLOSED"/>
    <x v="22"/>
    <x v="6"/>
    <s v="STANDARD NON PROMO"/>
    <s v="BASIC"/>
    <s v="NON PROMO PLAN"/>
    <n v="300"/>
    <n v="0"/>
    <n v="300"/>
    <s v="Eleanor Delgado"/>
    <s v="Female"/>
    <n v="33"/>
    <s v="Brazil"/>
    <s v="Sao Paulo"/>
  </r>
  <r>
    <s v="OID002323"/>
    <s v="E00501"/>
    <n v="5073"/>
    <d v="2020-09-23T00:00:00"/>
    <n v="2"/>
    <d v="2020-09-23T00:00:00"/>
    <d v="2021-11-29T00:00:00"/>
    <s v="ACTIVE"/>
    <x v="22"/>
    <x v="10"/>
    <s v="FANDUEL SOS"/>
    <s v="PERCENTAGE OFF"/>
    <s v="PROMO PLAN"/>
    <n v="300"/>
    <n v="30"/>
    <n v="210"/>
    <s v="Melody Ho"/>
    <s v="Female"/>
    <n v="55"/>
    <s v="United States"/>
    <s v="Columbus"/>
  </r>
  <r>
    <s v="OID002324"/>
    <s v="E01958"/>
    <n v="7139"/>
    <d v="2020-09-23T00:00:00"/>
    <n v="2"/>
    <d v="2020-09-23T00:00:00"/>
    <d v="2022-09-10T00:00:00"/>
    <s v="ACTIVE"/>
    <x v="22"/>
    <x v="26"/>
    <s v="THAI30"/>
    <s v="PERCENTAGE OFF"/>
    <s v="PROMO PLAN"/>
    <n v="300"/>
    <n v="30"/>
    <n v="210"/>
    <s v="Angel Lin"/>
    <s v="Male"/>
    <n v="27"/>
    <s v="United States"/>
    <s v="Chicago"/>
  </r>
  <r>
    <s v="OID002325"/>
    <s v="E03114"/>
    <n v="2949"/>
    <d v="2020-09-23T00:00:00"/>
    <n v="2"/>
    <d v="2020-09-23T00:00:00"/>
    <d v="2022-06-24T00:00:00"/>
    <s v="ACTIVE"/>
    <x v="22"/>
    <x v="21"/>
    <s v="BLACK FRIDAY"/>
    <s v="PERCENTAGE OFF"/>
    <s v="PROMO PLAN"/>
    <n v="300"/>
    <n v="30"/>
    <n v="210"/>
    <s v="Jameson Juarez"/>
    <s v="Male"/>
    <n v="62"/>
    <s v="United States"/>
    <s v="Miami"/>
  </r>
  <r>
    <s v="OID002326"/>
    <s v="E04079"/>
    <n v="6306"/>
    <d v="2020-09-23T00:00:00"/>
    <n v="2"/>
    <d v="2020-09-23T00:00:00"/>
    <d v="2022-04-28T00:00:00"/>
    <s v="ACTIVE"/>
    <x v="22"/>
    <x v="16"/>
    <s v="FANDUEL"/>
    <s v="PERCENTAGE OFF"/>
    <s v="PROMO PLAN"/>
    <n v="300"/>
    <n v="15"/>
    <n v="255"/>
    <s v="Christopher Butler"/>
    <s v="Male"/>
    <n v="41"/>
    <s v="United States"/>
    <s v="Miami"/>
  </r>
  <r>
    <s v="OID002327"/>
    <s v="E00956"/>
    <n v="2949"/>
    <d v="2020-09-23T00:00:00"/>
    <n v="2"/>
    <d v="2020-09-23T00:00:00"/>
    <d v="2023-01-14T00:00:00"/>
    <s v="ACTIVE"/>
    <x v="22"/>
    <x v="25"/>
    <s v="BLACK FRIDAY"/>
    <s v="PERCENTAGE OFF"/>
    <s v="PROMO PLAN"/>
    <n v="300"/>
    <n v="30"/>
    <n v="210"/>
    <s v="Eleanor Chau"/>
    <s v="Female"/>
    <n v="37"/>
    <s v="United States"/>
    <s v="Phoenix"/>
  </r>
  <r>
    <s v="OID002328"/>
    <s v="R03327"/>
    <n v="1817"/>
    <d v="2020-09-23T00:00:00"/>
    <n v="2"/>
    <d v="2020-09-23T00:00:00"/>
    <d v="2021-06-11T00:00:00"/>
    <s v="ACTIVE"/>
    <x v="22"/>
    <x v="9"/>
    <s v="NIKE"/>
    <s v="FREE"/>
    <s v="PROMO PLAN"/>
    <n v="300"/>
    <n v="100"/>
    <n v="0"/>
    <s v="Julia Luong"/>
    <s v="Female"/>
    <n v="55"/>
    <s v="China"/>
    <s v="Chongqing"/>
  </r>
  <r>
    <s v="OID002329"/>
    <s v="R02769"/>
    <n v="5073"/>
    <d v="2020-09-23T00:00:00"/>
    <n v="2"/>
    <d v="2020-09-23T00:00:00"/>
    <d v="2022-08-10T00:00:00"/>
    <s v="ACTIVE"/>
    <x v="22"/>
    <x v="7"/>
    <s v="FANDUEL SOS"/>
    <s v="PERCENTAGE OFF"/>
    <s v="PROMO PLAN"/>
    <n v="300"/>
    <n v="30"/>
    <n v="210"/>
    <s v="Eliza Adams"/>
    <s v="Female"/>
    <n v="26"/>
    <s v="United States"/>
    <s v="Chicago"/>
  </r>
  <r>
    <s v="OID002330"/>
    <s v="R01760"/>
    <n v="5073"/>
    <d v="2020-09-23T00:00:00"/>
    <n v="2"/>
    <d v="2020-09-23T00:00:00"/>
    <d v="2022-02-03T00:00:00"/>
    <s v="ACTIVE"/>
    <x v="22"/>
    <x v="3"/>
    <s v="FANDUEL SOS"/>
    <s v="PERCENTAGE OFF"/>
    <s v="PROMO PLAN"/>
    <n v="300"/>
    <n v="30"/>
    <n v="210"/>
    <s v="Madeline Acosta"/>
    <s v="Female"/>
    <n v="26"/>
    <s v="Brazil"/>
    <s v="Sao Paulo"/>
  </r>
  <r>
    <s v="OID002331"/>
    <s v="R00480"/>
    <n v="5073"/>
    <d v="2020-09-23T00:00:00"/>
    <n v="2"/>
    <d v="2020-09-23T00:00:00"/>
    <d v="2023-01-19T00:00:00"/>
    <s v="ACTIVE"/>
    <x v="22"/>
    <x v="25"/>
    <s v="FANDUEL SOS"/>
    <s v="PERCENTAGE OFF"/>
    <s v="PROMO PLAN"/>
    <n v="300"/>
    <n v="30"/>
    <n v="210"/>
    <s v="Hadley Yee"/>
    <s v="Female"/>
    <n v="31"/>
    <s v="United States"/>
    <s v="Seattle"/>
  </r>
  <r>
    <s v="OID002332"/>
    <s v="E03440"/>
    <n v="8434"/>
    <d v="2020-09-23T00:00:00"/>
    <n v="1"/>
    <d v="2020-09-23T00:00:00"/>
    <d v="2021-07-15T00:00:00"/>
    <s v="CLOSED"/>
    <x v="22"/>
    <x v="6"/>
    <s v="THAI50"/>
    <s v="PERCENTAGE OFF"/>
    <s v="PROMO PLAN"/>
    <n v="300"/>
    <n v="50"/>
    <n v="150"/>
    <s v="Genesis Navarro"/>
    <s v="Female"/>
    <n v="41"/>
    <s v="Brazil"/>
    <s v="Manaus"/>
  </r>
  <r>
    <s v="OID002333"/>
    <s v="E01423"/>
    <n v="9999"/>
    <d v="2020-09-23T00:00:00"/>
    <n v="1"/>
    <m/>
    <d v="2021-05-18T00:00:00"/>
    <s v="CLOSED"/>
    <x v="22"/>
    <x v="8"/>
    <s v="STANDARD NON PROMO"/>
    <s v="BASIC"/>
    <s v="NON PROMO PLAN"/>
    <n v="300"/>
    <n v="0"/>
    <n v="300"/>
    <s v="James Castillo"/>
    <s v="Male"/>
    <n v="51"/>
    <s v="Brazil"/>
    <s v="Manaus"/>
  </r>
  <r>
    <s v="OID002334"/>
    <s v="E00638"/>
    <n v="9999"/>
    <d v="2020-09-23T00:00:00"/>
    <n v="1"/>
    <m/>
    <d v="2021-07-14T00:00:00"/>
    <s v="CLOSED"/>
    <x v="22"/>
    <x v="6"/>
    <s v="STANDARD NON PROMO"/>
    <s v="BASIC"/>
    <s v="NON PROMO PLAN"/>
    <n v="300"/>
    <n v="0"/>
    <n v="300"/>
    <s v="David Simmons"/>
    <s v="Male"/>
    <n v="51"/>
    <s v="United States"/>
    <s v="Phoenix"/>
  </r>
  <r>
    <s v="OID002335"/>
    <s v="E01986"/>
    <n v="1817"/>
    <d v="2020-09-24T00:00:00"/>
    <n v="2"/>
    <d v="2020-09-24T00:00:00"/>
    <d v="2023-03-02T00:00:00"/>
    <s v="ACTIVE"/>
    <x v="22"/>
    <x v="20"/>
    <s v="NIKE"/>
    <s v="FREE"/>
    <s v="PROMO PLAN"/>
    <n v="300"/>
    <n v="100"/>
    <n v="0"/>
    <s v="Wesley Sharma"/>
    <s v="Male"/>
    <n v="51"/>
    <s v="China"/>
    <s v="Shanghai"/>
  </r>
  <r>
    <s v="OID002336"/>
    <s v="R04224"/>
    <n v="1817"/>
    <d v="2020-09-24T00:00:00"/>
    <n v="2"/>
    <d v="2020-09-24T00:00:00"/>
    <d v="2022-03-13T00:00:00"/>
    <s v="ACTIVE"/>
    <x v="22"/>
    <x v="1"/>
    <s v="NIKE"/>
    <s v="FREE"/>
    <s v="PROMO PLAN"/>
    <n v="300"/>
    <n v="100"/>
    <n v="0"/>
    <s v="Lucas Ramos"/>
    <s v="Male"/>
    <n v="56"/>
    <s v="United States"/>
    <s v="Phoenix"/>
  </r>
  <r>
    <s v="OID002337"/>
    <s v="R02633"/>
    <n v="6705"/>
    <d v="2020-09-24T00:00:00"/>
    <n v="2"/>
    <d v="2020-09-24T00:00:00"/>
    <d v="2022-08-11T00:00:00"/>
    <s v="ACTIVE"/>
    <x v="22"/>
    <x v="7"/>
    <s v="2K23C"/>
    <s v="FREE"/>
    <s v="PROMO PLAN"/>
    <n v="300"/>
    <n v="100"/>
    <n v="0"/>
    <s v="Allison Roberts"/>
    <s v="Female"/>
    <n v="54"/>
    <s v="United States"/>
    <s v="Columbus"/>
  </r>
  <r>
    <s v="OID002338"/>
    <s v="R04887"/>
    <n v="2949"/>
    <d v="2020-09-24T00:00:00"/>
    <n v="2"/>
    <d v="2020-09-24T00:00:00"/>
    <d v="2021-11-25T00:00:00"/>
    <s v="ACTIVE"/>
    <x v="22"/>
    <x v="10"/>
    <s v="BLACK FRIDAY"/>
    <s v="PERCENTAGE OFF"/>
    <s v="PROMO PLAN"/>
    <n v="300"/>
    <n v="30"/>
    <n v="210"/>
    <s v="Emery Do"/>
    <s v="Female"/>
    <n v="40"/>
    <s v="United States"/>
    <s v="Columbus"/>
  </r>
  <r>
    <s v="OID002339"/>
    <s v="E04345"/>
    <n v="9999"/>
    <d v="2020-09-24T00:00:00"/>
    <n v="1"/>
    <m/>
    <d v="2021-04-30T00:00:00"/>
    <s v="CLOSED"/>
    <x v="22"/>
    <x v="15"/>
    <s v="STANDARD NON PROMO"/>
    <s v="BASIC"/>
    <s v="NON PROMO PLAN"/>
    <n v="300"/>
    <n v="0"/>
    <n v="300"/>
    <s v="Eliana Grant"/>
    <s v="Female"/>
    <n v="64"/>
    <s v="United States"/>
    <s v="Chicago"/>
  </r>
  <r>
    <s v="OID002340"/>
    <s v="E02923"/>
    <n v="9999"/>
    <d v="2020-09-24T00:00:00"/>
    <n v="1"/>
    <m/>
    <d v="2021-05-07T00:00:00"/>
    <s v="CLOSED"/>
    <x v="22"/>
    <x v="8"/>
    <s v="STANDARD NON PROMO"/>
    <s v="BASIC"/>
    <s v="NON PROMO PLAN"/>
    <n v="300"/>
    <n v="0"/>
    <n v="300"/>
    <s v="Ethan Tang"/>
    <s v="Male"/>
    <n v="54"/>
    <s v="United States"/>
    <s v="Chicago"/>
  </r>
  <r>
    <s v="OID002341"/>
    <s v="E04645"/>
    <n v="2949"/>
    <d v="2020-09-25T00:00:00"/>
    <n v="2"/>
    <d v="2020-09-25T00:00:00"/>
    <d v="2022-12-10T00:00:00"/>
    <s v="ACTIVE"/>
    <x v="22"/>
    <x v="5"/>
    <s v="BLACK FRIDAY"/>
    <s v="PERCENTAGE OFF"/>
    <s v="PROMO PLAN"/>
    <n v="300"/>
    <n v="30"/>
    <n v="210"/>
    <s v="Elias Ahmed"/>
    <s v="Male"/>
    <n v="57"/>
    <s v="United States"/>
    <s v="Chicago"/>
  </r>
  <r>
    <s v="OID002342"/>
    <s v="E03571"/>
    <n v="8434"/>
    <d v="2020-09-25T00:00:00"/>
    <n v="2"/>
    <d v="2020-09-25T00:00:00"/>
    <d v="2022-10-07T00:00:00"/>
    <s v="ACTIVE"/>
    <x v="22"/>
    <x v="12"/>
    <s v="THAI50"/>
    <s v="PERCENTAGE OFF"/>
    <s v="PROMO PLAN"/>
    <n v="300"/>
    <n v="50"/>
    <n v="150"/>
    <s v="Lincoln Henderson"/>
    <s v="Male"/>
    <n v="28"/>
    <s v="United States"/>
    <s v="Chicago"/>
  </r>
  <r>
    <s v="OID002343"/>
    <s v="E03124"/>
    <n v="1136"/>
    <d v="2020-09-25T00:00:00"/>
    <n v="2"/>
    <d v="2020-09-25T00:00:00"/>
    <d v="2022-08-14T00:00:00"/>
    <s v="ACTIVE"/>
    <x v="22"/>
    <x v="7"/>
    <s v="IPLSTUDENT"/>
    <s v="PERCENTAGE OFF"/>
    <s v="PROMO PLAN"/>
    <n v="300"/>
    <n v="40"/>
    <n v="180"/>
    <s v="Caleb Nelson"/>
    <s v="Male"/>
    <n v="33"/>
    <s v="United States"/>
    <s v="Columbus"/>
  </r>
  <r>
    <s v="OID002344"/>
    <s v="R04625"/>
    <n v="6705"/>
    <d v="2020-09-25T00:00:00"/>
    <n v="2"/>
    <d v="2020-09-25T00:00:00"/>
    <d v="2022-11-06T00:00:00"/>
    <s v="ACTIVE"/>
    <x v="22"/>
    <x v="11"/>
    <s v="2K23C"/>
    <s v="FREE"/>
    <s v="PROMO PLAN"/>
    <n v="300"/>
    <n v="100"/>
    <n v="0"/>
    <s v="Adam Dang"/>
    <s v="Male"/>
    <n v="45"/>
    <s v="China"/>
    <s v="Chongqing"/>
  </r>
  <r>
    <s v="OID002345"/>
    <s v="R02140"/>
    <n v="7139"/>
    <d v="2020-09-25T00:00:00"/>
    <n v="2"/>
    <d v="2020-09-25T00:00:00"/>
    <d v="2022-03-11T00:00:00"/>
    <s v="ACTIVE"/>
    <x v="22"/>
    <x v="1"/>
    <s v="THAI30"/>
    <s v="PERCENTAGE OFF"/>
    <s v="PROMO PLAN"/>
    <n v="300"/>
    <n v="30"/>
    <n v="210"/>
    <s v="Naomi Zhao"/>
    <s v="Female"/>
    <n v="45"/>
    <s v="United States"/>
    <s v="Miami"/>
  </r>
  <r>
    <s v="OID002346"/>
    <s v="R02005"/>
    <n v="1817"/>
    <d v="2020-09-25T00:00:00"/>
    <n v="2"/>
    <d v="2020-09-25T00:00:00"/>
    <d v="2022-06-01T00:00:00"/>
    <s v="ACTIVE"/>
    <x v="22"/>
    <x v="14"/>
    <s v="NIKE"/>
    <s v="FREE"/>
    <s v="PROMO PLAN"/>
    <n v="300"/>
    <n v="100"/>
    <n v="0"/>
    <s v="Isabella Bui"/>
    <s v="Female"/>
    <n v="36"/>
    <s v="United States"/>
    <s v="Miami"/>
  </r>
  <r>
    <s v="OID002347"/>
    <s v="R00126"/>
    <n v="8731"/>
    <d v="2020-09-25T00:00:00"/>
    <n v="2"/>
    <d v="2020-09-25T00:00:00"/>
    <d v="2021-07-01T00:00:00"/>
    <s v="ACTIVE"/>
    <x v="22"/>
    <x v="9"/>
    <s v="2K24"/>
    <s v="PERCENTAGE OFF"/>
    <s v="PROMO PLAN"/>
    <n v="300"/>
    <n v="10"/>
    <n v="270"/>
    <s v="Isabella Scott"/>
    <s v="Female"/>
    <n v="58"/>
    <s v="United States"/>
    <s v="Phoenix"/>
  </r>
  <r>
    <s v="OID002348"/>
    <s v="E00273"/>
    <n v="9999"/>
    <d v="2020-09-25T00:00:00"/>
    <n v="1"/>
    <m/>
    <d v="2021-06-29T00:00:00"/>
    <s v="CLOSED"/>
    <x v="22"/>
    <x v="9"/>
    <s v="STANDARD NON PROMO"/>
    <s v="BASIC"/>
    <s v="NON PROMO PLAN"/>
    <n v="300"/>
    <n v="0"/>
    <n v="300"/>
    <s v="David Owens"/>
    <s v="Male"/>
    <n v="43"/>
    <s v="United States"/>
    <s v="Austin"/>
  </r>
  <r>
    <s v="OID002349"/>
    <s v="E00788"/>
    <n v="9999"/>
    <d v="2020-09-25T00:00:00"/>
    <n v="1"/>
    <m/>
    <d v="2021-07-23T00:00:00"/>
    <s v="CLOSED"/>
    <x v="22"/>
    <x v="6"/>
    <s v="STANDARD NON PROMO"/>
    <s v="BASIC"/>
    <s v="NON PROMO PLAN"/>
    <n v="300"/>
    <n v="0"/>
    <n v="300"/>
    <s v="Emily Contreras"/>
    <s v="Female"/>
    <n v="56"/>
    <s v="Brazil"/>
    <s v="Sao Paulo"/>
  </r>
  <r>
    <s v="OID002350"/>
    <s v="E04720"/>
    <n v="9999"/>
    <d v="2020-09-25T00:00:00"/>
    <n v="1"/>
    <m/>
    <d v="2021-05-23T00:00:00"/>
    <s v="CLOSED"/>
    <x v="22"/>
    <x v="8"/>
    <s v="STANDARD NON PROMO"/>
    <s v="BASIC"/>
    <s v="NON PROMO PLAN"/>
    <n v="300"/>
    <n v="0"/>
    <n v="300"/>
    <s v="Christopher Chung"/>
    <s v="Male"/>
    <n v="28"/>
    <s v="United States"/>
    <s v="Phoenix"/>
  </r>
  <r>
    <s v="OID002351"/>
    <s v="R04798"/>
    <n v="9999"/>
    <d v="2020-09-25T00:00:00"/>
    <n v="1"/>
    <m/>
    <d v="2021-06-21T00:00:00"/>
    <s v="CLOSED"/>
    <x v="22"/>
    <x v="9"/>
    <s v="STANDARD NON PROMO"/>
    <s v="BASIC"/>
    <s v="NON PROMO PLAN"/>
    <n v="300"/>
    <n v="0"/>
    <n v="300"/>
    <s v="Aurora Ali"/>
    <s v="Female"/>
    <n v="30"/>
    <s v="United States"/>
    <s v="Seattle"/>
  </r>
  <r>
    <s v="OID002352"/>
    <s v="E02681"/>
    <n v="5073"/>
    <d v="2020-09-26T00:00:00"/>
    <n v="2"/>
    <d v="2020-09-26T00:00:00"/>
    <d v="2022-07-30T00:00:00"/>
    <s v="ACTIVE"/>
    <x v="22"/>
    <x v="0"/>
    <s v="FANDUEL SOS"/>
    <s v="PERCENTAGE OFF"/>
    <s v="PROMO PLAN"/>
    <n v="300"/>
    <n v="30"/>
    <n v="210"/>
    <s v="Caroline Owens"/>
    <s v="Female"/>
    <n v="26"/>
    <s v="United States"/>
    <s v="Phoenix"/>
  </r>
  <r>
    <s v="OID002353"/>
    <s v="E04323"/>
    <n v="8323"/>
    <d v="2020-09-26T00:00:00"/>
    <n v="2"/>
    <d v="2020-09-26T00:00:00"/>
    <d v="2022-12-14T00:00:00"/>
    <s v="ACTIVE"/>
    <x v="22"/>
    <x v="5"/>
    <s v="ROSSAL"/>
    <s v="FREE"/>
    <s v="PROMO PLAN"/>
    <n v="300"/>
    <n v="100"/>
    <n v="0"/>
    <s v="Melody Valdez"/>
    <s v="Female"/>
    <n v="28"/>
    <s v="United States"/>
    <s v="Miami"/>
  </r>
  <r>
    <s v="OID002354"/>
    <s v="R01095"/>
    <n v="1136"/>
    <d v="2020-09-26T00:00:00"/>
    <n v="2"/>
    <d v="2020-09-26T00:00:00"/>
    <d v="2022-01-28T00:00:00"/>
    <s v="ACTIVE"/>
    <x v="22"/>
    <x v="24"/>
    <s v="IPLSTUDENT"/>
    <s v="PERCENTAGE OFF"/>
    <s v="PROMO PLAN"/>
    <n v="300"/>
    <n v="40"/>
    <n v="180"/>
    <s v="Isla Lai"/>
    <s v="Female"/>
    <n v="37"/>
    <s v="China"/>
    <s v="Shanghai"/>
  </r>
  <r>
    <s v="OID002355"/>
    <s v="R02285"/>
    <n v="1136"/>
    <d v="2020-09-26T00:00:00"/>
    <n v="2"/>
    <d v="2020-09-26T00:00:00"/>
    <d v="2022-08-12T00:00:00"/>
    <s v="ACTIVE"/>
    <x v="22"/>
    <x v="7"/>
    <s v="IPLSTUDENT"/>
    <s v="PERCENTAGE OFF"/>
    <s v="PROMO PLAN"/>
    <n v="300"/>
    <n v="40"/>
    <n v="180"/>
    <s v="Aria Xi"/>
    <s v="Female"/>
    <n v="45"/>
    <s v="United States"/>
    <s v="Seattle"/>
  </r>
  <r>
    <s v="OID002356"/>
    <s v="R00203"/>
    <n v="8323"/>
    <d v="2020-09-26T00:00:00"/>
    <n v="2"/>
    <d v="2020-09-26T00:00:00"/>
    <d v="2021-06-07T00:00:00"/>
    <s v="ACTIVE"/>
    <x v="22"/>
    <x v="8"/>
    <s v="ROSSAL"/>
    <s v="FREE"/>
    <s v="PROMO PLAN"/>
    <n v="300"/>
    <n v="100"/>
    <n v="0"/>
    <s v="Julia Doan"/>
    <s v="Female"/>
    <n v="53"/>
    <s v="United States"/>
    <s v="Columbus"/>
  </r>
  <r>
    <s v="OID002357"/>
    <s v="E00752"/>
    <n v="9999"/>
    <d v="2020-09-26T00:00:00"/>
    <n v="1"/>
    <m/>
    <d v="2021-05-06T00:00:00"/>
    <s v="CLOSED"/>
    <x v="22"/>
    <x v="15"/>
    <s v="STANDARD NON PROMO"/>
    <s v="BASIC"/>
    <s v="NON PROMO PLAN"/>
    <n v="300"/>
    <n v="0"/>
    <n v="300"/>
    <s v="Luna Liu"/>
    <s v="Female"/>
    <n v="36"/>
    <s v="China"/>
    <s v="Shanghai"/>
  </r>
  <r>
    <s v="OID002358"/>
    <s v="E00178"/>
    <n v="9999"/>
    <d v="2020-09-26T00:00:00"/>
    <n v="1"/>
    <m/>
    <d v="2021-05-14T00:00:00"/>
    <s v="CLOSED"/>
    <x v="22"/>
    <x v="8"/>
    <s v="STANDARD NON PROMO"/>
    <s v="BASIC"/>
    <s v="NON PROMO PLAN"/>
    <n v="300"/>
    <n v="0"/>
    <n v="300"/>
    <s v="Harper Alexander"/>
    <s v="Female"/>
    <n v="26"/>
    <s v="United States"/>
    <s v="Phoenix"/>
  </r>
  <r>
    <s v="OID002359"/>
    <s v="E00607"/>
    <n v="2949"/>
    <d v="2020-09-27T00:00:00"/>
    <n v="2"/>
    <d v="2020-09-27T00:00:00"/>
    <d v="2022-11-28T00:00:00"/>
    <s v="ACTIVE"/>
    <x v="22"/>
    <x v="11"/>
    <s v="BLACK FRIDAY"/>
    <s v="PERCENTAGE OFF"/>
    <s v="PROMO PLAN"/>
    <n v="300"/>
    <n v="30"/>
    <n v="210"/>
    <s v="Jameson Allen"/>
    <s v="Male"/>
    <n v="32"/>
    <s v="United States"/>
    <s v="Seattle"/>
  </r>
  <r>
    <s v="OID002360"/>
    <s v="E03252"/>
    <n v="9999"/>
    <d v="2020-09-27T00:00:00"/>
    <n v="1"/>
    <m/>
    <d v="2021-06-17T00:00:00"/>
    <s v="CLOSED"/>
    <x v="22"/>
    <x v="9"/>
    <s v="STANDARD NON PROMO"/>
    <s v="BASIC"/>
    <s v="NON PROMO PLAN"/>
    <n v="300"/>
    <n v="0"/>
    <n v="300"/>
    <s v="James Bui"/>
    <s v="Male"/>
    <n v="64"/>
    <s v="China"/>
    <s v="Chongqing"/>
  </r>
  <r>
    <s v="OID002361"/>
    <s v="R00644"/>
    <n v="8434"/>
    <d v="2020-09-28T00:00:00"/>
    <n v="2"/>
    <d v="2020-09-28T00:00:00"/>
    <d v="2022-09-10T00:00:00"/>
    <s v="ACTIVE"/>
    <x v="22"/>
    <x v="26"/>
    <s v="THAI50"/>
    <s v="PERCENTAGE OFF"/>
    <s v="PROMO PLAN"/>
    <n v="300"/>
    <n v="50"/>
    <n v="150"/>
    <s v="Joshua Gupta"/>
    <s v="Male"/>
    <n v="57"/>
    <s v="China"/>
    <s v="Chongqing"/>
  </r>
  <r>
    <s v="OID002362"/>
    <s v="R01123"/>
    <n v="8434"/>
    <d v="2020-09-28T00:00:00"/>
    <n v="2"/>
    <d v="2020-09-28T00:00:00"/>
    <d v="2022-04-08T00:00:00"/>
    <s v="ACTIVE"/>
    <x v="22"/>
    <x v="16"/>
    <s v="THAI50"/>
    <s v="PERCENTAGE OFF"/>
    <s v="PROMO PLAN"/>
    <n v="300"/>
    <n v="50"/>
    <n v="150"/>
    <s v="Madison Nelson"/>
    <s v="Female"/>
    <n v="27"/>
    <s v="United States"/>
    <s v="Miami"/>
  </r>
  <r>
    <s v="OID002363"/>
    <s v="R03683"/>
    <n v="1817"/>
    <d v="2020-09-28T00:00:00"/>
    <n v="2"/>
    <d v="2020-09-28T00:00:00"/>
    <d v="2022-05-08T00:00:00"/>
    <s v="ACTIVE"/>
    <x v="22"/>
    <x v="14"/>
    <s v="NIKE"/>
    <s v="FREE"/>
    <s v="PROMO PLAN"/>
    <n v="300"/>
    <n v="100"/>
    <n v="0"/>
    <s v="Raelynn Hong"/>
    <s v="Female"/>
    <n v="28"/>
    <s v="China"/>
    <s v="Beijing"/>
  </r>
  <r>
    <s v="OID002364"/>
    <s v="E01540"/>
    <n v="2949"/>
    <d v="2020-09-28T00:00:00"/>
    <n v="1"/>
    <d v="2020-09-28T00:00:00"/>
    <d v="2021-04-26T00:00:00"/>
    <s v="CLOSED"/>
    <x v="22"/>
    <x v="15"/>
    <s v="BLACK FRIDAY"/>
    <s v="PERCENTAGE OFF"/>
    <s v="PROMO PLAN"/>
    <n v="300"/>
    <n v="30"/>
    <n v="210"/>
    <s v="Miles Salazar"/>
    <s v="Male"/>
    <n v="36"/>
    <s v="Brazil"/>
    <s v="Sao Paulo"/>
  </r>
  <r>
    <s v="OID002365"/>
    <s v="E03296"/>
    <n v="9999"/>
    <d v="2020-09-28T00:00:00"/>
    <n v="1"/>
    <m/>
    <d v="2021-05-19T00:00:00"/>
    <s v="CLOSED"/>
    <x v="22"/>
    <x v="8"/>
    <s v="STANDARD NON PROMO"/>
    <s v="BASIC"/>
    <s v="NON PROMO PLAN"/>
    <n v="300"/>
    <n v="0"/>
    <n v="300"/>
    <s v="Eloise Trinh"/>
    <s v="Female"/>
    <n v="39"/>
    <s v="United States"/>
    <s v="Miami"/>
  </r>
  <r>
    <s v="OID002366"/>
    <s v="E00813"/>
    <n v="6306"/>
    <d v="2020-09-29T00:00:00"/>
    <n v="2"/>
    <d v="2020-09-29T00:00:00"/>
    <d v="2021-11-07T00:00:00"/>
    <s v="ACTIVE"/>
    <x v="22"/>
    <x v="17"/>
    <s v="FANDUEL"/>
    <s v="PERCENTAGE OFF"/>
    <s v="PROMO PLAN"/>
    <n v="300"/>
    <n v="15"/>
    <n v="255"/>
    <s v="Autumn Joseph"/>
    <s v="Female"/>
    <n v="39"/>
    <s v="United States"/>
    <s v="Miami"/>
  </r>
  <r>
    <s v="OID002367"/>
    <s v="E02627"/>
    <n v="6705"/>
    <d v="2020-09-29T00:00:00"/>
    <n v="2"/>
    <d v="2020-09-29T00:00:00"/>
    <d v="2022-03-08T00:00:00"/>
    <s v="ACTIVE"/>
    <x v="22"/>
    <x v="1"/>
    <s v="2K23C"/>
    <s v="FREE"/>
    <s v="PROMO PLAN"/>
    <n v="300"/>
    <n v="100"/>
    <n v="0"/>
    <s v="Parker Avila"/>
    <s v="Male"/>
    <n v="47"/>
    <s v="Brazil"/>
    <s v="Manaus"/>
  </r>
  <r>
    <s v="OID002368"/>
    <s v="R01466"/>
    <n v="8434"/>
    <d v="2020-09-29T00:00:00"/>
    <n v="2"/>
    <d v="2020-09-29T00:00:00"/>
    <d v="2023-01-20T00:00:00"/>
    <s v="ACTIVE"/>
    <x v="22"/>
    <x v="25"/>
    <s v="THAI50"/>
    <s v="PERCENTAGE OFF"/>
    <s v="PROMO PLAN"/>
    <n v="300"/>
    <n v="50"/>
    <n v="150"/>
    <s v="Connor Vang"/>
    <s v="Male"/>
    <n v="25"/>
    <s v="United States"/>
    <s v="Miami"/>
  </r>
  <r>
    <s v="OID002369"/>
    <s v="E02783"/>
    <n v="8323"/>
    <d v="2020-09-29T00:00:00"/>
    <n v="1"/>
    <d v="2020-09-29T00:00:00"/>
    <d v="2021-06-02T00:00:00"/>
    <s v="CLOSED"/>
    <x v="22"/>
    <x v="8"/>
    <s v="ROSSAL"/>
    <s v="FREE"/>
    <s v="PROMO PLAN"/>
    <n v="300"/>
    <n v="100"/>
    <n v="0"/>
    <s v="Levi Mendez"/>
    <s v="Male"/>
    <n v="39"/>
    <s v="Brazil"/>
    <s v="Rio de Janerio"/>
  </r>
  <r>
    <s v="OID002370"/>
    <s v="E02190"/>
    <n v="9999"/>
    <d v="2020-09-29T00:00:00"/>
    <n v="1"/>
    <m/>
    <d v="2021-04-28T00:00:00"/>
    <s v="CLOSED"/>
    <x v="22"/>
    <x v="15"/>
    <s v="STANDARD NON PROMO"/>
    <s v="BASIC"/>
    <s v="NON PROMO PLAN"/>
    <n v="300"/>
    <n v="0"/>
    <n v="300"/>
    <s v="Gabriel Carter"/>
    <s v="Male"/>
    <n v="57"/>
    <s v="United States"/>
    <s v="Columbus"/>
  </r>
  <r>
    <s v="OID002371"/>
    <s v="E03550"/>
    <n v="9999"/>
    <d v="2020-09-29T00:00:00"/>
    <n v="1"/>
    <m/>
    <d v="2021-06-07T00:00:00"/>
    <s v="CLOSED"/>
    <x v="22"/>
    <x v="8"/>
    <s v="STANDARD NON PROMO"/>
    <s v="BASIC"/>
    <s v="NON PROMO PLAN"/>
    <n v="300"/>
    <n v="0"/>
    <n v="300"/>
    <s v="Stella Wu"/>
    <s v="Female"/>
    <n v="35"/>
    <s v="United States"/>
    <s v="Phoenix"/>
  </r>
  <r>
    <s v="OID002372"/>
    <s v="E02881"/>
    <n v="9999"/>
    <d v="2020-09-29T00:00:00"/>
    <n v="1"/>
    <m/>
    <d v="2021-07-17T00:00:00"/>
    <s v="CLOSED"/>
    <x v="22"/>
    <x v="6"/>
    <s v="STANDARD NON PROMO"/>
    <s v="BASIC"/>
    <s v="NON PROMO PLAN"/>
    <n v="300"/>
    <n v="0"/>
    <n v="300"/>
    <s v="Leilani Sharma"/>
    <s v="Female"/>
    <n v="43"/>
    <s v="China"/>
    <s v="Chengdu"/>
  </r>
  <r>
    <s v="OID002373"/>
    <s v="E01834"/>
    <n v="1817"/>
    <d v="2020-09-30T00:00:00"/>
    <n v="2"/>
    <d v="2020-09-30T00:00:00"/>
    <d v="2023-05-10T00:00:00"/>
    <s v="ACTIVE"/>
    <x v="22"/>
    <x v="27"/>
    <s v="NIKE"/>
    <s v="FREE"/>
    <s v="PROMO PLAN"/>
    <n v="300"/>
    <n v="100"/>
    <n v="0"/>
    <s v="Chloe Allen"/>
    <s v="Female"/>
    <n v="64"/>
    <s v="United States"/>
    <s v="Seattle"/>
  </r>
  <r>
    <s v="OID002374"/>
    <s v="R02681"/>
    <n v="1136"/>
    <d v="2020-09-30T00:00:00"/>
    <n v="2"/>
    <d v="2020-09-30T00:00:00"/>
    <d v="2022-02-28T00:00:00"/>
    <s v="ACTIVE"/>
    <x v="22"/>
    <x v="3"/>
    <s v="IPLSTUDENT"/>
    <s v="PERCENTAGE OFF"/>
    <s v="PROMO PLAN"/>
    <n v="300"/>
    <n v="40"/>
    <n v="180"/>
    <s v="Caroline Owens"/>
    <s v="Female"/>
    <n v="26"/>
    <s v="United States"/>
    <s v="Phoenix"/>
  </r>
  <r>
    <s v="OID002375"/>
    <s v="R02965"/>
    <n v="8731"/>
    <d v="2020-09-30T00:00:00"/>
    <n v="2"/>
    <d v="2020-09-30T00:00:00"/>
    <d v="2022-06-24T00:00:00"/>
    <s v="ACTIVE"/>
    <x v="22"/>
    <x v="21"/>
    <s v="2K24"/>
    <s v="PERCENTAGE OFF"/>
    <s v="PROMO PLAN"/>
    <n v="300"/>
    <n v="10"/>
    <n v="270"/>
    <s v="Andrew Do"/>
    <s v="Male"/>
    <n v="43"/>
    <s v="United States"/>
    <s v="Seattle"/>
  </r>
  <r>
    <s v="OID002376"/>
    <s v="R02521"/>
    <n v="8323"/>
    <d v="2020-09-30T00:00:00"/>
    <n v="2"/>
    <d v="2020-09-30T00:00:00"/>
    <d v="2021-10-11T00:00:00"/>
    <s v="ACTIVE"/>
    <x v="22"/>
    <x v="17"/>
    <s v="ROSSAL"/>
    <s v="FREE"/>
    <s v="PROMO PLAN"/>
    <n v="300"/>
    <n v="100"/>
    <n v="0"/>
    <s v="Lily Nguyen"/>
    <s v="Female"/>
    <n v="33"/>
    <s v="China"/>
    <s v="Chengdu"/>
  </r>
  <r>
    <s v="OID002377"/>
    <s v="E04207"/>
    <n v="2949"/>
    <d v="2020-09-30T00:00:00"/>
    <n v="1"/>
    <d v="2020-09-30T00:00:00"/>
    <d v="2021-08-05T00:00:00"/>
    <s v="CLOSED"/>
    <x v="22"/>
    <x v="6"/>
    <s v="BLACK FRIDAY"/>
    <s v="PERCENTAGE OFF"/>
    <s v="PROMO PLAN"/>
    <n v="300"/>
    <n v="30"/>
    <n v="210"/>
    <s v="John Contreras"/>
    <s v="Male"/>
    <n v="35"/>
    <s v="United States"/>
    <s v="Columbus"/>
  </r>
  <r>
    <s v="OID002378"/>
    <s v="E04363"/>
    <n v="9999"/>
    <d v="2020-10-01T00:00:00"/>
    <n v="1"/>
    <m/>
    <d v="2021-05-14T00:00:00"/>
    <s v="CLOSED"/>
    <x v="23"/>
    <x v="8"/>
    <s v="STANDARD NON PROMO"/>
    <s v="BASIC"/>
    <s v="NON PROMO PLAN"/>
    <n v="300"/>
    <n v="0"/>
    <n v="300"/>
    <s v="Savannah Singh"/>
    <s v="Female"/>
    <n v="53"/>
    <s v="United States"/>
    <s v="Seattle"/>
  </r>
  <r>
    <s v="OID002379"/>
    <s v="E03417"/>
    <n v="6306"/>
    <d v="2020-10-02T00:00:00"/>
    <n v="2"/>
    <d v="2020-10-02T00:00:00"/>
    <d v="2022-06-11T00:00:00"/>
    <s v="ACTIVE"/>
    <x v="23"/>
    <x v="21"/>
    <s v="FANDUEL"/>
    <s v="PERCENTAGE OFF"/>
    <s v="PROMO PLAN"/>
    <n v="300"/>
    <n v="15"/>
    <n v="255"/>
    <s v="Benjamin Moua"/>
    <s v="Male"/>
    <n v="40"/>
    <s v="China"/>
    <s v="Chongqing"/>
  </r>
  <r>
    <s v="OID002380"/>
    <s v="E00207"/>
    <n v="8434"/>
    <d v="2020-10-02T00:00:00"/>
    <n v="2"/>
    <d v="2020-10-02T00:00:00"/>
    <d v="2022-06-19T00:00:00"/>
    <s v="ACTIVE"/>
    <x v="23"/>
    <x v="21"/>
    <s v="THAI50"/>
    <s v="PERCENTAGE OFF"/>
    <s v="PROMO PLAN"/>
    <n v="300"/>
    <n v="50"/>
    <n v="150"/>
    <s v="Hailey Lai"/>
    <s v="Female"/>
    <n v="52"/>
    <s v="China"/>
    <s v="Chengdu"/>
  </r>
  <r>
    <s v="OID002381"/>
    <s v="E01714"/>
    <n v="6705"/>
    <d v="2020-10-02T00:00:00"/>
    <n v="2"/>
    <d v="2020-10-02T00:00:00"/>
    <d v="2023-02-08T00:00:00"/>
    <s v="ACTIVE"/>
    <x v="23"/>
    <x v="13"/>
    <s v="2K23C"/>
    <s v="FREE"/>
    <s v="PROMO PLAN"/>
    <n v="300"/>
    <n v="100"/>
    <n v="0"/>
    <s v="Savannah Park"/>
    <s v="Female"/>
    <n v="44"/>
    <s v="United States"/>
    <s v="Seattle"/>
  </r>
  <r>
    <s v="OID002382"/>
    <s v="E00306"/>
    <n v="1136"/>
    <d v="2020-10-02T00:00:00"/>
    <n v="1"/>
    <d v="2020-10-02T00:00:00"/>
    <d v="2021-06-11T00:00:00"/>
    <s v="CLOSED"/>
    <x v="23"/>
    <x v="8"/>
    <s v="IPLSTUDENT"/>
    <s v="PERCENTAGE OFF"/>
    <s v="PROMO PLAN"/>
    <n v="300"/>
    <n v="40"/>
    <n v="180"/>
    <s v="Mateo Williams"/>
    <s v="Male"/>
    <n v="40"/>
    <s v="United States"/>
    <s v="Austin"/>
  </r>
  <r>
    <s v="OID002383"/>
    <s v="E03689"/>
    <n v="9999"/>
    <d v="2020-10-02T00:00:00"/>
    <n v="1"/>
    <m/>
    <d v="2021-06-19T00:00:00"/>
    <s v="CLOSED"/>
    <x v="23"/>
    <x v="9"/>
    <s v="STANDARD NON PROMO"/>
    <s v="BASIC"/>
    <s v="NON PROMO PLAN"/>
    <n v="300"/>
    <n v="0"/>
    <n v="300"/>
    <s v="Wesley Gray"/>
    <s v="Male"/>
    <n v="62"/>
    <s v="United States"/>
    <s v="Seattle"/>
  </r>
  <r>
    <s v="OID002384"/>
    <s v="E00344"/>
    <n v="9999"/>
    <d v="2020-10-02T00:00:00"/>
    <n v="1"/>
    <m/>
    <d v="2021-06-11T00:00:00"/>
    <s v="CLOSED"/>
    <x v="23"/>
    <x v="8"/>
    <s v="STANDARD NON PROMO"/>
    <s v="BASIC"/>
    <s v="NON PROMO PLAN"/>
    <n v="300"/>
    <n v="0"/>
    <n v="300"/>
    <s v="Savannah He"/>
    <s v="Female"/>
    <n v="52"/>
    <s v="China"/>
    <s v="Beijing"/>
  </r>
  <r>
    <s v="OID002385"/>
    <s v="E02135"/>
    <n v="6306"/>
    <d v="2020-10-03T00:00:00"/>
    <n v="2"/>
    <d v="2020-10-03T00:00:00"/>
    <d v="2022-07-05T00:00:00"/>
    <s v="ACTIVE"/>
    <x v="23"/>
    <x v="21"/>
    <s v="FANDUEL"/>
    <s v="PERCENTAGE OFF"/>
    <s v="PROMO PLAN"/>
    <n v="300"/>
    <n v="15"/>
    <n v="255"/>
    <s v="John Delgado"/>
    <s v="Male"/>
    <n v="30"/>
    <s v="United States"/>
    <s v="Austin"/>
  </r>
  <r>
    <s v="OID002386"/>
    <s v="R03168"/>
    <n v="1136"/>
    <d v="2020-10-03T00:00:00"/>
    <n v="2"/>
    <d v="2020-10-03T00:00:00"/>
    <d v="2021-07-07T00:00:00"/>
    <s v="ACTIVE"/>
    <x v="23"/>
    <x v="9"/>
    <s v="IPLSTUDENT"/>
    <s v="PERCENTAGE OFF"/>
    <s v="PROMO PLAN"/>
    <n v="300"/>
    <n v="40"/>
    <n v="180"/>
    <s v="Nora Le"/>
    <s v="Female"/>
    <n v="53"/>
    <s v="United States"/>
    <s v="Seattle"/>
  </r>
  <r>
    <s v="OID002387"/>
    <s v="R01584"/>
    <n v="2949"/>
    <d v="2020-10-04T00:00:00"/>
    <n v="2"/>
    <d v="2020-10-04T00:00:00"/>
    <d v="2022-05-28T00:00:00"/>
    <s v="ACTIVE"/>
    <x v="23"/>
    <x v="14"/>
    <s v="BLACK FRIDAY"/>
    <s v="PERCENTAGE OFF"/>
    <s v="PROMO PLAN"/>
    <n v="300"/>
    <n v="30"/>
    <n v="210"/>
    <s v="Carter Mejia"/>
    <s v="Male"/>
    <n v="29"/>
    <s v="Brazil"/>
    <s v="Sao Paulo"/>
  </r>
  <r>
    <s v="OID002388"/>
    <s v="R02813"/>
    <n v="1136"/>
    <d v="2020-10-04T00:00:00"/>
    <n v="2"/>
    <d v="2020-10-04T00:00:00"/>
    <d v="2022-06-03T00:00:00"/>
    <s v="ACTIVE"/>
    <x v="23"/>
    <x v="14"/>
    <s v="IPLSTUDENT"/>
    <s v="PERCENTAGE OFF"/>
    <s v="PROMO PLAN"/>
    <n v="300"/>
    <n v="40"/>
    <n v="180"/>
    <s v="Kai Chow"/>
    <s v="Male"/>
    <n v="45"/>
    <s v="United States"/>
    <s v="Austin"/>
  </r>
  <r>
    <s v="OID002389"/>
    <s v="R00465"/>
    <n v="1136"/>
    <d v="2020-10-04T00:00:00"/>
    <n v="2"/>
    <d v="2020-10-04T00:00:00"/>
    <d v="2022-02-22T00:00:00"/>
    <s v="ACTIVE"/>
    <x v="23"/>
    <x v="3"/>
    <s v="IPLSTUDENT"/>
    <s v="PERCENTAGE OFF"/>
    <s v="PROMO PLAN"/>
    <n v="300"/>
    <n v="40"/>
    <n v="180"/>
    <s v="Dominic Parker"/>
    <s v="Male"/>
    <n v="62"/>
    <s v="United States"/>
    <s v="Seattle"/>
  </r>
  <r>
    <s v="OID002390"/>
    <s v="R03928"/>
    <n v="1817"/>
    <d v="2020-10-04T00:00:00"/>
    <n v="2"/>
    <d v="2020-10-04T00:00:00"/>
    <d v="2021-12-25T00:00:00"/>
    <s v="ACTIVE"/>
    <x v="23"/>
    <x v="22"/>
    <s v="NIKE"/>
    <s v="FREE"/>
    <s v="PROMO PLAN"/>
    <n v="300"/>
    <n v="100"/>
    <n v="0"/>
    <s v="Miles Dang"/>
    <s v="Male"/>
    <n v="61"/>
    <s v="United States"/>
    <s v="Miami"/>
  </r>
  <r>
    <s v="OID002391"/>
    <s v="R03718"/>
    <n v="2949"/>
    <d v="2020-10-04T00:00:00"/>
    <n v="2"/>
    <d v="2020-10-04T00:00:00"/>
    <d v="2022-10-14T00:00:00"/>
    <s v="ACTIVE"/>
    <x v="23"/>
    <x v="12"/>
    <s v="BLACK FRIDAY"/>
    <s v="PERCENTAGE OFF"/>
    <s v="PROMO PLAN"/>
    <n v="300"/>
    <n v="30"/>
    <n v="210"/>
    <s v="Zoe Zhou"/>
    <s v="Female"/>
    <n v="61"/>
    <s v="China"/>
    <s v="Beijing"/>
  </r>
  <r>
    <s v="OID002392"/>
    <s v="E04288"/>
    <n v="9999"/>
    <d v="2020-10-04T00:00:00"/>
    <n v="1"/>
    <m/>
    <d v="2021-05-06T00:00:00"/>
    <s v="CLOSED"/>
    <x v="23"/>
    <x v="15"/>
    <s v="STANDARD NON PROMO"/>
    <s v="BASIC"/>
    <s v="NON PROMO PLAN"/>
    <n v="300"/>
    <n v="0"/>
    <n v="300"/>
    <s v="Ella White"/>
    <s v="Female"/>
    <n v="25"/>
    <s v="United States"/>
    <s v="Phoenix"/>
  </r>
  <r>
    <s v="OID002393"/>
    <s v="E01749"/>
    <n v="9999"/>
    <d v="2020-10-04T00:00:00"/>
    <n v="1"/>
    <m/>
    <d v="2021-05-18T00:00:00"/>
    <s v="CLOSED"/>
    <x v="23"/>
    <x v="8"/>
    <s v="STANDARD NON PROMO"/>
    <s v="BASIC"/>
    <s v="NON PROMO PLAN"/>
    <n v="300"/>
    <n v="0"/>
    <n v="300"/>
    <s v="Nathan Lee"/>
    <s v="Male"/>
    <n v="29"/>
    <s v="United States"/>
    <s v="Columbus"/>
  </r>
  <r>
    <s v="OID002394"/>
    <s v="E02632"/>
    <n v="5101"/>
    <d v="2020-10-05T00:00:00"/>
    <n v="2"/>
    <d v="2020-10-05T00:00:00"/>
    <d v="2022-09-16T00:00:00"/>
    <s v="ACTIVE"/>
    <x v="23"/>
    <x v="26"/>
    <s v="JIO"/>
    <s v="FREE"/>
    <s v="PROMO PLAN"/>
    <n v="300"/>
    <n v="100"/>
    <n v="0"/>
    <s v="Alice Soto"/>
    <s v="Female"/>
    <n v="56"/>
    <s v="Brazil"/>
    <s v="Manaus"/>
  </r>
  <r>
    <s v="OID002395"/>
    <s v="R00549"/>
    <n v="2949"/>
    <d v="2020-10-05T00:00:00"/>
    <n v="2"/>
    <d v="2020-10-05T00:00:00"/>
    <d v="2021-12-30T00:00:00"/>
    <s v="ACTIVE"/>
    <x v="23"/>
    <x v="22"/>
    <s v="BLACK FRIDAY"/>
    <s v="PERCENTAGE OFF"/>
    <s v="PROMO PLAN"/>
    <n v="300"/>
    <n v="30"/>
    <n v="210"/>
    <s v="Isabella Xi"/>
    <s v="Female"/>
    <n v="41"/>
    <s v="United States"/>
    <s v="Seattle"/>
  </r>
  <r>
    <s v="OID002396"/>
    <s v="R03262"/>
    <n v="2949"/>
    <d v="2020-10-05T00:00:00"/>
    <n v="2"/>
    <d v="2020-10-05T00:00:00"/>
    <d v="2021-11-01T00:00:00"/>
    <s v="ACTIVE"/>
    <x v="23"/>
    <x v="17"/>
    <s v="BLACK FRIDAY"/>
    <s v="PERCENTAGE OFF"/>
    <s v="PROMO PLAN"/>
    <n v="300"/>
    <n v="30"/>
    <n v="210"/>
    <s v="Logan Mitchell"/>
    <s v="Male"/>
    <n v="65"/>
    <s v="United States"/>
    <s v="Columbus"/>
  </r>
  <r>
    <s v="OID002397"/>
    <s v="E03988"/>
    <n v="9999"/>
    <d v="2020-10-05T00:00:00"/>
    <n v="1"/>
    <m/>
    <d v="2021-06-18T00:00:00"/>
    <s v="CLOSED"/>
    <x v="23"/>
    <x v="9"/>
    <s v="STANDARD NON PROMO"/>
    <s v="BASIC"/>
    <s v="NON PROMO PLAN"/>
    <n v="300"/>
    <n v="0"/>
    <n v="300"/>
    <s v="Dominic Thomas"/>
    <s v="Male"/>
    <n v="48"/>
    <s v="United States"/>
    <s v="Austin"/>
  </r>
  <r>
    <s v="OID002398"/>
    <s v="E01877"/>
    <n v="9999"/>
    <d v="2020-10-05T00:00:00"/>
    <n v="1"/>
    <m/>
    <d v="2021-05-05T00:00:00"/>
    <s v="CLOSED"/>
    <x v="23"/>
    <x v="15"/>
    <s v="STANDARD NON PROMO"/>
    <s v="BASIC"/>
    <s v="NON PROMO PLAN"/>
    <n v="300"/>
    <n v="0"/>
    <n v="300"/>
    <s v="Abigail Garza"/>
    <s v="Female"/>
    <n v="33"/>
    <s v="United States"/>
    <s v="Seattle"/>
  </r>
  <r>
    <s v="OID002399"/>
    <s v="E03383"/>
    <n v="8323"/>
    <d v="2020-10-06T00:00:00"/>
    <n v="2"/>
    <d v="2020-10-06T00:00:00"/>
    <d v="2022-03-15T00:00:00"/>
    <s v="ACTIVE"/>
    <x v="23"/>
    <x v="1"/>
    <s v="ROSSAL"/>
    <s v="FREE"/>
    <s v="PROMO PLAN"/>
    <n v="300"/>
    <n v="100"/>
    <n v="0"/>
    <s v="Lincoln Hall"/>
    <s v="Male"/>
    <n v="26"/>
    <s v="United States"/>
    <s v="Chicago"/>
  </r>
  <r>
    <s v="OID002400"/>
    <s v="E02453"/>
    <n v="2949"/>
    <d v="2020-10-06T00:00:00"/>
    <n v="2"/>
    <d v="2020-10-06T00:00:00"/>
    <d v="2022-12-22T00:00:00"/>
    <s v="ACTIVE"/>
    <x v="23"/>
    <x v="5"/>
    <s v="BLACK FRIDAY"/>
    <s v="PERCENTAGE OFF"/>
    <s v="PROMO PLAN"/>
    <n v="300"/>
    <n v="30"/>
    <n v="210"/>
    <s v="Dylan Kumar"/>
    <s v="Male"/>
    <n v="55"/>
    <s v="China"/>
    <s v="Chongqing"/>
  </r>
  <r>
    <s v="OID002401"/>
    <s v="E04155"/>
    <n v="9999"/>
    <d v="2020-10-06T00:00:00"/>
    <n v="1"/>
    <m/>
    <d v="2021-07-15T00:00:00"/>
    <s v="CLOSED"/>
    <x v="23"/>
    <x v="9"/>
    <s v="STANDARD NON PROMO"/>
    <s v="BASIC"/>
    <s v="NON PROMO PLAN"/>
    <n v="300"/>
    <n v="0"/>
    <n v="300"/>
    <s v="Dylan Dominguez"/>
    <s v="Male"/>
    <n v="42"/>
    <s v="Brazil"/>
    <s v="Rio de Janerio"/>
  </r>
  <r>
    <s v="OID002402"/>
    <s v="E04217"/>
    <n v="1136"/>
    <d v="2020-10-07T00:00:00"/>
    <n v="2"/>
    <d v="2020-10-07T00:00:00"/>
    <d v="2022-11-15T00:00:00"/>
    <s v="ACTIVE"/>
    <x v="23"/>
    <x v="11"/>
    <s v="IPLSTUDENT"/>
    <s v="PERCENTAGE OFF"/>
    <s v="PROMO PLAN"/>
    <n v="300"/>
    <n v="40"/>
    <n v="180"/>
    <s v="Lydia Williams"/>
    <s v="Female"/>
    <n v="35"/>
    <s v="United States"/>
    <s v="Chicago"/>
  </r>
  <r>
    <s v="OID002403"/>
    <s v="E04535"/>
    <n v="5073"/>
    <d v="2020-10-07T00:00:00"/>
    <n v="2"/>
    <d v="2020-10-07T00:00:00"/>
    <d v="2022-09-27T00:00:00"/>
    <s v="ACTIVE"/>
    <x v="23"/>
    <x v="26"/>
    <s v="FANDUEL SOS"/>
    <s v="PERCENTAGE OFF"/>
    <s v="PROMO PLAN"/>
    <n v="300"/>
    <n v="30"/>
    <n v="210"/>
    <s v="Charlotte Vo"/>
    <s v="Female"/>
    <n v="57"/>
    <s v="United States"/>
    <s v="Seattle"/>
  </r>
  <r>
    <s v="OID002404"/>
    <s v="E01895"/>
    <n v="5073"/>
    <d v="2020-10-07T00:00:00"/>
    <n v="2"/>
    <d v="2020-10-07T00:00:00"/>
    <d v="2022-01-13T00:00:00"/>
    <s v="ACTIVE"/>
    <x v="23"/>
    <x v="22"/>
    <s v="FANDUEL SOS"/>
    <s v="PERCENTAGE OFF"/>
    <s v="PROMO PLAN"/>
    <n v="300"/>
    <n v="30"/>
    <n v="210"/>
    <s v="Gabriel Zhou"/>
    <s v="Male"/>
    <n v="25"/>
    <s v="China"/>
    <s v="Chongqing"/>
  </r>
  <r>
    <s v="OID002405"/>
    <s v="R02185"/>
    <n v="5073"/>
    <d v="2020-10-07T00:00:00"/>
    <n v="2"/>
    <d v="2020-10-07T00:00:00"/>
    <d v="2022-01-03T00:00:00"/>
    <s v="ACTIVE"/>
    <x v="23"/>
    <x v="22"/>
    <s v="FANDUEL SOS"/>
    <s v="PERCENTAGE OFF"/>
    <s v="PROMO PLAN"/>
    <n v="300"/>
    <n v="30"/>
    <n v="210"/>
    <s v="Wyatt Rojas"/>
    <s v="Male"/>
    <n v="32"/>
    <s v="United States"/>
    <s v="Austin"/>
  </r>
  <r>
    <s v="OID002406"/>
    <s v="R03858"/>
    <n v="6306"/>
    <d v="2020-10-07T00:00:00"/>
    <n v="2"/>
    <d v="2020-10-07T00:00:00"/>
    <d v="2021-10-06T00:00:00"/>
    <s v="ACTIVE"/>
    <x v="23"/>
    <x v="19"/>
    <s v="FANDUEL"/>
    <s v="PERCENTAGE OFF"/>
    <s v="PROMO PLAN"/>
    <n v="300"/>
    <n v="15"/>
    <n v="255"/>
    <s v="John Cho"/>
    <s v="Male"/>
    <n v="47"/>
    <s v="China"/>
    <s v="Chengdu"/>
  </r>
  <r>
    <s v="OID002407"/>
    <s v="E01636"/>
    <n v="9999"/>
    <d v="2020-10-07T00:00:00"/>
    <n v="1"/>
    <m/>
    <d v="2021-06-19T00:00:00"/>
    <s v="CLOSED"/>
    <x v="23"/>
    <x v="9"/>
    <s v="STANDARD NON PROMO"/>
    <s v="BASIC"/>
    <s v="NON PROMO PLAN"/>
    <n v="300"/>
    <n v="0"/>
    <n v="300"/>
    <s v="Naomi Coleman"/>
    <s v="Female"/>
    <n v="29"/>
    <s v="United States"/>
    <s v="Phoenix"/>
  </r>
  <r>
    <s v="OID002408"/>
    <s v="R01754"/>
    <n v="9999"/>
    <d v="2020-10-07T00:00:00"/>
    <n v="1"/>
    <m/>
    <d v="2021-05-28T00:00:00"/>
    <s v="CLOSED"/>
    <x v="23"/>
    <x v="8"/>
    <s v="STANDARD NON PROMO"/>
    <s v="BASIC"/>
    <s v="NON PROMO PLAN"/>
    <n v="300"/>
    <n v="0"/>
    <n v="300"/>
    <s v="Owen Lam"/>
    <s v="Male"/>
    <n v="30"/>
    <s v="China"/>
    <s v="Chengdu"/>
  </r>
  <r>
    <s v="OID002409"/>
    <s v="R02206"/>
    <n v="8323"/>
    <d v="2020-10-08T00:00:00"/>
    <n v="2"/>
    <d v="2020-10-08T00:00:00"/>
    <d v="2022-04-02T00:00:00"/>
    <s v="ACTIVE"/>
    <x v="23"/>
    <x v="1"/>
    <s v="ROSSAL"/>
    <s v="FREE"/>
    <s v="PROMO PLAN"/>
    <n v="300"/>
    <n v="100"/>
    <n v="0"/>
    <s v="Jose Henderson"/>
    <s v="Male"/>
    <n v="41"/>
    <s v="United States"/>
    <s v="Columbus"/>
  </r>
  <r>
    <s v="OID002410"/>
    <s v="R02639"/>
    <n v="2949"/>
    <d v="2020-10-08T00:00:00"/>
    <n v="2"/>
    <d v="2020-10-08T00:00:00"/>
    <d v="2022-04-19T00:00:00"/>
    <s v="ACTIVE"/>
    <x v="23"/>
    <x v="16"/>
    <s v="BLACK FRIDAY"/>
    <s v="PERCENTAGE OFF"/>
    <s v="PROMO PLAN"/>
    <n v="300"/>
    <n v="30"/>
    <n v="210"/>
    <s v="Hadley Parker"/>
    <s v="Female"/>
    <n v="30"/>
    <s v="United States"/>
    <s v="Columbus"/>
  </r>
  <r>
    <s v="OID002411"/>
    <s v="R02943"/>
    <n v="7139"/>
    <d v="2020-10-08T00:00:00"/>
    <n v="2"/>
    <d v="2020-10-08T00:00:00"/>
    <d v="2022-01-28T00:00:00"/>
    <s v="ACTIVE"/>
    <x v="23"/>
    <x v="24"/>
    <s v="THAI30"/>
    <s v="PERCENTAGE OFF"/>
    <s v="PROMO PLAN"/>
    <n v="300"/>
    <n v="30"/>
    <n v="210"/>
    <s v="Bella Lopez"/>
    <s v="Female"/>
    <n v="32"/>
    <s v="United States"/>
    <s v="Chicago"/>
  </r>
  <r>
    <s v="OID002412"/>
    <s v="E01970"/>
    <n v="9999"/>
    <d v="2020-10-08T00:00:00"/>
    <n v="1"/>
    <m/>
    <d v="2021-07-07T00:00:00"/>
    <s v="CLOSED"/>
    <x v="23"/>
    <x v="9"/>
    <s v="STANDARD NON PROMO"/>
    <s v="BASIC"/>
    <s v="NON PROMO PLAN"/>
    <n v="300"/>
    <n v="0"/>
    <n v="300"/>
    <s v="Vivian Barnes"/>
    <s v="Female"/>
    <n v="51"/>
    <s v="United States"/>
    <s v="Phoenix"/>
  </r>
  <r>
    <s v="OID002413"/>
    <s v="E03919"/>
    <n v="9999"/>
    <d v="2020-10-08T00:00:00"/>
    <n v="1"/>
    <m/>
    <d v="2021-05-21T00:00:00"/>
    <s v="CLOSED"/>
    <x v="23"/>
    <x v="8"/>
    <s v="STANDARD NON PROMO"/>
    <s v="BASIC"/>
    <s v="NON PROMO PLAN"/>
    <n v="300"/>
    <n v="0"/>
    <n v="300"/>
    <s v="Grayson Chan"/>
    <s v="Male"/>
    <n v="46"/>
    <s v="China"/>
    <s v="Chengdu"/>
  </r>
  <r>
    <s v="OID002414"/>
    <s v="E04165"/>
    <n v="8731"/>
    <d v="2020-10-09T00:00:00"/>
    <n v="2"/>
    <d v="2020-10-09T00:00:00"/>
    <d v="2023-05-02T00:00:00"/>
    <s v="ACTIVE"/>
    <x v="23"/>
    <x v="23"/>
    <s v="2K24"/>
    <s v="PERCENTAGE OFF"/>
    <s v="PROMO PLAN"/>
    <n v="300"/>
    <n v="10"/>
    <n v="270"/>
    <s v="Sophie Vang"/>
    <s v="Female"/>
    <n v="25"/>
    <s v="China"/>
    <s v="Chongqing"/>
  </r>
  <r>
    <s v="OID002415"/>
    <s v="E01387"/>
    <n v="5073"/>
    <d v="2020-10-09T00:00:00"/>
    <n v="2"/>
    <d v="2020-10-09T00:00:00"/>
    <d v="2022-01-06T00:00:00"/>
    <s v="ACTIVE"/>
    <x v="23"/>
    <x v="22"/>
    <s v="FANDUEL SOS"/>
    <s v="PERCENTAGE OFF"/>
    <s v="PROMO PLAN"/>
    <n v="300"/>
    <n v="30"/>
    <n v="210"/>
    <s v="Cora Zheng"/>
    <s v="Female"/>
    <n v="27"/>
    <s v="China"/>
    <s v="Chengdu"/>
  </r>
  <r>
    <s v="OID002416"/>
    <s v="R03440"/>
    <n v="5073"/>
    <d v="2020-10-09T00:00:00"/>
    <n v="2"/>
    <d v="2020-10-09T00:00:00"/>
    <d v="2022-04-05T00:00:00"/>
    <s v="ACTIVE"/>
    <x v="23"/>
    <x v="1"/>
    <s v="FANDUEL SOS"/>
    <s v="PERCENTAGE OFF"/>
    <s v="PROMO PLAN"/>
    <n v="300"/>
    <n v="30"/>
    <n v="210"/>
    <s v="Genesis Navarro"/>
    <s v="Female"/>
    <n v="41"/>
    <s v="Brazil"/>
    <s v="Manaus"/>
  </r>
  <r>
    <s v="OID002417"/>
    <s v="E01807"/>
    <n v="9999"/>
    <d v="2020-10-09T00:00:00"/>
    <n v="1"/>
    <m/>
    <d v="2021-06-27T00:00:00"/>
    <s v="CLOSED"/>
    <x v="23"/>
    <x v="9"/>
    <s v="STANDARD NON PROMO"/>
    <s v="BASIC"/>
    <s v="NON PROMO PLAN"/>
    <n v="300"/>
    <n v="0"/>
    <n v="300"/>
    <s v="Cameron Evans"/>
    <s v="Male"/>
    <n v="50"/>
    <s v="United States"/>
    <s v="Columbus"/>
  </r>
  <r>
    <s v="OID002418"/>
    <s v="E03273"/>
    <n v="2949"/>
    <d v="2020-10-10T00:00:00"/>
    <n v="2"/>
    <d v="2020-10-10T00:00:00"/>
    <d v="2022-05-28T00:00:00"/>
    <s v="ACTIVE"/>
    <x v="23"/>
    <x v="14"/>
    <s v="BLACK FRIDAY"/>
    <s v="PERCENTAGE OFF"/>
    <s v="PROMO PLAN"/>
    <n v="300"/>
    <n v="30"/>
    <n v="210"/>
    <s v="Daniel Shah"/>
    <s v="Male"/>
    <n v="41"/>
    <s v="China"/>
    <s v="Beijing"/>
  </r>
  <r>
    <s v="OID002419"/>
    <s v="R03252"/>
    <n v="8323"/>
    <d v="2020-10-10T00:00:00"/>
    <n v="2"/>
    <d v="2020-10-10T00:00:00"/>
    <d v="2022-05-31T00:00:00"/>
    <s v="ACTIVE"/>
    <x v="23"/>
    <x v="14"/>
    <s v="ROSSAL"/>
    <s v="FREE"/>
    <s v="PROMO PLAN"/>
    <n v="300"/>
    <n v="100"/>
    <n v="0"/>
    <s v="James Bui"/>
    <s v="Male"/>
    <n v="64"/>
    <s v="China"/>
    <s v="Chongqing"/>
  </r>
  <r>
    <s v="OID002420"/>
    <s v="R00864"/>
    <n v="1136"/>
    <d v="2020-10-10T00:00:00"/>
    <n v="2"/>
    <d v="2020-10-10T00:00:00"/>
    <d v="2022-11-09T00:00:00"/>
    <s v="ACTIVE"/>
    <x v="23"/>
    <x v="12"/>
    <s v="IPLSTUDENT"/>
    <s v="PERCENTAGE OFF"/>
    <s v="PROMO PLAN"/>
    <n v="300"/>
    <n v="40"/>
    <n v="180"/>
    <s v="Samantha Aguilar"/>
    <s v="Female"/>
    <n v="46"/>
    <s v="United States"/>
    <s v="Seattle"/>
  </r>
  <r>
    <s v="OID002421"/>
    <s v="R03795"/>
    <n v="1817"/>
    <d v="2020-10-10T00:00:00"/>
    <n v="2"/>
    <d v="2020-10-10T00:00:00"/>
    <d v="2021-10-13T00:00:00"/>
    <s v="ACTIVE"/>
    <x v="23"/>
    <x v="19"/>
    <s v="NIKE"/>
    <s v="FREE"/>
    <s v="PROMO PLAN"/>
    <n v="300"/>
    <n v="100"/>
    <n v="0"/>
    <s v="Hazel Young"/>
    <s v="Female"/>
    <n v="30"/>
    <s v="United States"/>
    <s v="Austin"/>
  </r>
  <r>
    <s v="OID002422"/>
    <s v="E03327"/>
    <n v="9999"/>
    <d v="2020-10-10T00:00:00"/>
    <n v="1"/>
    <m/>
    <d v="2021-07-01T00:00:00"/>
    <s v="CLOSED"/>
    <x v="23"/>
    <x v="9"/>
    <s v="STANDARD NON PROMO"/>
    <s v="BASIC"/>
    <s v="NON PROMO PLAN"/>
    <n v="300"/>
    <n v="0"/>
    <n v="300"/>
    <s v="Julia Luong"/>
    <s v="Female"/>
    <n v="55"/>
    <s v="China"/>
    <s v="Chongqing"/>
  </r>
  <r>
    <s v="OID002423"/>
    <s v="E00459"/>
    <n v="9999"/>
    <d v="2020-10-10T00:00:00"/>
    <n v="1"/>
    <m/>
    <d v="2021-08-06T00:00:00"/>
    <s v="CLOSED"/>
    <x v="23"/>
    <x v="6"/>
    <s v="STANDARD NON PROMO"/>
    <s v="BASIC"/>
    <s v="NON PROMO PLAN"/>
    <n v="300"/>
    <n v="0"/>
    <n v="300"/>
    <s v="Jackson Jordan"/>
    <s v="Male"/>
    <n v="48"/>
    <s v="United States"/>
    <s v="Phoenix"/>
  </r>
  <r>
    <s v="OID002424"/>
    <s v="E01422"/>
    <n v="5101"/>
    <d v="2020-10-11T00:00:00"/>
    <n v="2"/>
    <d v="2020-10-11T00:00:00"/>
    <d v="2021-11-24T00:00:00"/>
    <s v="ACTIVE"/>
    <x v="23"/>
    <x v="10"/>
    <s v="JIO"/>
    <s v="FREE"/>
    <s v="PROMO PLAN"/>
    <n v="300"/>
    <n v="100"/>
    <n v="0"/>
    <s v="Lydia Espinoza"/>
    <s v="Female"/>
    <n v="29"/>
    <s v="Brazil"/>
    <s v="Sao Paulo"/>
  </r>
  <r>
    <s v="OID002425"/>
    <s v="R00440"/>
    <n v="7139"/>
    <d v="2020-10-11T00:00:00"/>
    <n v="2"/>
    <d v="2020-10-11T00:00:00"/>
    <d v="2021-12-20T00:00:00"/>
    <s v="ACTIVE"/>
    <x v="23"/>
    <x v="22"/>
    <s v="THAI30"/>
    <s v="PERCENTAGE OFF"/>
    <s v="PROMO PLAN"/>
    <n v="300"/>
    <n v="30"/>
    <n v="210"/>
    <s v="Jack Huynh"/>
    <s v="Male"/>
    <n v="27"/>
    <s v="China"/>
    <s v="Chongqing"/>
  </r>
  <r>
    <s v="OID002426"/>
    <s v="R04403"/>
    <n v="8731"/>
    <d v="2020-10-11T00:00:00"/>
    <n v="2"/>
    <d v="2020-10-11T00:00:00"/>
    <d v="2022-01-21T00:00:00"/>
    <s v="ACTIVE"/>
    <x v="23"/>
    <x v="24"/>
    <s v="2K24"/>
    <s v="PERCENTAGE OFF"/>
    <s v="PROMO PLAN"/>
    <n v="300"/>
    <n v="10"/>
    <n v="270"/>
    <s v="Dominic Hu"/>
    <s v="Male"/>
    <n v="34"/>
    <s v="China"/>
    <s v="Shanghai"/>
  </r>
  <r>
    <s v="OID002427"/>
    <s v="R02363"/>
    <n v="8323"/>
    <d v="2020-10-11T00:00:00"/>
    <n v="2"/>
    <d v="2020-10-11T00:00:00"/>
    <d v="2022-08-14T00:00:00"/>
    <s v="ACTIVE"/>
    <x v="23"/>
    <x v="0"/>
    <s v="ROSSAL"/>
    <s v="FREE"/>
    <s v="PROMO PLAN"/>
    <n v="300"/>
    <n v="100"/>
    <n v="0"/>
    <s v="Eliza Liang"/>
    <s v="Female"/>
    <n v="36"/>
    <s v="China"/>
    <s v="Beijing"/>
  </r>
  <r>
    <s v="OID002428"/>
    <s v="E03347"/>
    <n v="9999"/>
    <d v="2020-10-11T00:00:00"/>
    <n v="1"/>
    <m/>
    <d v="2021-07-04T00:00:00"/>
    <s v="CLOSED"/>
    <x v="23"/>
    <x v="9"/>
    <s v="STANDARD NON PROMO"/>
    <s v="BASIC"/>
    <s v="NON PROMO PLAN"/>
    <n v="300"/>
    <n v="0"/>
    <n v="300"/>
    <s v="Rylee Dinh"/>
    <s v="Female"/>
    <n v="35"/>
    <s v="China"/>
    <s v="Chongqing"/>
  </r>
  <r>
    <s v="OID002429"/>
    <s v="R04890"/>
    <n v="9999"/>
    <d v="2020-10-11T00:00:00"/>
    <n v="1"/>
    <m/>
    <d v="2021-06-28T00:00:00"/>
    <s v="CLOSED"/>
    <x v="23"/>
    <x v="9"/>
    <s v="STANDARD NON PROMO"/>
    <s v="BASIC"/>
    <s v="NON PROMO PLAN"/>
    <n v="300"/>
    <n v="0"/>
    <n v="300"/>
    <s v="Eleanor Chan"/>
    <s v="Female"/>
    <n v="49"/>
    <s v="China"/>
    <s v="Shanghai"/>
  </r>
  <r>
    <s v="OID002430"/>
    <s v="R01985"/>
    <n v="9999"/>
    <d v="2020-10-11T00:00:00"/>
    <n v="1"/>
    <m/>
    <d v="2021-05-27T00:00:00"/>
    <s v="CLOSED"/>
    <x v="23"/>
    <x v="8"/>
    <s v="STANDARD NON PROMO"/>
    <s v="BASIC"/>
    <s v="NON PROMO PLAN"/>
    <n v="300"/>
    <n v="0"/>
    <n v="300"/>
    <s v="Eliana Turner"/>
    <s v="Female"/>
    <n v="65"/>
    <s v="United States"/>
    <s v="Austin"/>
  </r>
  <r>
    <s v="OID002431"/>
    <s v="E01546"/>
    <n v="6705"/>
    <d v="2020-10-12T00:00:00"/>
    <n v="2"/>
    <d v="2020-10-12T00:00:00"/>
    <d v="2022-12-31T00:00:00"/>
    <s v="ACTIVE"/>
    <x v="23"/>
    <x v="5"/>
    <s v="2K23C"/>
    <s v="FREE"/>
    <s v="PROMO PLAN"/>
    <n v="300"/>
    <n v="100"/>
    <n v="0"/>
    <s v="Maria Hong"/>
    <s v="Female"/>
    <n v="43"/>
    <s v="China"/>
    <s v="Chongqing"/>
  </r>
  <r>
    <s v="OID002432"/>
    <s v="E02391"/>
    <n v="1817"/>
    <d v="2020-10-12T00:00:00"/>
    <n v="2"/>
    <d v="2020-10-12T00:00:00"/>
    <d v="2023-01-19T00:00:00"/>
    <s v="ACTIVE"/>
    <x v="23"/>
    <x v="25"/>
    <s v="NIKE"/>
    <s v="FREE"/>
    <s v="PROMO PLAN"/>
    <n v="300"/>
    <n v="100"/>
    <n v="0"/>
    <s v="Natalia Santos"/>
    <s v="Female"/>
    <n v="45"/>
    <s v="Brazil"/>
    <s v="Sao Paulo"/>
  </r>
  <r>
    <s v="OID002433"/>
    <s v="E04547"/>
    <n v="5073"/>
    <d v="2020-10-12T00:00:00"/>
    <n v="2"/>
    <d v="2020-10-12T00:00:00"/>
    <d v="2022-06-04T00:00:00"/>
    <s v="ACTIVE"/>
    <x v="23"/>
    <x v="14"/>
    <s v="FANDUEL SOS"/>
    <s v="PERCENTAGE OFF"/>
    <s v="PROMO PLAN"/>
    <n v="300"/>
    <n v="30"/>
    <n v="210"/>
    <s v="Avery Grant"/>
    <s v="Female"/>
    <n v="49"/>
    <s v="United States"/>
    <s v="Chicago"/>
  </r>
  <r>
    <s v="OID002434"/>
    <s v="R02333"/>
    <n v="5101"/>
    <d v="2020-10-12T00:00:00"/>
    <n v="2"/>
    <d v="2020-10-12T00:00:00"/>
    <d v="2021-08-17T00:00:00"/>
    <s v="ACTIVE"/>
    <x v="23"/>
    <x v="6"/>
    <s v="JIO"/>
    <s v="FREE"/>
    <s v="PROMO PLAN"/>
    <n v="300"/>
    <n v="100"/>
    <n v="0"/>
    <s v="Jaxson Wright"/>
    <s v="Male"/>
    <n v="54"/>
    <s v="United States"/>
    <s v="Columbus"/>
  </r>
  <r>
    <s v="OID002435"/>
    <s v="R02810"/>
    <n v="6705"/>
    <d v="2020-10-12T00:00:00"/>
    <n v="2"/>
    <d v="2020-10-12T00:00:00"/>
    <d v="2022-12-07T00:00:00"/>
    <s v="ACTIVE"/>
    <x v="23"/>
    <x v="11"/>
    <s v="2K23C"/>
    <s v="FREE"/>
    <s v="PROMO PLAN"/>
    <n v="300"/>
    <n v="100"/>
    <n v="0"/>
    <s v="Layla Torres"/>
    <s v="Female"/>
    <n v="37"/>
    <s v="Brazil"/>
    <s v="Rio de Janerio"/>
  </r>
  <r>
    <s v="OID002436"/>
    <s v="R01753"/>
    <n v="8323"/>
    <d v="2020-10-12T00:00:00"/>
    <n v="2"/>
    <d v="2020-10-12T00:00:00"/>
    <d v="2022-07-12T00:00:00"/>
    <s v="ACTIVE"/>
    <x v="23"/>
    <x v="21"/>
    <s v="ROSSAL"/>
    <s v="FREE"/>
    <s v="PROMO PLAN"/>
    <n v="300"/>
    <n v="100"/>
    <n v="0"/>
    <s v="Connor Fong"/>
    <s v="Male"/>
    <n v="40"/>
    <s v="United States"/>
    <s v="Seattle"/>
  </r>
  <r>
    <s v="OID002437"/>
    <s v="R01377"/>
    <n v="8434"/>
    <d v="2020-10-12T00:00:00"/>
    <n v="2"/>
    <d v="2020-10-12T00:00:00"/>
    <d v="2023-01-05T00:00:00"/>
    <s v="ACTIVE"/>
    <x v="23"/>
    <x v="5"/>
    <s v="THAI50"/>
    <s v="PERCENTAGE OFF"/>
    <s v="PROMO PLAN"/>
    <n v="300"/>
    <n v="50"/>
    <n v="150"/>
    <s v="Grayson Luu"/>
    <s v="Male"/>
    <n v="55"/>
    <s v="China"/>
    <s v="Shanghai"/>
  </r>
  <r>
    <s v="OID002438"/>
    <s v="E01291"/>
    <n v="9999"/>
    <d v="2020-10-12T00:00:00"/>
    <n v="1"/>
    <m/>
    <d v="2021-06-16T00:00:00"/>
    <s v="CLOSED"/>
    <x v="23"/>
    <x v="8"/>
    <s v="STANDARD NON PROMO"/>
    <s v="BASIC"/>
    <s v="NON PROMO PLAN"/>
    <n v="300"/>
    <n v="0"/>
    <n v="300"/>
    <s v="Thomas Aguilar"/>
    <s v="Male"/>
    <n v="45"/>
    <s v="United States"/>
    <s v="Phoenix"/>
  </r>
  <r>
    <s v="OID002439"/>
    <s v="E02747"/>
    <n v="9999"/>
    <d v="2020-10-12T00:00:00"/>
    <n v="1"/>
    <m/>
    <d v="2021-05-27T00:00:00"/>
    <s v="CLOSED"/>
    <x v="23"/>
    <x v="8"/>
    <s v="STANDARD NON PROMO"/>
    <s v="BASIC"/>
    <s v="NON PROMO PLAN"/>
    <n v="300"/>
    <n v="0"/>
    <n v="300"/>
    <s v="Kinsley Acosta"/>
    <s v="Female"/>
    <n v="32"/>
    <s v="United States"/>
    <s v="Chicago"/>
  </r>
  <r>
    <s v="OID002440"/>
    <s v="E03438"/>
    <n v="9999"/>
    <d v="2020-10-12T00:00:00"/>
    <n v="1"/>
    <m/>
    <d v="2021-06-28T00:00:00"/>
    <s v="CLOSED"/>
    <x v="23"/>
    <x v="9"/>
    <s v="STANDARD NON PROMO"/>
    <s v="BASIC"/>
    <s v="NON PROMO PLAN"/>
    <n v="300"/>
    <n v="0"/>
    <n v="300"/>
    <s v="Asher Morales"/>
    <s v="Male"/>
    <n v="52"/>
    <s v="Brazil"/>
    <s v="Sao Paulo"/>
  </r>
  <r>
    <s v="OID002441"/>
    <s v="E02810"/>
    <n v="5101"/>
    <d v="2020-10-13T00:00:00"/>
    <n v="2"/>
    <d v="2020-10-13T00:00:00"/>
    <d v="2022-09-13T00:00:00"/>
    <s v="ACTIVE"/>
    <x v="23"/>
    <x v="7"/>
    <s v="JIO"/>
    <s v="FREE"/>
    <s v="PROMO PLAN"/>
    <n v="300"/>
    <n v="100"/>
    <n v="0"/>
    <s v="Layla Torres"/>
    <s v="Female"/>
    <n v="37"/>
    <s v="Brazil"/>
    <s v="Rio de Janerio"/>
  </r>
  <r>
    <s v="OID002442"/>
    <s v="E02221"/>
    <n v="7139"/>
    <d v="2020-10-13T00:00:00"/>
    <n v="2"/>
    <d v="2020-10-13T00:00:00"/>
    <d v="2022-06-27T00:00:00"/>
    <s v="ACTIVE"/>
    <x v="23"/>
    <x v="21"/>
    <s v="THAI30"/>
    <s v="PERCENTAGE OFF"/>
    <s v="PROMO PLAN"/>
    <n v="300"/>
    <n v="30"/>
    <n v="210"/>
    <s v="Julian Delgado"/>
    <s v="Male"/>
    <n v="29"/>
    <s v="Brazil"/>
    <s v="Rio de Janerio"/>
  </r>
  <r>
    <s v="OID002443"/>
    <s v="R03000"/>
    <n v="6705"/>
    <d v="2020-10-13T00:00:00"/>
    <n v="2"/>
    <d v="2020-10-13T00:00:00"/>
    <d v="2022-05-15T00:00:00"/>
    <s v="ACTIVE"/>
    <x v="23"/>
    <x v="16"/>
    <s v="2K23C"/>
    <s v="FREE"/>
    <s v="PROMO PLAN"/>
    <n v="300"/>
    <n v="100"/>
    <n v="0"/>
    <s v="Hailey Hong"/>
    <s v="Female"/>
    <n v="33"/>
    <s v="United States"/>
    <s v="Chicago"/>
  </r>
  <r>
    <s v="OID002444"/>
    <s v="E03047"/>
    <n v="6306"/>
    <d v="2020-10-13T00:00:00"/>
    <n v="1"/>
    <d v="2020-10-13T00:00:00"/>
    <d v="2021-06-29T00:00:00"/>
    <s v="CLOSED"/>
    <x v="23"/>
    <x v="9"/>
    <s v="FANDUEL"/>
    <s v="PERCENTAGE OFF"/>
    <s v="PROMO PLAN"/>
    <n v="300"/>
    <n v="15"/>
    <n v="255"/>
    <s v="Gabriella Gupta"/>
    <s v="Female"/>
    <n v="41"/>
    <s v="China"/>
    <s v="Shanghai"/>
  </r>
  <r>
    <s v="OID002445"/>
    <s v="E00717"/>
    <n v="9999"/>
    <d v="2020-10-13T00:00:00"/>
    <n v="1"/>
    <m/>
    <d v="2021-08-11T00:00:00"/>
    <s v="CLOSED"/>
    <x v="23"/>
    <x v="6"/>
    <s v="STANDARD NON PROMO"/>
    <s v="BASIC"/>
    <s v="NON PROMO PLAN"/>
    <n v="300"/>
    <n v="0"/>
    <n v="300"/>
    <s v="Kennedy Vargas"/>
    <s v="Female"/>
    <n v="45"/>
    <s v="Brazil"/>
    <s v="Manaus"/>
  </r>
  <r>
    <s v="OID002446"/>
    <s v="E02720"/>
    <n v="9999"/>
    <d v="2020-10-13T00:00:00"/>
    <n v="1"/>
    <m/>
    <d v="2021-08-20T00:00:00"/>
    <s v="CLOSED"/>
    <x v="23"/>
    <x v="6"/>
    <s v="STANDARD NON PROMO"/>
    <s v="BASIC"/>
    <s v="NON PROMO PLAN"/>
    <n v="300"/>
    <n v="0"/>
    <n v="300"/>
    <s v="Jaxon Fong"/>
    <s v="Male"/>
    <n v="59"/>
    <s v="China"/>
    <s v="Beijing"/>
  </r>
  <r>
    <s v="OID002447"/>
    <s v="E03519"/>
    <n v="9999"/>
    <d v="2020-10-13T00:00:00"/>
    <n v="1"/>
    <m/>
    <d v="2021-06-18T00:00:00"/>
    <s v="CLOSED"/>
    <x v="23"/>
    <x v="8"/>
    <s v="STANDARD NON PROMO"/>
    <s v="BASIC"/>
    <s v="NON PROMO PLAN"/>
    <n v="300"/>
    <n v="0"/>
    <n v="300"/>
    <s v="Eliza Zheng"/>
    <s v="Female"/>
    <n v="48"/>
    <s v="China"/>
    <s v="Chongqing"/>
  </r>
  <r>
    <s v="OID002448"/>
    <s v="E04105"/>
    <n v="6705"/>
    <d v="2020-10-14T00:00:00"/>
    <n v="2"/>
    <d v="2020-10-14T00:00:00"/>
    <d v="2020-11-14T00:00:00"/>
    <s v="ACTIVE"/>
    <x v="23"/>
    <x v="30"/>
    <s v="2K23C"/>
    <s v="FREE"/>
    <s v="PROMO PLAN"/>
    <n v="300"/>
    <n v="100"/>
    <n v="0"/>
    <s v="Theodore Dinh"/>
    <s v="Male"/>
    <n v="59"/>
    <s v="China"/>
    <s v="Chongqing"/>
  </r>
  <r>
    <s v="OID002449"/>
    <s v="E03042"/>
    <n v="5073"/>
    <d v="2020-10-14T00:00:00"/>
    <n v="2"/>
    <d v="2020-10-14T00:00:00"/>
    <d v="2022-07-02T00:00:00"/>
    <s v="ACTIVE"/>
    <x v="23"/>
    <x v="21"/>
    <s v="FANDUEL SOS"/>
    <s v="PERCENTAGE OFF"/>
    <s v="PROMO PLAN"/>
    <n v="300"/>
    <n v="30"/>
    <n v="210"/>
    <s v="Ava Nelson"/>
    <s v="Female"/>
    <n v="63"/>
    <s v="United States"/>
    <s v="Phoenix"/>
  </r>
  <r>
    <s v="OID002450"/>
    <s v="E02421"/>
    <n v="5073"/>
    <d v="2020-10-14T00:00:00"/>
    <n v="2"/>
    <d v="2020-10-14T00:00:00"/>
    <d v="2022-11-17T00:00:00"/>
    <s v="ACTIVE"/>
    <x v="23"/>
    <x v="12"/>
    <s v="FANDUEL SOS"/>
    <s v="PERCENTAGE OFF"/>
    <s v="PROMO PLAN"/>
    <n v="300"/>
    <n v="30"/>
    <n v="210"/>
    <s v="Jordan Truong"/>
    <s v="Male"/>
    <n v="45"/>
    <s v="United States"/>
    <s v="Miami"/>
  </r>
  <r>
    <s v="OID002451"/>
    <s v="E00044"/>
    <n v="5101"/>
    <d v="2020-10-14T00:00:00"/>
    <n v="2"/>
    <d v="2020-10-14T00:00:00"/>
    <d v="2022-09-11T00:00:00"/>
    <s v="ACTIVE"/>
    <x v="23"/>
    <x v="7"/>
    <s v="JIO"/>
    <s v="FREE"/>
    <s v="PROMO PLAN"/>
    <n v="300"/>
    <n v="100"/>
    <n v="0"/>
    <s v="Scarlett Jenkins"/>
    <s v="Female"/>
    <n v="53"/>
    <s v="United States"/>
    <s v="Miami"/>
  </r>
  <r>
    <s v="OID002452"/>
    <s v="R02012"/>
    <n v="6705"/>
    <d v="2020-10-14T00:00:00"/>
    <n v="2"/>
    <d v="2020-10-14T00:00:00"/>
    <d v="2021-11-27T00:00:00"/>
    <s v="ACTIVE"/>
    <x v="23"/>
    <x v="10"/>
    <s v="2K23C"/>
    <s v="FREE"/>
    <s v="PROMO PLAN"/>
    <n v="300"/>
    <n v="100"/>
    <n v="0"/>
    <s v="Anna Han"/>
    <s v="Female"/>
    <n v="65"/>
    <s v="United States"/>
    <s v="Austin"/>
  </r>
  <r>
    <s v="OID002453"/>
    <s v="R04299"/>
    <n v="6705"/>
    <d v="2020-10-14T00:00:00"/>
    <n v="2"/>
    <d v="2020-10-14T00:00:00"/>
    <d v="2021-05-15T00:00:00"/>
    <s v="ACTIVE"/>
    <x v="23"/>
    <x v="15"/>
    <s v="2K23C"/>
    <s v="FREE"/>
    <s v="PROMO PLAN"/>
    <n v="300"/>
    <n v="100"/>
    <n v="0"/>
    <s v="Paisley Hall"/>
    <s v="Female"/>
    <n v="41"/>
    <s v="United States"/>
    <s v="Columbus"/>
  </r>
  <r>
    <s v="OID002454"/>
    <s v="R04109"/>
    <n v="1136"/>
    <d v="2020-10-14T00:00:00"/>
    <n v="2"/>
    <d v="2020-10-14T00:00:00"/>
    <d v="2022-03-19T00:00:00"/>
    <s v="ACTIVE"/>
    <x v="23"/>
    <x v="3"/>
    <s v="IPLSTUDENT"/>
    <s v="PERCENTAGE OFF"/>
    <s v="PROMO PLAN"/>
    <n v="300"/>
    <n v="40"/>
    <n v="180"/>
    <s v="Leah Bryant"/>
    <s v="Female"/>
    <n v="55"/>
    <s v="United States"/>
    <s v="Austin"/>
  </r>
  <r>
    <s v="OID002455"/>
    <s v="E03325"/>
    <n v="9999"/>
    <d v="2020-10-14T00:00:00"/>
    <n v="1"/>
    <m/>
    <d v="2021-05-21T00:00:00"/>
    <s v="CLOSED"/>
    <x v="23"/>
    <x v="15"/>
    <s v="STANDARD NON PROMO"/>
    <s v="BASIC"/>
    <s v="NON PROMO PLAN"/>
    <n v="300"/>
    <n v="0"/>
    <n v="300"/>
    <s v="Robert Edwards"/>
    <s v="Male"/>
    <n v="62"/>
    <s v="United States"/>
    <s v="Seattle"/>
  </r>
  <r>
    <s v="OID002456"/>
    <s v="E00758"/>
    <n v="9999"/>
    <d v="2020-10-14T00:00:00"/>
    <n v="1"/>
    <m/>
    <d v="2021-07-14T00:00:00"/>
    <s v="CLOSED"/>
    <x v="23"/>
    <x v="9"/>
    <s v="STANDARD NON PROMO"/>
    <s v="BASIC"/>
    <s v="NON PROMO PLAN"/>
    <n v="300"/>
    <n v="0"/>
    <n v="300"/>
    <s v="Jonathan Khan"/>
    <s v="Male"/>
    <n v="35"/>
    <s v="China"/>
    <s v="Shanghai"/>
  </r>
  <r>
    <s v="OID002457"/>
    <s v="E04354"/>
    <n v="9999"/>
    <d v="2020-10-14T00:00:00"/>
    <n v="1"/>
    <m/>
    <d v="2021-06-25T00:00:00"/>
    <s v="CLOSED"/>
    <x v="23"/>
    <x v="8"/>
    <s v="STANDARD NON PROMO"/>
    <s v="BASIC"/>
    <s v="NON PROMO PLAN"/>
    <n v="300"/>
    <n v="0"/>
    <n v="300"/>
    <s v="Raelynn Rios"/>
    <s v="Female"/>
    <n v="43"/>
    <s v="United States"/>
    <s v="Columbus"/>
  </r>
  <r>
    <s v="OID002458"/>
    <s v="E00568"/>
    <n v="2949"/>
    <d v="2020-10-15T00:00:00"/>
    <n v="2"/>
    <d v="2020-10-15T00:00:00"/>
    <d v="2023-04-01T00:00:00"/>
    <s v="ACTIVE"/>
    <x v="23"/>
    <x v="20"/>
    <s v="BLACK FRIDAY"/>
    <s v="PERCENTAGE OFF"/>
    <s v="PROMO PLAN"/>
    <n v="300"/>
    <n v="30"/>
    <n v="210"/>
    <s v="Ava Garza"/>
    <s v="Female"/>
    <n v="27"/>
    <s v="United States"/>
    <s v="Phoenix"/>
  </r>
  <r>
    <s v="OID002459"/>
    <s v="R01628"/>
    <n v="2949"/>
    <d v="2020-10-15T00:00:00"/>
    <n v="2"/>
    <d v="2020-10-15T00:00:00"/>
    <d v="2022-02-02T00:00:00"/>
    <s v="ACTIVE"/>
    <x v="23"/>
    <x v="24"/>
    <s v="BLACK FRIDAY"/>
    <s v="PERCENTAGE OFF"/>
    <s v="PROMO PLAN"/>
    <n v="300"/>
    <n v="30"/>
    <n v="210"/>
    <s v="Jackson Perry"/>
    <s v="Male"/>
    <n v="27"/>
    <s v="United States"/>
    <s v="Phoenix"/>
  </r>
  <r>
    <s v="OID002460"/>
    <s v="R04136"/>
    <n v="1136"/>
    <d v="2020-10-15T00:00:00"/>
    <n v="2"/>
    <d v="2020-10-15T00:00:00"/>
    <d v="2023-03-04T00:00:00"/>
    <s v="ACTIVE"/>
    <x v="23"/>
    <x v="13"/>
    <s v="IPLSTUDENT"/>
    <s v="PERCENTAGE OFF"/>
    <s v="PROMO PLAN"/>
    <n v="300"/>
    <n v="40"/>
    <n v="180"/>
    <s v="Mason Cao"/>
    <s v="Male"/>
    <n v="52"/>
    <s v="China"/>
    <s v="Beijing"/>
  </r>
  <r>
    <s v="OID002461"/>
    <s v="R00344"/>
    <n v="8434"/>
    <d v="2020-10-15T00:00:00"/>
    <n v="2"/>
    <d v="2020-10-15T00:00:00"/>
    <d v="2021-11-05T00:00:00"/>
    <s v="ACTIVE"/>
    <x v="23"/>
    <x v="17"/>
    <s v="THAI50"/>
    <s v="PERCENTAGE OFF"/>
    <s v="PROMO PLAN"/>
    <n v="300"/>
    <n v="50"/>
    <n v="150"/>
    <s v="Savannah He"/>
    <s v="Female"/>
    <n v="52"/>
    <s v="China"/>
    <s v="Beijing"/>
  </r>
  <r>
    <s v="OID002462"/>
    <s v="R00116"/>
    <n v="8323"/>
    <d v="2020-10-15T00:00:00"/>
    <n v="2"/>
    <d v="2020-10-15T00:00:00"/>
    <d v="2022-11-27T00:00:00"/>
    <s v="ACTIVE"/>
    <x v="23"/>
    <x v="11"/>
    <s v="ROSSAL"/>
    <s v="FREE"/>
    <s v="PROMO PLAN"/>
    <n v="300"/>
    <n v="100"/>
    <n v="0"/>
    <s v="Madelyn Mehta"/>
    <s v="Female"/>
    <n v="64"/>
    <s v="United States"/>
    <s v="Phoenix"/>
  </r>
  <r>
    <s v="OID002463"/>
    <s v="R02535"/>
    <n v="1136"/>
    <d v="2020-10-15T00:00:00"/>
    <n v="2"/>
    <d v="2020-10-15T00:00:00"/>
    <d v="2021-12-02T00:00:00"/>
    <s v="ACTIVE"/>
    <x v="23"/>
    <x v="10"/>
    <s v="IPLSTUDENT"/>
    <s v="PERCENTAGE OFF"/>
    <s v="PROMO PLAN"/>
    <n v="300"/>
    <n v="40"/>
    <n v="180"/>
    <s v="Caroline Perez"/>
    <s v="Female"/>
    <n v="29"/>
    <s v="Brazil"/>
    <s v="Sao Paulo"/>
  </r>
  <r>
    <s v="OID002464"/>
    <s v="R02153"/>
    <n v="8323"/>
    <d v="2020-10-15T00:00:00"/>
    <n v="2"/>
    <d v="2020-10-15T00:00:00"/>
    <d v="2021-08-12T00:00:00"/>
    <s v="ACTIVE"/>
    <x v="23"/>
    <x v="6"/>
    <s v="ROSSAL"/>
    <s v="FREE"/>
    <s v="PROMO PLAN"/>
    <n v="300"/>
    <n v="100"/>
    <n v="0"/>
    <s v="Peyton Vasquez"/>
    <s v="Female"/>
    <n v="26"/>
    <s v="United States"/>
    <s v="Phoenix"/>
  </r>
  <r>
    <s v="OID002465"/>
    <s v="E04959"/>
    <n v="8731"/>
    <d v="2020-10-15T00:00:00"/>
    <n v="1"/>
    <d v="2020-10-15T00:00:00"/>
    <d v="2021-05-27T00:00:00"/>
    <s v="CLOSED"/>
    <x v="23"/>
    <x v="15"/>
    <s v="2K24"/>
    <s v="PERCENTAGE OFF"/>
    <s v="PROMO PLAN"/>
    <n v="300"/>
    <n v="10"/>
    <n v="270"/>
    <s v="Noah King"/>
    <s v="Male"/>
    <n v="56"/>
    <s v="United States"/>
    <s v="Miami"/>
  </r>
  <r>
    <s v="OID002466"/>
    <s v="E00233"/>
    <n v="9999"/>
    <d v="2020-10-15T00:00:00"/>
    <n v="1"/>
    <m/>
    <d v="2021-05-25T00:00:00"/>
    <s v="CLOSED"/>
    <x v="23"/>
    <x v="15"/>
    <s v="STANDARD NON PROMO"/>
    <s v="BASIC"/>
    <s v="NON PROMO PLAN"/>
    <n v="300"/>
    <n v="0"/>
    <n v="300"/>
    <s v="Brooklyn Reyes"/>
    <s v="Female"/>
    <n v="36"/>
    <s v="United States"/>
    <s v="Columbus"/>
  </r>
  <r>
    <s v="OID002467"/>
    <s v="E01271"/>
    <n v="2949"/>
    <d v="2020-10-16T00:00:00"/>
    <n v="2"/>
    <d v="2020-10-16T00:00:00"/>
    <d v="2021-12-23T00:00:00"/>
    <s v="ACTIVE"/>
    <x v="23"/>
    <x v="10"/>
    <s v="BLACK FRIDAY"/>
    <s v="PERCENTAGE OFF"/>
    <s v="PROMO PLAN"/>
    <n v="300"/>
    <n v="30"/>
    <n v="210"/>
    <s v="Luke Munoz"/>
    <s v="Male"/>
    <n v="64"/>
    <s v="Brazil"/>
    <s v="Manaus"/>
  </r>
  <r>
    <s v="OID002468"/>
    <s v="R00527"/>
    <n v="1817"/>
    <d v="2020-10-16T00:00:00"/>
    <n v="2"/>
    <d v="2020-10-16T00:00:00"/>
    <d v="2022-12-12T00:00:00"/>
    <s v="ACTIVE"/>
    <x v="23"/>
    <x v="11"/>
    <s v="NIKE"/>
    <s v="FREE"/>
    <s v="PROMO PLAN"/>
    <n v="300"/>
    <n v="100"/>
    <n v="0"/>
    <s v="Mateo Chu"/>
    <s v="Male"/>
    <n v="27"/>
    <s v="China"/>
    <s v="Chengdu"/>
  </r>
  <r>
    <s v="OID002469"/>
    <s v="R00769"/>
    <n v="6705"/>
    <d v="2020-10-16T00:00:00"/>
    <n v="2"/>
    <d v="2020-10-16T00:00:00"/>
    <d v="2021-09-29T00:00:00"/>
    <s v="ACTIVE"/>
    <x v="23"/>
    <x v="19"/>
    <s v="2K23C"/>
    <s v="FREE"/>
    <s v="PROMO PLAN"/>
    <n v="300"/>
    <n v="100"/>
    <n v="0"/>
    <s v="Jose Kang"/>
    <s v="Male"/>
    <n v="57"/>
    <s v="China"/>
    <s v="Shanghai"/>
  </r>
  <r>
    <s v="OID002470"/>
    <s v="R02846"/>
    <n v="6306"/>
    <d v="2020-10-16T00:00:00"/>
    <n v="2"/>
    <d v="2020-10-16T00:00:00"/>
    <d v="2022-04-17T00:00:00"/>
    <s v="ACTIVE"/>
    <x v="23"/>
    <x v="1"/>
    <s v="FANDUEL"/>
    <s v="PERCENTAGE OFF"/>
    <s v="PROMO PLAN"/>
    <n v="300"/>
    <n v="15"/>
    <n v="255"/>
    <s v="Julia Mai"/>
    <s v="Female"/>
    <n v="50"/>
    <s v="China"/>
    <s v="Shanghai"/>
  </r>
  <r>
    <s v="OID002471"/>
    <s v="R00955"/>
    <n v="5101"/>
    <d v="2020-10-16T00:00:00"/>
    <n v="2"/>
    <d v="2020-10-16T00:00:00"/>
    <d v="2022-07-08T00:00:00"/>
    <s v="ACTIVE"/>
    <x v="23"/>
    <x v="21"/>
    <s v="JIO"/>
    <s v="FREE"/>
    <s v="PROMO PLAN"/>
    <n v="300"/>
    <n v="100"/>
    <n v="0"/>
    <s v="Theodore Marquez"/>
    <s v="Male"/>
    <n v="54"/>
    <s v="Brazil"/>
    <s v="Sao Paulo"/>
  </r>
  <r>
    <s v="OID002472"/>
    <s v="E02965"/>
    <n v="9999"/>
    <d v="2020-10-16T00:00:00"/>
    <n v="1"/>
    <m/>
    <d v="2021-05-14T00:00:00"/>
    <s v="CLOSED"/>
    <x v="23"/>
    <x v="15"/>
    <s v="STANDARD NON PROMO"/>
    <s v="BASIC"/>
    <s v="NON PROMO PLAN"/>
    <n v="300"/>
    <n v="0"/>
    <n v="300"/>
    <s v="Andrew Do"/>
    <s v="Male"/>
    <n v="43"/>
    <s v="United States"/>
    <s v="Seattle"/>
  </r>
  <r>
    <s v="OID002473"/>
    <s v="E01985"/>
    <n v="9999"/>
    <d v="2020-10-16T00:00:00"/>
    <n v="1"/>
    <m/>
    <d v="2021-08-18T00:00:00"/>
    <s v="CLOSED"/>
    <x v="23"/>
    <x v="6"/>
    <s v="STANDARD NON PROMO"/>
    <s v="BASIC"/>
    <s v="NON PROMO PLAN"/>
    <n v="300"/>
    <n v="0"/>
    <n v="300"/>
    <s v="Eliana Turner"/>
    <s v="Female"/>
    <n v="65"/>
    <s v="United States"/>
    <s v="Austin"/>
  </r>
  <r>
    <s v="OID002474"/>
    <s v="E01037"/>
    <n v="2949"/>
    <d v="2020-10-17T00:00:00"/>
    <n v="2"/>
    <d v="2020-10-17T00:00:00"/>
    <d v="2022-05-24T00:00:00"/>
    <s v="ACTIVE"/>
    <x v="23"/>
    <x v="16"/>
    <s v="BLACK FRIDAY"/>
    <s v="PERCENTAGE OFF"/>
    <s v="PROMO PLAN"/>
    <n v="300"/>
    <n v="30"/>
    <n v="210"/>
    <s v="Jeremiah Chu"/>
    <s v="Male"/>
    <n v="31"/>
    <s v="China"/>
    <s v="Shanghai"/>
  </r>
  <r>
    <s v="OID002475"/>
    <s v="E04962"/>
    <n v="1817"/>
    <d v="2020-10-17T00:00:00"/>
    <n v="2"/>
    <d v="2020-10-17T00:00:00"/>
    <d v="2022-11-25T00:00:00"/>
    <s v="ACTIVE"/>
    <x v="23"/>
    <x v="11"/>
    <s v="NIKE"/>
    <s v="FREE"/>
    <s v="PROMO PLAN"/>
    <n v="300"/>
    <n v="100"/>
    <n v="0"/>
    <s v="Elena Tan"/>
    <s v="Female"/>
    <n v="50"/>
    <s v="China"/>
    <s v="Chongqing"/>
  </r>
  <r>
    <s v="OID002476"/>
    <s v="E00711"/>
    <n v="1817"/>
    <d v="2020-10-17T00:00:00"/>
    <n v="2"/>
    <d v="2020-10-17T00:00:00"/>
    <d v="2023-02-26T00:00:00"/>
    <s v="ACTIVE"/>
    <x v="23"/>
    <x v="13"/>
    <s v="NIKE"/>
    <s v="FREE"/>
    <s v="PROMO PLAN"/>
    <n v="300"/>
    <n v="100"/>
    <n v="0"/>
    <s v="Melody Chin"/>
    <s v="Female"/>
    <n v="43"/>
    <s v="United States"/>
    <s v="Chicago"/>
  </r>
  <r>
    <s v="OID002477"/>
    <s v="R03538"/>
    <n v="1136"/>
    <d v="2020-10-17T00:00:00"/>
    <n v="2"/>
    <d v="2020-10-17T00:00:00"/>
    <d v="2022-04-10T00:00:00"/>
    <s v="ACTIVE"/>
    <x v="23"/>
    <x v="1"/>
    <s v="IPLSTUDENT"/>
    <s v="PERCENTAGE OFF"/>
    <s v="PROMO PLAN"/>
    <n v="300"/>
    <n v="40"/>
    <n v="180"/>
    <s v="Gabriel Holmes"/>
    <s v="Male"/>
    <n v="40"/>
    <s v="United States"/>
    <s v="Seattle"/>
  </r>
  <r>
    <s v="OID002478"/>
    <s v="R04571"/>
    <n v="8434"/>
    <d v="2020-10-17T00:00:00"/>
    <n v="2"/>
    <d v="2020-10-17T00:00:00"/>
    <d v="2023-04-03T00:00:00"/>
    <s v="ACTIVE"/>
    <x v="23"/>
    <x v="20"/>
    <s v="THAI50"/>
    <s v="PERCENTAGE OFF"/>
    <s v="PROMO PLAN"/>
    <n v="300"/>
    <n v="50"/>
    <n v="150"/>
    <s v="Hadley Contreras"/>
    <s v="Female"/>
    <n v="60"/>
    <s v="United States"/>
    <s v="Austin"/>
  </r>
  <r>
    <s v="OID002479"/>
    <s v="R03984"/>
    <n v="7139"/>
    <d v="2020-10-17T00:00:00"/>
    <n v="2"/>
    <d v="2020-10-17T00:00:00"/>
    <d v="2021-06-02T00:00:00"/>
    <s v="ACTIVE"/>
    <x v="23"/>
    <x v="8"/>
    <s v="THAI30"/>
    <s v="PERCENTAGE OFF"/>
    <s v="PROMO PLAN"/>
    <n v="300"/>
    <n v="30"/>
    <n v="210"/>
    <s v="Hailey Foster"/>
    <s v="Female"/>
    <n v="55"/>
    <s v="United States"/>
    <s v="Chicago"/>
  </r>
  <r>
    <s v="OID002480"/>
    <s v="E01578"/>
    <n v="9999"/>
    <d v="2020-10-17T00:00:00"/>
    <n v="1"/>
    <m/>
    <d v="2021-05-18T00:00:00"/>
    <s v="CLOSED"/>
    <x v="23"/>
    <x v="15"/>
    <s v="STANDARD NON PROMO"/>
    <s v="BASIC"/>
    <s v="NON PROMO PLAN"/>
    <n v="300"/>
    <n v="0"/>
    <n v="300"/>
    <s v="Anthony Hong"/>
    <s v="Male"/>
    <n v="37"/>
    <s v="United States"/>
    <s v="Columbus"/>
  </r>
  <r>
    <s v="OID002481"/>
    <s v="E02468"/>
    <n v="1817"/>
    <d v="2020-10-18T00:00:00"/>
    <n v="2"/>
    <d v="2020-10-18T00:00:00"/>
    <d v="2022-02-23T00:00:00"/>
    <s v="ACTIVE"/>
    <x v="23"/>
    <x v="24"/>
    <s v="NIKE"/>
    <s v="FREE"/>
    <s v="PROMO PLAN"/>
    <n v="300"/>
    <n v="100"/>
    <n v="0"/>
    <s v="Ella Huang"/>
    <s v="Female"/>
    <n v="45"/>
    <s v="United States"/>
    <s v="Chicago"/>
  </r>
  <r>
    <s v="OID002482"/>
    <s v="E02235"/>
    <n v="5073"/>
    <d v="2020-10-18T00:00:00"/>
    <n v="2"/>
    <d v="2020-10-18T00:00:00"/>
    <d v="2023-04-30T00:00:00"/>
    <s v="ACTIVE"/>
    <x v="23"/>
    <x v="23"/>
    <s v="FANDUEL SOS"/>
    <s v="PERCENTAGE OFF"/>
    <s v="PROMO PLAN"/>
    <n v="300"/>
    <n v="30"/>
    <n v="210"/>
    <s v="Riley Ramirez"/>
    <s v="Female"/>
    <n v="52"/>
    <s v="United States"/>
    <s v="Chicago"/>
  </r>
  <r>
    <s v="OID002483"/>
    <s v="R01839"/>
    <n v="5073"/>
    <d v="2020-10-18T00:00:00"/>
    <n v="2"/>
    <d v="2020-10-18T00:00:00"/>
    <d v="2022-07-11T00:00:00"/>
    <s v="ACTIVE"/>
    <x v="23"/>
    <x v="21"/>
    <s v="FANDUEL SOS"/>
    <s v="PERCENTAGE OFF"/>
    <s v="PROMO PLAN"/>
    <n v="300"/>
    <n v="30"/>
    <n v="210"/>
    <s v="Stella Alexander"/>
    <s v="Female"/>
    <n v="52"/>
    <s v="United States"/>
    <s v="Chicago"/>
  </r>
  <r>
    <s v="OID002484"/>
    <s v="R04542"/>
    <n v="5073"/>
    <d v="2020-10-18T00:00:00"/>
    <n v="2"/>
    <d v="2020-10-18T00:00:00"/>
    <d v="2021-08-09T00:00:00"/>
    <s v="ACTIVE"/>
    <x v="23"/>
    <x v="6"/>
    <s v="FANDUEL SOS"/>
    <s v="PERCENTAGE OFF"/>
    <s v="PROMO PLAN"/>
    <n v="300"/>
    <n v="30"/>
    <n v="210"/>
    <s v="Camila Cortez"/>
    <s v="Female"/>
    <n v="29"/>
    <s v="United States"/>
    <s v="Phoenix"/>
  </r>
  <r>
    <s v="OID002485"/>
    <s v="R00005"/>
    <n v="8323"/>
    <d v="2020-10-18T00:00:00"/>
    <n v="2"/>
    <d v="2020-10-18T00:00:00"/>
    <d v="2022-01-12T00:00:00"/>
    <s v="ACTIVE"/>
    <x v="23"/>
    <x v="22"/>
    <s v="ROSSAL"/>
    <s v="FREE"/>
    <s v="PROMO PLAN"/>
    <n v="300"/>
    <n v="100"/>
    <n v="0"/>
    <s v="Riley Washington"/>
    <s v="Female"/>
    <n v="39"/>
    <s v="United States"/>
    <s v="Phoenix"/>
  </r>
  <r>
    <s v="OID002486"/>
    <s v="E02942"/>
    <n v="9999"/>
    <d v="2020-10-18T00:00:00"/>
    <n v="1"/>
    <m/>
    <d v="2021-06-03T00:00:00"/>
    <s v="CLOSED"/>
    <x v="23"/>
    <x v="8"/>
    <s v="STANDARD NON PROMO"/>
    <s v="BASIC"/>
    <s v="NON PROMO PLAN"/>
    <n v="300"/>
    <n v="0"/>
    <n v="300"/>
    <s v="Daniel Richardson"/>
    <s v="Male"/>
    <n v="30"/>
    <s v="United States"/>
    <s v="Austin"/>
  </r>
  <r>
    <s v="OID002487"/>
    <s v="E00667"/>
    <n v="9999"/>
    <d v="2020-10-18T00:00:00"/>
    <n v="1"/>
    <m/>
    <d v="2021-05-15T00:00:00"/>
    <s v="CLOSED"/>
    <x v="23"/>
    <x v="15"/>
    <s v="STANDARD NON PROMO"/>
    <s v="BASIC"/>
    <s v="NON PROMO PLAN"/>
    <n v="300"/>
    <n v="0"/>
    <n v="300"/>
    <s v="Skylar Shah"/>
    <s v="Female"/>
    <n v="42"/>
    <s v="United States"/>
    <s v="Phoenix"/>
  </r>
  <r>
    <s v="OID002488"/>
    <s v="E00432"/>
    <n v="2949"/>
    <d v="2020-10-19T00:00:00"/>
    <n v="2"/>
    <d v="2020-10-19T00:00:00"/>
    <d v="2022-10-11T00:00:00"/>
    <s v="ACTIVE"/>
    <x v="23"/>
    <x v="26"/>
    <s v="BLACK FRIDAY"/>
    <s v="PERCENTAGE OFF"/>
    <s v="PROMO PLAN"/>
    <n v="300"/>
    <n v="30"/>
    <n v="210"/>
    <s v="Eli Gupta"/>
    <s v="Male"/>
    <n v="37"/>
    <s v="China"/>
    <s v="Beijing"/>
  </r>
  <r>
    <s v="OID002489"/>
    <s v="R02298"/>
    <n v="5073"/>
    <d v="2020-10-19T00:00:00"/>
    <n v="2"/>
    <d v="2020-10-19T00:00:00"/>
    <d v="2021-07-11T00:00:00"/>
    <s v="ACTIVE"/>
    <x v="23"/>
    <x v="9"/>
    <s v="FANDUEL SOS"/>
    <s v="PERCENTAGE OFF"/>
    <s v="PROMO PLAN"/>
    <n v="300"/>
    <n v="30"/>
    <n v="210"/>
    <s v="Emily Doan"/>
    <s v="Female"/>
    <n v="32"/>
    <s v="United States"/>
    <s v="Phoenix"/>
  </r>
  <r>
    <s v="OID002490"/>
    <s v="E01002"/>
    <n v="2949"/>
    <d v="2020-10-20T00:00:00"/>
    <n v="2"/>
    <d v="2020-10-20T00:00:00"/>
    <d v="2022-12-11T00:00:00"/>
    <s v="ACTIVE"/>
    <x v="23"/>
    <x v="11"/>
    <s v="BLACK FRIDAY"/>
    <s v="PERCENTAGE OFF"/>
    <s v="PROMO PLAN"/>
    <n v="300"/>
    <n v="30"/>
    <n v="210"/>
    <s v="Elias Ali"/>
    <s v="Male"/>
    <n v="28"/>
    <s v="China"/>
    <s v="Shanghai"/>
  </r>
  <r>
    <s v="OID002491"/>
    <s v="E02843"/>
    <n v="1136"/>
    <d v="2020-10-20T00:00:00"/>
    <n v="2"/>
    <d v="2020-10-20T00:00:00"/>
    <d v="2021-10-31T00:00:00"/>
    <s v="ACTIVE"/>
    <x v="23"/>
    <x v="17"/>
    <s v="IPLSTUDENT"/>
    <s v="PERCENTAGE OFF"/>
    <s v="PROMO PLAN"/>
    <n v="300"/>
    <n v="40"/>
    <n v="180"/>
    <s v="Lily Pena"/>
    <s v="Female"/>
    <n v="55"/>
    <s v="United States"/>
    <s v="Miami"/>
  </r>
  <r>
    <s v="OID002492"/>
    <s v="R00935"/>
    <n v="7139"/>
    <d v="2020-10-20T00:00:00"/>
    <n v="2"/>
    <d v="2020-10-20T00:00:00"/>
    <d v="2022-02-09T00:00:00"/>
    <s v="ACTIVE"/>
    <x v="23"/>
    <x v="24"/>
    <s v="THAI30"/>
    <s v="PERCENTAGE OFF"/>
    <s v="PROMO PLAN"/>
    <n v="300"/>
    <n v="30"/>
    <n v="210"/>
    <s v="Joseph Martin"/>
    <s v="Male"/>
    <n v="41"/>
    <s v="United States"/>
    <s v="Miami"/>
  </r>
  <r>
    <s v="OID002493"/>
    <s v="R02088"/>
    <n v="8731"/>
    <d v="2020-10-20T00:00:00"/>
    <n v="2"/>
    <d v="2020-10-20T00:00:00"/>
    <d v="2022-05-28T00:00:00"/>
    <s v="ACTIVE"/>
    <x v="23"/>
    <x v="14"/>
    <s v="2K24"/>
    <s v="PERCENTAGE OFF"/>
    <s v="PROMO PLAN"/>
    <n v="300"/>
    <n v="10"/>
    <n v="270"/>
    <s v="Skylar Ayala"/>
    <s v="Female"/>
    <n v="55"/>
    <s v="United States"/>
    <s v="Phoenix"/>
  </r>
  <r>
    <s v="OID002494"/>
    <s v="E03168"/>
    <n v="9999"/>
    <d v="2020-10-20T00:00:00"/>
    <n v="1"/>
    <m/>
    <d v="2021-05-27T00:00:00"/>
    <s v="CLOSED"/>
    <x v="23"/>
    <x v="15"/>
    <s v="STANDARD NON PROMO"/>
    <s v="BASIC"/>
    <s v="NON PROMO PLAN"/>
    <n v="300"/>
    <n v="0"/>
    <n v="300"/>
    <s v="Nora Le"/>
    <s v="Female"/>
    <n v="53"/>
    <s v="United States"/>
    <s v="Seattle"/>
  </r>
  <r>
    <s v="OID002495"/>
    <s v="E03749"/>
    <n v="2949"/>
    <d v="2020-10-21T00:00:00"/>
    <n v="2"/>
    <d v="2020-10-21T00:00:00"/>
    <d v="2021-12-10T00:00:00"/>
    <s v="ACTIVE"/>
    <x v="23"/>
    <x v="10"/>
    <s v="BLACK FRIDAY"/>
    <s v="PERCENTAGE OFF"/>
    <s v="PROMO PLAN"/>
    <n v="300"/>
    <n v="30"/>
    <n v="210"/>
    <s v="Kennedy Foster"/>
    <s v="Female"/>
    <n v="53"/>
    <s v="United States"/>
    <s v="Austin"/>
  </r>
  <r>
    <s v="OID002496"/>
    <s v="R02121"/>
    <n v="5073"/>
    <d v="2020-10-21T00:00:00"/>
    <n v="2"/>
    <d v="2020-10-21T00:00:00"/>
    <d v="2022-09-07T00:00:00"/>
    <s v="ACTIVE"/>
    <x v="23"/>
    <x v="7"/>
    <s v="FANDUEL SOS"/>
    <s v="PERCENTAGE OFF"/>
    <s v="PROMO PLAN"/>
    <n v="300"/>
    <n v="30"/>
    <n v="210"/>
    <s v="Levi Brown"/>
    <s v="Male"/>
    <n v="36"/>
    <s v="United States"/>
    <s v="Chicago"/>
  </r>
  <r>
    <s v="OID002497"/>
    <s v="E01649"/>
    <n v="9999"/>
    <d v="2020-10-21T00:00:00"/>
    <n v="1"/>
    <m/>
    <d v="2021-08-08T00:00:00"/>
    <s v="CLOSED"/>
    <x v="23"/>
    <x v="6"/>
    <s v="STANDARD NON PROMO"/>
    <s v="BASIC"/>
    <s v="NON PROMO PLAN"/>
    <n v="300"/>
    <n v="0"/>
    <n v="300"/>
    <s v="Eva Alvarado"/>
    <s v="Female"/>
    <n v="46"/>
    <s v="Brazil"/>
    <s v="Sao Paulo"/>
  </r>
  <r>
    <s v="OID002498"/>
    <s v="E00287"/>
    <n v="9999"/>
    <d v="2020-10-21T00:00:00"/>
    <n v="1"/>
    <m/>
    <d v="2021-07-03T00:00:00"/>
    <s v="CLOSED"/>
    <x v="23"/>
    <x v="9"/>
    <s v="STANDARD NON PROMO"/>
    <s v="BASIC"/>
    <s v="NON PROMO PLAN"/>
    <n v="300"/>
    <n v="0"/>
    <n v="300"/>
    <s v="Luca Nelson"/>
    <s v="Male"/>
    <n v="60"/>
    <s v="United States"/>
    <s v="Miami"/>
  </r>
  <r>
    <s v="OID002499"/>
    <s v="R00747"/>
    <n v="9999"/>
    <d v="2020-10-21T00:00:00"/>
    <n v="1"/>
    <m/>
    <d v="2021-06-08T00:00:00"/>
    <s v="CLOSED"/>
    <x v="23"/>
    <x v="8"/>
    <s v="STANDARD NON PROMO"/>
    <s v="BASIC"/>
    <s v="NON PROMO PLAN"/>
    <n v="300"/>
    <n v="0"/>
    <n v="300"/>
    <s v="Leilani Baker"/>
    <s v="Female"/>
    <n v="59"/>
    <s v="United States"/>
    <s v="Seattle"/>
  </r>
  <r>
    <s v="OID002500"/>
    <s v="E01261"/>
    <n v="1136"/>
    <d v="2020-10-22T00:00:00"/>
    <n v="2"/>
    <d v="2020-10-22T00:00:00"/>
    <d v="2022-10-13T00:00:00"/>
    <s v="ACTIVE"/>
    <x v="23"/>
    <x v="26"/>
    <s v="IPLSTUDENT"/>
    <s v="PERCENTAGE OFF"/>
    <s v="PROMO PLAN"/>
    <n v="300"/>
    <n v="40"/>
    <n v="180"/>
    <s v="Connor Simmons"/>
    <s v="Male"/>
    <n v="55"/>
    <s v="United States"/>
    <s v="Miami"/>
  </r>
  <r>
    <s v="OID002501"/>
    <s v="R01787"/>
    <n v="8323"/>
    <d v="2020-10-22T00:00:00"/>
    <n v="2"/>
    <d v="2020-10-22T00:00:00"/>
    <d v="2022-03-23T00:00:00"/>
    <s v="ACTIVE"/>
    <x v="23"/>
    <x v="3"/>
    <s v="ROSSAL"/>
    <s v="FREE"/>
    <s v="PROMO PLAN"/>
    <n v="300"/>
    <n v="100"/>
    <n v="0"/>
    <s v="Lillian Romero"/>
    <s v="Female"/>
    <n v="27"/>
    <s v="United States"/>
    <s v="Austin"/>
  </r>
  <r>
    <s v="OID002502"/>
    <s v="E01413"/>
    <n v="9999"/>
    <d v="2020-10-22T00:00:00"/>
    <n v="1"/>
    <m/>
    <d v="2021-08-22T00:00:00"/>
    <s v="CLOSED"/>
    <x v="23"/>
    <x v="6"/>
    <s v="STANDARD NON PROMO"/>
    <s v="BASIC"/>
    <s v="NON PROMO PLAN"/>
    <n v="300"/>
    <n v="0"/>
    <n v="300"/>
    <s v="Caroline Nelson"/>
    <s v="Female"/>
    <n v="60"/>
    <s v="United States"/>
    <s v="Columbus"/>
  </r>
  <r>
    <s v="OID002503"/>
    <s v="R03461"/>
    <n v="9999"/>
    <d v="2020-10-22T00:00:00"/>
    <n v="1"/>
    <m/>
    <d v="2021-06-28T00:00:00"/>
    <s v="CLOSED"/>
    <x v="23"/>
    <x v="8"/>
    <s v="STANDARD NON PROMO"/>
    <s v="BASIC"/>
    <s v="NON PROMO PLAN"/>
    <n v="300"/>
    <n v="0"/>
    <n v="300"/>
    <s v="Nathan Lau"/>
    <s v="Male"/>
    <n v="35"/>
    <s v="United States"/>
    <s v="Austin"/>
  </r>
  <r>
    <s v="OID002504"/>
    <s v="E04637"/>
    <n v="8731"/>
    <d v="2020-10-23T00:00:00"/>
    <n v="2"/>
    <d v="2020-10-23T00:00:00"/>
    <d v="2022-11-05T00:00:00"/>
    <s v="ACTIVE"/>
    <x v="23"/>
    <x v="12"/>
    <s v="2K24"/>
    <s v="PERCENTAGE OFF"/>
    <s v="PROMO PLAN"/>
    <n v="300"/>
    <n v="10"/>
    <n v="270"/>
    <s v="Samuel Song"/>
    <s v="Male"/>
    <n v="31"/>
    <s v="United States"/>
    <s v="Columbus"/>
  </r>
  <r>
    <s v="OID002505"/>
    <s v="E04335"/>
    <n v="8434"/>
    <d v="2020-10-23T00:00:00"/>
    <n v="2"/>
    <d v="2020-10-23T00:00:00"/>
    <d v="2022-04-03T00:00:00"/>
    <s v="ACTIVE"/>
    <x v="23"/>
    <x v="1"/>
    <s v="THAI50"/>
    <s v="PERCENTAGE OFF"/>
    <s v="PROMO PLAN"/>
    <n v="300"/>
    <n v="50"/>
    <n v="150"/>
    <s v="Parker Allen"/>
    <s v="Male"/>
    <n v="31"/>
    <s v="United States"/>
    <s v="Miami"/>
  </r>
  <r>
    <s v="OID002506"/>
    <s v="R03114"/>
    <n v="6705"/>
    <d v="2020-10-23T00:00:00"/>
    <n v="2"/>
    <d v="2020-10-23T00:00:00"/>
    <d v="2022-02-11T00:00:00"/>
    <s v="ACTIVE"/>
    <x v="23"/>
    <x v="24"/>
    <s v="2K23C"/>
    <s v="FREE"/>
    <s v="PROMO PLAN"/>
    <n v="300"/>
    <n v="100"/>
    <n v="0"/>
    <s v="Jameson Juarez"/>
    <s v="Male"/>
    <n v="62"/>
    <s v="United States"/>
    <s v="Miami"/>
  </r>
  <r>
    <s v="OID002507"/>
    <s v="R04221"/>
    <n v="8323"/>
    <d v="2020-10-23T00:00:00"/>
    <n v="2"/>
    <d v="2020-10-23T00:00:00"/>
    <d v="2022-02-15T00:00:00"/>
    <s v="ACTIVE"/>
    <x v="23"/>
    <x v="24"/>
    <s v="ROSSAL"/>
    <s v="FREE"/>
    <s v="PROMO PLAN"/>
    <n v="300"/>
    <n v="100"/>
    <n v="0"/>
    <s v="Roman King"/>
    <s v="Male"/>
    <n v="60"/>
    <s v="United States"/>
    <s v="Columbus"/>
  </r>
  <r>
    <s v="OID002508"/>
    <s v="R01193"/>
    <n v="5073"/>
    <d v="2020-10-23T00:00:00"/>
    <n v="2"/>
    <d v="2020-10-23T00:00:00"/>
    <d v="2023-01-01T00:00:00"/>
    <s v="ACTIVE"/>
    <x v="23"/>
    <x v="5"/>
    <s v="FANDUEL SOS"/>
    <s v="PERCENTAGE OFF"/>
    <s v="PROMO PLAN"/>
    <n v="300"/>
    <n v="30"/>
    <n v="210"/>
    <s v="Raelynn Lu"/>
    <s v="Female"/>
    <n v="27"/>
    <s v="China"/>
    <s v="Chongqing"/>
  </r>
  <r>
    <s v="OID002509"/>
    <s v="E01638"/>
    <n v="9999"/>
    <d v="2020-10-23T00:00:00"/>
    <n v="1"/>
    <m/>
    <d v="2021-06-10T00:00:00"/>
    <s v="CLOSED"/>
    <x v="23"/>
    <x v="8"/>
    <s v="STANDARD NON PROMO"/>
    <s v="BASIC"/>
    <s v="NON PROMO PLAN"/>
    <n v="300"/>
    <n v="0"/>
    <n v="300"/>
    <s v="Maria He"/>
    <s v="Female"/>
    <n v="45"/>
    <s v="China"/>
    <s v="Beijing"/>
  </r>
  <r>
    <s v="OID002510"/>
    <s v="E01479"/>
    <n v="9999"/>
    <d v="2020-10-23T00:00:00"/>
    <n v="1"/>
    <m/>
    <d v="2021-06-09T00:00:00"/>
    <s v="CLOSED"/>
    <x v="23"/>
    <x v="8"/>
    <s v="STANDARD NON PROMO"/>
    <s v="BASIC"/>
    <s v="NON PROMO PLAN"/>
    <n v="300"/>
    <n v="0"/>
    <n v="300"/>
    <s v="Serenity Bailey"/>
    <s v="Female"/>
    <n v="55"/>
    <s v="United States"/>
    <s v="Chicago"/>
  </r>
  <r>
    <s v="OID002511"/>
    <s v="E00699"/>
    <n v="1136"/>
    <d v="2020-10-24T00:00:00"/>
    <n v="2"/>
    <d v="2020-10-24T00:00:00"/>
    <d v="2023-03-29T00:00:00"/>
    <s v="ACTIVE"/>
    <x v="23"/>
    <x v="20"/>
    <s v="IPLSTUDENT"/>
    <s v="PERCENTAGE OFF"/>
    <s v="PROMO PLAN"/>
    <n v="300"/>
    <n v="40"/>
    <n v="180"/>
    <s v="Ava Ayala"/>
    <s v="Female"/>
    <n v="55"/>
    <s v="Brazil"/>
    <s v="Manaus"/>
  </r>
  <r>
    <s v="OID002512"/>
    <s v="E04491"/>
    <n v="8731"/>
    <d v="2020-10-24T00:00:00"/>
    <n v="2"/>
    <d v="2020-10-24T00:00:00"/>
    <d v="2021-11-21T00:00:00"/>
    <s v="ACTIVE"/>
    <x v="23"/>
    <x v="17"/>
    <s v="2K24"/>
    <s v="PERCENTAGE OFF"/>
    <s v="PROMO PLAN"/>
    <n v="300"/>
    <n v="10"/>
    <n v="270"/>
    <s v="Nathan Chan"/>
    <s v="Male"/>
    <n v="45"/>
    <s v="United States"/>
    <s v="Seattle"/>
  </r>
  <r>
    <s v="OID002513"/>
    <s v="R00325"/>
    <n v="2949"/>
    <d v="2020-10-24T00:00:00"/>
    <n v="2"/>
    <d v="2020-10-24T00:00:00"/>
    <d v="2022-06-30T00:00:00"/>
    <s v="ACTIVE"/>
    <x v="23"/>
    <x v="14"/>
    <s v="BLACK FRIDAY"/>
    <s v="PERCENTAGE OFF"/>
    <s v="PROMO PLAN"/>
    <n v="300"/>
    <n v="30"/>
    <n v="210"/>
    <s v="Jameson Chen"/>
    <s v="Male"/>
    <n v="39"/>
    <s v="China"/>
    <s v="Shanghai"/>
  </r>
  <r>
    <s v="OID002514"/>
    <s v="R01337"/>
    <n v="7139"/>
    <d v="2020-10-24T00:00:00"/>
    <n v="2"/>
    <d v="2020-10-24T00:00:00"/>
    <d v="2021-07-03T00:00:00"/>
    <s v="ACTIVE"/>
    <x v="23"/>
    <x v="8"/>
    <s v="THAI30"/>
    <s v="PERCENTAGE OFF"/>
    <s v="PROMO PLAN"/>
    <n v="300"/>
    <n v="30"/>
    <n v="210"/>
    <s v="Andrew Coleman"/>
    <s v="Male"/>
    <n v="41"/>
    <s v="United States"/>
    <s v="Miami"/>
  </r>
  <r>
    <s v="OID002515"/>
    <s v="E04598"/>
    <n v="9999"/>
    <d v="2020-10-24T00:00:00"/>
    <n v="1"/>
    <m/>
    <d v="2021-05-16T00:00:00"/>
    <s v="CLOSED"/>
    <x v="23"/>
    <x v="15"/>
    <s v="STANDARD NON PROMO"/>
    <s v="BASIC"/>
    <s v="NON PROMO PLAN"/>
    <n v="300"/>
    <n v="0"/>
    <n v="300"/>
    <s v="Violet Garcia"/>
    <s v="Female"/>
    <n v="35"/>
    <s v="United States"/>
    <s v="Austin"/>
  </r>
  <r>
    <s v="OID002516"/>
    <s v="E02939"/>
    <n v="5073"/>
    <d v="2020-10-25T00:00:00"/>
    <n v="2"/>
    <d v="2020-10-25T00:00:00"/>
    <d v="2021-10-25T00:00:00"/>
    <s v="ACTIVE"/>
    <x v="23"/>
    <x v="19"/>
    <s v="FANDUEL SOS"/>
    <s v="PERCENTAGE OFF"/>
    <s v="PROMO PLAN"/>
    <n v="300"/>
    <n v="30"/>
    <n v="210"/>
    <s v="Julian Fong"/>
    <s v="Male"/>
    <n v="61"/>
    <s v="China"/>
    <s v="Chongqing"/>
  </r>
  <r>
    <s v="OID002517"/>
    <s v="R04207"/>
    <n v="8731"/>
    <d v="2020-10-25T00:00:00"/>
    <n v="2"/>
    <d v="2020-10-25T00:00:00"/>
    <d v="2022-02-14T00:00:00"/>
    <s v="ACTIVE"/>
    <x v="23"/>
    <x v="24"/>
    <s v="2K24"/>
    <s v="PERCENTAGE OFF"/>
    <s v="PROMO PLAN"/>
    <n v="300"/>
    <n v="10"/>
    <n v="270"/>
    <s v="John Contreras"/>
    <s v="Male"/>
    <n v="35"/>
    <s v="United States"/>
    <s v="Columbus"/>
  </r>
  <r>
    <s v="OID002518"/>
    <s v="E02900"/>
    <n v="9999"/>
    <d v="2020-10-25T00:00:00"/>
    <n v="1"/>
    <m/>
    <d v="2021-07-09T00:00:00"/>
    <s v="CLOSED"/>
    <x v="23"/>
    <x v="9"/>
    <s v="STANDARD NON PROMO"/>
    <s v="BASIC"/>
    <s v="NON PROMO PLAN"/>
    <n v="300"/>
    <n v="0"/>
    <n v="300"/>
    <s v="Elena Richardson"/>
    <s v="Female"/>
    <n v="34"/>
    <s v="United States"/>
    <s v="Columbus"/>
  </r>
  <r>
    <s v="OID002519"/>
    <s v="E02639"/>
    <n v="6705"/>
    <d v="2020-10-26T00:00:00"/>
    <n v="2"/>
    <d v="2020-10-26T00:00:00"/>
    <d v="2022-01-10T00:00:00"/>
    <s v="ACTIVE"/>
    <x v="23"/>
    <x v="22"/>
    <s v="2K23C"/>
    <s v="FREE"/>
    <s v="PROMO PLAN"/>
    <n v="300"/>
    <n v="100"/>
    <n v="0"/>
    <s v="Hadley Parker"/>
    <s v="Female"/>
    <n v="30"/>
    <s v="United States"/>
    <s v="Columbus"/>
  </r>
  <r>
    <s v="OID002520"/>
    <s v="E03251"/>
    <n v="6705"/>
    <d v="2020-10-26T00:00:00"/>
    <n v="2"/>
    <d v="2020-10-26T00:00:00"/>
    <d v="2022-02-18T00:00:00"/>
    <s v="ACTIVE"/>
    <x v="23"/>
    <x v="24"/>
    <s v="2K23C"/>
    <s v="FREE"/>
    <s v="PROMO PLAN"/>
    <n v="300"/>
    <n v="100"/>
    <n v="0"/>
    <s v="Ruby Medina"/>
    <s v="Female"/>
    <n v="50"/>
    <s v="United States"/>
    <s v="Seattle"/>
  </r>
  <r>
    <s v="OID002521"/>
    <s v="E00304"/>
    <n v="5073"/>
    <d v="2020-10-26T00:00:00"/>
    <n v="1"/>
    <d v="2020-10-26T00:00:00"/>
    <d v="2021-07-17T00:00:00"/>
    <s v="CLOSED"/>
    <x v="23"/>
    <x v="9"/>
    <s v="FANDUEL SOS"/>
    <s v="PERCENTAGE OFF"/>
    <s v="PROMO PLAN"/>
    <n v="300"/>
    <n v="30"/>
    <n v="210"/>
    <s v="Dylan Choi"/>
    <s v="Male"/>
    <n v="63"/>
    <s v="China"/>
    <s v="Beijing"/>
  </r>
  <r>
    <s v="OID002522"/>
    <s v="E02872"/>
    <n v="8434"/>
    <d v="2020-10-27T00:00:00"/>
    <n v="2"/>
    <d v="2020-10-27T00:00:00"/>
    <d v="2022-01-17T00:00:00"/>
    <s v="ACTIVE"/>
    <x v="23"/>
    <x v="22"/>
    <s v="THAI50"/>
    <s v="PERCENTAGE OFF"/>
    <s v="PROMO PLAN"/>
    <n v="300"/>
    <n v="50"/>
    <n v="150"/>
    <s v="Liam Jung"/>
    <s v="Male"/>
    <n v="39"/>
    <s v="China"/>
    <s v="Chengdu"/>
  </r>
  <r>
    <s v="OID002523"/>
    <s v="E02769"/>
    <n v="1136"/>
    <d v="2020-10-27T00:00:00"/>
    <n v="2"/>
    <d v="2020-10-27T00:00:00"/>
    <d v="2022-03-15T00:00:00"/>
    <s v="ACTIVE"/>
    <x v="23"/>
    <x v="3"/>
    <s v="IPLSTUDENT"/>
    <s v="PERCENTAGE OFF"/>
    <s v="PROMO PLAN"/>
    <n v="300"/>
    <n v="40"/>
    <n v="180"/>
    <s v="Eliza Adams"/>
    <s v="Female"/>
    <n v="26"/>
    <s v="United States"/>
    <s v="Chicago"/>
  </r>
  <r>
    <s v="OID002524"/>
    <s v="R03359"/>
    <n v="6705"/>
    <d v="2020-10-27T00:00:00"/>
    <n v="2"/>
    <d v="2020-10-27T00:00:00"/>
    <d v="2022-03-19T00:00:00"/>
    <s v="ACTIVE"/>
    <x v="23"/>
    <x v="3"/>
    <s v="2K23C"/>
    <s v="FREE"/>
    <s v="PROMO PLAN"/>
    <n v="300"/>
    <n v="100"/>
    <n v="0"/>
    <s v="Autumn Ortiz"/>
    <s v="Female"/>
    <n v="30"/>
    <s v="Brazil"/>
    <s v="Sao Paulo"/>
  </r>
  <r>
    <s v="OID002525"/>
    <s v="E00957"/>
    <n v="1136"/>
    <d v="2020-10-27T00:00:00"/>
    <n v="1"/>
    <d v="2020-10-27T00:00:00"/>
    <d v="2021-08-16T00:00:00"/>
    <s v="CLOSED"/>
    <x v="23"/>
    <x v="6"/>
    <s v="IPLSTUDENT"/>
    <s v="PERCENTAGE OFF"/>
    <s v="PROMO PLAN"/>
    <n v="300"/>
    <n v="40"/>
    <n v="180"/>
    <s v="Genesis Perry"/>
    <s v="Female"/>
    <n v="46"/>
    <s v="United States"/>
    <s v="Columbus"/>
  </r>
  <r>
    <s v="OID002526"/>
    <s v="E04871"/>
    <n v="7139"/>
    <d v="2020-10-28T00:00:00"/>
    <n v="2"/>
    <d v="2020-10-28T00:00:00"/>
    <d v="2022-05-09T00:00:00"/>
    <s v="ACTIVE"/>
    <x v="23"/>
    <x v="16"/>
    <s v="THAI30"/>
    <s v="PERCENTAGE OFF"/>
    <s v="PROMO PLAN"/>
    <n v="300"/>
    <n v="30"/>
    <n v="210"/>
    <s v="Liam Grant"/>
    <s v="Male"/>
    <n v="30"/>
    <s v="United States"/>
    <s v="Phoenix"/>
  </r>
  <r>
    <s v="OID002527"/>
    <s v="R03580"/>
    <n v="5073"/>
    <d v="2020-10-28T00:00:00"/>
    <n v="2"/>
    <d v="2020-10-28T00:00:00"/>
    <d v="2021-08-19T00:00:00"/>
    <s v="ACTIVE"/>
    <x v="23"/>
    <x v="6"/>
    <s v="FANDUEL SOS"/>
    <s v="PERCENTAGE OFF"/>
    <s v="PROMO PLAN"/>
    <n v="300"/>
    <n v="30"/>
    <n v="210"/>
    <s v="Maverick Medina"/>
    <s v="Male"/>
    <n v="39"/>
    <s v="United States"/>
    <s v="Seattle"/>
  </r>
  <r>
    <s v="OID002528"/>
    <s v="E01550"/>
    <n v="1817"/>
    <d v="2020-10-28T00:00:00"/>
    <n v="1"/>
    <d v="2020-10-28T00:00:00"/>
    <d v="2021-08-25T00:00:00"/>
    <s v="CLOSED"/>
    <x v="23"/>
    <x v="6"/>
    <s v="NIKE"/>
    <s v="FREE"/>
    <s v="PROMO PLAN"/>
    <n v="300"/>
    <n v="100"/>
    <n v="0"/>
    <s v="Ruby Barnes"/>
    <s v="Female"/>
    <n v="27"/>
    <s v="United States"/>
    <s v="Phoenix"/>
  </r>
  <r>
    <s v="OID002529"/>
    <s v="E02938"/>
    <n v="9999"/>
    <d v="2020-10-28T00:00:00"/>
    <n v="1"/>
    <m/>
    <d v="2021-07-24T00:00:00"/>
    <s v="CLOSED"/>
    <x v="23"/>
    <x v="9"/>
    <s v="STANDARD NON PROMO"/>
    <s v="BASIC"/>
    <s v="NON PROMO PLAN"/>
    <n v="300"/>
    <n v="0"/>
    <n v="300"/>
    <s v="John Trinh"/>
    <s v="Male"/>
    <n v="49"/>
    <s v="China"/>
    <s v="Shanghai"/>
  </r>
  <r>
    <s v="OID002530"/>
    <s v="R03824"/>
    <n v="5101"/>
    <d v="2020-10-29T00:00:00"/>
    <n v="2"/>
    <d v="2020-10-29T00:00:00"/>
    <d v="2022-01-11T00:00:00"/>
    <s v="ACTIVE"/>
    <x v="23"/>
    <x v="22"/>
    <s v="JIO"/>
    <s v="FREE"/>
    <s v="PROMO PLAN"/>
    <n v="300"/>
    <n v="100"/>
    <n v="0"/>
    <s v="Penelope Coleman"/>
    <s v="Female"/>
    <n v="36"/>
    <s v="United States"/>
    <s v="Miami"/>
  </r>
  <r>
    <s v="OID002531"/>
    <s v="R03159"/>
    <n v="8434"/>
    <d v="2020-10-29T00:00:00"/>
    <n v="2"/>
    <d v="2020-10-29T00:00:00"/>
    <d v="2021-10-09T00:00:00"/>
    <s v="ACTIVE"/>
    <x v="23"/>
    <x v="19"/>
    <s v="THAI50"/>
    <s v="PERCENTAGE OFF"/>
    <s v="PROMO PLAN"/>
    <n v="300"/>
    <n v="50"/>
    <n v="150"/>
    <s v="Claire Romero"/>
    <s v="Female"/>
    <n v="37"/>
    <s v="Brazil"/>
    <s v="Manaus"/>
  </r>
  <r>
    <s v="OID002532"/>
    <s v="E03131"/>
    <n v="8434"/>
    <d v="2020-10-30T00:00:00"/>
    <n v="2"/>
    <d v="2020-10-30T00:00:00"/>
    <d v="2022-08-03T00:00:00"/>
    <s v="ACTIVE"/>
    <x v="23"/>
    <x v="21"/>
    <s v="THAI50"/>
    <s v="PERCENTAGE OFF"/>
    <s v="PROMO PLAN"/>
    <n v="300"/>
    <n v="50"/>
    <n v="150"/>
    <s v="Ezekiel Reed"/>
    <s v="Male"/>
    <n v="37"/>
    <s v="United States"/>
    <s v="Miami"/>
  </r>
  <r>
    <s v="OID002533"/>
    <s v="E01508"/>
    <n v="6705"/>
    <d v="2020-10-30T00:00:00"/>
    <n v="2"/>
    <d v="2020-10-30T00:00:00"/>
    <d v="2022-09-03T00:00:00"/>
    <s v="ACTIVE"/>
    <x v="23"/>
    <x v="0"/>
    <s v="2K23C"/>
    <s v="FREE"/>
    <s v="PROMO PLAN"/>
    <n v="300"/>
    <n v="100"/>
    <n v="0"/>
    <s v="Penelope Rodriguez"/>
    <s v="Female"/>
    <n v="49"/>
    <s v="Brazil"/>
    <s v="Rio de Janerio"/>
  </r>
  <r>
    <s v="OID002534"/>
    <s v="E00465"/>
    <n v="9999"/>
    <d v="2020-10-30T00:00:00"/>
    <n v="1"/>
    <m/>
    <d v="2021-07-03T00:00:00"/>
    <s v="CLOSED"/>
    <x v="23"/>
    <x v="8"/>
    <s v="STANDARD NON PROMO"/>
    <s v="BASIC"/>
    <s v="NON PROMO PLAN"/>
    <n v="300"/>
    <n v="0"/>
    <n v="300"/>
    <s v="Dominic Parker"/>
    <s v="Male"/>
    <n v="62"/>
    <s v="United States"/>
    <s v="Seattle"/>
  </r>
  <r>
    <s v="OID002535"/>
    <s v="E02798"/>
    <n v="9999"/>
    <d v="2020-10-30T00:00:00"/>
    <n v="1"/>
    <m/>
    <d v="2021-06-15T00:00:00"/>
    <s v="CLOSED"/>
    <x v="23"/>
    <x v="8"/>
    <s v="STANDARD NON PROMO"/>
    <s v="BASIC"/>
    <s v="NON PROMO PLAN"/>
    <n v="300"/>
    <n v="0"/>
    <n v="300"/>
    <s v="Charles Henderson"/>
    <s v="Male"/>
    <n v="48"/>
    <s v="United States"/>
    <s v="Austin"/>
  </r>
  <r>
    <s v="OID002536"/>
    <s v="E03737"/>
    <n v="1817"/>
    <d v="2020-10-31T00:00:00"/>
    <n v="2"/>
    <d v="2020-10-31T00:00:00"/>
    <d v="2022-05-10T00:00:00"/>
    <s v="ACTIVE"/>
    <x v="23"/>
    <x v="16"/>
    <s v="NIKE"/>
    <s v="FREE"/>
    <s v="PROMO PLAN"/>
    <n v="300"/>
    <n v="100"/>
    <n v="0"/>
    <s v="Kennedy Rahman"/>
    <s v="Female"/>
    <n v="49"/>
    <s v="China"/>
    <s v="Chongqing"/>
  </r>
  <r>
    <s v="OID002537"/>
    <s v="E01909"/>
    <n v="6306"/>
    <d v="2020-10-31T00:00:00"/>
    <n v="2"/>
    <d v="2020-10-31T00:00:00"/>
    <d v="2022-08-25T00:00:00"/>
    <s v="ACTIVE"/>
    <x v="23"/>
    <x v="0"/>
    <s v="FANDUEL"/>
    <s v="PERCENTAGE OFF"/>
    <s v="PROMO PLAN"/>
    <n v="300"/>
    <n v="15"/>
    <n v="255"/>
    <s v="Lillian Khan"/>
    <s v="Female"/>
    <n v="44"/>
    <s v="China"/>
    <s v="Chengdu"/>
  </r>
  <r>
    <s v="OID002538"/>
    <s v="R04538"/>
    <n v="6306"/>
    <d v="2020-10-31T00:00:00"/>
    <n v="2"/>
    <d v="2020-10-31T00:00:00"/>
    <d v="2022-02-17T00:00:00"/>
    <s v="ACTIVE"/>
    <x v="23"/>
    <x v="24"/>
    <s v="FANDUEL"/>
    <s v="PERCENTAGE OFF"/>
    <s v="PROMO PLAN"/>
    <n v="300"/>
    <n v="15"/>
    <n v="255"/>
    <s v="Adeline Yang"/>
    <s v="Female"/>
    <n v="53"/>
    <s v="China"/>
    <s v="Chongqing"/>
  </r>
  <r>
    <s v="OID002539"/>
    <s v="R04089"/>
    <n v="5101"/>
    <d v="2020-10-31T00:00:00"/>
    <n v="2"/>
    <d v="2020-10-31T00:00:00"/>
    <d v="2021-09-28T00:00:00"/>
    <s v="ACTIVE"/>
    <x v="23"/>
    <x v="18"/>
    <s v="JIO"/>
    <s v="FREE"/>
    <s v="PROMO PLAN"/>
    <n v="300"/>
    <n v="100"/>
    <n v="0"/>
    <s v="Sebastian Fong"/>
    <s v="Male"/>
    <n v="46"/>
    <s v="United States"/>
    <s v="Austin"/>
  </r>
  <r>
    <s v="OID002540"/>
    <s v="E01070"/>
    <n v="8731"/>
    <d v="2020-11-01T00:00:00"/>
    <n v="2"/>
    <d v="2020-11-01T00:00:00"/>
    <d v="2022-11-09T00:00:00"/>
    <s v="ACTIVE"/>
    <x v="24"/>
    <x v="12"/>
    <s v="2K24"/>
    <s v="PERCENTAGE OFF"/>
    <s v="PROMO PLAN"/>
    <n v="300"/>
    <n v="10"/>
    <n v="270"/>
    <s v="Leonardo Martin"/>
    <s v="Male"/>
    <n v="51"/>
    <s v="United States"/>
    <s v="Chicago"/>
  </r>
  <r>
    <s v="OID002541"/>
    <s v="E01241"/>
    <n v="6705"/>
    <d v="2020-11-01T00:00:00"/>
    <n v="2"/>
    <d v="2020-11-01T00:00:00"/>
    <d v="2022-08-20T00:00:00"/>
    <s v="ACTIVE"/>
    <x v="24"/>
    <x v="0"/>
    <s v="2K23C"/>
    <s v="FREE"/>
    <s v="PROMO PLAN"/>
    <n v="300"/>
    <n v="100"/>
    <n v="0"/>
    <s v="Hadley Guerrero"/>
    <s v="Female"/>
    <n v="49"/>
    <s v="Brazil"/>
    <s v="Sao Paulo"/>
  </r>
  <r>
    <s v="OID002542"/>
    <s v="E03685"/>
    <n v="5073"/>
    <d v="2020-11-01T00:00:00"/>
    <n v="2"/>
    <d v="2020-11-01T00:00:00"/>
    <d v="2022-06-03T00:00:00"/>
    <s v="ACTIVE"/>
    <x v="24"/>
    <x v="16"/>
    <s v="FANDUEL SOS"/>
    <s v="PERCENTAGE OFF"/>
    <s v="PROMO PLAN"/>
    <n v="300"/>
    <n v="30"/>
    <n v="210"/>
    <s v="Silas Hunter"/>
    <s v="Male"/>
    <n v="55"/>
    <s v="United States"/>
    <s v="Chicago"/>
  </r>
  <r>
    <s v="OID002543"/>
    <s v="R01221"/>
    <n v="1817"/>
    <d v="2020-11-01T00:00:00"/>
    <n v="2"/>
    <d v="2020-11-01T00:00:00"/>
    <d v="2022-08-28T00:00:00"/>
    <s v="ACTIVE"/>
    <x v="24"/>
    <x v="0"/>
    <s v="NIKE"/>
    <s v="FREE"/>
    <s v="PROMO PLAN"/>
    <n v="300"/>
    <n v="100"/>
    <n v="0"/>
    <s v="Eva Figueroa"/>
    <s v="Female"/>
    <n v="48"/>
    <s v="United States"/>
    <s v="Seattle"/>
  </r>
  <r>
    <s v="OID002544"/>
    <s v="R04472"/>
    <n v="5101"/>
    <d v="2020-11-01T00:00:00"/>
    <n v="2"/>
    <d v="2020-11-01T00:00:00"/>
    <d v="2023-03-12T00:00:00"/>
    <s v="ACTIVE"/>
    <x v="24"/>
    <x v="13"/>
    <s v="JIO"/>
    <s v="FREE"/>
    <s v="PROMO PLAN"/>
    <n v="300"/>
    <n v="100"/>
    <n v="0"/>
    <s v="Alexander Foster"/>
    <s v="Male"/>
    <n v="35"/>
    <s v="United States"/>
    <s v="Columbus"/>
  </r>
  <r>
    <s v="OID002545"/>
    <s v="E02875"/>
    <n v="6705"/>
    <d v="2020-11-01T00:00:00"/>
    <n v="1"/>
    <d v="2020-11-01T00:00:00"/>
    <d v="2021-06-26T00:00:00"/>
    <s v="CLOSED"/>
    <x v="24"/>
    <x v="8"/>
    <s v="2K23C"/>
    <s v="FREE"/>
    <s v="PROMO PLAN"/>
    <n v="300"/>
    <n v="100"/>
    <n v="0"/>
    <s v="Madeline Shin"/>
    <s v="Female"/>
    <n v="48"/>
    <s v="United States"/>
    <s v="Seattle"/>
  </r>
  <r>
    <s v="OID002546"/>
    <s v="E03560"/>
    <n v="9999"/>
    <d v="2020-11-01T00:00:00"/>
    <n v="1"/>
    <m/>
    <d v="2021-06-02T00:00:00"/>
    <s v="CLOSED"/>
    <x v="24"/>
    <x v="15"/>
    <s v="STANDARD NON PROMO"/>
    <s v="BASIC"/>
    <s v="NON PROMO PLAN"/>
    <n v="300"/>
    <n v="0"/>
    <n v="300"/>
    <s v="Ayla Ng"/>
    <s v="Female"/>
    <n v="46"/>
    <s v="China"/>
    <s v="Beijing"/>
  </r>
  <r>
    <s v="OID002547"/>
    <s v="E02687"/>
    <n v="9999"/>
    <d v="2020-11-01T00:00:00"/>
    <n v="1"/>
    <m/>
    <d v="2021-06-26T00:00:00"/>
    <s v="CLOSED"/>
    <x v="24"/>
    <x v="8"/>
    <s v="STANDARD NON PROMO"/>
    <s v="BASIC"/>
    <s v="NON PROMO PLAN"/>
    <n v="300"/>
    <n v="0"/>
    <n v="300"/>
    <s v="Caroline Nelson"/>
    <s v="Female"/>
    <n v="36"/>
    <s v="United States"/>
    <s v="Chicago"/>
  </r>
  <r>
    <s v="OID002548"/>
    <s v="E01582"/>
    <n v="9999"/>
    <d v="2020-11-01T00:00:00"/>
    <n v="1"/>
    <m/>
    <d v="2021-08-06T00:00:00"/>
    <s v="CLOSED"/>
    <x v="24"/>
    <x v="9"/>
    <s v="STANDARD NON PROMO"/>
    <s v="BASIC"/>
    <s v="NON PROMO PLAN"/>
    <n v="300"/>
    <n v="0"/>
    <n v="300"/>
    <s v="Elijah Coleman"/>
    <s v="Male"/>
    <n v="53"/>
    <s v="United States"/>
    <s v="Miami"/>
  </r>
  <r>
    <s v="OID002549"/>
    <s v="E00521"/>
    <n v="5073"/>
    <d v="2020-11-02T00:00:00"/>
    <n v="2"/>
    <d v="2020-11-02T00:00:00"/>
    <d v="2022-01-15T00:00:00"/>
    <s v="ACTIVE"/>
    <x v="24"/>
    <x v="22"/>
    <s v="FANDUEL SOS"/>
    <s v="PERCENTAGE OFF"/>
    <s v="PROMO PLAN"/>
    <n v="300"/>
    <n v="30"/>
    <n v="210"/>
    <s v="Lily Carter"/>
    <s v="Female"/>
    <n v="54"/>
    <s v="United States"/>
    <s v="Phoenix"/>
  </r>
  <r>
    <s v="OID002550"/>
    <s v="E04127"/>
    <n v="2949"/>
    <d v="2020-11-02T00:00:00"/>
    <n v="2"/>
    <d v="2020-11-02T00:00:00"/>
    <d v="2022-11-22T00:00:00"/>
    <s v="ACTIVE"/>
    <x v="24"/>
    <x v="12"/>
    <s v="BLACK FRIDAY"/>
    <s v="PERCENTAGE OFF"/>
    <s v="PROMO PLAN"/>
    <n v="300"/>
    <n v="30"/>
    <n v="210"/>
    <s v="Emery Acosta"/>
    <s v="Female"/>
    <n v="42"/>
    <s v="United States"/>
    <s v="Columbus"/>
  </r>
  <r>
    <s v="OID002551"/>
    <s v="E04766"/>
    <n v="6705"/>
    <d v="2020-11-02T00:00:00"/>
    <n v="2"/>
    <d v="2020-11-02T00:00:00"/>
    <d v="2022-09-13T00:00:00"/>
    <s v="ACTIVE"/>
    <x v="24"/>
    <x v="7"/>
    <s v="2K23C"/>
    <s v="FREE"/>
    <s v="PROMO PLAN"/>
    <n v="300"/>
    <n v="100"/>
    <n v="0"/>
    <s v="Lyla Yoon"/>
    <s v="Female"/>
    <n v="38"/>
    <s v="United States"/>
    <s v="Austin"/>
  </r>
  <r>
    <s v="OID002552"/>
    <s v="E03055"/>
    <n v="8434"/>
    <d v="2020-11-02T00:00:00"/>
    <n v="2"/>
    <d v="2020-11-02T00:00:00"/>
    <d v="2023-04-30T00:00:00"/>
    <s v="ACTIVE"/>
    <x v="24"/>
    <x v="20"/>
    <s v="THAI50"/>
    <s v="PERCENTAGE OFF"/>
    <s v="PROMO PLAN"/>
    <n v="300"/>
    <n v="50"/>
    <n v="150"/>
    <s v="Austin Rojas"/>
    <s v="Male"/>
    <n v="29"/>
    <s v="United States"/>
    <s v="Austin"/>
  </r>
  <r>
    <s v="OID002553"/>
    <s v="E02984"/>
    <n v="9999"/>
    <d v="2020-11-02T00:00:00"/>
    <n v="1"/>
    <m/>
    <d v="2021-09-01T00:00:00"/>
    <s v="CLOSED"/>
    <x v="24"/>
    <x v="6"/>
    <s v="STANDARD NON PROMO"/>
    <s v="BASIC"/>
    <s v="NON PROMO PLAN"/>
    <n v="300"/>
    <n v="0"/>
    <n v="300"/>
    <s v="Jack Mai"/>
    <s v="Male"/>
    <n v="45"/>
    <s v="China"/>
    <s v="Chengdu"/>
  </r>
  <r>
    <s v="OID002554"/>
    <s v="E00380"/>
    <n v="8323"/>
    <d v="2020-11-03T00:00:00"/>
    <n v="2"/>
    <d v="2020-11-03T00:00:00"/>
    <d v="2022-08-04T00:00:00"/>
    <s v="ACTIVE"/>
    <x v="24"/>
    <x v="21"/>
    <s v="ROSSAL"/>
    <s v="FREE"/>
    <s v="PROMO PLAN"/>
    <n v="300"/>
    <n v="100"/>
    <n v="0"/>
    <s v="Alice Thompson"/>
    <s v="Female"/>
    <n v="48"/>
    <s v="United States"/>
    <s v="Seattle"/>
  </r>
  <r>
    <s v="OID002555"/>
    <s v="E04994"/>
    <n v="1817"/>
    <d v="2020-11-03T00:00:00"/>
    <n v="2"/>
    <d v="2020-11-03T00:00:00"/>
    <d v="2023-03-31T00:00:00"/>
    <s v="ACTIVE"/>
    <x v="24"/>
    <x v="13"/>
    <s v="NIKE"/>
    <s v="FREE"/>
    <s v="PROMO PLAN"/>
    <n v="300"/>
    <n v="100"/>
    <n v="0"/>
    <s v="Bella Holmes"/>
    <s v="Female"/>
    <n v="35"/>
    <s v="United States"/>
    <s v="Miami"/>
  </r>
  <r>
    <s v="OID002556"/>
    <s v="E03718"/>
    <n v="5073"/>
    <d v="2020-11-03T00:00:00"/>
    <n v="2"/>
    <d v="2020-11-03T00:00:00"/>
    <d v="2022-08-01T00:00:00"/>
    <s v="ACTIVE"/>
    <x v="24"/>
    <x v="21"/>
    <s v="FANDUEL SOS"/>
    <s v="PERCENTAGE OFF"/>
    <s v="PROMO PLAN"/>
    <n v="300"/>
    <n v="30"/>
    <n v="210"/>
    <s v="Zoe Zhou"/>
    <s v="Female"/>
    <n v="61"/>
    <s v="China"/>
    <s v="Beijing"/>
  </r>
  <r>
    <s v="OID002557"/>
    <s v="R00502"/>
    <n v="6306"/>
    <d v="2020-11-03T00:00:00"/>
    <n v="2"/>
    <d v="2020-11-03T00:00:00"/>
    <d v="2022-05-06T00:00:00"/>
    <s v="ACTIVE"/>
    <x v="24"/>
    <x v="1"/>
    <s v="FANDUEL"/>
    <s v="PERCENTAGE OFF"/>
    <s v="PROMO PLAN"/>
    <n v="300"/>
    <n v="15"/>
    <n v="255"/>
    <s v="Natalia Salazar"/>
    <s v="Female"/>
    <n v="44"/>
    <s v="Brazil"/>
    <s v="Manaus"/>
  </r>
  <r>
    <s v="OID002558"/>
    <s v="R04000"/>
    <n v="6705"/>
    <d v="2020-11-03T00:00:00"/>
    <n v="2"/>
    <d v="2020-11-03T00:00:00"/>
    <d v="2021-11-22T00:00:00"/>
    <s v="ACTIVE"/>
    <x v="24"/>
    <x v="17"/>
    <s v="2K23C"/>
    <s v="FREE"/>
    <s v="PROMO PLAN"/>
    <n v="300"/>
    <n v="100"/>
    <n v="0"/>
    <s v="Skylar Carrillo"/>
    <s v="Female"/>
    <n v="44"/>
    <s v="United States"/>
    <s v="Austin"/>
  </r>
  <r>
    <s v="OID002559"/>
    <s v="R04308"/>
    <n v="8731"/>
    <d v="2020-11-03T00:00:00"/>
    <n v="2"/>
    <d v="2020-11-03T00:00:00"/>
    <d v="2022-07-23T00:00:00"/>
    <s v="ACTIVE"/>
    <x v="24"/>
    <x v="21"/>
    <s v="2K24"/>
    <s v="PERCENTAGE OFF"/>
    <s v="PROMO PLAN"/>
    <n v="300"/>
    <n v="10"/>
    <n v="270"/>
    <s v="Kai Flores"/>
    <s v="Male"/>
    <n v="35"/>
    <s v="United States"/>
    <s v="Seattle"/>
  </r>
  <r>
    <s v="OID002560"/>
    <s v="E00403"/>
    <n v="9999"/>
    <d v="2020-11-03T00:00:00"/>
    <n v="1"/>
    <m/>
    <d v="2021-06-20T00:00:00"/>
    <s v="CLOSED"/>
    <x v="24"/>
    <x v="8"/>
    <s v="STANDARD NON PROMO"/>
    <s v="BASIC"/>
    <s v="NON PROMO PLAN"/>
    <n v="300"/>
    <n v="0"/>
    <n v="300"/>
    <s v="Liliana Soto"/>
    <s v="Female"/>
    <n v="58"/>
    <s v="United States"/>
    <s v="Austin"/>
  </r>
  <r>
    <s v="OID002561"/>
    <s v="E02848"/>
    <n v="8731"/>
    <d v="2020-11-04T00:00:00"/>
    <n v="2"/>
    <d v="2020-11-04T00:00:00"/>
    <d v="2022-05-20T00:00:00"/>
    <s v="ACTIVE"/>
    <x v="24"/>
    <x v="16"/>
    <s v="2K24"/>
    <s v="PERCENTAGE OFF"/>
    <s v="PROMO PLAN"/>
    <n v="300"/>
    <n v="10"/>
    <n v="270"/>
    <s v="Emma Brooks"/>
    <s v="Female"/>
    <n v="30"/>
    <s v="United States"/>
    <s v="Austin"/>
  </r>
  <r>
    <s v="OID002562"/>
    <s v="E02227"/>
    <n v="1817"/>
    <d v="2020-11-04T00:00:00"/>
    <n v="2"/>
    <d v="2020-11-04T00:00:00"/>
    <d v="2022-06-28T00:00:00"/>
    <s v="ACTIVE"/>
    <x v="24"/>
    <x v="14"/>
    <s v="NIKE"/>
    <s v="FREE"/>
    <s v="PROMO PLAN"/>
    <n v="300"/>
    <n v="100"/>
    <n v="0"/>
    <s v="Sofia Parker"/>
    <s v="Female"/>
    <n v="36"/>
    <s v="United States"/>
    <s v="Chicago"/>
  </r>
  <r>
    <s v="OID002563"/>
    <s v="E02968"/>
    <n v="8731"/>
    <d v="2020-11-04T00:00:00"/>
    <n v="2"/>
    <d v="2020-11-04T00:00:00"/>
    <d v="2022-07-29T00:00:00"/>
    <s v="ACTIVE"/>
    <x v="24"/>
    <x v="21"/>
    <s v="2K24"/>
    <s v="PERCENTAGE OFF"/>
    <s v="PROMO PLAN"/>
    <n v="300"/>
    <n v="10"/>
    <n v="270"/>
    <s v="Caroline Santos"/>
    <s v="Female"/>
    <n v="25"/>
    <s v="Brazil"/>
    <s v="Sao Paulo"/>
  </r>
  <r>
    <s v="OID002564"/>
    <s v="E03894"/>
    <n v="5101"/>
    <d v="2020-11-04T00:00:00"/>
    <n v="2"/>
    <d v="2020-11-04T00:00:00"/>
    <d v="2022-07-23T00:00:00"/>
    <s v="ACTIVE"/>
    <x v="24"/>
    <x v="21"/>
    <s v="JIO"/>
    <s v="FREE"/>
    <s v="PROMO PLAN"/>
    <n v="300"/>
    <n v="100"/>
    <n v="0"/>
    <s v="Charlotte Chang"/>
    <s v="Female"/>
    <n v="50"/>
    <s v="United States"/>
    <s v="Chicago"/>
  </r>
  <r>
    <s v="OID002565"/>
    <s v="R03496"/>
    <n v="8323"/>
    <d v="2020-11-04T00:00:00"/>
    <n v="2"/>
    <d v="2020-11-04T00:00:00"/>
    <d v="2021-09-07T00:00:00"/>
    <s v="ACTIVE"/>
    <x v="24"/>
    <x v="6"/>
    <s v="ROSSAL"/>
    <s v="FREE"/>
    <s v="PROMO PLAN"/>
    <n v="300"/>
    <n v="100"/>
    <n v="0"/>
    <s v="Robert Yang"/>
    <s v="Male"/>
    <n v="31"/>
    <s v="United States"/>
    <s v="Austin"/>
  </r>
  <r>
    <s v="OID002566"/>
    <s v="R02850"/>
    <n v="6306"/>
    <d v="2020-11-04T00:00:00"/>
    <n v="2"/>
    <d v="2020-11-04T00:00:00"/>
    <d v="2022-12-11T00:00:00"/>
    <s v="ACTIVE"/>
    <x v="24"/>
    <x v="11"/>
    <s v="FANDUEL"/>
    <s v="PERCENTAGE OFF"/>
    <s v="PROMO PLAN"/>
    <n v="300"/>
    <n v="15"/>
    <n v="255"/>
    <s v="Evelyn Dinh"/>
    <s v="Female"/>
    <n v="41"/>
    <s v="United States"/>
    <s v="Columbus"/>
  </r>
  <r>
    <s v="OID002567"/>
    <s v="R01141"/>
    <n v="6705"/>
    <d v="2020-11-04T00:00:00"/>
    <n v="2"/>
    <d v="2020-11-04T00:00:00"/>
    <d v="2022-05-24T00:00:00"/>
    <s v="ACTIVE"/>
    <x v="24"/>
    <x v="16"/>
    <s v="2K23C"/>
    <s v="FREE"/>
    <s v="PROMO PLAN"/>
    <n v="300"/>
    <n v="100"/>
    <n v="0"/>
    <s v="Gianna Williams"/>
    <s v="Female"/>
    <n v="27"/>
    <s v="United States"/>
    <s v="Chicago"/>
  </r>
  <r>
    <s v="OID002568"/>
    <s v="R02628"/>
    <n v="5101"/>
    <d v="2020-11-04T00:00:00"/>
    <n v="2"/>
    <d v="2020-11-04T00:00:00"/>
    <d v="2022-09-19T00:00:00"/>
    <s v="ACTIVE"/>
    <x v="24"/>
    <x v="7"/>
    <s v="JIO"/>
    <s v="FREE"/>
    <s v="PROMO PLAN"/>
    <n v="300"/>
    <n v="100"/>
    <n v="0"/>
    <s v="Nora Nelson"/>
    <s v="Female"/>
    <n v="41"/>
    <s v="United States"/>
    <s v="Columbus"/>
  </r>
  <r>
    <s v="OID002569"/>
    <s v="R03863"/>
    <n v="5101"/>
    <d v="2020-11-04T00:00:00"/>
    <n v="2"/>
    <d v="2020-11-04T00:00:00"/>
    <d v="2023-01-24T00:00:00"/>
    <s v="ACTIVE"/>
    <x v="24"/>
    <x v="5"/>
    <s v="JIO"/>
    <s v="FREE"/>
    <s v="PROMO PLAN"/>
    <n v="300"/>
    <n v="100"/>
    <n v="0"/>
    <s v="Madeline Watson"/>
    <s v="Female"/>
    <n v="40"/>
    <s v="United States"/>
    <s v="Miami"/>
  </r>
  <r>
    <s v="OID002570"/>
    <s v="R04762"/>
    <n v="6306"/>
    <d v="2020-11-04T00:00:00"/>
    <n v="2"/>
    <d v="2020-11-04T00:00:00"/>
    <d v="2022-07-08T00:00:00"/>
    <s v="ACTIVE"/>
    <x v="24"/>
    <x v="14"/>
    <s v="FANDUEL"/>
    <s v="PERCENTAGE OFF"/>
    <s v="PROMO PLAN"/>
    <n v="300"/>
    <n v="15"/>
    <n v="255"/>
    <s v="Audrey Richardson"/>
    <s v="Female"/>
    <n v="46"/>
    <s v="United States"/>
    <s v="Chicago"/>
  </r>
  <r>
    <s v="OID002571"/>
    <s v="E04784"/>
    <n v="5073"/>
    <d v="2020-11-05T00:00:00"/>
    <n v="2"/>
    <d v="2020-11-05T00:00:00"/>
    <d v="2022-03-12T00:00:00"/>
    <s v="ACTIVE"/>
    <x v="24"/>
    <x v="24"/>
    <s v="FANDUEL SOS"/>
    <s v="PERCENTAGE OFF"/>
    <s v="PROMO PLAN"/>
    <n v="300"/>
    <n v="30"/>
    <n v="210"/>
    <s v="Joshua Lin"/>
    <s v="Male"/>
    <n v="37"/>
    <s v="China"/>
    <s v="Beijing"/>
  </r>
  <r>
    <s v="OID002572"/>
    <s v="E03947"/>
    <n v="1136"/>
    <d v="2020-11-05T00:00:00"/>
    <n v="2"/>
    <d v="2020-11-05T00:00:00"/>
    <d v="2022-08-13T00:00:00"/>
    <s v="ACTIVE"/>
    <x v="24"/>
    <x v="0"/>
    <s v="IPLSTUDENT"/>
    <s v="PERCENTAGE OFF"/>
    <s v="PROMO PLAN"/>
    <n v="300"/>
    <n v="40"/>
    <n v="180"/>
    <s v="Logan Soto"/>
    <s v="Male"/>
    <n v="36"/>
    <s v="United States"/>
    <s v="Columbus"/>
  </r>
  <r>
    <s v="OID002573"/>
    <s v="E00640"/>
    <n v="7139"/>
    <d v="2020-11-05T00:00:00"/>
    <n v="2"/>
    <d v="2020-11-05T00:00:00"/>
    <d v="2023-02-16T00:00:00"/>
    <s v="ACTIVE"/>
    <x v="24"/>
    <x v="25"/>
    <s v="THAI30"/>
    <s v="PERCENTAGE OFF"/>
    <s v="PROMO PLAN"/>
    <n v="300"/>
    <n v="30"/>
    <n v="210"/>
    <s v="Paisley Bryant"/>
    <s v="Female"/>
    <n v="37"/>
    <s v="United States"/>
    <s v="Chicago"/>
  </r>
  <r>
    <s v="OID002574"/>
    <s v="R00665"/>
    <n v="5101"/>
    <d v="2020-11-05T00:00:00"/>
    <n v="2"/>
    <d v="2020-11-05T00:00:00"/>
    <d v="2021-10-28T00:00:00"/>
    <s v="ACTIVE"/>
    <x v="24"/>
    <x v="19"/>
    <s v="JIO"/>
    <s v="FREE"/>
    <s v="PROMO PLAN"/>
    <n v="300"/>
    <n v="100"/>
    <n v="0"/>
    <s v="David Chu"/>
    <s v="Male"/>
    <n v="55"/>
    <s v="United States"/>
    <s v="Seattle"/>
  </r>
  <r>
    <s v="OID002575"/>
    <s v="R00824"/>
    <n v="1817"/>
    <d v="2020-11-05T00:00:00"/>
    <n v="2"/>
    <d v="2020-11-05T00:00:00"/>
    <d v="2021-09-19T00:00:00"/>
    <s v="ACTIVE"/>
    <x v="24"/>
    <x v="18"/>
    <s v="NIKE"/>
    <s v="FREE"/>
    <s v="PROMO PLAN"/>
    <n v="300"/>
    <n v="100"/>
    <n v="0"/>
    <s v="Everleigh Adams"/>
    <s v="Female"/>
    <n v="33"/>
    <s v="United States"/>
    <s v="Chicago"/>
  </r>
  <r>
    <s v="OID002576"/>
    <s v="R01927"/>
    <n v="8323"/>
    <d v="2020-11-05T00:00:00"/>
    <n v="2"/>
    <d v="2020-11-05T00:00:00"/>
    <d v="2021-08-10T00:00:00"/>
    <s v="ACTIVE"/>
    <x v="24"/>
    <x v="9"/>
    <s v="ROSSAL"/>
    <s v="FREE"/>
    <s v="PROMO PLAN"/>
    <n v="300"/>
    <n v="100"/>
    <n v="0"/>
    <s v="Charles Moore"/>
    <s v="Male"/>
    <n v="34"/>
    <s v="United States"/>
    <s v="Miami"/>
  </r>
  <r>
    <s v="OID002577"/>
    <s v="R02561"/>
    <n v="1817"/>
    <d v="2020-11-05T00:00:00"/>
    <n v="2"/>
    <d v="2020-11-05T00:00:00"/>
    <d v="2022-05-28T00:00:00"/>
    <s v="ACTIVE"/>
    <x v="24"/>
    <x v="16"/>
    <s v="NIKE"/>
    <s v="FREE"/>
    <s v="PROMO PLAN"/>
    <n v="300"/>
    <n v="100"/>
    <n v="0"/>
    <s v="Samantha Vargas"/>
    <s v="Female"/>
    <n v="53"/>
    <s v="Brazil"/>
    <s v="Sao Paulo"/>
  </r>
  <r>
    <s v="OID002578"/>
    <s v="E04600"/>
    <n v="8434"/>
    <d v="2020-11-05T00:00:00"/>
    <n v="1"/>
    <d v="2020-11-05T00:00:00"/>
    <d v="2021-06-24T00:00:00"/>
    <s v="CLOSED"/>
    <x v="24"/>
    <x v="8"/>
    <s v="THAI50"/>
    <s v="PERCENTAGE OFF"/>
    <s v="PROMO PLAN"/>
    <n v="300"/>
    <n v="50"/>
    <n v="150"/>
    <s v="William Vu"/>
    <s v="Male"/>
    <n v="37"/>
    <s v="China"/>
    <s v="Shanghai"/>
  </r>
  <r>
    <s v="OID002579"/>
    <s v="E04466"/>
    <n v="9999"/>
    <d v="2020-11-05T00:00:00"/>
    <n v="1"/>
    <m/>
    <d v="2021-06-18T00:00:00"/>
    <s v="CLOSED"/>
    <x v="24"/>
    <x v="8"/>
    <s v="STANDARD NON PROMO"/>
    <s v="BASIC"/>
    <s v="NON PROMO PLAN"/>
    <n v="300"/>
    <n v="0"/>
    <n v="300"/>
    <s v="Connor Bell"/>
    <s v="Male"/>
    <n v="54"/>
    <s v="United States"/>
    <s v="Austin"/>
  </r>
  <r>
    <s v="OID002580"/>
    <s v="E01465"/>
    <n v="9999"/>
    <d v="2020-11-05T00:00:00"/>
    <n v="1"/>
    <m/>
    <d v="2021-06-19T00:00:00"/>
    <s v="CLOSED"/>
    <x v="24"/>
    <x v="8"/>
    <s v="STANDARD NON PROMO"/>
    <s v="BASIC"/>
    <s v="NON PROMO PLAN"/>
    <n v="300"/>
    <n v="0"/>
    <n v="300"/>
    <s v="Hannah White"/>
    <s v="Female"/>
    <n v="62"/>
    <s v="United States"/>
    <s v="Phoenix"/>
  </r>
  <r>
    <s v="OID002581"/>
    <s v="E03612"/>
    <n v="5073"/>
    <d v="2020-11-06T00:00:00"/>
    <n v="2"/>
    <d v="2020-11-06T00:00:00"/>
    <d v="2022-06-15T00:00:00"/>
    <s v="ACTIVE"/>
    <x v="24"/>
    <x v="14"/>
    <s v="FANDUEL SOS"/>
    <s v="PERCENTAGE OFF"/>
    <s v="PROMO PLAN"/>
    <n v="300"/>
    <n v="30"/>
    <n v="210"/>
    <s v="Grayson Cooper"/>
    <s v="Male"/>
    <n v="64"/>
    <s v="United States"/>
    <s v="Columbus"/>
  </r>
  <r>
    <s v="OID002582"/>
    <s v="E00488"/>
    <n v="5101"/>
    <d v="2020-11-06T00:00:00"/>
    <n v="2"/>
    <d v="2020-11-06T00:00:00"/>
    <d v="2022-05-06T00:00:00"/>
    <s v="ACTIVE"/>
    <x v="24"/>
    <x v="1"/>
    <s v="JIO"/>
    <s v="FREE"/>
    <s v="PROMO PLAN"/>
    <n v="300"/>
    <n v="100"/>
    <n v="0"/>
    <s v="Emery Hunter"/>
    <s v="Female"/>
    <n v="28"/>
    <s v="United States"/>
    <s v="Phoenix"/>
  </r>
  <r>
    <s v="OID002583"/>
    <s v="R03417"/>
    <n v="8323"/>
    <d v="2020-11-06T00:00:00"/>
    <n v="2"/>
    <d v="2020-11-06T00:00:00"/>
    <d v="2022-04-05T00:00:00"/>
    <s v="ACTIVE"/>
    <x v="24"/>
    <x v="3"/>
    <s v="ROSSAL"/>
    <s v="FREE"/>
    <s v="PROMO PLAN"/>
    <n v="300"/>
    <n v="100"/>
    <n v="0"/>
    <s v="Benjamin Moua"/>
    <s v="Male"/>
    <n v="40"/>
    <s v="China"/>
    <s v="Chongqing"/>
  </r>
  <r>
    <s v="OID002584"/>
    <s v="R04342"/>
    <n v="1817"/>
    <d v="2020-11-06T00:00:00"/>
    <n v="2"/>
    <d v="2020-11-06T00:00:00"/>
    <d v="2022-09-30T00:00:00"/>
    <s v="ACTIVE"/>
    <x v="24"/>
    <x v="7"/>
    <s v="NIKE"/>
    <s v="FREE"/>
    <s v="PROMO PLAN"/>
    <n v="300"/>
    <n v="100"/>
    <n v="0"/>
    <s v="Samantha Barnes"/>
    <s v="Female"/>
    <n v="29"/>
    <s v="United States"/>
    <s v="Columbus"/>
  </r>
  <r>
    <s v="OID002585"/>
    <s v="E00703"/>
    <n v="9999"/>
    <d v="2020-11-06T00:00:00"/>
    <n v="1"/>
    <m/>
    <d v="2021-08-15T00:00:00"/>
    <s v="CLOSED"/>
    <x v="24"/>
    <x v="9"/>
    <s v="STANDARD NON PROMO"/>
    <s v="BASIC"/>
    <s v="NON PROMO PLAN"/>
    <n v="300"/>
    <n v="0"/>
    <n v="300"/>
    <s v="Wesley Dominguez"/>
    <s v="Male"/>
    <n v="45"/>
    <s v="United States"/>
    <s v="Chicago"/>
  </r>
  <r>
    <s v="OID002586"/>
    <s v="E04567"/>
    <n v="7139"/>
    <d v="2020-11-07T00:00:00"/>
    <n v="2"/>
    <d v="2020-11-07T00:00:00"/>
    <d v="2022-08-06T00:00:00"/>
    <s v="ACTIVE"/>
    <x v="24"/>
    <x v="21"/>
    <s v="THAI30"/>
    <s v="PERCENTAGE OFF"/>
    <s v="PROMO PLAN"/>
    <n v="300"/>
    <n v="30"/>
    <n v="210"/>
    <s v="Madeline Hoang"/>
    <s v="Female"/>
    <n v="28"/>
    <s v="China"/>
    <s v="Chengdu"/>
  </r>
  <r>
    <s v="OID002587"/>
    <s v="E01519"/>
    <n v="5101"/>
    <d v="2020-11-07T00:00:00"/>
    <n v="2"/>
    <d v="2020-11-07T00:00:00"/>
    <d v="2022-11-19T00:00:00"/>
    <s v="ACTIVE"/>
    <x v="24"/>
    <x v="12"/>
    <s v="JIO"/>
    <s v="FREE"/>
    <s v="PROMO PLAN"/>
    <n v="300"/>
    <n v="100"/>
    <n v="0"/>
    <s v="Anthony Marquez"/>
    <s v="Male"/>
    <n v="54"/>
    <s v="United States"/>
    <s v="Columbus"/>
  </r>
  <r>
    <s v="OID002588"/>
    <s v="R04018"/>
    <n v="8731"/>
    <d v="2020-11-07T00:00:00"/>
    <n v="2"/>
    <d v="2020-11-07T00:00:00"/>
    <d v="2022-11-17T00:00:00"/>
    <s v="ACTIVE"/>
    <x v="24"/>
    <x v="12"/>
    <s v="2K24"/>
    <s v="PERCENTAGE OFF"/>
    <s v="PROMO PLAN"/>
    <n v="300"/>
    <n v="10"/>
    <n v="270"/>
    <s v="Emery Ford"/>
    <s v="Female"/>
    <n v="39"/>
    <s v="United States"/>
    <s v="Austin"/>
  </r>
  <r>
    <s v="OID002589"/>
    <s v="R03994"/>
    <n v="5073"/>
    <d v="2020-11-07T00:00:00"/>
    <n v="2"/>
    <d v="2020-11-07T00:00:00"/>
    <d v="2021-10-28T00:00:00"/>
    <s v="ACTIVE"/>
    <x v="24"/>
    <x v="19"/>
    <s v="FANDUEL SOS"/>
    <s v="PERCENTAGE OFF"/>
    <s v="PROMO PLAN"/>
    <n v="300"/>
    <n v="30"/>
    <n v="210"/>
    <s v="Henry Jung"/>
    <s v="Male"/>
    <n v="57"/>
    <s v="United States"/>
    <s v="Austin"/>
  </r>
  <r>
    <s v="OID002590"/>
    <s v="R01578"/>
    <n v="8434"/>
    <d v="2020-11-07T00:00:00"/>
    <n v="2"/>
    <d v="2020-11-07T00:00:00"/>
    <d v="2022-03-18T00:00:00"/>
    <s v="ACTIVE"/>
    <x v="24"/>
    <x v="3"/>
    <s v="THAI50"/>
    <s v="PERCENTAGE OFF"/>
    <s v="PROMO PLAN"/>
    <n v="300"/>
    <n v="50"/>
    <n v="150"/>
    <s v="Anthony Hong"/>
    <s v="Male"/>
    <n v="37"/>
    <s v="United States"/>
    <s v="Columbus"/>
  </r>
  <r>
    <s v="OID002591"/>
    <s v="E04536"/>
    <n v="8731"/>
    <d v="2020-11-08T00:00:00"/>
    <n v="2"/>
    <d v="2020-11-08T00:00:00"/>
    <d v="2022-10-13T00:00:00"/>
    <s v="ACTIVE"/>
    <x v="24"/>
    <x v="7"/>
    <s v="2K24"/>
    <s v="PERCENTAGE OFF"/>
    <s v="PROMO PLAN"/>
    <n v="300"/>
    <n v="10"/>
    <n v="270"/>
    <s v="Layla Scott"/>
    <s v="Female"/>
    <n v="48"/>
    <s v="United States"/>
    <s v="Phoenix"/>
  </r>
  <r>
    <s v="OID002592"/>
    <s v="R02420"/>
    <n v="8434"/>
    <d v="2020-11-08T00:00:00"/>
    <n v="2"/>
    <d v="2020-11-08T00:00:00"/>
    <d v="2021-10-15T00:00:00"/>
    <s v="ACTIVE"/>
    <x v="24"/>
    <x v="18"/>
    <s v="THAI50"/>
    <s v="PERCENTAGE OFF"/>
    <s v="PROMO PLAN"/>
    <n v="300"/>
    <n v="50"/>
    <n v="150"/>
    <s v="Madison Li"/>
    <s v="Female"/>
    <n v="35"/>
    <s v="China"/>
    <s v="Beijing"/>
  </r>
  <r>
    <s v="OID002593"/>
    <s v="R02563"/>
    <n v="5073"/>
    <d v="2020-11-08T00:00:00"/>
    <n v="2"/>
    <d v="2020-11-08T00:00:00"/>
    <d v="2022-09-07T00:00:00"/>
    <s v="ACTIVE"/>
    <x v="24"/>
    <x v="0"/>
    <s v="FANDUEL SOS"/>
    <s v="PERCENTAGE OFF"/>
    <s v="PROMO PLAN"/>
    <n v="300"/>
    <n v="30"/>
    <n v="210"/>
    <s v="Emily Clark"/>
    <s v="Female"/>
    <n v="36"/>
    <s v="United States"/>
    <s v="Miami"/>
  </r>
  <r>
    <s v="OID002594"/>
    <s v="E00503"/>
    <n v="9999"/>
    <d v="2020-11-08T00:00:00"/>
    <n v="1"/>
    <m/>
    <d v="2021-07-02T00:00:00"/>
    <s v="CLOSED"/>
    <x v="24"/>
    <x v="8"/>
    <s v="STANDARD NON PROMO"/>
    <s v="BASIC"/>
    <s v="NON PROMO PLAN"/>
    <n v="300"/>
    <n v="0"/>
    <n v="300"/>
    <s v="Leah Patterson"/>
    <s v="Female"/>
    <n v="33"/>
    <s v="United States"/>
    <s v="Austin"/>
  </r>
  <r>
    <s v="OID002595"/>
    <s v="E03795"/>
    <n v="9999"/>
    <d v="2020-11-08T00:00:00"/>
    <n v="1"/>
    <m/>
    <d v="2021-08-05T00:00:00"/>
    <s v="CLOSED"/>
    <x v="24"/>
    <x v="9"/>
    <s v="STANDARD NON PROMO"/>
    <s v="BASIC"/>
    <s v="NON PROMO PLAN"/>
    <n v="300"/>
    <n v="0"/>
    <n v="300"/>
    <s v="Hazel Young"/>
    <s v="Female"/>
    <n v="30"/>
    <s v="United States"/>
    <s v="Austin"/>
  </r>
  <r>
    <s v="OID002596"/>
    <s v="E01006"/>
    <n v="6705"/>
    <d v="2020-11-09T00:00:00"/>
    <n v="2"/>
    <d v="2020-11-09T00:00:00"/>
    <d v="2022-04-10T00:00:00"/>
    <s v="ACTIVE"/>
    <x v="24"/>
    <x v="3"/>
    <s v="2K23C"/>
    <s v="FREE"/>
    <s v="PROMO PLAN"/>
    <n v="300"/>
    <n v="100"/>
    <n v="0"/>
    <s v="Autumn Leung"/>
    <s v="Female"/>
    <n v="25"/>
    <s v="United States"/>
    <s v="Chicago"/>
  </r>
  <r>
    <s v="OID002597"/>
    <s v="R02856"/>
    <n v="8323"/>
    <d v="2020-11-09T00:00:00"/>
    <n v="2"/>
    <d v="2020-11-09T00:00:00"/>
    <d v="2021-12-06T00:00:00"/>
    <s v="ACTIVE"/>
    <x v="24"/>
    <x v="17"/>
    <s v="ROSSAL"/>
    <s v="FREE"/>
    <s v="PROMO PLAN"/>
    <n v="300"/>
    <n v="100"/>
    <n v="0"/>
    <s v="Amelia Kaur"/>
    <s v="Female"/>
    <n v="30"/>
    <s v="United States"/>
    <s v="Columbus"/>
  </r>
  <r>
    <s v="OID002598"/>
    <s v="E01924"/>
    <n v="7139"/>
    <d v="2020-11-10T00:00:00"/>
    <n v="2"/>
    <d v="2020-11-10T00:00:00"/>
    <d v="2022-05-09T00:00:00"/>
    <s v="ACTIVE"/>
    <x v="24"/>
    <x v="1"/>
    <s v="THAI30"/>
    <s v="PERCENTAGE OFF"/>
    <s v="PROMO PLAN"/>
    <n v="300"/>
    <n v="30"/>
    <n v="210"/>
    <s v="Anna Gutierrez"/>
    <s v="Female"/>
    <n v="59"/>
    <s v="Brazil"/>
    <s v="Sao Paulo"/>
  </r>
  <r>
    <s v="OID002599"/>
    <s v="E03310"/>
    <n v="6705"/>
    <d v="2020-11-10T00:00:00"/>
    <n v="2"/>
    <d v="2020-11-10T00:00:00"/>
    <d v="2023-03-10T00:00:00"/>
    <s v="ACTIVE"/>
    <x v="24"/>
    <x v="25"/>
    <s v="2K23C"/>
    <s v="FREE"/>
    <s v="PROMO PLAN"/>
    <n v="300"/>
    <n v="100"/>
    <n v="0"/>
    <s v="Dylan Campbell"/>
    <s v="Male"/>
    <n v="45"/>
    <s v="United States"/>
    <s v="Phoenix"/>
  </r>
  <r>
    <s v="OID002600"/>
    <s v="E01108"/>
    <n v="1817"/>
    <d v="2020-11-10T00:00:00"/>
    <n v="2"/>
    <d v="2020-11-10T00:00:00"/>
    <d v="2022-02-24T00:00:00"/>
    <s v="ACTIVE"/>
    <x v="24"/>
    <x v="24"/>
    <s v="NIKE"/>
    <s v="FREE"/>
    <s v="PROMO PLAN"/>
    <n v="300"/>
    <n v="100"/>
    <n v="0"/>
    <s v="Hannah Martinez"/>
    <s v="Female"/>
    <n v="65"/>
    <s v="United States"/>
    <s v="Miami"/>
  </r>
  <r>
    <s v="OID002601"/>
    <s v="R02938"/>
    <n v="1136"/>
    <d v="2020-11-10T00:00:00"/>
    <n v="2"/>
    <d v="2020-11-10T00:00:00"/>
    <d v="2022-09-09T00:00:00"/>
    <s v="ACTIVE"/>
    <x v="24"/>
    <x v="0"/>
    <s v="IPLSTUDENT"/>
    <s v="PERCENTAGE OFF"/>
    <s v="PROMO PLAN"/>
    <n v="300"/>
    <n v="40"/>
    <n v="180"/>
    <s v="John Trinh"/>
    <s v="Male"/>
    <n v="49"/>
    <s v="China"/>
    <s v="Shanghai"/>
  </r>
  <r>
    <s v="OID002602"/>
    <s v="R00282"/>
    <n v="8323"/>
    <d v="2020-11-10T00:00:00"/>
    <n v="2"/>
    <d v="2020-11-10T00:00:00"/>
    <d v="2022-03-25T00:00:00"/>
    <s v="ACTIVE"/>
    <x v="24"/>
    <x v="3"/>
    <s v="ROSSAL"/>
    <s v="FREE"/>
    <s v="PROMO PLAN"/>
    <n v="300"/>
    <n v="100"/>
    <n v="0"/>
    <s v="Jeremiah Castillo"/>
    <s v="Male"/>
    <n v="58"/>
    <s v="United States"/>
    <s v="Columbus"/>
  </r>
  <r>
    <s v="OID002603"/>
    <s v="E01797"/>
    <n v="6306"/>
    <d v="2020-11-11T00:00:00"/>
    <n v="2"/>
    <d v="2020-11-11T00:00:00"/>
    <d v="2022-01-17T00:00:00"/>
    <s v="ACTIVE"/>
    <x v="24"/>
    <x v="10"/>
    <s v="FANDUEL"/>
    <s v="PERCENTAGE OFF"/>
    <s v="PROMO PLAN"/>
    <n v="300"/>
    <n v="15"/>
    <n v="255"/>
    <s v="Piper Lewis"/>
    <s v="Female"/>
    <n v="33"/>
    <s v="United States"/>
    <s v="Chicago"/>
  </r>
  <r>
    <s v="OID002604"/>
    <s v="E00386"/>
    <n v="1136"/>
    <d v="2020-11-11T00:00:00"/>
    <n v="2"/>
    <d v="2020-11-11T00:00:00"/>
    <d v="2022-01-14T00:00:00"/>
    <s v="ACTIVE"/>
    <x v="24"/>
    <x v="10"/>
    <s v="IPLSTUDENT"/>
    <s v="PERCENTAGE OFF"/>
    <s v="PROMO PLAN"/>
    <n v="300"/>
    <n v="40"/>
    <n v="180"/>
    <s v="Parker James"/>
    <s v="Male"/>
    <n v="45"/>
    <s v="United States"/>
    <s v="Austin"/>
  </r>
  <r>
    <s v="OID002605"/>
    <s v="E04729"/>
    <n v="7139"/>
    <d v="2020-11-11T00:00:00"/>
    <n v="2"/>
    <d v="2020-11-11T00:00:00"/>
    <d v="2022-02-02T00:00:00"/>
    <s v="ACTIVE"/>
    <x v="24"/>
    <x v="22"/>
    <s v="THAI30"/>
    <s v="PERCENTAGE OFF"/>
    <s v="PROMO PLAN"/>
    <n v="300"/>
    <n v="30"/>
    <n v="210"/>
    <s v="Ezekiel Fong"/>
    <s v="Male"/>
    <n v="56"/>
    <s v="China"/>
    <s v="Shanghai"/>
  </r>
  <r>
    <s v="OID002606"/>
    <s v="E04749"/>
    <n v="8323"/>
    <d v="2020-11-11T00:00:00"/>
    <n v="2"/>
    <d v="2020-11-11T00:00:00"/>
    <d v="2021-11-18T00:00:00"/>
    <s v="ACTIVE"/>
    <x v="24"/>
    <x v="19"/>
    <s v="ROSSAL"/>
    <s v="FREE"/>
    <s v="PROMO PLAN"/>
    <n v="300"/>
    <n v="100"/>
    <n v="0"/>
    <s v="Caroline Phan"/>
    <s v="Female"/>
    <n v="41"/>
    <s v="United States"/>
    <s v="Austin"/>
  </r>
  <r>
    <s v="OID002607"/>
    <s v="E01209"/>
    <n v="8731"/>
    <d v="2020-11-11T00:00:00"/>
    <n v="2"/>
    <d v="2020-11-11T00:00:00"/>
    <d v="2023-06-11T00:00:00"/>
    <s v="ACTIVE"/>
    <x v="24"/>
    <x v="23"/>
    <s v="2K24"/>
    <s v="PERCENTAGE OFF"/>
    <s v="PROMO PLAN"/>
    <n v="300"/>
    <n v="10"/>
    <n v="270"/>
    <s v="Jayden Williams"/>
    <s v="Male"/>
    <n v="64"/>
    <s v="United States"/>
    <s v="Columbus"/>
  </r>
  <r>
    <s v="OID002608"/>
    <s v="E00791"/>
    <n v="8323"/>
    <d v="2020-11-11T00:00:00"/>
    <n v="1"/>
    <d v="2020-11-11T00:00:00"/>
    <d v="2021-08-23T00:00:00"/>
    <s v="CLOSED"/>
    <x v="24"/>
    <x v="6"/>
    <s v="ROSSAL"/>
    <s v="FREE"/>
    <s v="PROMO PLAN"/>
    <n v="300"/>
    <n v="100"/>
    <n v="0"/>
    <s v="Thomas Padilla"/>
    <s v="Male"/>
    <n v="57"/>
    <s v="Brazil"/>
    <s v="Sao Paulo"/>
  </r>
  <r>
    <s v="OID002609"/>
    <s v="E03941"/>
    <n v="9999"/>
    <d v="2020-11-11T00:00:00"/>
    <n v="1"/>
    <m/>
    <d v="2021-07-11T00:00:00"/>
    <s v="CLOSED"/>
    <x v="24"/>
    <x v="8"/>
    <s v="STANDARD NON PROMO"/>
    <s v="BASIC"/>
    <s v="NON PROMO PLAN"/>
    <n v="300"/>
    <n v="0"/>
    <n v="300"/>
    <s v="Isla Han"/>
    <s v="Female"/>
    <n v="58"/>
    <s v="United States"/>
    <s v="Chicago"/>
  </r>
  <r>
    <s v="OID002610"/>
    <s v="R04872"/>
    <n v="9999"/>
    <d v="2020-11-11T00:00:00"/>
    <n v="1"/>
    <m/>
    <d v="2021-06-29T00:00:00"/>
    <s v="CLOSED"/>
    <x v="24"/>
    <x v="8"/>
    <s v="STANDARD NON PROMO"/>
    <s v="BASIC"/>
    <s v="NON PROMO PLAN"/>
    <n v="300"/>
    <n v="0"/>
    <n v="300"/>
    <s v="Isaac Stewart"/>
    <s v="Male"/>
    <n v="25"/>
    <s v="United States"/>
    <s v="Miami"/>
  </r>
  <r>
    <s v="OID002611"/>
    <s v="E02189"/>
    <n v="1136"/>
    <d v="2020-11-12T00:00:00"/>
    <n v="2"/>
    <d v="2020-11-12T00:00:00"/>
    <d v="2022-01-03T00:00:00"/>
    <s v="ACTIVE"/>
    <x v="24"/>
    <x v="10"/>
    <s v="IPLSTUDENT"/>
    <s v="PERCENTAGE OFF"/>
    <s v="PROMO PLAN"/>
    <n v="300"/>
    <n v="40"/>
    <n v="180"/>
    <s v="Isla Chavez"/>
    <s v="Female"/>
    <n v="29"/>
    <s v="Brazil"/>
    <s v="Rio de Janerio"/>
  </r>
  <r>
    <s v="OID002612"/>
    <s v="E04529"/>
    <n v="6705"/>
    <d v="2020-11-12T00:00:00"/>
    <n v="2"/>
    <d v="2020-11-12T00:00:00"/>
    <d v="2021-12-06T00:00:00"/>
    <s v="ACTIVE"/>
    <x v="24"/>
    <x v="17"/>
    <s v="2K23C"/>
    <s v="FREE"/>
    <s v="PROMO PLAN"/>
    <n v="300"/>
    <n v="100"/>
    <n v="0"/>
    <s v="Gabriel Yu"/>
    <s v="Male"/>
    <n v="42"/>
    <s v="China"/>
    <s v="Chongqing"/>
  </r>
  <r>
    <s v="OID002613"/>
    <s v="E01076"/>
    <n v="5101"/>
    <d v="2020-11-12T00:00:00"/>
    <n v="2"/>
    <d v="2020-11-12T00:00:00"/>
    <d v="2022-02-27T00:00:00"/>
    <s v="ACTIVE"/>
    <x v="24"/>
    <x v="24"/>
    <s v="JIO"/>
    <s v="FREE"/>
    <s v="PROMO PLAN"/>
    <n v="300"/>
    <n v="100"/>
    <n v="0"/>
    <s v="Sofia Vu"/>
    <s v="Female"/>
    <n v="52"/>
    <s v="United States"/>
    <s v="Austin"/>
  </r>
  <r>
    <s v="OID002614"/>
    <s v="R02192"/>
    <n v="5073"/>
    <d v="2020-11-12T00:00:00"/>
    <n v="2"/>
    <d v="2020-11-12T00:00:00"/>
    <d v="2023-04-12T00:00:00"/>
    <s v="ACTIVE"/>
    <x v="24"/>
    <x v="13"/>
    <s v="FANDUEL SOS"/>
    <s v="PERCENTAGE OFF"/>
    <s v="PROMO PLAN"/>
    <n v="300"/>
    <n v="30"/>
    <n v="210"/>
    <s v="Lucy Avila"/>
    <s v="Female"/>
    <n v="43"/>
    <s v="Brazil"/>
    <s v="Sao Paulo"/>
  </r>
  <r>
    <s v="OID002615"/>
    <s v="E00816"/>
    <n v="6306"/>
    <d v="2020-11-13T00:00:00"/>
    <n v="2"/>
    <d v="2020-11-13T00:00:00"/>
    <d v="2023-01-09T00:00:00"/>
    <s v="ACTIVE"/>
    <x v="24"/>
    <x v="11"/>
    <s v="FANDUEL"/>
    <s v="PERCENTAGE OFF"/>
    <s v="PROMO PLAN"/>
    <n v="300"/>
    <n v="15"/>
    <n v="255"/>
    <s v="Skylar Watson"/>
    <s v="Female"/>
    <n v="28"/>
    <s v="United States"/>
    <s v="Phoenix"/>
  </r>
  <r>
    <s v="OID002616"/>
    <s v="E02103"/>
    <n v="8323"/>
    <d v="2020-11-13T00:00:00"/>
    <n v="2"/>
    <d v="2020-11-13T00:00:00"/>
    <d v="2022-08-28T00:00:00"/>
    <s v="ACTIVE"/>
    <x v="24"/>
    <x v="0"/>
    <s v="ROSSAL"/>
    <s v="FREE"/>
    <s v="PROMO PLAN"/>
    <n v="300"/>
    <n v="100"/>
    <n v="0"/>
    <s v="Andrew Ma"/>
    <s v="Male"/>
    <n v="31"/>
    <s v="China"/>
    <s v="Chongqing"/>
  </r>
  <r>
    <s v="OID002617"/>
    <s v="E03430"/>
    <n v="8323"/>
    <d v="2020-11-13T00:00:00"/>
    <n v="2"/>
    <d v="2020-11-13T00:00:00"/>
    <d v="2022-03-29T00:00:00"/>
    <s v="ACTIVE"/>
    <x v="24"/>
    <x v="3"/>
    <s v="ROSSAL"/>
    <s v="FREE"/>
    <s v="PROMO PLAN"/>
    <n v="300"/>
    <n v="100"/>
    <n v="0"/>
    <s v="Leo Herrera"/>
    <s v="Male"/>
    <n v="48"/>
    <s v="Brazil"/>
    <s v="Manaus"/>
  </r>
  <r>
    <s v="OID002618"/>
    <s v="E03545"/>
    <n v="5101"/>
    <d v="2020-11-13T00:00:00"/>
    <n v="2"/>
    <d v="2020-11-13T00:00:00"/>
    <d v="2022-07-15T00:00:00"/>
    <s v="ACTIVE"/>
    <x v="24"/>
    <x v="14"/>
    <s v="JIO"/>
    <s v="FREE"/>
    <s v="PROMO PLAN"/>
    <n v="300"/>
    <n v="100"/>
    <n v="0"/>
    <s v="Sofia Cheng"/>
    <s v="Female"/>
    <n v="63"/>
    <s v="United States"/>
    <s v="Miami"/>
  </r>
  <r>
    <s v="OID002619"/>
    <s v="R04779"/>
    <n v="1817"/>
    <d v="2020-11-13T00:00:00"/>
    <n v="2"/>
    <d v="2020-11-13T00:00:00"/>
    <d v="2022-09-30T00:00:00"/>
    <s v="ACTIVE"/>
    <x v="24"/>
    <x v="7"/>
    <s v="NIKE"/>
    <s v="FREE"/>
    <s v="PROMO PLAN"/>
    <n v="300"/>
    <n v="100"/>
    <n v="0"/>
    <s v="Cameron Young"/>
    <s v="Male"/>
    <n v="63"/>
    <s v="United States"/>
    <s v="Seattle"/>
  </r>
  <r>
    <s v="OID002620"/>
    <s v="E03025"/>
    <n v="1817"/>
    <d v="2020-11-13T00:00:00"/>
    <n v="1"/>
    <d v="2020-11-13T00:00:00"/>
    <d v="2021-07-27T00:00:00"/>
    <s v="CLOSED"/>
    <x v="24"/>
    <x v="9"/>
    <s v="NIKE"/>
    <s v="FREE"/>
    <s v="PROMO PLAN"/>
    <n v="300"/>
    <n v="100"/>
    <n v="0"/>
    <s v="Lucy Alexander"/>
    <s v="Female"/>
    <n v="45"/>
    <s v="United States"/>
    <s v="Seattle"/>
  </r>
  <r>
    <s v="OID002621"/>
    <s v="E00577"/>
    <n v="9999"/>
    <d v="2020-11-13T00:00:00"/>
    <n v="1"/>
    <m/>
    <d v="2021-08-16T00:00:00"/>
    <s v="CLOSED"/>
    <x v="24"/>
    <x v="9"/>
    <s v="STANDARD NON PROMO"/>
    <s v="BASIC"/>
    <s v="NON PROMO PLAN"/>
    <n v="300"/>
    <n v="0"/>
    <n v="300"/>
    <s v="Nora Nunez"/>
    <s v="Female"/>
    <n v="45"/>
    <s v="Brazil"/>
    <s v="Sao Paulo"/>
  </r>
  <r>
    <s v="OID002622"/>
    <s v="E03615"/>
    <n v="2949"/>
    <d v="2020-11-14T00:00:00"/>
    <n v="2"/>
    <d v="2020-11-14T00:00:00"/>
    <d v="2022-07-16T00:00:00"/>
    <s v="ACTIVE"/>
    <x v="24"/>
    <x v="14"/>
    <s v="BLACK FRIDAY"/>
    <s v="PERCENTAGE OFF"/>
    <s v="PROMO PLAN"/>
    <n v="300"/>
    <n v="30"/>
    <n v="210"/>
    <s v="Daniel Dixon"/>
    <s v="Male"/>
    <n v="51"/>
    <s v="United States"/>
    <s v="Austin"/>
  </r>
  <r>
    <s v="OID002623"/>
    <s v="E04920"/>
    <n v="8323"/>
    <d v="2020-11-14T00:00:00"/>
    <n v="2"/>
    <d v="2020-11-14T00:00:00"/>
    <d v="2022-07-04T00:00:00"/>
    <s v="ACTIVE"/>
    <x v="24"/>
    <x v="14"/>
    <s v="ROSSAL"/>
    <s v="FREE"/>
    <s v="PROMO PLAN"/>
    <n v="300"/>
    <n v="100"/>
    <n v="0"/>
    <s v="Nevaeh Hsu"/>
    <s v="Female"/>
    <n v="32"/>
    <s v="United States"/>
    <s v="Phoenix"/>
  </r>
  <r>
    <s v="OID002624"/>
    <s v="E01337"/>
    <n v="1136"/>
    <d v="2020-11-14T00:00:00"/>
    <n v="2"/>
    <d v="2020-11-14T00:00:00"/>
    <d v="2022-04-22T00:00:00"/>
    <s v="ACTIVE"/>
    <x v="24"/>
    <x v="3"/>
    <s v="IPLSTUDENT"/>
    <s v="PERCENTAGE OFF"/>
    <s v="PROMO PLAN"/>
    <n v="300"/>
    <n v="40"/>
    <n v="180"/>
    <s v="Andrew Coleman"/>
    <s v="Male"/>
    <n v="41"/>
    <s v="United States"/>
    <s v="Miami"/>
  </r>
  <r>
    <s v="OID002625"/>
    <s v="E00943"/>
    <n v="8323"/>
    <d v="2020-11-14T00:00:00"/>
    <n v="2"/>
    <d v="2020-11-14T00:00:00"/>
    <d v="2021-12-14T00:00:00"/>
    <s v="ACTIVE"/>
    <x v="24"/>
    <x v="17"/>
    <s v="ROSSAL"/>
    <s v="FREE"/>
    <s v="PROMO PLAN"/>
    <n v="300"/>
    <n v="100"/>
    <n v="0"/>
    <s v="Elena Mendoza"/>
    <s v="Female"/>
    <n v="27"/>
    <s v="Brazil"/>
    <s v="Sao Paulo"/>
  </r>
  <r>
    <s v="OID002626"/>
    <s v="E01338"/>
    <n v="8434"/>
    <d v="2020-11-14T00:00:00"/>
    <n v="2"/>
    <d v="2020-11-14T00:00:00"/>
    <d v="2022-07-02T00:00:00"/>
    <s v="ACTIVE"/>
    <x v="24"/>
    <x v="14"/>
    <s v="THAI50"/>
    <s v="PERCENTAGE OFF"/>
    <s v="PROMO PLAN"/>
    <n v="300"/>
    <n v="50"/>
    <n v="150"/>
    <s v="Jaxson Coleman"/>
    <s v="Male"/>
    <n v="32"/>
    <s v="United States"/>
    <s v="Miami"/>
  </r>
  <r>
    <s v="OID002627"/>
    <s v="R00154"/>
    <n v="8434"/>
    <d v="2020-11-14T00:00:00"/>
    <n v="2"/>
    <d v="2020-11-14T00:00:00"/>
    <d v="2022-03-24T00:00:00"/>
    <s v="ACTIVE"/>
    <x v="24"/>
    <x v="3"/>
    <s v="THAI50"/>
    <s v="PERCENTAGE OFF"/>
    <s v="PROMO PLAN"/>
    <n v="300"/>
    <n v="50"/>
    <n v="150"/>
    <s v="Wyatt Chin"/>
    <s v="Male"/>
    <n v="43"/>
    <s v="United States"/>
    <s v="Seattle"/>
  </r>
  <r>
    <s v="OID002628"/>
    <s v="E00605"/>
    <n v="6306"/>
    <d v="2020-11-15T00:00:00"/>
    <n v="2"/>
    <d v="2020-11-15T00:00:00"/>
    <d v="2022-05-05T00:00:00"/>
    <s v="ACTIVE"/>
    <x v="24"/>
    <x v="1"/>
    <s v="FANDUEL"/>
    <s v="PERCENTAGE OFF"/>
    <s v="PROMO PLAN"/>
    <n v="300"/>
    <n v="15"/>
    <n v="255"/>
    <s v="Nova Williams"/>
    <s v="Female"/>
    <n v="61"/>
    <s v="United States"/>
    <s v="Miami"/>
  </r>
  <r>
    <s v="OID002629"/>
    <s v="R02872"/>
    <n v="5073"/>
    <d v="2020-11-15T00:00:00"/>
    <n v="2"/>
    <d v="2020-11-15T00:00:00"/>
    <d v="2022-03-02T00:00:00"/>
    <s v="ACTIVE"/>
    <x v="24"/>
    <x v="24"/>
    <s v="FANDUEL SOS"/>
    <s v="PERCENTAGE OFF"/>
    <s v="PROMO PLAN"/>
    <n v="300"/>
    <n v="30"/>
    <n v="210"/>
    <s v="Liam Jung"/>
    <s v="Male"/>
    <n v="39"/>
    <s v="China"/>
    <s v="Chengdu"/>
  </r>
  <r>
    <s v="OID002630"/>
    <s v="R04363"/>
    <n v="6306"/>
    <d v="2020-11-15T00:00:00"/>
    <n v="2"/>
    <d v="2020-11-15T00:00:00"/>
    <d v="2021-09-21T00:00:00"/>
    <s v="ACTIVE"/>
    <x v="24"/>
    <x v="6"/>
    <s v="FANDUEL"/>
    <s v="PERCENTAGE OFF"/>
    <s v="PROMO PLAN"/>
    <n v="300"/>
    <n v="15"/>
    <n v="255"/>
    <s v="Savannah Singh"/>
    <s v="Female"/>
    <n v="53"/>
    <s v="United States"/>
    <s v="Seattle"/>
  </r>
  <r>
    <s v="OID002631"/>
    <s v="E04769"/>
    <n v="1136"/>
    <d v="2020-11-16T00:00:00"/>
    <n v="2"/>
    <d v="2020-11-16T00:00:00"/>
    <d v="2023-03-16T00:00:00"/>
    <s v="ACTIVE"/>
    <x v="24"/>
    <x v="25"/>
    <s v="IPLSTUDENT"/>
    <s v="PERCENTAGE OFF"/>
    <s v="PROMO PLAN"/>
    <n v="300"/>
    <n v="40"/>
    <n v="180"/>
    <s v="Mila Leung"/>
    <s v="Female"/>
    <n v="39"/>
    <s v="China"/>
    <s v="Beijing"/>
  </r>
  <r>
    <s v="OID002632"/>
    <s v="E00874"/>
    <n v="6306"/>
    <d v="2020-11-16T00:00:00"/>
    <n v="2"/>
    <d v="2020-11-16T00:00:00"/>
    <d v="2023-01-20T00:00:00"/>
    <s v="ACTIVE"/>
    <x v="24"/>
    <x v="5"/>
    <s v="FANDUEL"/>
    <s v="PERCENTAGE OFF"/>
    <s v="PROMO PLAN"/>
    <n v="300"/>
    <n v="15"/>
    <n v="255"/>
    <s v="Alexander Choi"/>
    <s v="Male"/>
    <n v="55"/>
    <s v="United States"/>
    <s v="Chicago"/>
  </r>
  <r>
    <s v="OID002633"/>
    <s v="R00836"/>
    <n v="5073"/>
    <d v="2020-11-16T00:00:00"/>
    <n v="2"/>
    <d v="2020-11-16T00:00:00"/>
    <d v="2022-12-18T00:00:00"/>
    <s v="ACTIVE"/>
    <x v="24"/>
    <x v="12"/>
    <s v="FANDUEL SOS"/>
    <s v="PERCENTAGE OFF"/>
    <s v="PROMO PLAN"/>
    <n v="300"/>
    <n v="30"/>
    <n v="210"/>
    <s v="Addison Roberts"/>
    <s v="Female"/>
    <n v="65"/>
    <s v="United States"/>
    <s v="Seattle"/>
  </r>
  <r>
    <s v="OID002634"/>
    <s v="R01762"/>
    <n v="8731"/>
    <d v="2020-11-16T00:00:00"/>
    <n v="2"/>
    <d v="2020-11-16T00:00:00"/>
    <d v="2022-08-06T00:00:00"/>
    <s v="ACTIVE"/>
    <x v="24"/>
    <x v="21"/>
    <s v="2K24"/>
    <s v="PERCENTAGE OFF"/>
    <s v="PROMO PLAN"/>
    <n v="300"/>
    <n v="10"/>
    <n v="270"/>
    <s v="Maya Ngo"/>
    <s v="Female"/>
    <n v="55"/>
    <s v="United States"/>
    <s v="Columbus"/>
  </r>
  <r>
    <s v="OID002635"/>
    <s v="E02254"/>
    <n v="9999"/>
    <d v="2020-11-16T00:00:00"/>
    <n v="1"/>
    <m/>
    <d v="2021-06-28T00:00:00"/>
    <s v="CLOSED"/>
    <x v="24"/>
    <x v="15"/>
    <s v="STANDARD NON PROMO"/>
    <s v="BASIC"/>
    <s v="NON PROMO PLAN"/>
    <n v="300"/>
    <n v="0"/>
    <n v="300"/>
    <s v="Jaxson Sandoval"/>
    <s v="Male"/>
    <n v="61"/>
    <s v="Brazil"/>
    <s v="Sao Paulo"/>
  </r>
  <r>
    <s v="OID002636"/>
    <s v="E02844"/>
    <n v="9999"/>
    <d v="2020-11-16T00:00:00"/>
    <n v="1"/>
    <m/>
    <d v="2021-08-09T00:00:00"/>
    <s v="CLOSED"/>
    <x v="24"/>
    <x v="9"/>
    <s v="STANDARD NON PROMO"/>
    <s v="BASIC"/>
    <s v="NON PROMO PLAN"/>
    <n v="300"/>
    <n v="0"/>
    <n v="300"/>
    <s v="Charles Diaz"/>
    <s v="Male"/>
    <n v="55"/>
    <s v="Brazil"/>
    <s v="Sao Paulo"/>
  </r>
  <r>
    <s v="OID002637"/>
    <s v="E04601"/>
    <n v="9999"/>
    <d v="2020-11-16T00:00:00"/>
    <n v="1"/>
    <m/>
    <d v="2021-06-28T00:00:00"/>
    <s v="CLOSED"/>
    <x v="24"/>
    <x v="15"/>
    <s v="STANDARD NON PROMO"/>
    <s v="BASIC"/>
    <s v="NON PROMO PLAN"/>
    <n v="300"/>
    <n v="0"/>
    <n v="300"/>
    <s v="Allison Ayala"/>
    <s v="Female"/>
    <n v="36"/>
    <s v="United States"/>
    <s v="Austin"/>
  </r>
  <r>
    <s v="OID002638"/>
    <s v="E01089"/>
    <n v="9999"/>
    <d v="2020-11-16T00:00:00"/>
    <n v="1"/>
    <m/>
    <d v="2021-07-14T00:00:00"/>
    <s v="CLOSED"/>
    <x v="24"/>
    <x v="8"/>
    <s v="STANDARD NON PROMO"/>
    <s v="BASIC"/>
    <s v="NON PROMO PLAN"/>
    <n v="300"/>
    <n v="0"/>
    <n v="300"/>
    <s v="Nicholas Brooks"/>
    <s v="Male"/>
    <n v="43"/>
    <s v="United States"/>
    <s v="Phoenix"/>
  </r>
  <r>
    <s v="OID002639"/>
    <s v="E01724"/>
    <n v="6705"/>
    <d v="2020-11-17T00:00:00"/>
    <n v="2"/>
    <d v="2020-11-17T00:00:00"/>
    <d v="2022-09-07T00:00:00"/>
    <s v="ACTIVE"/>
    <x v="24"/>
    <x v="0"/>
    <s v="2K23C"/>
    <s v="FREE"/>
    <s v="PROMO PLAN"/>
    <n v="300"/>
    <n v="100"/>
    <n v="0"/>
    <s v="Nolan Molina"/>
    <s v="Male"/>
    <n v="36"/>
    <s v="Brazil"/>
    <s v="Manaus"/>
  </r>
  <r>
    <s v="OID002640"/>
    <s v="E03893"/>
    <n v="9999"/>
    <d v="2020-11-17T00:00:00"/>
    <n v="1"/>
    <m/>
    <d v="2021-08-09T00:00:00"/>
    <s v="CLOSED"/>
    <x v="24"/>
    <x v="9"/>
    <s v="STANDARD NON PROMO"/>
    <s v="BASIC"/>
    <s v="NON PROMO PLAN"/>
    <n v="300"/>
    <n v="0"/>
    <n v="300"/>
    <s v="Alice Xiong"/>
    <s v="Female"/>
    <n v="55"/>
    <s v="China"/>
    <s v="Chengdu"/>
  </r>
  <r>
    <s v="OID002641"/>
    <s v="E02313"/>
    <n v="9999"/>
    <d v="2020-11-17T00:00:00"/>
    <n v="1"/>
    <m/>
    <d v="2021-09-05T00:00:00"/>
    <s v="CLOSED"/>
    <x v="24"/>
    <x v="6"/>
    <s v="STANDARD NON PROMO"/>
    <s v="BASIC"/>
    <s v="NON PROMO PLAN"/>
    <n v="300"/>
    <n v="0"/>
    <n v="300"/>
    <s v="Jeremiah Lu"/>
    <s v="Male"/>
    <n v="50"/>
    <s v="China"/>
    <s v="Shanghai"/>
  </r>
  <r>
    <s v="OID002642"/>
    <s v="E03520"/>
    <n v="8434"/>
    <d v="2020-11-18T00:00:00"/>
    <n v="2"/>
    <d v="2020-11-18T00:00:00"/>
    <d v="2022-04-18T00:00:00"/>
    <s v="ACTIVE"/>
    <x v="24"/>
    <x v="3"/>
    <s v="THAI50"/>
    <s v="PERCENTAGE OFF"/>
    <s v="PROMO PLAN"/>
    <n v="300"/>
    <n v="50"/>
    <n v="150"/>
    <s v="Nolan Pena"/>
    <s v="Male"/>
    <n v="30"/>
    <s v="Brazil"/>
    <s v="Sao Paulo"/>
  </r>
  <r>
    <s v="OID002643"/>
    <s v="E03278"/>
    <n v="8323"/>
    <d v="2020-11-18T00:00:00"/>
    <n v="2"/>
    <d v="2020-11-18T00:00:00"/>
    <d v="2023-04-04T00:00:00"/>
    <s v="ACTIVE"/>
    <x v="24"/>
    <x v="13"/>
    <s v="ROSSAL"/>
    <s v="FREE"/>
    <s v="PROMO PLAN"/>
    <n v="300"/>
    <n v="100"/>
    <n v="0"/>
    <s v="Nevaeh James"/>
    <s v="Female"/>
    <n v="45"/>
    <s v="United States"/>
    <s v="Austin"/>
  </r>
  <r>
    <s v="OID002644"/>
    <s v="E03362"/>
    <n v="5101"/>
    <d v="2020-11-18T00:00:00"/>
    <n v="2"/>
    <d v="2020-11-18T00:00:00"/>
    <d v="2022-10-31T00:00:00"/>
    <s v="ACTIVE"/>
    <x v="24"/>
    <x v="26"/>
    <s v="JIO"/>
    <s v="FREE"/>
    <s v="PROMO PLAN"/>
    <n v="300"/>
    <n v="100"/>
    <n v="0"/>
    <s v="Lily Henderson"/>
    <s v="Female"/>
    <n v="61"/>
    <s v="United States"/>
    <s v="Phoenix"/>
  </r>
  <r>
    <s v="OID002645"/>
    <s v="R04811"/>
    <n v="2949"/>
    <d v="2020-11-18T00:00:00"/>
    <n v="2"/>
    <d v="2020-11-18T00:00:00"/>
    <d v="2022-09-10T00:00:00"/>
    <s v="ACTIVE"/>
    <x v="24"/>
    <x v="0"/>
    <s v="BLACK FRIDAY"/>
    <s v="PERCENTAGE OFF"/>
    <s v="PROMO PLAN"/>
    <n v="300"/>
    <n v="30"/>
    <n v="210"/>
    <s v="Athena Vasquez"/>
    <s v="Female"/>
    <n v="59"/>
    <s v="Brazil"/>
    <s v="Rio de Janerio"/>
  </r>
  <r>
    <s v="OID002646"/>
    <s v="E03090"/>
    <n v="9999"/>
    <d v="2020-11-18T00:00:00"/>
    <n v="1"/>
    <m/>
    <d v="2021-08-14T00:00:00"/>
    <s v="CLOSED"/>
    <x v="24"/>
    <x v="9"/>
    <s v="STANDARD NON PROMO"/>
    <s v="BASIC"/>
    <s v="NON PROMO PLAN"/>
    <n v="300"/>
    <n v="0"/>
    <n v="300"/>
    <s v="Penelope Choi"/>
    <s v="Female"/>
    <n v="49"/>
    <s v="China"/>
    <s v="Beijing"/>
  </r>
  <r>
    <s v="OID002647"/>
    <s v="E01238"/>
    <n v="9999"/>
    <d v="2020-11-18T00:00:00"/>
    <n v="1"/>
    <m/>
    <d v="2021-09-01T00:00:00"/>
    <s v="CLOSED"/>
    <x v="24"/>
    <x v="6"/>
    <s v="STANDARD NON PROMO"/>
    <s v="BASIC"/>
    <s v="NON PROMO PLAN"/>
    <n v="300"/>
    <n v="0"/>
    <n v="300"/>
    <s v="Eloise Griffin"/>
    <s v="Female"/>
    <n v="55"/>
    <s v="United States"/>
    <s v="Austin"/>
  </r>
  <r>
    <s v="OID002648"/>
    <s v="E03540"/>
    <n v="2949"/>
    <d v="2020-11-19T00:00:00"/>
    <n v="2"/>
    <d v="2020-11-19T00:00:00"/>
    <d v="2023-01-15T00:00:00"/>
    <s v="ACTIVE"/>
    <x v="24"/>
    <x v="11"/>
    <s v="BLACK FRIDAY"/>
    <s v="PERCENTAGE OFF"/>
    <s v="PROMO PLAN"/>
    <n v="300"/>
    <n v="30"/>
    <n v="210"/>
    <s v="Emma Perry"/>
    <s v="Female"/>
    <n v="28"/>
    <s v="United States"/>
    <s v="Seattle"/>
  </r>
  <r>
    <s v="OID002649"/>
    <s v="E04636"/>
    <n v="5073"/>
    <d v="2020-11-19T00:00:00"/>
    <n v="2"/>
    <d v="2020-11-19T00:00:00"/>
    <d v="2022-08-04T00:00:00"/>
    <s v="ACTIVE"/>
    <x v="24"/>
    <x v="21"/>
    <s v="FANDUEL SOS"/>
    <s v="PERCENTAGE OFF"/>
    <s v="PROMO PLAN"/>
    <n v="300"/>
    <n v="30"/>
    <n v="210"/>
    <s v="Hailey Yee"/>
    <s v="Female"/>
    <n v="54"/>
    <s v="China"/>
    <s v="Chongqing"/>
  </r>
  <r>
    <s v="OID002650"/>
    <s v="R01361"/>
    <n v="7139"/>
    <d v="2020-11-19T00:00:00"/>
    <n v="2"/>
    <d v="2020-11-19T00:00:00"/>
    <d v="2022-12-04T00:00:00"/>
    <s v="ACTIVE"/>
    <x v="24"/>
    <x v="12"/>
    <s v="THAI30"/>
    <s v="PERCENTAGE OFF"/>
    <s v="PROMO PLAN"/>
    <n v="300"/>
    <n v="30"/>
    <n v="210"/>
    <s v="Emma Hill"/>
    <s v="Female"/>
    <n v="54"/>
    <s v="United States"/>
    <s v="Miami"/>
  </r>
  <r>
    <s v="OID002651"/>
    <s v="R00178"/>
    <n v="5101"/>
    <d v="2020-11-19T00:00:00"/>
    <n v="2"/>
    <d v="2020-11-19T00:00:00"/>
    <d v="2021-12-22T00:00:00"/>
    <s v="ACTIVE"/>
    <x v="24"/>
    <x v="17"/>
    <s v="JIO"/>
    <s v="FREE"/>
    <s v="PROMO PLAN"/>
    <n v="300"/>
    <n v="100"/>
    <n v="0"/>
    <s v="Harper Alexander"/>
    <s v="Female"/>
    <n v="26"/>
    <s v="United States"/>
    <s v="Phoenix"/>
  </r>
  <r>
    <s v="OID002652"/>
    <s v="R03630"/>
    <n v="1136"/>
    <d v="2020-11-19T00:00:00"/>
    <n v="2"/>
    <d v="2020-11-19T00:00:00"/>
    <d v="2022-09-30T00:00:00"/>
    <s v="ACTIVE"/>
    <x v="24"/>
    <x v="7"/>
    <s v="IPLSTUDENT"/>
    <s v="PERCENTAGE OFF"/>
    <s v="PROMO PLAN"/>
    <n v="300"/>
    <n v="40"/>
    <n v="180"/>
    <s v="Jacob Davis"/>
    <s v="Male"/>
    <n v="36"/>
    <s v="United States"/>
    <s v="Chicago"/>
  </r>
  <r>
    <s v="OID002653"/>
    <s v="E01496"/>
    <n v="7139"/>
    <d v="2020-11-21T00:00:00"/>
    <n v="2"/>
    <d v="2020-11-21T00:00:00"/>
    <d v="2022-11-23T00:00:00"/>
    <s v="ACTIVE"/>
    <x v="24"/>
    <x v="26"/>
    <s v="THAI30"/>
    <s v="PERCENTAGE OFF"/>
    <s v="PROMO PLAN"/>
    <n v="300"/>
    <n v="30"/>
    <n v="210"/>
    <s v="Ava Ortiz"/>
    <s v="Female"/>
    <n v="53"/>
    <s v="United States"/>
    <s v="Columbus"/>
  </r>
  <r>
    <s v="OID002654"/>
    <s v="E01820"/>
    <n v="7139"/>
    <d v="2020-11-21T00:00:00"/>
    <n v="2"/>
    <d v="2020-11-21T00:00:00"/>
    <d v="2022-12-10T00:00:00"/>
    <s v="ACTIVE"/>
    <x v="24"/>
    <x v="12"/>
    <s v="THAI30"/>
    <s v="PERCENTAGE OFF"/>
    <s v="PROMO PLAN"/>
    <n v="300"/>
    <n v="30"/>
    <n v="210"/>
    <s v="Nathan Miller"/>
    <s v="Male"/>
    <n v="27"/>
    <s v="United States"/>
    <s v="Miami"/>
  </r>
  <r>
    <s v="OID002655"/>
    <s v="E04189"/>
    <n v="1136"/>
    <d v="2020-11-21T00:00:00"/>
    <n v="2"/>
    <d v="2020-11-21T00:00:00"/>
    <d v="2022-11-14T00:00:00"/>
    <s v="ACTIVE"/>
    <x v="24"/>
    <x v="26"/>
    <s v="IPLSTUDENT"/>
    <s v="PERCENTAGE OFF"/>
    <s v="PROMO PLAN"/>
    <n v="300"/>
    <n v="40"/>
    <n v="180"/>
    <s v="Ariana Kim"/>
    <s v="Female"/>
    <n v="33"/>
    <s v="China"/>
    <s v="Chengdu"/>
  </r>
  <r>
    <s v="OID002656"/>
    <s v="R04959"/>
    <n v="6306"/>
    <d v="2020-11-21T00:00:00"/>
    <n v="2"/>
    <d v="2020-11-21T00:00:00"/>
    <d v="2022-04-28T00:00:00"/>
    <s v="ACTIVE"/>
    <x v="24"/>
    <x v="3"/>
    <s v="FANDUEL"/>
    <s v="PERCENTAGE OFF"/>
    <s v="PROMO PLAN"/>
    <n v="300"/>
    <n v="15"/>
    <n v="255"/>
    <s v="Noah King"/>
    <s v="Male"/>
    <n v="56"/>
    <s v="United States"/>
    <s v="Miami"/>
  </r>
  <r>
    <s v="OID002657"/>
    <s v="R00816"/>
    <n v="8323"/>
    <d v="2020-11-21T00:00:00"/>
    <n v="2"/>
    <d v="2020-11-21T00:00:00"/>
    <d v="2022-03-12T00:00:00"/>
    <s v="ACTIVE"/>
    <x v="24"/>
    <x v="24"/>
    <s v="ROSSAL"/>
    <s v="FREE"/>
    <s v="PROMO PLAN"/>
    <n v="300"/>
    <n v="100"/>
    <n v="0"/>
    <s v="Skylar Watson"/>
    <s v="Female"/>
    <n v="28"/>
    <s v="United States"/>
    <s v="Phoenix"/>
  </r>
  <r>
    <s v="OID002658"/>
    <s v="R03292"/>
    <n v="5101"/>
    <d v="2020-11-21T00:00:00"/>
    <n v="2"/>
    <d v="2020-11-21T00:00:00"/>
    <d v="2021-12-25T00:00:00"/>
    <s v="ACTIVE"/>
    <x v="24"/>
    <x v="17"/>
    <s v="JIO"/>
    <s v="FREE"/>
    <s v="PROMO PLAN"/>
    <n v="300"/>
    <n v="100"/>
    <n v="0"/>
    <s v="Cora Evans"/>
    <s v="Female"/>
    <n v="45"/>
    <s v="United States"/>
    <s v="Austin"/>
  </r>
  <r>
    <s v="OID002659"/>
    <s v="R01378"/>
    <n v="5101"/>
    <d v="2020-11-21T00:00:00"/>
    <n v="2"/>
    <d v="2020-11-21T00:00:00"/>
    <d v="2022-09-08T00:00:00"/>
    <s v="ACTIVE"/>
    <x v="24"/>
    <x v="0"/>
    <s v="JIO"/>
    <s v="FREE"/>
    <s v="PROMO PLAN"/>
    <n v="300"/>
    <n v="100"/>
    <n v="0"/>
    <s v="Genesis Xiong"/>
    <s v="Female"/>
    <n v="51"/>
    <s v="United States"/>
    <s v="Columbus"/>
  </r>
  <r>
    <s v="OID002660"/>
    <s v="E01412"/>
    <n v="2949"/>
    <d v="2020-11-22T00:00:00"/>
    <n v="2"/>
    <d v="2020-11-22T00:00:00"/>
    <d v="2022-01-17T00:00:00"/>
    <s v="ACTIVE"/>
    <x v="24"/>
    <x v="10"/>
    <s v="BLACK FRIDAY"/>
    <s v="PERCENTAGE OFF"/>
    <s v="PROMO PLAN"/>
    <n v="300"/>
    <n v="30"/>
    <n v="210"/>
    <s v="Eva Jenkins"/>
    <s v="Female"/>
    <n v="55"/>
    <s v="United States"/>
    <s v="Chicago"/>
  </r>
  <r>
    <s v="OID002661"/>
    <s v="E04029"/>
    <n v="5073"/>
    <d v="2020-11-22T00:00:00"/>
    <n v="2"/>
    <d v="2020-11-22T00:00:00"/>
    <d v="2022-12-02T00:00:00"/>
    <s v="ACTIVE"/>
    <x v="24"/>
    <x v="12"/>
    <s v="FANDUEL SOS"/>
    <s v="PERCENTAGE OFF"/>
    <s v="PROMO PLAN"/>
    <n v="300"/>
    <n v="30"/>
    <n v="210"/>
    <s v="Jayden Jimenez"/>
    <s v="Male"/>
    <n v="46"/>
    <s v="Brazil"/>
    <s v="Rio de Janerio"/>
  </r>
  <r>
    <s v="OID002662"/>
    <s v="E01357"/>
    <n v="1136"/>
    <d v="2020-11-22T00:00:00"/>
    <n v="2"/>
    <d v="2020-11-22T00:00:00"/>
    <d v="2021-11-20T00:00:00"/>
    <s v="ACTIVE"/>
    <x v="24"/>
    <x v="19"/>
    <s v="IPLSTUDENT"/>
    <s v="PERCENTAGE OFF"/>
    <s v="PROMO PLAN"/>
    <n v="300"/>
    <n v="40"/>
    <n v="180"/>
    <s v="Paisley Hunter"/>
    <s v="Female"/>
    <n v="61"/>
    <s v="United States"/>
    <s v="Chicago"/>
  </r>
  <r>
    <s v="OID002663"/>
    <s v="E04387"/>
    <n v="5073"/>
    <d v="2020-11-22T00:00:00"/>
    <n v="2"/>
    <d v="2020-11-22T00:00:00"/>
    <d v="2022-12-18T00:00:00"/>
    <s v="ACTIVE"/>
    <x v="24"/>
    <x v="12"/>
    <s v="FANDUEL SOS"/>
    <s v="PERCENTAGE OFF"/>
    <s v="PROMO PLAN"/>
    <n v="300"/>
    <n v="30"/>
    <n v="210"/>
    <s v="Everleigh White"/>
    <s v="Female"/>
    <n v="59"/>
    <s v="United States"/>
    <s v="Phoenix"/>
  </r>
  <r>
    <s v="OID002664"/>
    <s v="E04170"/>
    <n v="1136"/>
    <d v="2020-11-22T00:00:00"/>
    <n v="2"/>
    <d v="2020-11-22T00:00:00"/>
    <d v="2022-06-18T00:00:00"/>
    <s v="ACTIVE"/>
    <x v="24"/>
    <x v="16"/>
    <s v="IPLSTUDENT"/>
    <s v="PERCENTAGE OFF"/>
    <s v="PROMO PLAN"/>
    <n v="300"/>
    <n v="40"/>
    <n v="180"/>
    <s v="Grayson Chin"/>
    <s v="Male"/>
    <n v="26"/>
    <s v="United States"/>
    <s v="Austin"/>
  </r>
  <r>
    <s v="OID002665"/>
    <s v="E01366"/>
    <n v="5073"/>
    <d v="2020-11-22T00:00:00"/>
    <n v="2"/>
    <d v="2020-11-22T00:00:00"/>
    <d v="2022-12-10T00:00:00"/>
    <s v="ACTIVE"/>
    <x v="24"/>
    <x v="12"/>
    <s v="FANDUEL SOS"/>
    <s v="PERCENTAGE OFF"/>
    <s v="PROMO PLAN"/>
    <n v="300"/>
    <n v="30"/>
    <n v="210"/>
    <s v="William Walker"/>
    <s v="Male"/>
    <n v="40"/>
    <s v="United States"/>
    <s v="Columbus"/>
  </r>
  <r>
    <s v="OID002666"/>
    <s v="E02642"/>
    <n v="8731"/>
    <d v="2020-11-22T00:00:00"/>
    <n v="2"/>
    <d v="2020-11-22T00:00:00"/>
    <d v="2023-06-14T00:00:00"/>
    <s v="ACTIVE"/>
    <x v="24"/>
    <x v="23"/>
    <s v="2K24"/>
    <s v="PERCENTAGE OFF"/>
    <s v="PROMO PLAN"/>
    <n v="300"/>
    <n v="10"/>
    <n v="270"/>
    <s v="Sebastian Rogers"/>
    <s v="Male"/>
    <n v="38"/>
    <s v="United States"/>
    <s v="Miami"/>
  </r>
  <r>
    <s v="OID002667"/>
    <s v="E04484"/>
    <n v="2949"/>
    <d v="2020-11-22T00:00:00"/>
    <n v="2"/>
    <d v="2020-11-22T00:00:00"/>
    <d v="2021-12-04T00:00:00"/>
    <s v="ACTIVE"/>
    <x v="24"/>
    <x v="17"/>
    <s v="BLACK FRIDAY"/>
    <s v="PERCENTAGE OFF"/>
    <s v="PROMO PLAN"/>
    <n v="300"/>
    <n v="30"/>
    <n v="210"/>
    <s v="Vivian Thao"/>
    <s v="Female"/>
    <n v="45"/>
    <s v="United States"/>
    <s v="Chicago"/>
  </r>
  <r>
    <s v="OID002668"/>
    <s v="R02599"/>
    <n v="6705"/>
    <d v="2020-11-23T00:00:00"/>
    <n v="2"/>
    <d v="2020-11-23T00:00:00"/>
    <d v="2021-09-26T00:00:00"/>
    <s v="ACTIVE"/>
    <x v="24"/>
    <x v="6"/>
    <s v="2K23C"/>
    <s v="FREE"/>
    <s v="PROMO PLAN"/>
    <n v="300"/>
    <n v="100"/>
    <n v="0"/>
    <s v="Daniel Huang"/>
    <s v="Male"/>
    <n v="31"/>
    <s v="United States"/>
    <s v="Columbus"/>
  </r>
  <r>
    <s v="OID002669"/>
    <s v="E02140"/>
    <n v="9999"/>
    <d v="2020-11-23T00:00:00"/>
    <n v="1"/>
    <m/>
    <d v="2021-07-21T00:00:00"/>
    <s v="CLOSED"/>
    <x v="24"/>
    <x v="8"/>
    <s v="STANDARD NON PROMO"/>
    <s v="BASIC"/>
    <s v="NON PROMO PLAN"/>
    <n v="300"/>
    <n v="0"/>
    <n v="300"/>
    <s v="Naomi Zhao"/>
    <s v="Female"/>
    <n v="45"/>
    <s v="United States"/>
    <s v="Miami"/>
  </r>
  <r>
    <s v="OID002670"/>
    <s v="E03370"/>
    <n v="9999"/>
    <d v="2020-11-23T00:00:00"/>
    <n v="1"/>
    <m/>
    <d v="2021-07-09T00:00:00"/>
    <s v="CLOSED"/>
    <x v="24"/>
    <x v="8"/>
    <s v="STANDARD NON PROMO"/>
    <s v="BASIC"/>
    <s v="NON PROMO PLAN"/>
    <n v="300"/>
    <n v="0"/>
    <n v="300"/>
    <s v="Ian Cortez"/>
    <s v="Male"/>
    <n v="61"/>
    <s v="Brazil"/>
    <s v="Rio de Janerio"/>
  </r>
  <r>
    <s v="OID002671"/>
    <s v="R02139"/>
    <n v="5101"/>
    <d v="2020-11-24T00:00:00"/>
    <n v="2"/>
    <d v="2020-11-24T00:00:00"/>
    <d v="2022-11-10T00:00:00"/>
    <s v="ACTIVE"/>
    <x v="24"/>
    <x v="26"/>
    <s v="JIO"/>
    <s v="FREE"/>
    <s v="PROMO PLAN"/>
    <n v="300"/>
    <n v="100"/>
    <n v="0"/>
    <s v="Rylee Yu"/>
    <s v="Female"/>
    <n v="36"/>
    <s v="United States"/>
    <s v="Seattle"/>
  </r>
  <r>
    <s v="OID002672"/>
    <s v="E01118"/>
    <n v="8434"/>
    <d v="2020-11-25T00:00:00"/>
    <n v="2"/>
    <d v="2020-11-25T00:00:00"/>
    <d v="2022-12-16T00:00:00"/>
    <s v="ACTIVE"/>
    <x v="24"/>
    <x v="12"/>
    <s v="THAI50"/>
    <s v="PERCENTAGE OFF"/>
    <s v="PROMO PLAN"/>
    <n v="300"/>
    <n v="50"/>
    <n v="150"/>
    <s v="Roman Yang"/>
    <s v="Male"/>
    <n v="42"/>
    <s v="United States"/>
    <s v="Phoenix"/>
  </r>
  <r>
    <s v="OID002673"/>
    <s v="E03223"/>
    <n v="5101"/>
    <d v="2020-11-25T00:00:00"/>
    <n v="2"/>
    <d v="2020-11-25T00:00:00"/>
    <d v="2022-07-25T00:00:00"/>
    <s v="ACTIVE"/>
    <x v="24"/>
    <x v="14"/>
    <s v="JIO"/>
    <s v="FREE"/>
    <s v="PROMO PLAN"/>
    <n v="300"/>
    <n v="100"/>
    <n v="0"/>
    <s v="Ethan Joseph"/>
    <s v="Male"/>
    <n v="45"/>
    <s v="United States"/>
    <s v="Columbus"/>
  </r>
  <r>
    <s v="OID002674"/>
    <s v="E00091"/>
    <n v="6306"/>
    <d v="2020-11-25T00:00:00"/>
    <n v="2"/>
    <d v="2020-11-25T00:00:00"/>
    <d v="2022-02-17T00:00:00"/>
    <s v="ACTIVE"/>
    <x v="24"/>
    <x v="22"/>
    <s v="FANDUEL"/>
    <s v="PERCENTAGE OFF"/>
    <s v="PROMO PLAN"/>
    <n v="300"/>
    <n v="15"/>
    <n v="255"/>
    <s v="Emilia Chu"/>
    <s v="Female"/>
    <n v="48"/>
    <s v="United States"/>
    <s v="Austin"/>
  </r>
  <r>
    <s v="OID002675"/>
    <s v="R04285"/>
    <n v="8434"/>
    <d v="2020-11-25T00:00:00"/>
    <n v="2"/>
    <d v="2020-11-25T00:00:00"/>
    <d v="2022-05-02T00:00:00"/>
    <s v="ACTIVE"/>
    <x v="24"/>
    <x v="3"/>
    <s v="THAI50"/>
    <s v="PERCENTAGE OFF"/>
    <s v="PROMO PLAN"/>
    <n v="300"/>
    <n v="50"/>
    <n v="150"/>
    <s v="Riley Padilla"/>
    <s v="Female"/>
    <n v="35"/>
    <s v="United States"/>
    <s v="Miami"/>
  </r>
  <r>
    <s v="OID002676"/>
    <s v="R03720"/>
    <n v="2949"/>
    <d v="2020-11-25T00:00:00"/>
    <n v="2"/>
    <d v="2020-11-25T00:00:00"/>
    <d v="2022-05-05T00:00:00"/>
    <s v="ACTIVE"/>
    <x v="24"/>
    <x v="1"/>
    <s v="BLACK FRIDAY"/>
    <s v="PERCENTAGE OFF"/>
    <s v="PROMO PLAN"/>
    <n v="300"/>
    <n v="30"/>
    <n v="210"/>
    <s v="Dominic Clark"/>
    <s v="Male"/>
    <n v="52"/>
    <s v="United States"/>
    <s v="Phoenix"/>
  </r>
  <r>
    <s v="OID002677"/>
    <s v="R04041"/>
    <n v="6705"/>
    <d v="2020-11-25T00:00:00"/>
    <n v="2"/>
    <d v="2020-11-25T00:00:00"/>
    <d v="2022-11-14T00:00:00"/>
    <s v="ACTIVE"/>
    <x v="24"/>
    <x v="26"/>
    <s v="2K23C"/>
    <s v="FREE"/>
    <s v="PROMO PLAN"/>
    <n v="300"/>
    <n v="100"/>
    <n v="0"/>
    <s v="Clara Huynh"/>
    <s v="Female"/>
    <n v="39"/>
    <s v="China"/>
    <s v="Shanghai"/>
  </r>
  <r>
    <s v="OID002678"/>
    <s v="R01755"/>
    <n v="5073"/>
    <d v="2020-11-25T00:00:00"/>
    <n v="2"/>
    <d v="2020-11-25T00:00:00"/>
    <d v="2023-03-05T00:00:00"/>
    <s v="ACTIVE"/>
    <x v="24"/>
    <x v="25"/>
    <s v="FANDUEL SOS"/>
    <s v="PERCENTAGE OFF"/>
    <s v="PROMO PLAN"/>
    <n v="300"/>
    <n v="30"/>
    <n v="210"/>
    <s v="Audrey Patel"/>
    <s v="Female"/>
    <n v="37"/>
    <s v="China"/>
    <s v="Shanghai"/>
  </r>
  <r>
    <s v="OID002679"/>
    <s v="E02295"/>
    <n v="9999"/>
    <d v="2020-11-25T00:00:00"/>
    <n v="1"/>
    <m/>
    <d v="2021-07-07T00:00:00"/>
    <s v="CLOSED"/>
    <x v="24"/>
    <x v="15"/>
    <s v="STANDARD NON PROMO"/>
    <s v="BASIC"/>
    <s v="NON PROMO PLAN"/>
    <n v="300"/>
    <n v="0"/>
    <n v="300"/>
    <s v="Axel Jordan"/>
    <s v="Male"/>
    <n v="47"/>
    <s v="United States"/>
    <s v="Chicago"/>
  </r>
  <r>
    <s v="OID002680"/>
    <s v="E03720"/>
    <n v="1817"/>
    <d v="2020-11-26T00:00:00"/>
    <n v="2"/>
    <d v="2020-11-26T00:00:00"/>
    <d v="2021-12-11T00:00:00"/>
    <s v="ACTIVE"/>
    <x v="24"/>
    <x v="17"/>
    <s v="NIKE"/>
    <s v="FREE"/>
    <s v="PROMO PLAN"/>
    <n v="300"/>
    <n v="100"/>
    <n v="0"/>
    <s v="Dominic Clark"/>
    <s v="Male"/>
    <n v="52"/>
    <s v="United States"/>
    <s v="Phoenix"/>
  </r>
  <r>
    <s v="OID002681"/>
    <s v="E00034"/>
    <n v="5101"/>
    <d v="2020-11-26T00:00:00"/>
    <n v="2"/>
    <d v="2020-11-26T00:00:00"/>
    <d v="2023-04-04T00:00:00"/>
    <s v="ACTIVE"/>
    <x v="24"/>
    <x v="13"/>
    <s v="JIO"/>
    <s v="FREE"/>
    <s v="PROMO PLAN"/>
    <n v="300"/>
    <n v="100"/>
    <n v="0"/>
    <s v="Caroline Herrera"/>
    <s v="Female"/>
    <n v="45"/>
    <s v="Brazil"/>
    <s v="Rio de Janerio"/>
  </r>
  <r>
    <s v="OID002682"/>
    <s v="E00359"/>
    <n v="6705"/>
    <d v="2020-11-26T00:00:00"/>
    <n v="2"/>
    <d v="2020-11-26T00:00:00"/>
    <d v="2022-04-25T00:00:00"/>
    <s v="ACTIVE"/>
    <x v="24"/>
    <x v="3"/>
    <s v="2K23C"/>
    <s v="FREE"/>
    <s v="PROMO PLAN"/>
    <n v="300"/>
    <n v="100"/>
    <n v="0"/>
    <s v="Logan Carrillo"/>
    <s v="Male"/>
    <n v="33"/>
    <s v="United States"/>
    <s v="Miami"/>
  </r>
  <r>
    <s v="OID002683"/>
    <s v="E04000"/>
    <n v="5073"/>
    <d v="2020-11-26T00:00:00"/>
    <n v="1"/>
    <d v="2020-11-26T00:00:00"/>
    <d v="2021-07-01T00:00:00"/>
    <s v="CLOSED"/>
    <x v="24"/>
    <x v="15"/>
    <s v="FANDUEL SOS"/>
    <s v="PERCENTAGE OFF"/>
    <s v="PROMO PLAN"/>
    <n v="300"/>
    <n v="30"/>
    <n v="210"/>
    <s v="Skylar Carrillo"/>
    <s v="Female"/>
    <n v="44"/>
    <s v="United States"/>
    <s v="Austin"/>
  </r>
  <r>
    <s v="OID002684"/>
    <s v="E00535"/>
    <n v="8434"/>
    <d v="2020-11-27T00:00:00"/>
    <n v="2"/>
    <d v="2020-11-27T00:00:00"/>
    <d v="2022-10-24T00:00:00"/>
    <s v="ACTIVE"/>
    <x v="24"/>
    <x v="7"/>
    <s v="THAI50"/>
    <s v="PERCENTAGE OFF"/>
    <s v="PROMO PLAN"/>
    <n v="300"/>
    <n v="50"/>
    <n v="150"/>
    <s v="Nathan Mendez"/>
    <s v="Male"/>
    <n v="53"/>
    <s v="United States"/>
    <s v="Austin"/>
  </r>
  <r>
    <s v="OID002685"/>
    <s v="E02427"/>
    <n v="1817"/>
    <d v="2020-11-27T00:00:00"/>
    <n v="2"/>
    <d v="2020-11-27T00:00:00"/>
    <d v="2022-05-13T00:00:00"/>
    <s v="ACTIVE"/>
    <x v="24"/>
    <x v="1"/>
    <s v="NIKE"/>
    <s v="FREE"/>
    <s v="PROMO PLAN"/>
    <n v="300"/>
    <n v="100"/>
    <n v="0"/>
    <s v="Addison Mehta"/>
    <s v="Female"/>
    <n v="27"/>
    <s v="United States"/>
    <s v="Columbus"/>
  </r>
  <r>
    <s v="OID002686"/>
    <s v="E02217"/>
    <n v="1136"/>
    <d v="2020-11-27T00:00:00"/>
    <n v="2"/>
    <d v="2020-11-27T00:00:00"/>
    <d v="2022-10-10T00:00:00"/>
    <s v="ACTIVE"/>
    <x v="24"/>
    <x v="7"/>
    <s v="IPLSTUDENT"/>
    <s v="PERCENTAGE OFF"/>
    <s v="PROMO PLAN"/>
    <n v="300"/>
    <n v="40"/>
    <n v="180"/>
    <s v="William Phillips"/>
    <s v="Male"/>
    <n v="61"/>
    <s v="United States"/>
    <s v="Austin"/>
  </r>
  <r>
    <s v="OID002687"/>
    <s v="R04567"/>
    <n v="8434"/>
    <d v="2020-11-27T00:00:00"/>
    <n v="2"/>
    <d v="2020-11-27T00:00:00"/>
    <d v="2022-04-11T00:00:00"/>
    <s v="ACTIVE"/>
    <x v="24"/>
    <x v="3"/>
    <s v="THAI50"/>
    <s v="PERCENTAGE OFF"/>
    <s v="PROMO PLAN"/>
    <n v="300"/>
    <n v="50"/>
    <n v="150"/>
    <s v="Madeline Hoang"/>
    <s v="Female"/>
    <n v="28"/>
    <s v="China"/>
    <s v="Chengdu"/>
  </r>
  <r>
    <s v="OID002688"/>
    <s v="R03947"/>
    <n v="7139"/>
    <d v="2020-11-27T00:00:00"/>
    <n v="2"/>
    <d v="2020-11-27T00:00:00"/>
    <d v="2023-01-01T00:00:00"/>
    <s v="ACTIVE"/>
    <x v="24"/>
    <x v="11"/>
    <s v="THAI30"/>
    <s v="PERCENTAGE OFF"/>
    <s v="PROMO PLAN"/>
    <n v="300"/>
    <n v="30"/>
    <n v="210"/>
    <s v="Logan Soto"/>
    <s v="Male"/>
    <n v="36"/>
    <s v="United States"/>
    <s v="Columbus"/>
  </r>
  <r>
    <s v="OID002689"/>
    <s v="E00206"/>
    <n v="9999"/>
    <d v="2020-11-27T00:00:00"/>
    <n v="1"/>
    <m/>
    <d v="2021-09-29T00:00:00"/>
    <s v="CLOSED"/>
    <x v="24"/>
    <x v="6"/>
    <s v="STANDARD NON PROMO"/>
    <s v="BASIC"/>
    <s v="NON PROMO PLAN"/>
    <n v="300"/>
    <n v="0"/>
    <n v="300"/>
    <s v="Theodore Xi"/>
    <s v="Male"/>
    <n v="52"/>
    <s v="China"/>
    <s v="Shanghai"/>
  </r>
  <r>
    <s v="OID002690"/>
    <s v="E03506"/>
    <n v="8323"/>
    <d v="2020-11-28T00:00:00"/>
    <n v="2"/>
    <d v="2020-11-28T00:00:00"/>
    <d v="2022-10-15T00:00:00"/>
    <s v="ACTIVE"/>
    <x v="24"/>
    <x v="7"/>
    <s v="ROSSAL"/>
    <s v="FREE"/>
    <s v="PROMO PLAN"/>
    <n v="300"/>
    <n v="100"/>
    <n v="0"/>
    <s v="Jaxson Mai"/>
    <s v="Male"/>
    <n v="48"/>
    <s v="United States"/>
    <s v="Austin"/>
  </r>
  <r>
    <s v="OID002691"/>
    <s v="R04168"/>
    <n v="8731"/>
    <d v="2020-11-28T00:00:00"/>
    <n v="2"/>
    <d v="2020-11-28T00:00:00"/>
    <d v="2022-10-01T00:00:00"/>
    <s v="ACTIVE"/>
    <x v="24"/>
    <x v="0"/>
    <s v="2K24"/>
    <s v="PERCENTAGE OFF"/>
    <s v="PROMO PLAN"/>
    <n v="300"/>
    <n v="10"/>
    <n v="270"/>
    <s v="Mila Juarez"/>
    <s v="Female"/>
    <n v="38"/>
    <s v="Brazil"/>
    <s v="Sao Paulo"/>
  </r>
  <r>
    <s v="OID002692"/>
    <s v="E04167"/>
    <n v="8731"/>
    <d v="2020-11-29T00:00:00"/>
    <n v="2"/>
    <d v="2020-11-29T00:00:00"/>
    <d v="2022-12-05T00:00:00"/>
    <s v="ACTIVE"/>
    <x v="24"/>
    <x v="12"/>
    <s v="2K24"/>
    <s v="PERCENTAGE OFF"/>
    <s v="PROMO PLAN"/>
    <n v="300"/>
    <n v="10"/>
    <n v="270"/>
    <s v="Henry Alvarez"/>
    <s v="Male"/>
    <n v="48"/>
    <s v="Brazil"/>
    <s v="Manaus"/>
  </r>
  <r>
    <s v="OID002693"/>
    <s v="E00836"/>
    <n v="2949"/>
    <d v="2020-11-29T00:00:00"/>
    <n v="2"/>
    <d v="2020-11-29T00:00:00"/>
    <d v="2022-01-16T00:00:00"/>
    <s v="ACTIVE"/>
    <x v="24"/>
    <x v="10"/>
    <s v="BLACK FRIDAY"/>
    <s v="PERCENTAGE OFF"/>
    <s v="PROMO PLAN"/>
    <n v="300"/>
    <n v="30"/>
    <n v="210"/>
    <s v="Addison Roberts"/>
    <s v="Female"/>
    <n v="65"/>
    <s v="United States"/>
    <s v="Seattle"/>
  </r>
  <r>
    <s v="OID002694"/>
    <s v="E03805"/>
    <n v="9999"/>
    <d v="2020-11-29T00:00:00"/>
    <n v="1"/>
    <m/>
    <d v="2021-07-12T00:00:00"/>
    <s v="CLOSED"/>
    <x v="24"/>
    <x v="8"/>
    <s v="STANDARD NON PROMO"/>
    <s v="BASIC"/>
    <s v="NON PROMO PLAN"/>
    <n v="300"/>
    <n v="0"/>
    <n v="300"/>
    <s v="Autumn Gonzales"/>
    <s v="Female"/>
    <n v="34"/>
    <s v="Brazil"/>
    <s v="Manaus"/>
  </r>
  <r>
    <s v="OID002695"/>
    <s v="E02920"/>
    <n v="9999"/>
    <d v="2020-11-29T00:00:00"/>
    <n v="1"/>
    <m/>
    <d v="2021-08-01T00:00:00"/>
    <s v="CLOSED"/>
    <x v="24"/>
    <x v="8"/>
    <s v="STANDARD NON PROMO"/>
    <s v="BASIC"/>
    <s v="NON PROMO PLAN"/>
    <n v="300"/>
    <n v="0"/>
    <n v="300"/>
    <s v="Willow Woods"/>
    <s v="Female"/>
    <n v="28"/>
    <s v="United States"/>
    <s v="Miami"/>
  </r>
  <r>
    <s v="OID002696"/>
    <s v="E01652"/>
    <n v="9999"/>
    <d v="2020-11-29T00:00:00"/>
    <n v="1"/>
    <m/>
    <d v="2021-07-21T00:00:00"/>
    <s v="CLOSED"/>
    <x v="24"/>
    <x v="8"/>
    <s v="STANDARD NON PROMO"/>
    <s v="BASIC"/>
    <s v="NON PROMO PLAN"/>
    <n v="300"/>
    <n v="0"/>
    <n v="300"/>
    <s v="Avery Dominguez"/>
    <s v="Female"/>
    <n v="27"/>
    <s v="Brazil"/>
    <s v="Rio de Janerio"/>
  </r>
  <r>
    <s v="OID002697"/>
    <s v="E02420"/>
    <n v="5101"/>
    <d v="2020-11-30T00:00:00"/>
    <n v="2"/>
    <d v="2020-11-30T00:00:00"/>
    <d v="2022-06-06T00:00:00"/>
    <s v="ACTIVE"/>
    <x v="24"/>
    <x v="1"/>
    <s v="JIO"/>
    <s v="FREE"/>
    <s v="PROMO PLAN"/>
    <n v="300"/>
    <n v="100"/>
    <n v="0"/>
    <s v="Madison Li"/>
    <s v="Female"/>
    <n v="35"/>
    <s v="China"/>
    <s v="Beijing"/>
  </r>
  <r>
    <s v="OID002698"/>
    <s v="E01350"/>
    <n v="1136"/>
    <d v="2020-11-30T00:00:00"/>
    <n v="2"/>
    <d v="2020-11-30T00:00:00"/>
    <d v="2022-09-11T00:00:00"/>
    <s v="ACTIVE"/>
    <x v="24"/>
    <x v="0"/>
    <s v="IPLSTUDENT"/>
    <s v="PERCENTAGE OFF"/>
    <s v="PROMO PLAN"/>
    <n v="300"/>
    <n v="40"/>
    <n v="180"/>
    <s v="Natalie Carter"/>
    <s v="Female"/>
    <n v="64"/>
    <s v="United States"/>
    <s v="Austin"/>
  </r>
  <r>
    <s v="OID002699"/>
    <s v="E02652"/>
    <n v="9999"/>
    <d v="2020-11-30T00:00:00"/>
    <n v="1"/>
    <m/>
    <d v="2021-09-05T00:00:00"/>
    <s v="CLOSED"/>
    <x v="24"/>
    <x v="9"/>
    <s v="STANDARD NON PROMO"/>
    <s v="BASIC"/>
    <s v="NON PROMO PLAN"/>
    <n v="300"/>
    <n v="0"/>
    <n v="300"/>
    <s v="Nathan Sun"/>
    <s v="Male"/>
    <n v="63"/>
    <s v="China"/>
    <s v="Shanghai"/>
  </r>
  <r>
    <s v="OID002700"/>
    <s v="E01844"/>
    <n v="9999"/>
    <d v="2020-11-30T00:00:00"/>
    <n v="1"/>
    <m/>
    <d v="2021-07-28T00:00:00"/>
    <s v="CLOSED"/>
    <x v="24"/>
    <x v="8"/>
    <s v="STANDARD NON PROMO"/>
    <s v="BASIC"/>
    <s v="NON PROMO PLAN"/>
    <n v="300"/>
    <n v="0"/>
    <n v="300"/>
    <s v="Jayden Kang"/>
    <s v="Male"/>
    <n v="46"/>
    <s v="United States"/>
    <s v="Seattle"/>
  </r>
  <r>
    <s v="OID002701"/>
    <s v="E02489"/>
    <n v="8731"/>
    <d v="2020-12-01T00:00:00"/>
    <n v="2"/>
    <d v="2020-12-01T00:00:00"/>
    <d v="2022-02-27T00:00:00"/>
    <s v="ACTIVE"/>
    <x v="25"/>
    <x v="22"/>
    <s v="2K24"/>
    <s v="PERCENTAGE OFF"/>
    <s v="PROMO PLAN"/>
    <n v="300"/>
    <n v="10"/>
    <n v="270"/>
    <s v="Ethan Clark"/>
    <s v="Male"/>
    <n v="33"/>
    <s v="United States"/>
    <s v="Columbus"/>
  </r>
  <r>
    <s v="OID002702"/>
    <s v="E01486"/>
    <n v="6306"/>
    <d v="2020-12-01T00:00:00"/>
    <n v="2"/>
    <d v="2020-12-01T00:00:00"/>
    <d v="2022-06-25T00:00:00"/>
    <s v="ACTIVE"/>
    <x v="25"/>
    <x v="16"/>
    <s v="FANDUEL"/>
    <s v="PERCENTAGE OFF"/>
    <s v="PROMO PLAN"/>
    <n v="300"/>
    <n v="15"/>
    <n v="255"/>
    <s v="Mason Cho"/>
    <s v="Male"/>
    <n v="59"/>
    <s v="United States"/>
    <s v="Chicago"/>
  </r>
  <r>
    <s v="OID002703"/>
    <s v="E00869"/>
    <n v="2949"/>
    <d v="2020-12-01T00:00:00"/>
    <n v="2"/>
    <d v="2020-12-01T00:00:00"/>
    <d v="2022-04-26T00:00:00"/>
    <s v="ACTIVE"/>
    <x v="25"/>
    <x v="3"/>
    <s v="BLACK FRIDAY"/>
    <s v="PERCENTAGE OFF"/>
    <s v="PROMO PLAN"/>
    <n v="300"/>
    <n v="30"/>
    <n v="210"/>
    <s v="Nova Lin"/>
    <s v="Female"/>
    <n v="33"/>
    <s v="United States"/>
    <s v="Columbus"/>
  </r>
  <r>
    <s v="OID002704"/>
    <s v="E02558"/>
    <n v="8323"/>
    <d v="2020-12-01T00:00:00"/>
    <n v="2"/>
    <d v="2020-12-01T00:00:00"/>
    <d v="2022-07-02T00:00:00"/>
    <s v="ACTIVE"/>
    <x v="25"/>
    <x v="16"/>
    <s v="ROSSAL"/>
    <s v="FREE"/>
    <s v="PROMO PLAN"/>
    <n v="300"/>
    <n v="100"/>
    <n v="0"/>
    <s v="Jose Richardson"/>
    <s v="Male"/>
    <n v="26"/>
    <s v="United States"/>
    <s v="Miami"/>
  </r>
  <r>
    <s v="OID002705"/>
    <s v="R01234"/>
    <n v="1136"/>
    <d v="2020-12-01T00:00:00"/>
    <n v="2"/>
    <d v="2020-12-01T00:00:00"/>
    <d v="2022-03-19T00:00:00"/>
    <s v="ACTIVE"/>
    <x v="25"/>
    <x v="24"/>
    <s v="IPLSTUDENT"/>
    <s v="PERCENTAGE OFF"/>
    <s v="PROMO PLAN"/>
    <n v="300"/>
    <n v="40"/>
    <n v="180"/>
    <s v="Jack Cheng"/>
    <s v="Male"/>
    <n v="42"/>
    <s v="China"/>
    <s v="Beijing"/>
  </r>
  <r>
    <s v="OID002706"/>
    <s v="R01291"/>
    <n v="5073"/>
    <d v="2020-12-01T00:00:00"/>
    <n v="2"/>
    <d v="2020-12-01T00:00:00"/>
    <d v="2022-09-12T00:00:00"/>
    <s v="ACTIVE"/>
    <x v="25"/>
    <x v="0"/>
    <s v="FANDUEL SOS"/>
    <s v="PERCENTAGE OFF"/>
    <s v="PROMO PLAN"/>
    <n v="300"/>
    <n v="30"/>
    <n v="210"/>
    <s v="Thomas Aguilar"/>
    <s v="Male"/>
    <n v="45"/>
    <s v="United States"/>
    <s v="Phoenix"/>
  </r>
  <r>
    <s v="OID002707"/>
    <s v="R03354"/>
    <n v="6705"/>
    <d v="2020-12-01T00:00:00"/>
    <n v="2"/>
    <d v="2020-12-01T00:00:00"/>
    <d v="2023-06-26T00:00:00"/>
    <s v="ACTIVE"/>
    <x v="25"/>
    <x v="23"/>
    <s v="2K23C"/>
    <s v="FREE"/>
    <s v="PROMO PLAN"/>
    <n v="300"/>
    <n v="100"/>
    <n v="0"/>
    <s v="Silas Estrada"/>
    <s v="Male"/>
    <n v="49"/>
    <s v="Brazil"/>
    <s v="Rio de Janerio"/>
  </r>
  <r>
    <s v="OID002708"/>
    <s v="R00494"/>
    <n v="1817"/>
    <d v="2020-12-01T00:00:00"/>
    <n v="2"/>
    <d v="2020-12-01T00:00:00"/>
    <d v="2022-01-06T00:00:00"/>
    <s v="ACTIVE"/>
    <x v="25"/>
    <x v="17"/>
    <s v="NIKE"/>
    <s v="FREE"/>
    <s v="PROMO PLAN"/>
    <n v="300"/>
    <n v="100"/>
    <n v="0"/>
    <s v="Robert Alvarez"/>
    <s v="Male"/>
    <n v="39"/>
    <s v="Brazil"/>
    <s v="Manaus"/>
  </r>
  <r>
    <s v="OID002709"/>
    <s v="E03471"/>
    <n v="9999"/>
    <d v="2020-12-01T00:00:00"/>
    <n v="1"/>
    <m/>
    <d v="2021-07-07T00:00:00"/>
    <s v="CLOSED"/>
    <x v="25"/>
    <x v="15"/>
    <s v="STANDARD NON PROMO"/>
    <s v="BASIC"/>
    <s v="NON PROMO PLAN"/>
    <n v="300"/>
    <n v="0"/>
    <n v="300"/>
    <s v="Julia Sandoval"/>
    <s v="Female"/>
    <n v="42"/>
    <s v="United States"/>
    <s v="Miami"/>
  </r>
  <r>
    <s v="OID002710"/>
    <s v="E03547"/>
    <n v="6306"/>
    <d v="2020-12-02T00:00:00"/>
    <n v="2"/>
    <d v="2020-12-02T00:00:00"/>
    <d v="2023-07-13T00:00:00"/>
    <s v="ACTIVE"/>
    <x v="25"/>
    <x v="27"/>
    <s v="FANDUEL"/>
    <s v="PERCENTAGE OFF"/>
    <s v="PROMO PLAN"/>
    <n v="300"/>
    <n v="15"/>
    <n v="255"/>
    <s v="Owen Han"/>
    <s v="Male"/>
    <n v="28"/>
    <s v="China"/>
    <s v="Chongqing"/>
  </r>
  <r>
    <s v="OID002711"/>
    <s v="R03956"/>
    <n v="8434"/>
    <d v="2020-12-02T00:00:00"/>
    <n v="2"/>
    <d v="2020-12-02T00:00:00"/>
    <d v="2023-02-14T00:00:00"/>
    <s v="ACTIVE"/>
    <x v="25"/>
    <x v="5"/>
    <s v="THAI50"/>
    <s v="PERCENTAGE OFF"/>
    <s v="PROMO PLAN"/>
    <n v="300"/>
    <n v="50"/>
    <n v="150"/>
    <s v="Everly Walker"/>
    <s v="Female"/>
    <n v="62"/>
    <s v="United States"/>
    <s v="Austin"/>
  </r>
  <r>
    <s v="OID002712"/>
    <s v="R02183"/>
    <n v="7139"/>
    <d v="2020-12-02T00:00:00"/>
    <n v="2"/>
    <d v="2020-12-02T00:00:00"/>
    <d v="2022-07-13T00:00:00"/>
    <s v="ACTIVE"/>
    <x v="25"/>
    <x v="14"/>
    <s v="THAI30"/>
    <s v="PERCENTAGE OFF"/>
    <s v="PROMO PLAN"/>
    <n v="300"/>
    <n v="30"/>
    <n v="210"/>
    <s v="Sarah Ayala"/>
    <s v="Female"/>
    <n v="47"/>
    <s v="United States"/>
    <s v="Seattle"/>
  </r>
  <r>
    <s v="OID002713"/>
    <s v="R03988"/>
    <n v="8434"/>
    <d v="2020-12-02T00:00:00"/>
    <n v="2"/>
    <d v="2020-12-02T00:00:00"/>
    <d v="2023-06-13T00:00:00"/>
    <s v="ACTIVE"/>
    <x v="25"/>
    <x v="23"/>
    <s v="THAI50"/>
    <s v="PERCENTAGE OFF"/>
    <s v="PROMO PLAN"/>
    <n v="300"/>
    <n v="50"/>
    <n v="150"/>
    <s v="Dominic Thomas"/>
    <s v="Male"/>
    <n v="48"/>
    <s v="United States"/>
    <s v="Austin"/>
  </r>
  <r>
    <s v="OID002714"/>
    <s v="R02987"/>
    <n v="5101"/>
    <d v="2020-12-03T00:00:00"/>
    <n v="2"/>
    <d v="2020-12-03T00:00:00"/>
    <d v="2021-11-10T00:00:00"/>
    <s v="ACTIVE"/>
    <x v="25"/>
    <x v="18"/>
    <s v="JIO"/>
    <s v="FREE"/>
    <s v="PROMO PLAN"/>
    <n v="300"/>
    <n v="100"/>
    <n v="0"/>
    <s v="Mateo Harris"/>
    <s v="Male"/>
    <n v="30"/>
    <s v="United States"/>
    <s v="Columbus"/>
  </r>
  <r>
    <s v="OID002715"/>
    <s v="E03484"/>
    <n v="7139"/>
    <d v="2020-12-03T00:00:00"/>
    <n v="1"/>
    <d v="2020-12-03T00:00:00"/>
    <d v="2021-07-19T00:00:00"/>
    <s v="CLOSED"/>
    <x v="25"/>
    <x v="8"/>
    <s v="THAI30"/>
    <s v="PERCENTAGE OFF"/>
    <s v="PROMO PLAN"/>
    <n v="300"/>
    <n v="30"/>
    <n v="210"/>
    <s v="Logan Rivera"/>
    <s v="Male"/>
    <n v="59"/>
    <s v="Brazil"/>
    <s v="Rio de Janerio"/>
  </r>
  <r>
    <s v="OID002716"/>
    <s v="E00268"/>
    <n v="9999"/>
    <d v="2020-12-03T00:00:00"/>
    <n v="1"/>
    <m/>
    <d v="2021-08-27T00:00:00"/>
    <s v="CLOSED"/>
    <x v="25"/>
    <x v="9"/>
    <s v="STANDARD NON PROMO"/>
    <s v="BASIC"/>
    <s v="NON PROMO PLAN"/>
    <n v="300"/>
    <n v="0"/>
    <n v="300"/>
    <s v="Ian Flores"/>
    <s v="Male"/>
    <n v="48"/>
    <s v="Brazil"/>
    <s v="Rio de Janerio"/>
  </r>
  <r>
    <s v="OID002717"/>
    <s v="E02832"/>
    <n v="5101"/>
    <d v="2020-12-04T00:00:00"/>
    <n v="2"/>
    <d v="2020-12-04T00:00:00"/>
    <d v="2021-03-04T00:00:00"/>
    <s v="ACTIVE"/>
    <x v="25"/>
    <x v="31"/>
    <s v="JIO"/>
    <s v="FREE"/>
    <s v="PROMO PLAN"/>
    <n v="300"/>
    <n v="100"/>
    <n v="0"/>
    <s v="Penelope Jordan"/>
    <s v="Female"/>
    <n v="26"/>
    <s v="United States"/>
    <s v="Chicago"/>
  </r>
  <r>
    <s v="OID002718"/>
    <s v="E00417"/>
    <n v="6306"/>
    <d v="2020-12-04T00:00:00"/>
    <n v="2"/>
    <d v="2020-12-04T00:00:00"/>
    <d v="2022-11-14T00:00:00"/>
    <s v="ACTIVE"/>
    <x v="25"/>
    <x v="26"/>
    <s v="FANDUEL"/>
    <s v="PERCENTAGE OFF"/>
    <s v="PROMO PLAN"/>
    <n v="300"/>
    <n v="15"/>
    <n v="255"/>
    <s v="Athena Carrillo"/>
    <s v="Female"/>
    <n v="39"/>
    <s v="United States"/>
    <s v="Columbus"/>
  </r>
  <r>
    <s v="OID002719"/>
    <s v="E04742"/>
    <n v="6705"/>
    <d v="2020-12-04T00:00:00"/>
    <n v="2"/>
    <d v="2020-12-04T00:00:00"/>
    <d v="2022-09-13T00:00:00"/>
    <s v="ACTIVE"/>
    <x v="25"/>
    <x v="0"/>
    <s v="2K23C"/>
    <s v="FREE"/>
    <s v="PROMO PLAN"/>
    <n v="300"/>
    <n v="100"/>
    <n v="0"/>
    <s v="Kinsley Vega"/>
    <s v="Female"/>
    <n v="33"/>
    <s v="Brazil"/>
    <s v="Rio de Janerio"/>
  </r>
  <r>
    <s v="OID002720"/>
    <s v="E02917"/>
    <n v="2949"/>
    <d v="2020-12-04T00:00:00"/>
    <n v="2"/>
    <d v="2020-12-04T00:00:00"/>
    <d v="2022-06-26T00:00:00"/>
    <s v="ACTIVE"/>
    <x v="25"/>
    <x v="16"/>
    <s v="BLACK FRIDAY"/>
    <s v="PERCENTAGE OFF"/>
    <s v="PROMO PLAN"/>
    <n v="300"/>
    <n v="30"/>
    <n v="210"/>
    <s v="Everett Morales"/>
    <s v="Male"/>
    <n v="57"/>
    <s v="Brazil"/>
    <s v="Rio de Janerio"/>
  </r>
  <r>
    <s v="OID002721"/>
    <s v="E00981"/>
    <n v="5101"/>
    <d v="2020-12-04T00:00:00"/>
    <n v="2"/>
    <d v="2020-12-04T00:00:00"/>
    <d v="2022-10-03T00:00:00"/>
    <s v="ACTIVE"/>
    <x v="25"/>
    <x v="0"/>
    <s v="JIO"/>
    <s v="FREE"/>
    <s v="PROMO PLAN"/>
    <n v="300"/>
    <n v="100"/>
    <n v="0"/>
    <s v="Miles Thao"/>
    <s v="Male"/>
    <n v="57"/>
    <s v="United States"/>
    <s v="Columbus"/>
  </r>
  <r>
    <s v="OID002722"/>
    <s v="E03528"/>
    <n v="1136"/>
    <d v="2020-12-04T00:00:00"/>
    <n v="2"/>
    <d v="2020-12-04T00:00:00"/>
    <d v="2022-01-01T00:00:00"/>
    <s v="ACTIVE"/>
    <x v="25"/>
    <x v="17"/>
    <s v="IPLSTUDENT"/>
    <s v="PERCENTAGE OFF"/>
    <s v="PROMO PLAN"/>
    <n v="300"/>
    <n v="40"/>
    <n v="180"/>
    <s v="Leo Hsu"/>
    <s v="Male"/>
    <n v="62"/>
    <s v="China"/>
    <s v="Chongqing"/>
  </r>
  <r>
    <s v="OID002723"/>
    <s v="E03875"/>
    <n v="2949"/>
    <d v="2020-12-04T00:00:00"/>
    <n v="1"/>
    <d v="2020-12-04T00:00:00"/>
    <d v="2021-08-12T00:00:00"/>
    <s v="CLOSED"/>
    <x v="25"/>
    <x v="8"/>
    <s v="BLACK FRIDAY"/>
    <s v="PERCENTAGE OFF"/>
    <s v="PROMO PLAN"/>
    <n v="300"/>
    <n v="30"/>
    <n v="210"/>
    <s v="Aurora Simmons"/>
    <s v="Female"/>
    <n v="51"/>
    <s v="United States"/>
    <s v="Austin"/>
  </r>
  <r>
    <s v="OID002724"/>
    <s v="E00276"/>
    <n v="8323"/>
    <d v="2020-12-05T00:00:00"/>
    <n v="2"/>
    <d v="2020-12-05T00:00:00"/>
    <d v="2022-05-29T00:00:00"/>
    <s v="ACTIVE"/>
    <x v="25"/>
    <x v="1"/>
    <s v="ROSSAL"/>
    <s v="FREE"/>
    <s v="PROMO PLAN"/>
    <n v="300"/>
    <n v="100"/>
    <n v="0"/>
    <s v="Ezekiel Jordan"/>
    <s v="Male"/>
    <n v="33"/>
    <s v="United States"/>
    <s v="Columbus"/>
  </r>
  <r>
    <s v="OID002725"/>
    <s v="R04157"/>
    <n v="8731"/>
    <d v="2020-12-05T00:00:00"/>
    <n v="2"/>
    <d v="2020-12-05T00:00:00"/>
    <d v="2022-03-20T00:00:00"/>
    <s v="ACTIVE"/>
    <x v="25"/>
    <x v="24"/>
    <s v="2K24"/>
    <s v="PERCENTAGE OFF"/>
    <s v="PROMO PLAN"/>
    <n v="300"/>
    <n v="10"/>
    <n v="270"/>
    <s v="William Cao"/>
    <s v="Male"/>
    <n v="63"/>
    <s v="China"/>
    <s v="Beijing"/>
  </r>
  <r>
    <s v="OID002726"/>
    <s v="R00369"/>
    <n v="5073"/>
    <d v="2020-12-05T00:00:00"/>
    <n v="2"/>
    <d v="2020-12-05T00:00:00"/>
    <d v="2022-10-05T00:00:00"/>
    <s v="ACTIVE"/>
    <x v="25"/>
    <x v="0"/>
    <s v="FANDUEL SOS"/>
    <s v="PERCENTAGE OFF"/>
    <s v="PROMO PLAN"/>
    <n v="300"/>
    <n v="30"/>
    <n v="210"/>
    <s v="Genesis Woods"/>
    <s v="Female"/>
    <n v="33"/>
    <s v="United States"/>
    <s v="Columbus"/>
  </r>
  <r>
    <s v="OID002727"/>
    <s v="E01845"/>
    <n v="1136"/>
    <d v="2020-12-06T00:00:00"/>
    <n v="2"/>
    <d v="2020-12-06T00:00:00"/>
    <d v="2023-02-16T00:00:00"/>
    <s v="ACTIVE"/>
    <x v="25"/>
    <x v="5"/>
    <s v="IPLSTUDENT"/>
    <s v="PERCENTAGE OFF"/>
    <s v="PROMO PLAN"/>
    <n v="300"/>
    <n v="40"/>
    <n v="180"/>
    <s v="Leo Fernandez"/>
    <s v="Male"/>
    <n v="54"/>
    <s v="Brazil"/>
    <s v="Sao Paulo"/>
  </r>
  <r>
    <s v="OID002728"/>
    <s v="E02716"/>
    <n v="1817"/>
    <d v="2020-12-06T00:00:00"/>
    <n v="2"/>
    <d v="2020-12-06T00:00:00"/>
    <d v="2022-05-05T00:00:00"/>
    <s v="ACTIVE"/>
    <x v="25"/>
    <x v="3"/>
    <s v="NIKE"/>
    <s v="FREE"/>
    <s v="PROMO PLAN"/>
    <n v="300"/>
    <n v="100"/>
    <n v="0"/>
    <s v="Dominic Dinh"/>
    <s v="Male"/>
    <n v="45"/>
    <s v="United States"/>
    <s v="Chicago"/>
  </r>
  <r>
    <s v="OID002729"/>
    <s v="E03289"/>
    <n v="6306"/>
    <d v="2020-12-06T00:00:00"/>
    <n v="2"/>
    <d v="2020-12-06T00:00:00"/>
    <d v="2021-12-01T00:00:00"/>
    <s v="ACTIVE"/>
    <x v="25"/>
    <x v="19"/>
    <s v="FANDUEL"/>
    <s v="PERCENTAGE OFF"/>
    <s v="PROMO PLAN"/>
    <n v="300"/>
    <n v="15"/>
    <n v="255"/>
    <s v="Christopher Lam"/>
    <s v="Male"/>
    <n v="64"/>
    <s v="United States"/>
    <s v="Columbus"/>
  </r>
  <r>
    <s v="OID002730"/>
    <s v="R00436"/>
    <n v="8323"/>
    <d v="2020-12-06T00:00:00"/>
    <n v="2"/>
    <d v="2020-12-06T00:00:00"/>
    <d v="2022-12-01T00:00:00"/>
    <s v="ACTIVE"/>
    <x v="25"/>
    <x v="26"/>
    <s v="ROSSAL"/>
    <s v="FREE"/>
    <s v="PROMO PLAN"/>
    <n v="300"/>
    <n v="100"/>
    <n v="0"/>
    <s v="Everly Walker"/>
    <s v="Female"/>
    <n v="41"/>
    <s v="United States"/>
    <s v="Seattle"/>
  </r>
  <r>
    <s v="OID002731"/>
    <s v="E01091"/>
    <n v="1817"/>
    <d v="2020-12-07T00:00:00"/>
    <n v="2"/>
    <d v="2020-12-07T00:00:00"/>
    <d v="2021-10-12T00:00:00"/>
    <s v="ACTIVE"/>
    <x v="25"/>
    <x v="6"/>
    <s v="NIKE"/>
    <s v="FREE"/>
    <s v="PROMO PLAN"/>
    <n v="300"/>
    <n v="100"/>
    <n v="0"/>
    <s v="Carter Reed"/>
    <s v="Male"/>
    <n v="40"/>
    <s v="United States"/>
    <s v="Seattle"/>
  </r>
  <r>
    <s v="OID002732"/>
    <s v="E03858"/>
    <n v="8434"/>
    <d v="2020-12-07T00:00:00"/>
    <n v="2"/>
    <d v="2020-12-07T00:00:00"/>
    <d v="2022-01-27T00:00:00"/>
    <s v="ACTIVE"/>
    <x v="25"/>
    <x v="10"/>
    <s v="THAI50"/>
    <s v="PERCENTAGE OFF"/>
    <s v="PROMO PLAN"/>
    <n v="300"/>
    <n v="50"/>
    <n v="150"/>
    <s v="John Cho"/>
    <s v="Male"/>
    <n v="47"/>
    <s v="China"/>
    <s v="Chengdu"/>
  </r>
  <r>
    <s v="OID002733"/>
    <s v="R01075"/>
    <n v="6705"/>
    <d v="2020-12-07T00:00:00"/>
    <n v="2"/>
    <d v="2020-12-07T00:00:00"/>
    <d v="2021-11-05T00:00:00"/>
    <s v="ACTIVE"/>
    <x v="25"/>
    <x v="18"/>
    <s v="2K23C"/>
    <s v="FREE"/>
    <s v="PROMO PLAN"/>
    <n v="300"/>
    <n v="100"/>
    <n v="0"/>
    <s v="Joshua Juarez"/>
    <s v="Male"/>
    <n v="46"/>
    <s v="Brazil"/>
    <s v="Sao Paulo"/>
  </r>
  <r>
    <s v="OID002734"/>
    <s v="E03912"/>
    <n v="9999"/>
    <d v="2020-12-07T00:00:00"/>
    <n v="1"/>
    <m/>
    <d v="2021-08-30T00:00:00"/>
    <s v="CLOSED"/>
    <x v="25"/>
    <x v="9"/>
    <s v="STANDARD NON PROMO"/>
    <s v="BASIC"/>
    <s v="NON PROMO PLAN"/>
    <n v="300"/>
    <n v="0"/>
    <n v="300"/>
    <s v="Carter Turner"/>
    <s v="Male"/>
    <n v="33"/>
    <s v="United States"/>
    <s v="Phoenix"/>
  </r>
  <r>
    <s v="OID002735"/>
    <s v="E02112"/>
    <n v="2949"/>
    <d v="2020-12-08T00:00:00"/>
    <n v="2"/>
    <d v="2020-12-08T00:00:00"/>
    <d v="2022-05-06T00:00:00"/>
    <s v="ACTIVE"/>
    <x v="25"/>
    <x v="3"/>
    <s v="BLACK FRIDAY"/>
    <s v="PERCENTAGE OFF"/>
    <s v="PROMO PLAN"/>
    <n v="300"/>
    <n v="30"/>
    <n v="210"/>
    <s v="Christian Sanders"/>
    <s v="Male"/>
    <n v="45"/>
    <s v="United States"/>
    <s v="Seattle"/>
  </r>
  <r>
    <s v="OID002736"/>
    <s v="R04903"/>
    <n v="8434"/>
    <d v="2020-12-08T00:00:00"/>
    <n v="2"/>
    <d v="2020-12-08T00:00:00"/>
    <d v="2021-10-19T00:00:00"/>
    <s v="ACTIVE"/>
    <x v="25"/>
    <x v="18"/>
    <s v="THAI50"/>
    <s v="PERCENTAGE OFF"/>
    <s v="PROMO PLAN"/>
    <n v="300"/>
    <n v="50"/>
    <n v="150"/>
    <s v="Skylar Liu"/>
    <s v="Female"/>
    <n v="29"/>
    <s v="China"/>
    <s v="Chengdu"/>
  </r>
  <r>
    <s v="OID002737"/>
    <s v="R04535"/>
    <n v="6306"/>
    <d v="2020-12-08T00:00:00"/>
    <n v="2"/>
    <d v="2020-12-08T00:00:00"/>
    <d v="2021-10-13T00:00:00"/>
    <s v="ACTIVE"/>
    <x v="25"/>
    <x v="6"/>
    <s v="FANDUEL"/>
    <s v="PERCENTAGE OFF"/>
    <s v="PROMO PLAN"/>
    <n v="300"/>
    <n v="15"/>
    <n v="255"/>
    <s v="Charlotte Vo"/>
    <s v="Female"/>
    <n v="57"/>
    <s v="United States"/>
    <s v="Seattle"/>
  </r>
  <r>
    <s v="OID002738"/>
    <s v="E01711"/>
    <n v="5101"/>
    <d v="2020-12-09T00:00:00"/>
    <n v="2"/>
    <d v="2020-12-09T00:00:00"/>
    <d v="2023-02-17T00:00:00"/>
    <s v="ACTIVE"/>
    <x v="25"/>
    <x v="5"/>
    <s v="JIO"/>
    <s v="FREE"/>
    <s v="PROMO PLAN"/>
    <n v="300"/>
    <n v="100"/>
    <n v="0"/>
    <s v="Benjamin Ford"/>
    <s v="Male"/>
    <n v="31"/>
    <s v="United States"/>
    <s v="Phoenix"/>
  </r>
  <r>
    <s v="OID002739"/>
    <s v="R01970"/>
    <n v="1817"/>
    <d v="2020-12-09T00:00:00"/>
    <n v="2"/>
    <d v="2020-12-09T00:00:00"/>
    <d v="2022-03-17T00:00:00"/>
    <s v="ACTIVE"/>
    <x v="25"/>
    <x v="22"/>
    <s v="NIKE"/>
    <s v="FREE"/>
    <s v="PROMO PLAN"/>
    <n v="300"/>
    <n v="100"/>
    <n v="0"/>
    <s v="Vivian Barnes"/>
    <s v="Female"/>
    <n v="51"/>
    <s v="United States"/>
    <s v="Phoenix"/>
  </r>
  <r>
    <s v="OID002740"/>
    <s v="R02747"/>
    <n v="6705"/>
    <d v="2020-12-09T00:00:00"/>
    <n v="2"/>
    <d v="2020-12-09T00:00:00"/>
    <d v="2022-05-28T00:00:00"/>
    <s v="ACTIVE"/>
    <x v="25"/>
    <x v="1"/>
    <s v="2K23C"/>
    <s v="FREE"/>
    <s v="PROMO PLAN"/>
    <n v="300"/>
    <n v="100"/>
    <n v="0"/>
    <s v="Kinsley Acosta"/>
    <s v="Female"/>
    <n v="32"/>
    <s v="United States"/>
    <s v="Chicago"/>
  </r>
  <r>
    <s v="OID002741"/>
    <s v="R00078"/>
    <n v="2949"/>
    <d v="2020-12-09T00:00:00"/>
    <n v="2"/>
    <d v="2020-12-09T00:00:00"/>
    <d v="2021-12-29T00:00:00"/>
    <s v="ACTIVE"/>
    <x v="25"/>
    <x v="17"/>
    <s v="BLACK FRIDAY"/>
    <s v="PERCENTAGE OFF"/>
    <s v="PROMO PLAN"/>
    <n v="300"/>
    <n v="30"/>
    <n v="210"/>
    <s v="Eva Garcia"/>
    <s v="Female"/>
    <n v="31"/>
    <s v="Brazil"/>
    <s v="Manaus"/>
  </r>
  <r>
    <s v="OID002742"/>
    <s v="R00144"/>
    <n v="2949"/>
    <d v="2020-12-09T00:00:00"/>
    <n v="2"/>
    <d v="2020-12-09T00:00:00"/>
    <d v="2022-06-22T00:00:00"/>
    <s v="ACTIVE"/>
    <x v="25"/>
    <x v="16"/>
    <s v="BLACK FRIDAY"/>
    <s v="PERCENTAGE OFF"/>
    <s v="PROMO PLAN"/>
    <n v="300"/>
    <n v="30"/>
    <n v="210"/>
    <s v="Theodore Ngo"/>
    <s v="Male"/>
    <n v="55"/>
    <s v="China"/>
    <s v="Beijing"/>
  </r>
  <r>
    <s v="OID002743"/>
    <s v="R04335"/>
    <n v="6306"/>
    <d v="2020-12-09T00:00:00"/>
    <n v="2"/>
    <d v="2020-12-09T00:00:00"/>
    <d v="2022-05-20T00:00:00"/>
    <s v="ACTIVE"/>
    <x v="25"/>
    <x v="1"/>
    <s v="FANDUEL"/>
    <s v="PERCENTAGE OFF"/>
    <s v="PROMO PLAN"/>
    <n v="300"/>
    <n v="15"/>
    <n v="255"/>
    <s v="Parker Allen"/>
    <s v="Male"/>
    <n v="31"/>
    <s v="United States"/>
    <s v="Miami"/>
  </r>
  <r>
    <s v="OID002744"/>
    <s v="E04625"/>
    <n v="5073"/>
    <d v="2020-12-09T00:00:00"/>
    <n v="1"/>
    <d v="2020-12-09T00:00:00"/>
    <d v="2021-08-30T00:00:00"/>
    <s v="CLOSED"/>
    <x v="25"/>
    <x v="9"/>
    <s v="FANDUEL SOS"/>
    <s v="PERCENTAGE OFF"/>
    <s v="PROMO PLAN"/>
    <n v="300"/>
    <n v="30"/>
    <n v="210"/>
    <s v="Adam Dang"/>
    <s v="Male"/>
    <n v="45"/>
    <s v="China"/>
    <s v="Chongqing"/>
  </r>
  <r>
    <s v="OID002745"/>
    <s v="E04072"/>
    <n v="8434"/>
    <d v="2020-12-10T00:00:00"/>
    <n v="2"/>
    <d v="2020-12-10T00:00:00"/>
    <d v="2022-05-27T00:00:00"/>
    <s v="ACTIVE"/>
    <x v="25"/>
    <x v="1"/>
    <s v="THAI50"/>
    <s v="PERCENTAGE OFF"/>
    <s v="PROMO PLAN"/>
    <n v="300"/>
    <n v="50"/>
    <n v="150"/>
    <s v="Emery Mitchell"/>
    <s v="Female"/>
    <n v="48"/>
    <s v="United States"/>
    <s v="Seattle"/>
  </r>
  <r>
    <s v="OID002746"/>
    <s v="E03880"/>
    <n v="8434"/>
    <d v="2020-12-10T00:00:00"/>
    <n v="2"/>
    <d v="2020-12-10T00:00:00"/>
    <d v="2022-03-02T00:00:00"/>
    <s v="ACTIVE"/>
    <x v="25"/>
    <x v="22"/>
    <s v="THAI50"/>
    <s v="PERCENTAGE OFF"/>
    <s v="PROMO PLAN"/>
    <n v="300"/>
    <n v="50"/>
    <n v="150"/>
    <s v="Samantha Woods"/>
    <s v="Female"/>
    <n v="56"/>
    <s v="United States"/>
    <s v="Phoenix"/>
  </r>
  <r>
    <s v="OID002747"/>
    <s v="E00103"/>
    <n v="1136"/>
    <d v="2020-12-10T00:00:00"/>
    <n v="2"/>
    <d v="2020-12-10T00:00:00"/>
    <d v="2021-11-13T00:00:00"/>
    <s v="ACTIVE"/>
    <x v="25"/>
    <x v="18"/>
    <s v="IPLSTUDENT"/>
    <s v="PERCENTAGE OFF"/>
    <s v="PROMO PLAN"/>
    <n v="300"/>
    <n v="40"/>
    <n v="180"/>
    <s v="Nora Park"/>
    <s v="Female"/>
    <n v="29"/>
    <s v="United States"/>
    <s v="Columbus"/>
  </r>
  <r>
    <s v="OID002748"/>
    <s v="E03429"/>
    <n v="7139"/>
    <d v="2020-12-11T00:00:00"/>
    <n v="2"/>
    <d v="2020-12-11T00:00:00"/>
    <d v="2022-04-11T00:00:00"/>
    <s v="ACTIVE"/>
    <x v="25"/>
    <x v="24"/>
    <s v="THAI30"/>
    <s v="PERCENTAGE OFF"/>
    <s v="PROMO PLAN"/>
    <n v="300"/>
    <n v="30"/>
    <n v="210"/>
    <s v="Ian Wu"/>
    <s v="Male"/>
    <n v="51"/>
    <s v="China"/>
    <s v="Chengdu"/>
  </r>
  <r>
    <s v="OID002749"/>
    <s v="E03648"/>
    <n v="6306"/>
    <d v="2020-12-11T00:00:00"/>
    <n v="2"/>
    <d v="2020-12-11T00:00:00"/>
    <d v="2022-07-13T00:00:00"/>
    <s v="ACTIVE"/>
    <x v="25"/>
    <x v="16"/>
    <s v="FANDUEL"/>
    <s v="PERCENTAGE OFF"/>
    <s v="PROMO PLAN"/>
    <n v="300"/>
    <n v="15"/>
    <n v="255"/>
    <s v="Vivian Hunter"/>
    <s v="Female"/>
    <n v="26"/>
    <s v="United States"/>
    <s v="Seattle"/>
  </r>
  <r>
    <s v="OID002750"/>
    <s v="R02862"/>
    <n v="6705"/>
    <d v="2020-12-11T00:00:00"/>
    <n v="2"/>
    <d v="2020-12-11T00:00:00"/>
    <d v="2022-02-23T00:00:00"/>
    <s v="ACTIVE"/>
    <x v="25"/>
    <x v="22"/>
    <s v="2K23C"/>
    <s v="FREE"/>
    <s v="PROMO PLAN"/>
    <n v="300"/>
    <n v="100"/>
    <n v="0"/>
    <s v="Peyton Huang"/>
    <s v="Female"/>
    <n v="25"/>
    <s v="China"/>
    <s v="Beijing"/>
  </r>
  <r>
    <s v="OID002751"/>
    <s v="R01076"/>
    <n v="6705"/>
    <d v="2020-12-11T00:00:00"/>
    <n v="2"/>
    <d v="2020-12-11T00:00:00"/>
    <d v="2022-11-26T00:00:00"/>
    <s v="ACTIVE"/>
    <x v="25"/>
    <x v="26"/>
    <s v="2K23C"/>
    <s v="FREE"/>
    <s v="PROMO PLAN"/>
    <n v="300"/>
    <n v="100"/>
    <n v="0"/>
    <s v="Sofia Vu"/>
    <s v="Female"/>
    <n v="52"/>
    <s v="United States"/>
    <s v="Austin"/>
  </r>
  <r>
    <s v="OID002752"/>
    <s v="R00091"/>
    <n v="1136"/>
    <d v="2020-12-11T00:00:00"/>
    <n v="2"/>
    <d v="2020-12-11T00:00:00"/>
    <d v="2022-06-12T00:00:00"/>
    <s v="ACTIVE"/>
    <x v="25"/>
    <x v="1"/>
    <s v="IPLSTUDENT"/>
    <s v="PERCENTAGE OFF"/>
    <s v="PROMO PLAN"/>
    <n v="300"/>
    <n v="40"/>
    <n v="180"/>
    <s v="Emilia Chu"/>
    <s v="Female"/>
    <n v="48"/>
    <s v="United States"/>
    <s v="Austin"/>
  </r>
  <r>
    <s v="OID002753"/>
    <s v="R00538"/>
    <n v="5101"/>
    <d v="2020-12-11T00:00:00"/>
    <n v="2"/>
    <d v="2020-12-11T00:00:00"/>
    <d v="2021-08-03T00:00:00"/>
    <s v="ACTIVE"/>
    <x v="25"/>
    <x v="8"/>
    <s v="JIO"/>
    <s v="FREE"/>
    <s v="PROMO PLAN"/>
    <n v="300"/>
    <n v="100"/>
    <n v="0"/>
    <s v="Caleb Xiong"/>
    <s v="Male"/>
    <n v="38"/>
    <s v="United States"/>
    <s v="Chicago"/>
  </r>
  <r>
    <s v="OID002754"/>
    <s v="E00716"/>
    <n v="1817"/>
    <d v="2020-12-12T00:00:00"/>
    <n v="2"/>
    <d v="2020-12-12T00:00:00"/>
    <d v="2022-04-18T00:00:00"/>
    <s v="ACTIVE"/>
    <x v="25"/>
    <x v="24"/>
    <s v="NIKE"/>
    <s v="FREE"/>
    <s v="PROMO PLAN"/>
    <n v="300"/>
    <n v="100"/>
    <n v="0"/>
    <s v="John Chow"/>
    <s v="Male"/>
    <n v="45"/>
    <s v="China"/>
    <s v="Chengdu"/>
  </r>
  <r>
    <s v="OID002755"/>
    <s v="E01193"/>
    <n v="6705"/>
    <d v="2020-12-12T00:00:00"/>
    <n v="2"/>
    <d v="2020-12-12T00:00:00"/>
    <d v="2023-02-24T00:00:00"/>
    <s v="ACTIVE"/>
    <x v="25"/>
    <x v="5"/>
    <s v="2K23C"/>
    <s v="FREE"/>
    <s v="PROMO PLAN"/>
    <n v="300"/>
    <n v="100"/>
    <n v="0"/>
    <s v="Raelynn Lu"/>
    <s v="Female"/>
    <n v="27"/>
    <s v="China"/>
    <s v="Chongqing"/>
  </r>
  <r>
    <s v="OID002756"/>
    <s v="R00632"/>
    <n v="1817"/>
    <d v="2020-12-12T00:00:00"/>
    <n v="2"/>
    <d v="2020-12-12T00:00:00"/>
    <d v="2022-05-23T00:00:00"/>
    <s v="ACTIVE"/>
    <x v="25"/>
    <x v="1"/>
    <s v="NIKE"/>
    <s v="FREE"/>
    <s v="PROMO PLAN"/>
    <n v="300"/>
    <n v="100"/>
    <n v="0"/>
    <s v="Angel Chang"/>
    <s v="Male"/>
    <n v="37"/>
    <s v="China"/>
    <s v="Shanghai"/>
  </r>
  <r>
    <s v="OID002757"/>
    <s v="E03935"/>
    <n v="6705"/>
    <d v="2020-12-13T00:00:00"/>
    <n v="2"/>
    <d v="2020-12-13T00:00:00"/>
    <d v="2022-03-06T00:00:00"/>
    <s v="ACTIVE"/>
    <x v="25"/>
    <x v="22"/>
    <s v="2K23C"/>
    <s v="FREE"/>
    <s v="PROMO PLAN"/>
    <n v="300"/>
    <n v="100"/>
    <n v="0"/>
    <s v="Cora Jiang"/>
    <s v="Female"/>
    <n v="53"/>
    <s v="United States"/>
    <s v="Austin"/>
  </r>
  <r>
    <s v="OID002758"/>
    <s v="E03694"/>
    <n v="1817"/>
    <d v="2020-12-13T00:00:00"/>
    <n v="2"/>
    <d v="2020-12-13T00:00:00"/>
    <d v="2022-12-19T00:00:00"/>
    <s v="ACTIVE"/>
    <x v="25"/>
    <x v="12"/>
    <s v="NIKE"/>
    <s v="FREE"/>
    <s v="PROMO PLAN"/>
    <n v="300"/>
    <n v="100"/>
    <n v="0"/>
    <s v="Elena Patterson"/>
    <s v="Female"/>
    <n v="38"/>
    <s v="United States"/>
    <s v="Chicago"/>
  </r>
  <r>
    <s v="OID002759"/>
    <s v="E03240"/>
    <n v="5101"/>
    <d v="2020-12-13T00:00:00"/>
    <n v="2"/>
    <d v="2020-12-13T00:00:00"/>
    <d v="2022-09-17T00:00:00"/>
    <s v="ACTIVE"/>
    <x v="25"/>
    <x v="21"/>
    <s v="JIO"/>
    <s v="FREE"/>
    <s v="PROMO PLAN"/>
    <n v="300"/>
    <n v="100"/>
    <n v="0"/>
    <s v="Aiden Silva"/>
    <s v="Male"/>
    <n v="42"/>
    <s v="Brazil"/>
    <s v="Manaus"/>
  </r>
  <r>
    <s v="OID002760"/>
    <s v="E00089"/>
    <n v="5073"/>
    <d v="2020-12-13T00:00:00"/>
    <n v="2"/>
    <d v="2020-12-13T00:00:00"/>
    <d v="2023-02-16T00:00:00"/>
    <s v="ACTIVE"/>
    <x v="25"/>
    <x v="5"/>
    <s v="FANDUEL SOS"/>
    <s v="PERCENTAGE OFF"/>
    <s v="PROMO PLAN"/>
    <n v="300"/>
    <n v="30"/>
    <n v="210"/>
    <s v="Sofia Yoon"/>
    <s v="Female"/>
    <n v="37"/>
    <s v="China"/>
    <s v="Shanghai"/>
  </r>
  <r>
    <s v="OID002761"/>
    <s v="R00013"/>
    <n v="6306"/>
    <d v="2020-12-13T00:00:00"/>
    <n v="2"/>
    <d v="2020-12-13T00:00:00"/>
    <d v="2022-11-13T00:00:00"/>
    <s v="ACTIVE"/>
    <x v="25"/>
    <x v="7"/>
    <s v="FANDUEL"/>
    <s v="PERCENTAGE OFF"/>
    <s v="PROMO PLAN"/>
    <n v="300"/>
    <n v="15"/>
    <n v="255"/>
    <s v="Elena Vang"/>
    <s v="Female"/>
    <n v="52"/>
    <s v="China"/>
    <s v="Beijing"/>
  </r>
  <r>
    <s v="OID002762"/>
    <s v="R00638"/>
    <n v="5073"/>
    <d v="2020-12-13T00:00:00"/>
    <n v="2"/>
    <d v="2020-12-13T00:00:00"/>
    <d v="2022-06-02T00:00:00"/>
    <s v="ACTIVE"/>
    <x v="25"/>
    <x v="1"/>
    <s v="FANDUEL SOS"/>
    <s v="PERCENTAGE OFF"/>
    <s v="PROMO PLAN"/>
    <n v="300"/>
    <n v="30"/>
    <n v="210"/>
    <s v="David Simmons"/>
    <s v="Male"/>
    <n v="51"/>
    <s v="United States"/>
    <s v="Phoenix"/>
  </r>
  <r>
    <s v="OID002763"/>
    <s v="E00416"/>
    <n v="5073"/>
    <d v="2020-12-14T00:00:00"/>
    <n v="2"/>
    <d v="2020-12-14T00:00:00"/>
    <d v="2023-01-13T00:00:00"/>
    <s v="ACTIVE"/>
    <x v="25"/>
    <x v="12"/>
    <s v="FANDUEL SOS"/>
    <s v="PERCENTAGE OFF"/>
    <s v="PROMO PLAN"/>
    <n v="300"/>
    <n v="30"/>
    <n v="210"/>
    <s v="Everleigh Fernandez"/>
    <s v="Female"/>
    <n v="30"/>
    <s v="Brazil"/>
    <s v="Manaus"/>
  </r>
  <r>
    <s v="OID002764"/>
    <s v="E03719"/>
    <n v="5073"/>
    <d v="2020-12-14T00:00:00"/>
    <n v="2"/>
    <d v="2020-12-14T00:00:00"/>
    <d v="2022-08-26T00:00:00"/>
    <s v="ACTIVE"/>
    <x v="25"/>
    <x v="21"/>
    <s v="FANDUEL SOS"/>
    <s v="PERCENTAGE OFF"/>
    <s v="PROMO PLAN"/>
    <n v="300"/>
    <n v="30"/>
    <n v="210"/>
    <s v="Jack Brown"/>
    <s v="Male"/>
    <n v="55"/>
    <s v="United States"/>
    <s v="Phoenix"/>
  </r>
  <r>
    <s v="OID002765"/>
    <s v="E01584"/>
    <n v="6705"/>
    <d v="2020-12-14T00:00:00"/>
    <n v="2"/>
    <d v="2020-12-14T00:00:00"/>
    <d v="2022-09-05T00:00:00"/>
    <s v="ACTIVE"/>
    <x v="25"/>
    <x v="21"/>
    <s v="2K23C"/>
    <s v="FREE"/>
    <s v="PROMO PLAN"/>
    <n v="300"/>
    <n v="100"/>
    <n v="0"/>
    <s v="Carter Mejia"/>
    <s v="Male"/>
    <n v="29"/>
    <s v="Brazil"/>
    <s v="Sao Paulo"/>
  </r>
  <r>
    <s v="OID002766"/>
    <s v="E02744"/>
    <n v="8731"/>
    <d v="2020-12-14T00:00:00"/>
    <n v="2"/>
    <d v="2020-12-14T00:00:00"/>
    <d v="2022-04-06T00:00:00"/>
    <s v="ACTIVE"/>
    <x v="25"/>
    <x v="24"/>
    <s v="2K24"/>
    <s v="PERCENTAGE OFF"/>
    <s v="PROMO PLAN"/>
    <n v="300"/>
    <n v="10"/>
    <n v="270"/>
    <s v="Dylan Padilla"/>
    <s v="Male"/>
    <n v="31"/>
    <s v="United States"/>
    <s v="Seattle"/>
  </r>
  <r>
    <s v="OID002767"/>
    <s v="E04168"/>
    <n v="5101"/>
    <d v="2020-12-14T00:00:00"/>
    <n v="2"/>
    <d v="2020-12-14T00:00:00"/>
    <d v="2022-03-15T00:00:00"/>
    <s v="ACTIVE"/>
    <x v="25"/>
    <x v="22"/>
    <s v="JIO"/>
    <s v="FREE"/>
    <s v="PROMO PLAN"/>
    <n v="300"/>
    <n v="100"/>
    <n v="0"/>
    <s v="Mila Juarez"/>
    <s v="Female"/>
    <n v="38"/>
    <s v="Brazil"/>
    <s v="Sao Paulo"/>
  </r>
  <r>
    <s v="OID002768"/>
    <s v="R03664"/>
    <n v="8434"/>
    <d v="2020-12-14T00:00:00"/>
    <n v="2"/>
    <d v="2020-12-14T00:00:00"/>
    <d v="2022-09-17T00:00:00"/>
    <s v="ACTIVE"/>
    <x v="25"/>
    <x v="21"/>
    <s v="THAI50"/>
    <s v="PERCENTAGE OFF"/>
    <s v="PROMO PLAN"/>
    <n v="300"/>
    <n v="50"/>
    <n v="150"/>
    <s v="Aria Castro"/>
    <s v="Female"/>
    <n v="45"/>
    <s v="Brazil"/>
    <s v="Rio de Janerio"/>
  </r>
  <r>
    <s v="OID002769"/>
    <s v="R02992"/>
    <n v="8434"/>
    <d v="2020-12-14T00:00:00"/>
    <n v="2"/>
    <d v="2020-12-14T00:00:00"/>
    <d v="2021-12-27T00:00:00"/>
    <s v="ACTIVE"/>
    <x v="25"/>
    <x v="17"/>
    <s v="THAI50"/>
    <s v="PERCENTAGE OFF"/>
    <s v="PROMO PLAN"/>
    <n v="300"/>
    <n v="50"/>
    <n v="150"/>
    <s v="Paisley Sanders"/>
    <s v="Female"/>
    <n v="55"/>
    <s v="United States"/>
    <s v="Miami"/>
  </r>
  <r>
    <s v="OID002770"/>
    <s v="E01263"/>
    <n v="7139"/>
    <d v="2020-12-15T00:00:00"/>
    <n v="2"/>
    <d v="2020-12-15T00:00:00"/>
    <d v="2023-07-11T00:00:00"/>
    <s v="ACTIVE"/>
    <x v="25"/>
    <x v="23"/>
    <s v="THAI30"/>
    <s v="PERCENTAGE OFF"/>
    <s v="PROMO PLAN"/>
    <n v="300"/>
    <n v="30"/>
    <n v="210"/>
    <s v="Adam Espinoza"/>
    <s v="Male"/>
    <n v="36"/>
    <s v="United States"/>
    <s v="Seattle"/>
  </r>
  <r>
    <s v="OID002771"/>
    <s v="E04222"/>
    <n v="5101"/>
    <d v="2020-12-15T00:00:00"/>
    <n v="2"/>
    <d v="2020-12-15T00:00:00"/>
    <d v="2022-11-15T00:00:00"/>
    <s v="ACTIVE"/>
    <x v="25"/>
    <x v="7"/>
    <s v="JIO"/>
    <s v="FREE"/>
    <s v="PROMO PLAN"/>
    <n v="300"/>
    <n v="100"/>
    <n v="0"/>
    <s v="Quinn Xiong"/>
    <s v="Female"/>
    <n v="55"/>
    <s v="United States"/>
    <s v="Columbus"/>
  </r>
  <r>
    <s v="OID002772"/>
    <s v="E02748"/>
    <n v="7139"/>
    <d v="2020-12-15T00:00:00"/>
    <n v="2"/>
    <d v="2020-12-15T00:00:00"/>
    <d v="2022-11-25T00:00:00"/>
    <s v="ACTIVE"/>
    <x v="25"/>
    <x v="26"/>
    <s v="THAI30"/>
    <s v="PERCENTAGE OFF"/>
    <s v="PROMO PLAN"/>
    <n v="300"/>
    <n v="30"/>
    <n v="210"/>
    <s v="Genesis Zhu"/>
    <s v="Female"/>
    <n v="34"/>
    <s v="United States"/>
    <s v="Seattle"/>
  </r>
  <r>
    <s v="OID002773"/>
    <s v="E02415"/>
    <n v="8434"/>
    <d v="2020-12-15T00:00:00"/>
    <n v="2"/>
    <d v="2020-12-15T00:00:00"/>
    <d v="2022-12-28T00:00:00"/>
    <s v="ACTIVE"/>
    <x v="25"/>
    <x v="12"/>
    <s v="THAI50"/>
    <s v="PERCENTAGE OFF"/>
    <s v="PROMO PLAN"/>
    <n v="300"/>
    <n v="50"/>
    <n v="150"/>
    <s v="Penelope Gonzalez"/>
    <s v="Female"/>
    <n v="52"/>
    <s v="United States"/>
    <s v="Phoenix"/>
  </r>
  <r>
    <s v="OID002774"/>
    <s v="E01429"/>
    <n v="1136"/>
    <d v="2020-12-15T00:00:00"/>
    <n v="2"/>
    <d v="2020-12-15T00:00:00"/>
    <d v="2023-03-03T00:00:00"/>
    <s v="ACTIVE"/>
    <x v="25"/>
    <x v="5"/>
    <s v="IPLSTUDENT"/>
    <s v="PERCENTAGE OFF"/>
    <s v="PROMO PLAN"/>
    <n v="300"/>
    <n v="40"/>
    <n v="180"/>
    <s v="Dylan Wilson"/>
    <s v="Male"/>
    <n v="48"/>
    <s v="United States"/>
    <s v="Seattle"/>
  </r>
  <r>
    <s v="OID002775"/>
    <s v="E04926"/>
    <n v="7139"/>
    <d v="2020-12-15T00:00:00"/>
    <n v="2"/>
    <d v="2020-12-15T00:00:00"/>
    <d v="2022-05-14T00:00:00"/>
    <s v="ACTIVE"/>
    <x v="25"/>
    <x v="3"/>
    <s v="THAI30"/>
    <s v="PERCENTAGE OFF"/>
    <s v="PROMO PLAN"/>
    <n v="300"/>
    <n v="30"/>
    <n v="210"/>
    <s v="Emma Luna"/>
    <s v="Female"/>
    <n v="52"/>
    <s v="Brazil"/>
    <s v="Manaus"/>
  </r>
  <r>
    <s v="OID002776"/>
    <s v="E01300"/>
    <n v="7139"/>
    <d v="2020-12-15T00:00:00"/>
    <n v="2"/>
    <d v="2020-12-15T00:00:00"/>
    <d v="2022-05-27T00:00:00"/>
    <s v="ACTIVE"/>
    <x v="25"/>
    <x v="1"/>
    <s v="THAI30"/>
    <s v="PERCENTAGE OFF"/>
    <s v="PROMO PLAN"/>
    <n v="300"/>
    <n v="30"/>
    <n v="210"/>
    <s v="Sadie Lee"/>
    <s v="Female"/>
    <n v="65"/>
    <s v="China"/>
    <s v="Chengdu"/>
  </r>
  <r>
    <s v="OID002777"/>
    <s v="E02884"/>
    <n v="9999"/>
    <d v="2020-12-15T00:00:00"/>
    <n v="1"/>
    <m/>
    <d v="2021-08-03T00:00:00"/>
    <s v="CLOSED"/>
    <x v="25"/>
    <x v="8"/>
    <s v="STANDARD NON PROMO"/>
    <s v="BASIC"/>
    <s v="NON PROMO PLAN"/>
    <n v="300"/>
    <n v="0"/>
    <n v="300"/>
    <s v="Axel Johnson"/>
    <s v="Male"/>
    <n v="60"/>
    <s v="United States"/>
    <s v="Seattle"/>
  </r>
  <r>
    <s v="OID002778"/>
    <s v="E04277"/>
    <n v="5073"/>
    <d v="2020-12-16T00:00:00"/>
    <n v="2"/>
    <d v="2020-12-16T00:00:00"/>
    <d v="2022-07-16T00:00:00"/>
    <s v="ACTIVE"/>
    <x v="25"/>
    <x v="16"/>
    <s v="FANDUEL SOS"/>
    <s v="PERCENTAGE OFF"/>
    <s v="PROMO PLAN"/>
    <n v="300"/>
    <n v="30"/>
    <n v="210"/>
    <s v="Zoe Do"/>
    <s v="Female"/>
    <n v="60"/>
    <s v="China"/>
    <s v="Beijing"/>
  </r>
  <r>
    <s v="OID002779"/>
    <s v="E03364"/>
    <n v="8323"/>
    <d v="2020-12-16T00:00:00"/>
    <n v="2"/>
    <d v="2020-12-16T00:00:00"/>
    <d v="2022-12-22T00:00:00"/>
    <s v="ACTIVE"/>
    <x v="25"/>
    <x v="12"/>
    <s v="ROSSAL"/>
    <s v="FREE"/>
    <s v="PROMO PLAN"/>
    <n v="300"/>
    <n v="100"/>
    <n v="0"/>
    <s v="Audrey Lee"/>
    <s v="Female"/>
    <n v="51"/>
    <s v="China"/>
    <s v="Chongqing"/>
  </r>
  <r>
    <s v="OID002780"/>
    <s v="R00791"/>
    <n v="1817"/>
    <d v="2020-12-16T00:00:00"/>
    <n v="2"/>
    <d v="2020-12-16T00:00:00"/>
    <d v="2023-05-27T00:00:00"/>
    <s v="ACTIVE"/>
    <x v="25"/>
    <x v="20"/>
    <s v="NIKE"/>
    <s v="FREE"/>
    <s v="PROMO PLAN"/>
    <n v="300"/>
    <n v="100"/>
    <n v="0"/>
    <s v="Thomas Padilla"/>
    <s v="Male"/>
    <n v="57"/>
    <s v="Brazil"/>
    <s v="Sao Paulo"/>
  </r>
  <r>
    <s v="OID002781"/>
    <s v="R00834"/>
    <n v="2949"/>
    <d v="2020-12-16T00:00:00"/>
    <n v="2"/>
    <d v="2020-12-16T00:00:00"/>
    <d v="2022-02-26T00:00:00"/>
    <s v="ACTIVE"/>
    <x v="25"/>
    <x v="22"/>
    <s v="BLACK FRIDAY"/>
    <s v="PERCENTAGE OFF"/>
    <s v="PROMO PLAN"/>
    <n v="300"/>
    <n v="30"/>
    <n v="210"/>
    <s v="Vivian Guzman"/>
    <s v="Female"/>
    <n v="53"/>
    <s v="United States"/>
    <s v="Phoenix"/>
  </r>
  <r>
    <s v="OID002782"/>
    <s v="R03691"/>
    <n v="5073"/>
    <d v="2020-12-16T00:00:00"/>
    <n v="2"/>
    <d v="2020-12-16T00:00:00"/>
    <d v="2022-03-05T00:00:00"/>
    <s v="ACTIVE"/>
    <x v="25"/>
    <x v="22"/>
    <s v="FANDUEL SOS"/>
    <s v="PERCENTAGE OFF"/>
    <s v="PROMO PLAN"/>
    <n v="300"/>
    <n v="30"/>
    <n v="210"/>
    <s v="Colton Garcia"/>
    <s v="Male"/>
    <n v="55"/>
    <s v="United States"/>
    <s v="Miami"/>
  </r>
  <r>
    <s v="OID002783"/>
    <s v="E01633"/>
    <n v="6705"/>
    <d v="2020-12-16T00:00:00"/>
    <n v="1"/>
    <d v="2020-12-16T00:00:00"/>
    <d v="2021-07-25T00:00:00"/>
    <s v="CLOSED"/>
    <x v="25"/>
    <x v="15"/>
    <s v="2K23C"/>
    <s v="FREE"/>
    <s v="PROMO PLAN"/>
    <n v="300"/>
    <n v="100"/>
    <n v="0"/>
    <s v="Addison Do"/>
    <s v="Female"/>
    <n v="46"/>
    <s v="United States"/>
    <s v="Columbus"/>
  </r>
  <r>
    <s v="OID002784"/>
    <s v="E04877"/>
    <n v="9999"/>
    <d v="2020-12-16T00:00:00"/>
    <n v="1"/>
    <m/>
    <d v="2021-08-09T00:00:00"/>
    <s v="CLOSED"/>
    <x v="25"/>
    <x v="8"/>
    <s v="STANDARD NON PROMO"/>
    <s v="BASIC"/>
    <s v="NON PROMO PLAN"/>
    <n v="300"/>
    <n v="0"/>
    <n v="300"/>
    <s v="Samuel Vega"/>
    <s v="Male"/>
    <n v="37"/>
    <s v="United States"/>
    <s v="Miami"/>
  </r>
  <r>
    <s v="OID002785"/>
    <s v="E00592"/>
    <n v="9999"/>
    <d v="2020-12-16T00:00:00"/>
    <n v="1"/>
    <m/>
    <d v="2021-08-22T00:00:00"/>
    <s v="CLOSED"/>
    <x v="25"/>
    <x v="8"/>
    <s v="STANDARD NON PROMO"/>
    <s v="BASIC"/>
    <s v="NON PROMO PLAN"/>
    <n v="300"/>
    <n v="0"/>
    <n v="300"/>
    <s v="Josephine Richardson"/>
    <s v="Female"/>
    <n v="57"/>
    <s v="United States"/>
    <s v="Austin"/>
  </r>
  <r>
    <s v="OID002786"/>
    <s v="E01095"/>
    <n v="2949"/>
    <d v="2020-12-17T00:00:00"/>
    <n v="2"/>
    <d v="2020-12-17T00:00:00"/>
    <d v="2022-11-30T00:00:00"/>
    <s v="ACTIVE"/>
    <x v="25"/>
    <x v="26"/>
    <s v="BLACK FRIDAY"/>
    <s v="PERCENTAGE OFF"/>
    <s v="PROMO PLAN"/>
    <n v="300"/>
    <n v="30"/>
    <n v="210"/>
    <s v="Isla Lai"/>
    <s v="Female"/>
    <n v="37"/>
    <s v="China"/>
    <s v="Shanghai"/>
  </r>
  <r>
    <s v="OID002787"/>
    <s v="E02693"/>
    <n v="8731"/>
    <d v="2020-12-17T00:00:00"/>
    <n v="2"/>
    <d v="2020-12-17T00:00:00"/>
    <d v="2022-08-11T00:00:00"/>
    <s v="ACTIVE"/>
    <x v="25"/>
    <x v="14"/>
    <s v="2K24"/>
    <s v="PERCENTAGE OFF"/>
    <s v="PROMO PLAN"/>
    <n v="300"/>
    <n v="10"/>
    <n v="270"/>
    <s v="Grace Campos"/>
    <s v="Female"/>
    <n v="37"/>
    <s v="Brazil"/>
    <s v="Manaus"/>
  </r>
  <r>
    <s v="OID002788"/>
    <s v="E00784"/>
    <n v="6705"/>
    <d v="2020-12-17T00:00:00"/>
    <n v="2"/>
    <d v="2020-12-17T00:00:00"/>
    <d v="2022-06-20T00:00:00"/>
    <s v="ACTIVE"/>
    <x v="25"/>
    <x v="1"/>
    <s v="2K23C"/>
    <s v="FREE"/>
    <s v="PROMO PLAN"/>
    <n v="300"/>
    <n v="100"/>
    <n v="0"/>
    <s v="Ella Nguyen"/>
    <s v="Female"/>
    <n v="60"/>
    <s v="China"/>
    <s v="Chongqing"/>
  </r>
  <r>
    <s v="OID002789"/>
    <s v="E01125"/>
    <n v="2949"/>
    <d v="2020-12-17T00:00:00"/>
    <n v="2"/>
    <d v="2020-12-17T00:00:00"/>
    <d v="2021-12-28T00:00:00"/>
    <s v="ACTIVE"/>
    <x v="25"/>
    <x v="17"/>
    <s v="BLACK FRIDAY"/>
    <s v="PERCENTAGE OFF"/>
    <s v="PROMO PLAN"/>
    <n v="300"/>
    <n v="30"/>
    <n v="210"/>
    <s v="Joshua Yang"/>
    <s v="Male"/>
    <n v="34"/>
    <s v="China"/>
    <s v="Shanghai"/>
  </r>
  <r>
    <s v="OID002790"/>
    <s v="E02703"/>
    <n v="6306"/>
    <d v="2020-12-17T00:00:00"/>
    <n v="2"/>
    <d v="2020-12-17T00:00:00"/>
    <d v="2022-07-22T00:00:00"/>
    <s v="ACTIVE"/>
    <x v="25"/>
    <x v="16"/>
    <s v="FANDUEL"/>
    <s v="PERCENTAGE OFF"/>
    <s v="PROMO PLAN"/>
    <n v="300"/>
    <n v="15"/>
    <n v="255"/>
    <s v="Austin Vang"/>
    <s v="Male"/>
    <n v="49"/>
    <s v="China"/>
    <s v="Beijing"/>
  </r>
  <r>
    <s v="OID002791"/>
    <s v="R01540"/>
    <n v="1136"/>
    <d v="2020-12-17T00:00:00"/>
    <n v="2"/>
    <d v="2020-12-17T00:00:00"/>
    <d v="2022-11-30T00:00:00"/>
    <s v="ACTIVE"/>
    <x v="25"/>
    <x v="26"/>
    <s v="IPLSTUDENT"/>
    <s v="PERCENTAGE OFF"/>
    <s v="PROMO PLAN"/>
    <n v="300"/>
    <n v="40"/>
    <n v="180"/>
    <s v="Miles Salazar"/>
    <s v="Male"/>
    <n v="36"/>
    <s v="Brazil"/>
    <s v="Sao Paulo"/>
  </r>
  <r>
    <s v="OID002792"/>
    <s v="E00900"/>
    <n v="9999"/>
    <d v="2020-12-17T00:00:00"/>
    <n v="1"/>
    <m/>
    <d v="2021-08-13T00:00:00"/>
    <s v="CLOSED"/>
    <x v="25"/>
    <x v="8"/>
    <s v="STANDARD NON PROMO"/>
    <s v="BASIC"/>
    <s v="NON PROMO PLAN"/>
    <n v="300"/>
    <n v="0"/>
    <n v="300"/>
    <s v="Eleanor Delgado"/>
    <s v="Female"/>
    <n v="33"/>
    <s v="Brazil"/>
    <s v="Sao Paulo"/>
  </r>
  <r>
    <s v="OID002793"/>
    <s v="E03343"/>
    <n v="5073"/>
    <d v="2020-12-18T00:00:00"/>
    <n v="2"/>
    <d v="2020-12-18T00:00:00"/>
    <d v="2023-02-15T00:00:00"/>
    <s v="ACTIVE"/>
    <x v="25"/>
    <x v="11"/>
    <s v="FANDUEL SOS"/>
    <s v="PERCENTAGE OFF"/>
    <s v="PROMO PLAN"/>
    <n v="300"/>
    <n v="30"/>
    <n v="210"/>
    <s v="Carson Lu"/>
    <s v="Male"/>
    <n v="64"/>
    <s v="China"/>
    <s v="Beijing"/>
  </r>
  <r>
    <s v="OID002794"/>
    <s v="E00935"/>
    <n v="5101"/>
    <d v="2020-12-18T00:00:00"/>
    <n v="2"/>
    <d v="2020-12-18T00:00:00"/>
    <d v="2022-01-08T00:00:00"/>
    <s v="ACTIVE"/>
    <x v="25"/>
    <x v="17"/>
    <s v="JIO"/>
    <s v="FREE"/>
    <s v="PROMO PLAN"/>
    <n v="300"/>
    <n v="100"/>
    <n v="0"/>
    <s v="Joseph Martin"/>
    <s v="Male"/>
    <n v="41"/>
    <s v="United States"/>
    <s v="Miami"/>
  </r>
  <r>
    <s v="OID002795"/>
    <s v="E03255"/>
    <n v="8731"/>
    <d v="2020-12-18T00:00:00"/>
    <n v="2"/>
    <d v="2020-12-18T00:00:00"/>
    <d v="2022-04-04T00:00:00"/>
    <s v="ACTIVE"/>
    <x v="25"/>
    <x v="24"/>
    <s v="2K24"/>
    <s v="PERCENTAGE OFF"/>
    <s v="PROMO PLAN"/>
    <n v="300"/>
    <n v="10"/>
    <n v="270"/>
    <s v="Jose Brown"/>
    <s v="Male"/>
    <n v="43"/>
    <s v="United States"/>
    <s v="Seattle"/>
  </r>
  <r>
    <s v="OID002796"/>
    <s v="E02960"/>
    <n v="1136"/>
    <d v="2020-12-18T00:00:00"/>
    <n v="2"/>
    <d v="2020-12-18T00:00:00"/>
    <d v="2022-02-01T00:00:00"/>
    <s v="ACTIVE"/>
    <x v="25"/>
    <x v="10"/>
    <s v="IPLSTUDENT"/>
    <s v="PERCENTAGE OFF"/>
    <s v="PROMO PLAN"/>
    <n v="300"/>
    <n v="40"/>
    <n v="180"/>
    <s v="Nova Hill"/>
    <s v="Female"/>
    <n v="56"/>
    <s v="United States"/>
    <s v="Chicago"/>
  </r>
  <r>
    <s v="OID002797"/>
    <s v="R02843"/>
    <n v="8731"/>
    <d v="2020-12-18T00:00:00"/>
    <n v="2"/>
    <d v="2020-12-18T00:00:00"/>
    <d v="2022-08-05T00:00:00"/>
    <s v="ACTIVE"/>
    <x v="25"/>
    <x v="14"/>
    <s v="2K24"/>
    <s v="PERCENTAGE OFF"/>
    <s v="PROMO PLAN"/>
    <n v="300"/>
    <n v="10"/>
    <n v="270"/>
    <s v="Lily Pena"/>
    <s v="Female"/>
    <n v="55"/>
    <s v="United States"/>
    <s v="Miami"/>
  </r>
  <r>
    <s v="OID002798"/>
    <s v="E02071"/>
    <n v="8731"/>
    <d v="2020-12-19T00:00:00"/>
    <n v="2"/>
    <d v="2020-12-19T00:00:00"/>
    <d v="2022-10-04T00:00:00"/>
    <s v="ACTIVE"/>
    <x v="25"/>
    <x v="0"/>
    <s v="2K24"/>
    <s v="PERCENTAGE OFF"/>
    <s v="PROMO PLAN"/>
    <n v="300"/>
    <n v="10"/>
    <n v="270"/>
    <s v="Mateo Her"/>
    <s v="Male"/>
    <n v="44"/>
    <s v="China"/>
    <s v="Chongqing"/>
  </r>
  <r>
    <s v="OID002799"/>
    <s v="E01525"/>
    <n v="1817"/>
    <d v="2020-12-19T00:00:00"/>
    <n v="2"/>
    <d v="2020-12-19T00:00:00"/>
    <d v="2022-09-22T00:00:00"/>
    <s v="ACTIVE"/>
    <x v="25"/>
    <x v="21"/>
    <s v="NIKE"/>
    <s v="FREE"/>
    <s v="PROMO PLAN"/>
    <n v="300"/>
    <n v="100"/>
    <n v="0"/>
    <s v="Jose Ross"/>
    <s v="Male"/>
    <n v="53"/>
    <s v="United States"/>
    <s v="Miami"/>
  </r>
  <r>
    <s v="OID002800"/>
    <s v="E04853"/>
    <n v="6705"/>
    <d v="2020-12-19T00:00:00"/>
    <n v="2"/>
    <d v="2020-12-19T00:00:00"/>
    <d v="2022-01-17T00:00:00"/>
    <s v="ACTIVE"/>
    <x v="25"/>
    <x v="17"/>
    <s v="2K23C"/>
    <s v="FREE"/>
    <s v="PROMO PLAN"/>
    <n v="300"/>
    <n v="100"/>
    <n v="0"/>
    <s v="Vivian Chu"/>
    <s v="Female"/>
    <n v="46"/>
    <s v="China"/>
    <s v="Shanghai"/>
  </r>
  <r>
    <s v="OID002801"/>
    <s v="E00672"/>
    <n v="1136"/>
    <d v="2020-12-20T00:00:00"/>
    <n v="2"/>
    <d v="2020-12-20T00:00:00"/>
    <d v="2022-11-22T00:00:00"/>
    <s v="ACTIVE"/>
    <x v="25"/>
    <x v="7"/>
    <s v="IPLSTUDENT"/>
    <s v="PERCENTAGE OFF"/>
    <s v="PROMO PLAN"/>
    <n v="300"/>
    <n v="40"/>
    <n v="180"/>
    <s v="Mila Pena"/>
    <s v="Female"/>
    <n v="45"/>
    <s v="Brazil"/>
    <s v="Manaus"/>
  </r>
  <r>
    <s v="OID002802"/>
    <s v="E00725"/>
    <n v="6705"/>
    <d v="2020-12-20T00:00:00"/>
    <n v="2"/>
    <d v="2020-12-20T00:00:00"/>
    <d v="2022-05-02T00:00:00"/>
    <s v="ACTIVE"/>
    <x v="25"/>
    <x v="3"/>
    <s v="2K23C"/>
    <s v="FREE"/>
    <s v="PROMO PLAN"/>
    <n v="300"/>
    <n v="100"/>
    <n v="0"/>
    <s v="Nova Herrera"/>
    <s v="Female"/>
    <n v="45"/>
    <s v="Brazil"/>
    <s v="Sao Paulo"/>
  </r>
  <r>
    <s v="OID002803"/>
    <s v="E04477"/>
    <n v="7139"/>
    <d v="2020-12-20T00:00:00"/>
    <n v="2"/>
    <d v="2020-12-20T00:00:00"/>
    <d v="2023-03-05T00:00:00"/>
    <s v="ACTIVE"/>
    <x v="25"/>
    <x v="5"/>
    <s v="THAI30"/>
    <s v="PERCENTAGE OFF"/>
    <s v="PROMO PLAN"/>
    <n v="300"/>
    <n v="30"/>
    <n v="210"/>
    <s v="Connor Grant"/>
    <s v="Male"/>
    <n v="27"/>
    <s v="United States"/>
    <s v="Seattle"/>
  </r>
  <r>
    <s v="OID002804"/>
    <s v="E00834"/>
    <n v="7139"/>
    <d v="2020-12-20T00:00:00"/>
    <n v="2"/>
    <d v="2020-12-20T00:00:00"/>
    <d v="2022-07-27T00:00:00"/>
    <s v="ACTIVE"/>
    <x v="25"/>
    <x v="16"/>
    <s v="THAI30"/>
    <s v="PERCENTAGE OFF"/>
    <s v="PROMO PLAN"/>
    <n v="300"/>
    <n v="30"/>
    <n v="210"/>
    <s v="Vivian Guzman"/>
    <s v="Female"/>
    <n v="53"/>
    <s v="United States"/>
    <s v="Phoenix"/>
  </r>
  <r>
    <s v="OID002805"/>
    <s v="R04449"/>
    <n v="1136"/>
    <d v="2020-12-20T00:00:00"/>
    <n v="2"/>
    <d v="2020-12-20T00:00:00"/>
    <d v="2022-12-11T00:00:00"/>
    <s v="ACTIVE"/>
    <x v="25"/>
    <x v="26"/>
    <s v="IPLSTUDENT"/>
    <s v="PERCENTAGE OFF"/>
    <s v="PROMO PLAN"/>
    <n v="300"/>
    <n v="40"/>
    <n v="180"/>
    <s v="Miles Hsu"/>
    <s v="Male"/>
    <n v="55"/>
    <s v="China"/>
    <s v="Chengdu"/>
  </r>
  <r>
    <s v="OID002806"/>
    <s v="R01262"/>
    <n v="7139"/>
    <d v="2020-12-20T00:00:00"/>
    <n v="2"/>
    <d v="2020-12-20T00:00:00"/>
    <d v="2023-03-25T00:00:00"/>
    <s v="ACTIVE"/>
    <x v="25"/>
    <x v="25"/>
    <s v="THAI30"/>
    <s v="PERCENTAGE OFF"/>
    <s v="PROMO PLAN"/>
    <n v="300"/>
    <n v="30"/>
    <n v="210"/>
    <s v="Miles Mehta"/>
    <s v="Male"/>
    <n v="50"/>
    <s v="China"/>
    <s v="Chongqing"/>
  </r>
  <r>
    <s v="OID002807"/>
    <s v="R01947"/>
    <n v="5101"/>
    <d v="2020-12-20T00:00:00"/>
    <n v="2"/>
    <d v="2020-12-20T00:00:00"/>
    <d v="2022-03-15T00:00:00"/>
    <s v="ACTIVE"/>
    <x v="25"/>
    <x v="22"/>
    <s v="JIO"/>
    <s v="FREE"/>
    <s v="PROMO PLAN"/>
    <n v="300"/>
    <n v="100"/>
    <n v="0"/>
    <s v="Sophie Owens"/>
    <s v="Female"/>
    <n v="30"/>
    <s v="United States"/>
    <s v="Seattle"/>
  </r>
  <r>
    <s v="OID002808"/>
    <s v="E03226"/>
    <n v="9999"/>
    <d v="2020-12-20T00:00:00"/>
    <n v="1"/>
    <m/>
    <d v="2021-08-04T00:00:00"/>
    <s v="CLOSED"/>
    <x v="25"/>
    <x v="8"/>
    <s v="STANDARD NON PROMO"/>
    <s v="BASIC"/>
    <s v="NON PROMO PLAN"/>
    <n v="300"/>
    <n v="0"/>
    <n v="300"/>
    <s v="Angel Stewart"/>
    <s v="Male"/>
    <n v="28"/>
    <s v="United States"/>
    <s v="Seattle"/>
  </r>
  <r>
    <s v="OID002809"/>
    <s v="E03574"/>
    <n v="8434"/>
    <d v="2020-12-21T00:00:00"/>
    <n v="2"/>
    <d v="2020-12-21T00:00:00"/>
    <d v="2021-11-18T00:00:00"/>
    <s v="ACTIVE"/>
    <x v="25"/>
    <x v="18"/>
    <s v="THAI50"/>
    <s v="PERCENTAGE OFF"/>
    <s v="PROMO PLAN"/>
    <n v="300"/>
    <n v="50"/>
    <n v="150"/>
    <s v="John Moore"/>
    <s v="Male"/>
    <n v="52"/>
    <s v="United States"/>
    <s v="Seattle"/>
  </r>
  <r>
    <s v="OID002810"/>
    <s v="E01425"/>
    <n v="8434"/>
    <d v="2020-12-21T00:00:00"/>
    <n v="2"/>
    <d v="2020-12-21T00:00:00"/>
    <d v="2023-01-21T00:00:00"/>
    <s v="ACTIVE"/>
    <x v="25"/>
    <x v="12"/>
    <s v="THAI50"/>
    <s v="PERCENTAGE OFF"/>
    <s v="PROMO PLAN"/>
    <n v="300"/>
    <n v="50"/>
    <n v="150"/>
    <s v="Anthony Rogers"/>
    <s v="Male"/>
    <n v="33"/>
    <s v="United States"/>
    <s v="Columbus"/>
  </r>
  <r>
    <s v="OID002811"/>
    <s v="E04800"/>
    <n v="8323"/>
    <d v="2020-12-21T00:00:00"/>
    <n v="2"/>
    <d v="2020-12-21T00:00:00"/>
    <d v="2023-05-07T00:00:00"/>
    <s v="ACTIVE"/>
    <x v="25"/>
    <x v="13"/>
    <s v="ROSSAL"/>
    <s v="FREE"/>
    <s v="PROMO PLAN"/>
    <n v="300"/>
    <n v="100"/>
    <n v="0"/>
    <s v="Eli Han"/>
    <s v="Male"/>
    <n v="40"/>
    <s v="China"/>
    <s v="Chengdu"/>
  </r>
  <r>
    <s v="OID002812"/>
    <s v="E00518"/>
    <n v="2949"/>
    <d v="2020-12-21T00:00:00"/>
    <n v="2"/>
    <d v="2020-12-21T00:00:00"/>
    <d v="2021-12-08T00:00:00"/>
    <s v="ACTIVE"/>
    <x v="25"/>
    <x v="19"/>
    <s v="BLACK FRIDAY"/>
    <s v="PERCENTAGE OFF"/>
    <s v="PROMO PLAN"/>
    <n v="300"/>
    <n v="30"/>
    <n v="210"/>
    <s v="Lydia Morales"/>
    <s v="Female"/>
    <n v="51"/>
    <s v="Brazil"/>
    <s v="Manaus"/>
  </r>
  <r>
    <s v="OID002813"/>
    <s v="R01525"/>
    <n v="6306"/>
    <d v="2020-12-21T00:00:00"/>
    <n v="2"/>
    <d v="2020-12-21T00:00:00"/>
    <d v="2022-03-10T00:00:00"/>
    <s v="ACTIVE"/>
    <x v="25"/>
    <x v="22"/>
    <s v="FANDUEL"/>
    <s v="PERCENTAGE OFF"/>
    <s v="PROMO PLAN"/>
    <n v="300"/>
    <n v="15"/>
    <n v="255"/>
    <s v="Jose Ross"/>
    <s v="Male"/>
    <n v="53"/>
    <s v="United States"/>
    <s v="Miami"/>
  </r>
  <r>
    <s v="OID002814"/>
    <s v="R01409"/>
    <n v="8731"/>
    <d v="2020-12-21T00:00:00"/>
    <n v="2"/>
    <d v="2020-12-21T00:00:00"/>
    <d v="2022-10-23T00:00:00"/>
    <s v="ACTIVE"/>
    <x v="25"/>
    <x v="0"/>
    <s v="2K24"/>
    <s v="PERCENTAGE OFF"/>
    <s v="PROMO PLAN"/>
    <n v="300"/>
    <n v="10"/>
    <n v="270"/>
    <s v="Jose Molina"/>
    <s v="Male"/>
    <n v="40"/>
    <s v="Brazil"/>
    <s v="Manaus"/>
  </r>
  <r>
    <s v="OID002815"/>
    <s v="R03685"/>
    <n v="8323"/>
    <d v="2020-12-21T00:00:00"/>
    <n v="2"/>
    <d v="2020-12-21T00:00:00"/>
    <d v="2022-12-09T00:00:00"/>
    <s v="ACTIVE"/>
    <x v="25"/>
    <x v="26"/>
    <s v="ROSSAL"/>
    <s v="FREE"/>
    <s v="PROMO PLAN"/>
    <n v="300"/>
    <n v="100"/>
    <n v="0"/>
    <s v="Silas Hunter"/>
    <s v="Male"/>
    <n v="55"/>
    <s v="United States"/>
    <s v="Chicago"/>
  </r>
  <r>
    <s v="OID002816"/>
    <s v="R00412"/>
    <n v="1136"/>
    <d v="2020-12-21T00:00:00"/>
    <n v="2"/>
    <d v="2020-12-21T00:00:00"/>
    <d v="2022-05-22T00:00:00"/>
    <s v="ACTIVE"/>
    <x v="25"/>
    <x v="3"/>
    <s v="IPLSTUDENT"/>
    <s v="PERCENTAGE OFF"/>
    <s v="PROMO PLAN"/>
    <n v="300"/>
    <n v="40"/>
    <n v="180"/>
    <s v="Ezra Banks"/>
    <s v="Male"/>
    <n v="37"/>
    <s v="United States"/>
    <s v="Chicago"/>
  </r>
  <r>
    <s v="OID002817"/>
    <s v="E04267"/>
    <n v="6705"/>
    <d v="2020-12-22T00:00:00"/>
    <n v="2"/>
    <d v="2020-12-22T00:00:00"/>
    <d v="2022-11-15T00:00:00"/>
    <s v="ACTIVE"/>
    <x v="25"/>
    <x v="7"/>
    <s v="2K23C"/>
    <s v="FREE"/>
    <s v="PROMO PLAN"/>
    <n v="300"/>
    <n v="100"/>
    <n v="0"/>
    <s v="Greyson Sanders"/>
    <s v="Male"/>
    <n v="28"/>
    <s v="United States"/>
    <s v="Chicago"/>
  </r>
  <r>
    <s v="OID002818"/>
    <s v="R02415"/>
    <n v="5101"/>
    <d v="2020-12-22T00:00:00"/>
    <n v="2"/>
    <d v="2020-12-22T00:00:00"/>
    <d v="2021-12-17T00:00:00"/>
    <s v="ACTIVE"/>
    <x v="25"/>
    <x v="19"/>
    <s v="JIO"/>
    <s v="FREE"/>
    <s v="PROMO PLAN"/>
    <n v="300"/>
    <n v="100"/>
    <n v="0"/>
    <s v="Penelope Gonzalez"/>
    <s v="Female"/>
    <n v="52"/>
    <s v="United States"/>
    <s v="Phoenix"/>
  </r>
  <r>
    <s v="OID002819"/>
    <s v="R02258"/>
    <n v="8731"/>
    <d v="2020-12-22T00:00:00"/>
    <n v="2"/>
    <d v="2020-12-22T00:00:00"/>
    <d v="2022-11-06T00:00:00"/>
    <s v="ACTIVE"/>
    <x v="25"/>
    <x v="7"/>
    <s v="2K24"/>
    <s v="PERCENTAGE OFF"/>
    <s v="PROMO PLAN"/>
    <n v="300"/>
    <n v="10"/>
    <n v="270"/>
    <s v="Eliza Chen"/>
    <s v="Female"/>
    <n v="36"/>
    <s v="United States"/>
    <s v="Austin"/>
  </r>
  <r>
    <s v="OID002820"/>
    <s v="E01848"/>
    <n v="8731"/>
    <d v="2020-12-22T00:00:00"/>
    <n v="1"/>
    <d v="2020-12-22T00:00:00"/>
    <d v="2021-08-16T00:00:00"/>
    <s v="CLOSED"/>
    <x v="25"/>
    <x v="8"/>
    <s v="2K24"/>
    <s v="PERCENTAGE OFF"/>
    <s v="PROMO PLAN"/>
    <n v="300"/>
    <n v="10"/>
    <n v="270"/>
    <s v="Zoey Jackson"/>
    <s v="Female"/>
    <n v="46"/>
    <s v="United States"/>
    <s v="Miami"/>
  </r>
  <r>
    <s v="OID002821"/>
    <s v="E01966"/>
    <n v="8434"/>
    <d v="2020-12-23T00:00:00"/>
    <n v="2"/>
    <d v="2020-12-23T00:00:00"/>
    <d v="2022-10-16T00:00:00"/>
    <s v="ACTIVE"/>
    <x v="25"/>
    <x v="0"/>
    <s v="THAI50"/>
    <s v="PERCENTAGE OFF"/>
    <s v="PROMO PLAN"/>
    <n v="300"/>
    <n v="50"/>
    <n v="150"/>
    <s v="Thomas Williams"/>
    <s v="Male"/>
    <n v="45"/>
    <s v="United States"/>
    <s v="Columbus"/>
  </r>
  <r>
    <s v="OID002822"/>
    <s v="R02534"/>
    <n v="2949"/>
    <d v="2020-12-23T00:00:00"/>
    <n v="2"/>
    <d v="2020-12-23T00:00:00"/>
    <d v="2022-11-20T00:00:00"/>
    <s v="ACTIVE"/>
    <x v="25"/>
    <x v="7"/>
    <s v="BLACK FRIDAY"/>
    <s v="PERCENTAGE OFF"/>
    <s v="PROMO PLAN"/>
    <n v="300"/>
    <n v="30"/>
    <n v="210"/>
    <s v="Victoria Johnson"/>
    <s v="Female"/>
    <n v="55"/>
    <s v="United States"/>
    <s v="Columbus"/>
  </r>
  <r>
    <s v="OID002823"/>
    <s v="R03912"/>
    <n v="5101"/>
    <d v="2020-12-23T00:00:00"/>
    <n v="2"/>
    <d v="2020-12-23T00:00:00"/>
    <d v="2022-07-28T00:00:00"/>
    <s v="ACTIVE"/>
    <x v="25"/>
    <x v="16"/>
    <s v="JIO"/>
    <s v="FREE"/>
    <s v="PROMO PLAN"/>
    <n v="300"/>
    <n v="100"/>
    <n v="0"/>
    <s v="Carter Turner"/>
    <s v="Male"/>
    <n v="33"/>
    <s v="United States"/>
    <s v="Phoenix"/>
  </r>
  <r>
    <s v="OID002824"/>
    <s v="E03061"/>
    <n v="8731"/>
    <d v="2020-12-24T00:00:00"/>
    <n v="2"/>
    <d v="2020-12-24T00:00:00"/>
    <d v="2023-03-03T00:00:00"/>
    <s v="ACTIVE"/>
    <x v="25"/>
    <x v="5"/>
    <s v="2K24"/>
    <s v="PERCENTAGE OFF"/>
    <s v="PROMO PLAN"/>
    <n v="300"/>
    <n v="10"/>
    <n v="270"/>
    <s v="Vivian Lewis"/>
    <s v="Female"/>
    <n v="65"/>
    <s v="United States"/>
    <s v="Columbus"/>
  </r>
  <r>
    <s v="OID002825"/>
    <s v="E01309"/>
    <n v="5073"/>
    <d v="2020-12-24T00:00:00"/>
    <n v="2"/>
    <d v="2020-12-24T00:00:00"/>
    <d v="2023-01-05T00:00:00"/>
    <s v="ACTIVE"/>
    <x v="25"/>
    <x v="12"/>
    <s v="FANDUEL SOS"/>
    <s v="PERCENTAGE OFF"/>
    <s v="PROMO PLAN"/>
    <n v="300"/>
    <n v="30"/>
    <n v="210"/>
    <s v="Everleigh Jiang"/>
    <s v="Female"/>
    <n v="58"/>
    <s v="United States"/>
    <s v="Columbus"/>
  </r>
  <r>
    <s v="OID002826"/>
    <s v="E04290"/>
    <n v="5073"/>
    <d v="2020-12-24T00:00:00"/>
    <n v="2"/>
    <d v="2020-12-24T00:00:00"/>
    <d v="2022-09-29T00:00:00"/>
    <s v="ACTIVE"/>
    <x v="25"/>
    <x v="21"/>
    <s v="FANDUEL SOS"/>
    <s v="PERCENTAGE OFF"/>
    <s v="PROMO PLAN"/>
    <n v="300"/>
    <n v="30"/>
    <n v="210"/>
    <s v="Hannah Gomez"/>
    <s v="Female"/>
    <n v="25"/>
    <s v="United States"/>
    <s v="Miami"/>
  </r>
  <r>
    <s v="OID002827"/>
    <s v="E03465"/>
    <n v="6705"/>
    <d v="2020-12-24T00:00:00"/>
    <n v="2"/>
    <d v="2020-12-24T00:00:00"/>
    <d v="2023-03-28T00:00:00"/>
    <s v="ACTIVE"/>
    <x v="25"/>
    <x v="5"/>
    <s v="2K23C"/>
    <s v="FREE"/>
    <s v="PROMO PLAN"/>
    <n v="300"/>
    <n v="100"/>
    <n v="0"/>
    <s v="Harper Phan"/>
    <s v="Female"/>
    <n v="45"/>
    <s v="China"/>
    <s v="Shanghai"/>
  </r>
  <r>
    <s v="OID002828"/>
    <s v="E02562"/>
    <n v="6306"/>
    <d v="2020-12-24T00:00:00"/>
    <n v="2"/>
    <d v="2020-12-24T00:00:00"/>
    <d v="2022-09-30T00:00:00"/>
    <s v="ACTIVE"/>
    <x v="25"/>
    <x v="0"/>
    <s v="FANDUEL"/>
    <s v="PERCENTAGE OFF"/>
    <s v="PROMO PLAN"/>
    <n v="300"/>
    <n v="15"/>
    <n v="255"/>
    <s v="Christian Medina"/>
    <s v="Male"/>
    <n v="51"/>
    <s v="United States"/>
    <s v="Columbus"/>
  </r>
  <r>
    <s v="OID002829"/>
    <s v="E00126"/>
    <n v="6306"/>
    <d v="2020-12-24T00:00:00"/>
    <n v="2"/>
    <d v="2020-12-24T00:00:00"/>
    <d v="2023-02-11T00:00:00"/>
    <s v="ACTIVE"/>
    <x v="25"/>
    <x v="11"/>
    <s v="FANDUEL"/>
    <s v="PERCENTAGE OFF"/>
    <s v="PROMO PLAN"/>
    <n v="300"/>
    <n v="15"/>
    <n v="255"/>
    <s v="Isabella Scott"/>
    <s v="Female"/>
    <n v="58"/>
    <s v="United States"/>
    <s v="Phoenix"/>
  </r>
  <r>
    <s v="OID002830"/>
    <s v="E03248"/>
    <n v="8323"/>
    <d v="2020-12-25T00:00:00"/>
    <n v="2"/>
    <d v="2020-12-25T00:00:00"/>
    <d v="2022-03-19T00:00:00"/>
    <s v="ACTIVE"/>
    <x v="25"/>
    <x v="22"/>
    <s v="ROSSAL"/>
    <s v="FREE"/>
    <s v="PROMO PLAN"/>
    <n v="300"/>
    <n v="100"/>
    <n v="0"/>
    <s v="Lyla Stewart"/>
    <s v="Female"/>
    <n v="43"/>
    <s v="United States"/>
    <s v="Austin"/>
  </r>
  <r>
    <s v="OID002831"/>
    <s v="E00863"/>
    <n v="6306"/>
    <d v="2020-12-25T00:00:00"/>
    <n v="2"/>
    <d v="2020-12-25T00:00:00"/>
    <d v="2022-01-04T00:00:00"/>
    <s v="ACTIVE"/>
    <x v="25"/>
    <x v="17"/>
    <s v="FANDUEL"/>
    <s v="PERCENTAGE OFF"/>
    <s v="PROMO PLAN"/>
    <n v="300"/>
    <n v="15"/>
    <n v="255"/>
    <s v="Lincoln Ramos"/>
    <s v="Male"/>
    <n v="59"/>
    <s v="United States"/>
    <s v="Austin"/>
  </r>
  <r>
    <s v="OID002832"/>
    <s v="E02047"/>
    <n v="6306"/>
    <d v="2020-12-25T00:00:00"/>
    <n v="2"/>
    <d v="2020-12-25T00:00:00"/>
    <d v="2022-03-23T00:00:00"/>
    <s v="ACTIVE"/>
    <x v="25"/>
    <x v="22"/>
    <s v="FANDUEL"/>
    <s v="PERCENTAGE OFF"/>
    <s v="PROMO PLAN"/>
    <n v="300"/>
    <n v="15"/>
    <n v="255"/>
    <s v="Xavier Perez"/>
    <s v="Male"/>
    <n v="51"/>
    <s v="Brazil"/>
    <s v="Rio de Janerio"/>
  </r>
  <r>
    <s v="OID002833"/>
    <s v="R04132"/>
    <n v="7139"/>
    <d v="2020-12-25T00:00:00"/>
    <n v="2"/>
    <d v="2020-12-25T00:00:00"/>
    <d v="2022-05-16T00:00:00"/>
    <s v="ACTIVE"/>
    <x v="25"/>
    <x v="3"/>
    <s v="THAI30"/>
    <s v="PERCENTAGE OFF"/>
    <s v="PROMO PLAN"/>
    <n v="300"/>
    <n v="30"/>
    <n v="210"/>
    <s v="Kinsley Henry"/>
    <s v="Female"/>
    <n v="45"/>
    <s v="United States"/>
    <s v="Miami"/>
  </r>
  <r>
    <s v="OID002834"/>
    <s v="E04735"/>
    <n v="8731"/>
    <d v="2020-12-26T00:00:00"/>
    <n v="2"/>
    <d v="2020-12-26T00:00:00"/>
    <d v="2022-01-25T00:00:00"/>
    <s v="ACTIVE"/>
    <x v="25"/>
    <x v="17"/>
    <s v="2K24"/>
    <s v="PERCENTAGE OFF"/>
    <s v="PROMO PLAN"/>
    <n v="300"/>
    <n v="10"/>
    <n v="270"/>
    <s v="Nova Coleman"/>
    <s v="Female"/>
    <n v="44"/>
    <s v="United States"/>
    <s v="Miami"/>
  </r>
  <r>
    <s v="OID002835"/>
    <s v="E02914"/>
    <n v="8731"/>
    <d v="2020-12-26T00:00:00"/>
    <n v="2"/>
    <d v="2020-12-26T00:00:00"/>
    <d v="2022-12-29T00:00:00"/>
    <s v="ACTIVE"/>
    <x v="25"/>
    <x v="26"/>
    <s v="2K24"/>
    <s v="PERCENTAGE OFF"/>
    <s v="PROMO PLAN"/>
    <n v="300"/>
    <n v="10"/>
    <n v="270"/>
    <s v="Maria Wilson"/>
    <s v="Female"/>
    <n v="51"/>
    <s v="United States"/>
    <s v="Columbus"/>
  </r>
  <r>
    <s v="OID002836"/>
    <s v="E00340"/>
    <n v="1817"/>
    <d v="2020-12-26T00:00:00"/>
    <n v="2"/>
    <d v="2020-12-26T00:00:00"/>
    <d v="2022-06-02T00:00:00"/>
    <s v="ACTIVE"/>
    <x v="25"/>
    <x v="3"/>
    <s v="NIKE"/>
    <s v="FREE"/>
    <s v="PROMO PLAN"/>
    <n v="300"/>
    <n v="100"/>
    <n v="0"/>
    <s v="Eliana Allen"/>
    <s v="Female"/>
    <n v="56"/>
    <s v="United States"/>
    <s v="Phoenix"/>
  </r>
  <r>
    <s v="OID002837"/>
    <s v="R00170"/>
    <n v="1136"/>
    <d v="2020-12-26T00:00:00"/>
    <n v="2"/>
    <d v="2020-12-26T00:00:00"/>
    <d v="2023-01-14T00:00:00"/>
    <s v="ACTIVE"/>
    <x v="25"/>
    <x v="12"/>
    <s v="IPLSTUDENT"/>
    <s v="PERCENTAGE OFF"/>
    <s v="PROMO PLAN"/>
    <n v="300"/>
    <n v="40"/>
    <n v="180"/>
    <s v="Hannah Nelson"/>
    <s v="Female"/>
    <n v="35"/>
    <s v="United States"/>
    <s v="Austin"/>
  </r>
  <r>
    <s v="OID002838"/>
    <s v="R04029"/>
    <n v="1136"/>
    <d v="2020-12-26T00:00:00"/>
    <n v="2"/>
    <d v="2020-12-26T00:00:00"/>
    <d v="2023-04-22T00:00:00"/>
    <s v="ACTIVE"/>
    <x v="25"/>
    <x v="25"/>
    <s v="IPLSTUDENT"/>
    <s v="PERCENTAGE OFF"/>
    <s v="PROMO PLAN"/>
    <n v="300"/>
    <n v="40"/>
    <n v="180"/>
    <s v="Jayden Jimenez"/>
    <s v="Male"/>
    <n v="46"/>
    <s v="Brazil"/>
    <s v="Rio de Janerio"/>
  </r>
  <r>
    <s v="OID002839"/>
    <s v="R00422"/>
    <n v="8323"/>
    <d v="2020-12-26T00:00:00"/>
    <n v="2"/>
    <d v="2020-12-26T00:00:00"/>
    <d v="2022-04-16T00:00:00"/>
    <s v="ACTIVE"/>
    <x v="25"/>
    <x v="24"/>
    <s v="ROSSAL"/>
    <s v="FREE"/>
    <s v="PROMO PLAN"/>
    <n v="300"/>
    <n v="100"/>
    <n v="0"/>
    <s v="Jade Acosta"/>
    <s v="Female"/>
    <n v="47"/>
    <s v="United States"/>
    <s v="Seattle"/>
  </r>
  <r>
    <s v="OID002840"/>
    <s v="R04795"/>
    <n v="8731"/>
    <d v="2020-12-26T00:00:00"/>
    <n v="2"/>
    <d v="2020-12-26T00:00:00"/>
    <d v="2023-01-23T00:00:00"/>
    <s v="ACTIVE"/>
    <x v="25"/>
    <x v="12"/>
    <s v="2K24"/>
    <s v="PERCENTAGE OFF"/>
    <s v="PROMO PLAN"/>
    <n v="300"/>
    <n v="10"/>
    <n v="270"/>
    <s v="Eloise Alexander"/>
    <s v="Female"/>
    <n v="28"/>
    <s v="United States"/>
    <s v="Seattle"/>
  </r>
  <r>
    <s v="OID002841"/>
    <s v="R01899"/>
    <n v="5101"/>
    <d v="2020-12-26T00:00:00"/>
    <n v="2"/>
    <d v="2020-12-26T00:00:00"/>
    <d v="2023-02-07T00:00:00"/>
    <s v="ACTIVE"/>
    <x v="25"/>
    <x v="11"/>
    <s v="JIO"/>
    <s v="FREE"/>
    <s v="PROMO PLAN"/>
    <n v="300"/>
    <n v="100"/>
    <n v="0"/>
    <s v="Xavier Jackson"/>
    <s v="Male"/>
    <n v="52"/>
    <s v="United States"/>
    <s v="Miami"/>
  </r>
  <r>
    <s v="OID002842"/>
    <s v="E04449"/>
    <n v="8434"/>
    <d v="2020-12-27T00:00:00"/>
    <n v="2"/>
    <d v="2020-12-27T00:00:00"/>
    <d v="2022-05-13T00:00:00"/>
    <s v="ACTIVE"/>
    <x v="25"/>
    <x v="3"/>
    <s v="THAI50"/>
    <s v="PERCENTAGE OFF"/>
    <s v="PROMO PLAN"/>
    <n v="300"/>
    <n v="50"/>
    <n v="150"/>
    <s v="Miles Hsu"/>
    <s v="Male"/>
    <n v="55"/>
    <s v="China"/>
    <s v="Chengdu"/>
  </r>
  <r>
    <s v="OID002843"/>
    <s v="E01883"/>
    <n v="1136"/>
    <d v="2020-12-27T00:00:00"/>
    <n v="2"/>
    <d v="2020-12-27T00:00:00"/>
    <d v="2023-04-14T00:00:00"/>
    <s v="ACTIVE"/>
    <x v="25"/>
    <x v="25"/>
    <s v="IPLSTUDENT"/>
    <s v="PERCENTAGE OFF"/>
    <s v="PROMO PLAN"/>
    <n v="300"/>
    <n v="40"/>
    <n v="180"/>
    <s v="Isla Guzman"/>
    <s v="Female"/>
    <n v="28"/>
    <s v="Brazil"/>
    <s v="Rio de Janerio"/>
  </r>
  <r>
    <s v="OID002844"/>
    <s v="R02428"/>
    <n v="6705"/>
    <d v="2020-12-27T00:00:00"/>
    <n v="2"/>
    <d v="2020-12-27T00:00:00"/>
    <d v="2023-01-22T00:00:00"/>
    <s v="ACTIVE"/>
    <x v="25"/>
    <x v="12"/>
    <s v="2K23C"/>
    <s v="FREE"/>
    <s v="PROMO PLAN"/>
    <n v="300"/>
    <n v="100"/>
    <n v="0"/>
    <s v="Connor Luu"/>
    <s v="Male"/>
    <n v="35"/>
    <s v="China"/>
    <s v="Chengdu"/>
  </r>
  <r>
    <s v="OID002845"/>
    <s v="E00431"/>
    <n v="6306"/>
    <d v="2020-12-28T00:00:00"/>
    <n v="2"/>
    <d v="2020-12-28T00:00:00"/>
    <d v="2022-03-11T00:00:00"/>
    <s v="ACTIVE"/>
    <x v="25"/>
    <x v="22"/>
    <s v="FANDUEL"/>
    <s v="PERCENTAGE OFF"/>
    <s v="PROMO PLAN"/>
    <n v="300"/>
    <n v="15"/>
    <n v="255"/>
    <s v="Eliza Hernandez"/>
    <s v="Female"/>
    <n v="48"/>
    <s v="Brazil"/>
    <s v="Rio de Janerio"/>
  </r>
  <r>
    <s v="OID002846"/>
    <s v="E00553"/>
    <n v="8323"/>
    <d v="2020-12-28T00:00:00"/>
    <n v="2"/>
    <d v="2020-12-28T00:00:00"/>
    <d v="2022-07-29T00:00:00"/>
    <s v="ACTIVE"/>
    <x v="25"/>
    <x v="16"/>
    <s v="ROSSAL"/>
    <s v="FREE"/>
    <s v="PROMO PLAN"/>
    <n v="300"/>
    <n v="100"/>
    <n v="0"/>
    <s v="Isla Yoon"/>
    <s v="Female"/>
    <n v="50"/>
    <s v="United States"/>
    <s v="Austin"/>
  </r>
  <r>
    <s v="OID002847"/>
    <s v="E03393"/>
    <n v="7139"/>
    <d v="2020-12-28T00:00:00"/>
    <n v="2"/>
    <d v="2020-12-28T00:00:00"/>
    <d v="2021-12-09T00:00:00"/>
    <s v="ACTIVE"/>
    <x v="25"/>
    <x v="19"/>
    <s v="THAI30"/>
    <s v="PERCENTAGE OFF"/>
    <s v="PROMO PLAN"/>
    <n v="300"/>
    <n v="30"/>
    <n v="210"/>
    <s v="Henry Figueroa"/>
    <s v="Male"/>
    <n v="46"/>
    <s v="Brazil"/>
    <s v="Manaus"/>
  </r>
  <r>
    <s v="OID002848"/>
    <s v="E01242"/>
    <n v="5101"/>
    <d v="2020-12-28T00:00:00"/>
    <n v="2"/>
    <d v="2020-12-28T00:00:00"/>
    <d v="2022-01-13T00:00:00"/>
    <s v="ACTIVE"/>
    <x v="25"/>
    <x v="17"/>
    <s v="JIO"/>
    <s v="FREE"/>
    <s v="PROMO PLAN"/>
    <n v="300"/>
    <n v="100"/>
    <n v="0"/>
    <s v="Emery Doan"/>
    <s v="Female"/>
    <n v="25"/>
    <s v="China"/>
    <s v="Shanghai"/>
  </r>
  <r>
    <s v="OID002849"/>
    <s v="E00559"/>
    <n v="5073"/>
    <d v="2020-12-28T00:00:00"/>
    <n v="2"/>
    <d v="2020-12-28T00:00:00"/>
    <d v="2023-02-12T00:00:00"/>
    <s v="ACTIVE"/>
    <x v="25"/>
    <x v="11"/>
    <s v="FANDUEL SOS"/>
    <s v="PERCENTAGE OFF"/>
    <s v="PROMO PLAN"/>
    <n v="300"/>
    <n v="30"/>
    <n v="210"/>
    <s v="Penelope Silva"/>
    <s v="Female"/>
    <n v="36"/>
    <s v="United States"/>
    <s v="Columbus"/>
  </r>
  <r>
    <s v="OID002850"/>
    <s v="R00646"/>
    <n v="1817"/>
    <d v="2020-12-28T00:00:00"/>
    <n v="2"/>
    <d v="2020-12-28T00:00:00"/>
    <d v="2022-10-18T00:00:00"/>
    <s v="ACTIVE"/>
    <x v="25"/>
    <x v="0"/>
    <s v="NIKE"/>
    <s v="FREE"/>
    <s v="PROMO PLAN"/>
    <n v="300"/>
    <n v="100"/>
    <n v="0"/>
    <s v="Charles Moore"/>
    <s v="Male"/>
    <n v="49"/>
    <s v="United States"/>
    <s v="Seattle"/>
  </r>
  <r>
    <s v="OID002851"/>
    <s v="R00559"/>
    <n v="2949"/>
    <d v="2020-12-28T00:00:00"/>
    <n v="2"/>
    <d v="2020-12-28T00:00:00"/>
    <d v="2023-03-11T00:00:00"/>
    <s v="ACTIVE"/>
    <x v="25"/>
    <x v="5"/>
    <s v="BLACK FRIDAY"/>
    <s v="PERCENTAGE OFF"/>
    <s v="PROMO PLAN"/>
    <n v="300"/>
    <n v="30"/>
    <n v="210"/>
    <s v="Penelope Silva"/>
    <s v="Female"/>
    <n v="36"/>
    <s v="United States"/>
    <s v="Columbus"/>
  </r>
  <r>
    <s v="OID002852"/>
    <s v="E03904"/>
    <n v="8434"/>
    <d v="2020-12-29T00:00:00"/>
    <n v="2"/>
    <d v="2020-12-29T00:00:00"/>
    <d v="2022-12-23T00:00:00"/>
    <s v="ACTIVE"/>
    <x v="25"/>
    <x v="26"/>
    <s v="THAI50"/>
    <s v="PERCENTAGE OFF"/>
    <s v="PROMO PLAN"/>
    <n v="300"/>
    <n v="50"/>
    <n v="150"/>
    <s v="Hunter Ortiz"/>
    <s v="Male"/>
    <n v="46"/>
    <s v="Brazil"/>
    <s v="Rio de Janerio"/>
  </r>
  <r>
    <s v="OID002853"/>
    <s v="E01123"/>
    <n v="1136"/>
    <d v="2020-12-29T00:00:00"/>
    <n v="2"/>
    <d v="2020-12-29T00:00:00"/>
    <d v="2022-12-13T00:00:00"/>
    <s v="ACTIVE"/>
    <x v="25"/>
    <x v="26"/>
    <s v="IPLSTUDENT"/>
    <s v="PERCENTAGE OFF"/>
    <s v="PROMO PLAN"/>
    <n v="300"/>
    <n v="40"/>
    <n v="180"/>
    <s v="Madison Nelson"/>
    <s v="Female"/>
    <n v="27"/>
    <s v="United States"/>
    <s v="Miami"/>
  </r>
  <r>
    <s v="OID002854"/>
    <s v="R02783"/>
    <n v="8731"/>
    <d v="2020-12-29T00:00:00"/>
    <n v="2"/>
    <d v="2020-12-29T00:00:00"/>
    <d v="2023-03-10T00:00:00"/>
    <s v="ACTIVE"/>
    <x v="25"/>
    <x v="5"/>
    <s v="2K24"/>
    <s v="PERCENTAGE OFF"/>
    <s v="PROMO PLAN"/>
    <n v="300"/>
    <n v="10"/>
    <n v="270"/>
    <s v="Levi Mendez"/>
    <s v="Male"/>
    <n v="39"/>
    <s v="Brazil"/>
    <s v="Rio de Janerio"/>
  </r>
  <r>
    <s v="OID002855"/>
    <s v="R02642"/>
    <n v="6306"/>
    <d v="2020-12-29T00:00:00"/>
    <n v="2"/>
    <d v="2020-12-29T00:00:00"/>
    <d v="2022-12-20T00:00:00"/>
    <s v="ACTIVE"/>
    <x v="25"/>
    <x v="26"/>
    <s v="FANDUEL"/>
    <s v="PERCENTAGE OFF"/>
    <s v="PROMO PLAN"/>
    <n v="300"/>
    <n v="15"/>
    <n v="255"/>
    <s v="Sebastian Rogers"/>
    <s v="Male"/>
    <n v="38"/>
    <s v="United States"/>
    <s v="Miami"/>
  </r>
  <r>
    <s v="OID002856"/>
    <s v="E04308"/>
    <n v="6306"/>
    <d v="2020-12-30T00:00:00"/>
    <n v="2"/>
    <d v="2020-12-30T00:00:00"/>
    <d v="2022-12-12T00:00:00"/>
    <s v="ACTIVE"/>
    <x v="25"/>
    <x v="26"/>
    <s v="FANDUEL"/>
    <s v="PERCENTAGE OFF"/>
    <s v="PROMO PLAN"/>
    <n v="300"/>
    <n v="15"/>
    <n v="255"/>
    <s v="Kai Flores"/>
    <s v="Male"/>
    <n v="35"/>
    <s v="United States"/>
    <s v="Seattle"/>
  </r>
  <r>
    <s v="OID002857"/>
    <s v="E04109"/>
    <n v="6705"/>
    <d v="2020-12-30T00:00:00"/>
    <n v="2"/>
    <d v="2020-12-30T00:00:00"/>
    <d v="2022-03-21T00:00:00"/>
    <s v="ACTIVE"/>
    <x v="25"/>
    <x v="22"/>
    <s v="2K23C"/>
    <s v="FREE"/>
    <s v="PROMO PLAN"/>
    <n v="300"/>
    <n v="100"/>
    <n v="0"/>
    <s v="Leah Bryant"/>
    <s v="Female"/>
    <n v="55"/>
    <s v="United States"/>
    <s v="Austin"/>
  </r>
  <r>
    <s v="OID002858"/>
    <s v="E02035"/>
    <n v="8323"/>
    <d v="2020-12-30T00:00:00"/>
    <n v="2"/>
    <d v="2020-12-30T00:00:00"/>
    <d v="2022-05-19T00:00:00"/>
    <s v="ACTIVE"/>
    <x v="25"/>
    <x v="3"/>
    <s v="ROSSAL"/>
    <s v="FREE"/>
    <s v="PROMO PLAN"/>
    <n v="300"/>
    <n v="100"/>
    <n v="0"/>
    <s v="Eli Rahman"/>
    <s v="Male"/>
    <n v="45"/>
    <s v="China"/>
    <s v="Chengdu"/>
  </r>
  <r>
    <s v="OID002859"/>
    <s v="E02855"/>
    <n v="7139"/>
    <d v="2020-12-31T00:00:00"/>
    <n v="2"/>
    <d v="2020-12-31T00:00:00"/>
    <d v="2022-09-08T00:00:00"/>
    <s v="ACTIVE"/>
    <x v="25"/>
    <x v="21"/>
    <s v="THAI30"/>
    <s v="PERCENTAGE OFF"/>
    <s v="PROMO PLAN"/>
    <n v="300"/>
    <n v="30"/>
    <n v="210"/>
    <s v="Piper Cheng"/>
    <s v="Female"/>
    <n v="62"/>
    <s v="United States"/>
    <s v="Miami"/>
  </r>
  <r>
    <s v="OID002860"/>
    <s v="E04386"/>
    <n v="8434"/>
    <d v="2020-12-31T00:00:00"/>
    <n v="2"/>
    <d v="2020-12-31T00:00:00"/>
    <d v="2022-09-08T00:00:00"/>
    <s v="ACTIVE"/>
    <x v="25"/>
    <x v="21"/>
    <s v="THAI50"/>
    <s v="PERCENTAGE OFF"/>
    <s v="PROMO PLAN"/>
    <n v="300"/>
    <n v="50"/>
    <n v="150"/>
    <s v="Cameron Powell"/>
    <s v="Male"/>
    <n v="41"/>
    <s v="United States"/>
    <s v="Austin"/>
  </r>
  <r>
    <s v="OID002861"/>
    <s v="E02038"/>
    <n v="6306"/>
    <d v="2020-12-31T00:00:00"/>
    <n v="2"/>
    <d v="2020-12-31T00:00:00"/>
    <d v="2023-03-20T00:00:00"/>
    <s v="ACTIVE"/>
    <x v="25"/>
    <x v="5"/>
    <s v="FANDUEL"/>
    <s v="PERCENTAGE OFF"/>
    <s v="PROMO PLAN"/>
    <n v="300"/>
    <n v="15"/>
    <n v="255"/>
    <s v="Ellie Chung"/>
    <s v="Female"/>
    <n v="59"/>
    <s v="China"/>
    <s v="Chongqing"/>
  </r>
  <r>
    <s v="OID002862"/>
    <s v="E00184"/>
    <n v="6705"/>
    <d v="2020-12-31T00:00:00"/>
    <n v="2"/>
    <d v="2020-12-31T00:00:00"/>
    <d v="2021-12-22T00:00:00"/>
    <s v="ACTIVE"/>
    <x v="25"/>
    <x v="19"/>
    <s v="2K23C"/>
    <s v="FREE"/>
    <s v="PROMO PLAN"/>
    <n v="300"/>
    <n v="100"/>
    <n v="0"/>
    <s v="Kayden Ortega"/>
    <s v="Male"/>
    <n v="58"/>
    <s v="Brazil"/>
    <s v="Rio de Janerio"/>
  </r>
  <r>
    <s v="OID002863"/>
    <s v="E03579"/>
    <n v="1817"/>
    <d v="2020-12-31T00:00:00"/>
    <n v="2"/>
    <d v="2020-12-31T00:00:00"/>
    <d v="2023-06-24T00:00:00"/>
    <s v="ACTIVE"/>
    <x v="25"/>
    <x v="20"/>
    <s v="NIKE"/>
    <s v="FREE"/>
    <s v="PROMO PLAN"/>
    <n v="300"/>
    <n v="100"/>
    <n v="0"/>
    <s v="Robert Zhang"/>
    <s v="Male"/>
    <n v="45"/>
    <s v="United States"/>
    <s v="Phoenix"/>
  </r>
  <r>
    <s v="OID002864"/>
    <s v="E00639"/>
    <n v="5101"/>
    <d v="2020-12-31T00:00:00"/>
    <n v="2"/>
    <d v="2020-12-31T00:00:00"/>
    <d v="2023-06-02T00:00:00"/>
    <s v="ACTIVE"/>
    <x v="25"/>
    <x v="13"/>
    <s v="JIO"/>
    <s v="FREE"/>
    <s v="PROMO PLAN"/>
    <n v="300"/>
    <n v="100"/>
    <n v="0"/>
    <s v="Benjamin Mai"/>
    <s v="Male"/>
    <n v="54"/>
    <s v="United States"/>
    <s v="Phoenix"/>
  </r>
  <r>
    <s v="OID002865"/>
    <s v="R03547"/>
    <n v="8434"/>
    <d v="2020-12-31T00:00:00"/>
    <n v="2"/>
    <d v="2020-12-31T00:00:00"/>
    <d v="2022-04-18T00:00:00"/>
    <s v="ACTIVE"/>
    <x v="25"/>
    <x v="24"/>
    <s v="THAI50"/>
    <s v="PERCENTAGE OFF"/>
    <s v="PROMO PLAN"/>
    <n v="300"/>
    <n v="50"/>
    <n v="150"/>
    <s v="Owen Han"/>
    <s v="Male"/>
    <n v="28"/>
    <s v="China"/>
    <s v="Chongqing"/>
  </r>
  <r>
    <s v="OID002866"/>
    <s v="R03980"/>
    <n v="5101"/>
    <d v="2020-12-31T00:00:00"/>
    <n v="2"/>
    <d v="2020-12-31T00:00:00"/>
    <d v="2023-05-24T00:00:00"/>
    <s v="ACTIVE"/>
    <x v="25"/>
    <x v="13"/>
    <s v="JIO"/>
    <s v="FREE"/>
    <s v="PROMO PLAN"/>
    <n v="300"/>
    <n v="100"/>
    <n v="0"/>
    <s v="Lydia Huynh"/>
    <s v="Female"/>
    <n v="45"/>
    <s v="United States"/>
    <s v="Chicago"/>
  </r>
  <r>
    <s v="OID002867"/>
    <s v="R01366"/>
    <n v="6306"/>
    <d v="2020-12-31T00:00:00"/>
    <n v="2"/>
    <d v="2020-12-31T00:00:00"/>
    <d v="2022-04-17T00:00:00"/>
    <s v="ACTIVE"/>
    <x v="25"/>
    <x v="24"/>
    <s v="FANDUEL"/>
    <s v="PERCENTAGE OFF"/>
    <s v="PROMO PLAN"/>
    <n v="300"/>
    <n v="15"/>
    <n v="255"/>
    <s v="William Walker"/>
    <s v="Male"/>
    <n v="40"/>
    <s v="United States"/>
    <s v="Columbus"/>
  </r>
  <r>
    <s v="OID002868"/>
    <s v="R01006"/>
    <n v="5073"/>
    <d v="2020-12-31T00:00:00"/>
    <n v="2"/>
    <d v="2020-12-31T00:00:00"/>
    <d v="2021-11-23T00:00:00"/>
    <s v="ACTIVE"/>
    <x v="25"/>
    <x v="18"/>
    <s v="FANDUEL SOS"/>
    <s v="PERCENTAGE OFF"/>
    <s v="PROMO PLAN"/>
    <n v="300"/>
    <n v="30"/>
    <n v="210"/>
    <s v="Autumn Leung"/>
    <s v="Female"/>
    <n v="25"/>
    <s v="United States"/>
    <s v="Chicago"/>
  </r>
  <r>
    <s v="OID002869"/>
    <s v="E01994"/>
    <n v="7139"/>
    <d v="2021-01-01T00:00:00"/>
    <n v="2"/>
    <d v="2021-01-01T00:00:00"/>
    <d v="2023-05-01T00:00:00"/>
    <s v="ACTIVE"/>
    <x v="26"/>
    <x v="25"/>
    <s v="THAI30"/>
    <s v="PERCENTAGE OFF"/>
    <s v="PROMO PLAN"/>
    <n v="300"/>
    <n v="30"/>
    <n v="210"/>
    <s v="Angel Powell"/>
    <s v="Male"/>
    <n v="61"/>
    <s v="United States"/>
    <s v="Seattle"/>
  </r>
  <r>
    <s v="OID002870"/>
    <s v="E00254"/>
    <n v="6705"/>
    <d v="2021-01-01T00:00:00"/>
    <n v="2"/>
    <d v="2021-01-01T00:00:00"/>
    <d v="2022-12-22T00:00:00"/>
    <s v="ACTIVE"/>
    <x v="26"/>
    <x v="26"/>
    <s v="2K23C"/>
    <s v="FREE"/>
    <s v="PROMO PLAN"/>
    <n v="300"/>
    <n v="100"/>
    <n v="0"/>
    <s v="Samuel Morales"/>
    <s v="Male"/>
    <n v="34"/>
    <s v="United States"/>
    <s v="Phoenix"/>
  </r>
  <r>
    <s v="OID002871"/>
    <s v="E00650"/>
    <n v="5073"/>
    <d v="2021-01-01T00:00:00"/>
    <n v="2"/>
    <d v="2021-01-01T00:00:00"/>
    <d v="2022-05-05T00:00:00"/>
    <s v="ACTIVE"/>
    <x v="26"/>
    <x v="24"/>
    <s v="FANDUEL SOS"/>
    <s v="PERCENTAGE OFF"/>
    <s v="PROMO PLAN"/>
    <n v="300"/>
    <n v="30"/>
    <n v="210"/>
    <s v="Emery Chang"/>
    <s v="Female"/>
    <n v="45"/>
    <s v="China"/>
    <s v="Chengdu"/>
  </r>
  <r>
    <s v="OID002872"/>
    <s v="E03220"/>
    <n v="1817"/>
    <d v="2021-01-01T00:00:00"/>
    <n v="2"/>
    <d v="2021-01-01T00:00:00"/>
    <d v="2022-08-15T00:00:00"/>
    <s v="ACTIVE"/>
    <x v="26"/>
    <x v="14"/>
    <s v="NIKE"/>
    <s v="FREE"/>
    <s v="PROMO PLAN"/>
    <n v="300"/>
    <n v="100"/>
    <n v="0"/>
    <s v="Alexander Gonzales"/>
    <s v="Male"/>
    <n v="34"/>
    <s v="United States"/>
    <s v="Phoenix"/>
  </r>
  <r>
    <s v="OID002873"/>
    <s v="E01789"/>
    <n v="8731"/>
    <d v="2021-01-01T00:00:00"/>
    <n v="2"/>
    <d v="2021-01-01T00:00:00"/>
    <d v="2023-04-17T00:00:00"/>
    <s v="ACTIVE"/>
    <x v="26"/>
    <x v="25"/>
    <s v="2K24"/>
    <s v="PERCENTAGE OFF"/>
    <s v="PROMO PLAN"/>
    <n v="300"/>
    <n v="10"/>
    <n v="270"/>
    <s v="Charles Luu"/>
    <s v="Male"/>
    <n v="25"/>
    <s v="China"/>
    <s v="Shanghai"/>
  </r>
  <r>
    <s v="OID002874"/>
    <s v="E02889"/>
    <n v="1817"/>
    <d v="2021-01-01T00:00:00"/>
    <n v="2"/>
    <d v="2021-01-01T00:00:00"/>
    <d v="2022-10-26T00:00:00"/>
    <s v="ACTIVE"/>
    <x v="26"/>
    <x v="0"/>
    <s v="NIKE"/>
    <s v="FREE"/>
    <s v="PROMO PLAN"/>
    <n v="300"/>
    <n v="100"/>
    <n v="0"/>
    <s v="Mia Herrera"/>
    <s v="Female"/>
    <n v="43"/>
    <s v="Brazil"/>
    <s v="Manaus"/>
  </r>
  <r>
    <s v="OID002875"/>
    <s v="R02313"/>
    <n v="8323"/>
    <d v="2021-01-01T00:00:00"/>
    <n v="2"/>
    <d v="2021-01-01T00:00:00"/>
    <d v="2022-04-15T00:00:00"/>
    <s v="ACTIVE"/>
    <x v="26"/>
    <x v="24"/>
    <s v="ROSSAL"/>
    <s v="FREE"/>
    <s v="PROMO PLAN"/>
    <n v="300"/>
    <n v="100"/>
    <n v="0"/>
    <s v="Jeremiah Lu"/>
    <s v="Male"/>
    <n v="50"/>
    <s v="China"/>
    <s v="Shanghai"/>
  </r>
  <r>
    <s v="OID002876"/>
    <s v="E03890"/>
    <n v="7139"/>
    <d v="2021-01-01T00:00:00"/>
    <n v="1"/>
    <d v="2021-01-01T00:00:00"/>
    <d v="2021-08-30T00:00:00"/>
    <s v="CLOSED"/>
    <x v="26"/>
    <x v="8"/>
    <s v="THAI30"/>
    <s v="PERCENTAGE OFF"/>
    <s v="PROMO PLAN"/>
    <n v="300"/>
    <n v="30"/>
    <n v="210"/>
    <s v="Nevaeh Jones"/>
    <s v="Female"/>
    <n v="31"/>
    <s v="United States"/>
    <s v="Austin"/>
  </r>
  <r>
    <s v="OID002877"/>
    <s v="E04116"/>
    <n v="8323"/>
    <d v="2021-01-02T00:00:00"/>
    <n v="2"/>
    <d v="2021-01-02T00:00:00"/>
    <d v="2023-03-20T00:00:00"/>
    <s v="ACTIVE"/>
    <x v="26"/>
    <x v="5"/>
    <s v="ROSSAL"/>
    <s v="FREE"/>
    <s v="PROMO PLAN"/>
    <n v="300"/>
    <n v="100"/>
    <n v="0"/>
    <s v="David Barnes"/>
    <s v="Male"/>
    <n v="64"/>
    <s v="United States"/>
    <s v="Columbus"/>
  </r>
  <r>
    <s v="OID002878"/>
    <s v="E04194"/>
    <n v="6306"/>
    <d v="2021-01-02T00:00:00"/>
    <n v="2"/>
    <d v="2021-01-02T00:00:00"/>
    <d v="2021-11-27T00:00:00"/>
    <s v="ACTIVE"/>
    <x v="26"/>
    <x v="18"/>
    <s v="FANDUEL"/>
    <s v="PERCENTAGE OFF"/>
    <s v="PROMO PLAN"/>
    <n v="300"/>
    <n v="15"/>
    <n v="255"/>
    <s v="Madison Kumar"/>
    <s v="Female"/>
    <n v="55"/>
    <s v="China"/>
    <s v="Chengdu"/>
  </r>
  <r>
    <s v="OID002879"/>
    <s v="E04925"/>
    <n v="8731"/>
    <d v="2021-01-02T00:00:00"/>
    <n v="2"/>
    <d v="2021-01-02T00:00:00"/>
    <d v="2022-09-21T00:00:00"/>
    <s v="ACTIVE"/>
    <x v="26"/>
    <x v="21"/>
    <s v="2K24"/>
    <s v="PERCENTAGE OFF"/>
    <s v="PROMO PLAN"/>
    <n v="300"/>
    <n v="10"/>
    <n v="270"/>
    <s v="Athena Jordan"/>
    <s v="Female"/>
    <n v="42"/>
    <s v="United States"/>
    <s v="Seattle"/>
  </r>
  <r>
    <s v="OID002880"/>
    <s v="E02531"/>
    <n v="8731"/>
    <d v="2021-01-02T00:00:00"/>
    <n v="2"/>
    <d v="2021-01-02T00:00:00"/>
    <d v="2021-11-21T00:00:00"/>
    <s v="ACTIVE"/>
    <x v="26"/>
    <x v="18"/>
    <s v="2K24"/>
    <s v="PERCENTAGE OFF"/>
    <s v="PROMO PLAN"/>
    <n v="300"/>
    <n v="10"/>
    <n v="270"/>
    <s v="Jameson Foster"/>
    <s v="Male"/>
    <n v="28"/>
    <s v="United States"/>
    <s v="Columbus"/>
  </r>
  <r>
    <s v="OID002881"/>
    <s v="E01941"/>
    <n v="8434"/>
    <d v="2021-01-02T00:00:00"/>
    <n v="2"/>
    <d v="2021-01-02T00:00:00"/>
    <d v="2022-10-25T00:00:00"/>
    <s v="ACTIVE"/>
    <x v="26"/>
    <x v="0"/>
    <s v="THAI50"/>
    <s v="PERCENTAGE OFF"/>
    <s v="PROMO PLAN"/>
    <n v="300"/>
    <n v="50"/>
    <n v="150"/>
    <s v="Quinn Trinh"/>
    <s v="Female"/>
    <n v="42"/>
    <s v="China"/>
    <s v="Beijing"/>
  </r>
  <r>
    <s v="OID002882"/>
    <s v="R04546"/>
    <n v="5073"/>
    <d v="2021-01-02T00:00:00"/>
    <n v="2"/>
    <d v="2021-01-02T00:00:00"/>
    <d v="2022-02-06T00:00:00"/>
    <s v="ACTIVE"/>
    <x v="26"/>
    <x v="17"/>
    <s v="FANDUEL SOS"/>
    <s v="PERCENTAGE OFF"/>
    <s v="PROMO PLAN"/>
    <n v="300"/>
    <n v="30"/>
    <n v="210"/>
    <s v="Jade Hunter"/>
    <s v="Female"/>
    <n v="42"/>
    <s v="United States"/>
    <s v="Columbus"/>
  </r>
  <r>
    <s v="OID002883"/>
    <s v="E01902"/>
    <n v="9999"/>
    <d v="2021-01-02T00:00:00"/>
    <n v="1"/>
    <m/>
    <d v="2021-08-27T00:00:00"/>
    <s v="CLOSED"/>
    <x v="26"/>
    <x v="8"/>
    <s v="STANDARD NON PROMO"/>
    <s v="BASIC"/>
    <s v="NON PROMO PLAN"/>
    <n v="300"/>
    <n v="0"/>
    <n v="300"/>
    <s v="Eleanor Li"/>
    <s v="Female"/>
    <n v="64"/>
    <s v="United States"/>
    <s v="Chicago"/>
  </r>
  <r>
    <s v="OID002884"/>
    <s v="E02833"/>
    <n v="1817"/>
    <d v="2021-01-03T00:00:00"/>
    <n v="2"/>
    <d v="2021-01-03T00:00:00"/>
    <d v="2022-08-11T00:00:00"/>
    <s v="ACTIVE"/>
    <x v="26"/>
    <x v="14"/>
    <s v="NIKE"/>
    <s v="FREE"/>
    <s v="PROMO PLAN"/>
    <n v="300"/>
    <n v="100"/>
    <n v="0"/>
    <s v="Adrian Fernandez"/>
    <s v="Male"/>
    <n v="45"/>
    <s v="United States"/>
    <s v="Columbus"/>
  </r>
  <r>
    <s v="OID002885"/>
    <s v="R02427"/>
    <n v="5101"/>
    <d v="2021-01-03T00:00:00"/>
    <n v="2"/>
    <d v="2021-01-03T00:00:00"/>
    <d v="2023-05-22T00:00:00"/>
    <s v="ACTIVE"/>
    <x v="26"/>
    <x v="13"/>
    <s v="JIO"/>
    <s v="FREE"/>
    <s v="PROMO PLAN"/>
    <n v="300"/>
    <n v="100"/>
    <n v="0"/>
    <s v="Addison Mehta"/>
    <s v="Female"/>
    <n v="27"/>
    <s v="United States"/>
    <s v="Columbus"/>
  </r>
  <r>
    <s v="OID002886"/>
    <s v="R04637"/>
    <n v="6306"/>
    <d v="2021-01-03T00:00:00"/>
    <n v="2"/>
    <d v="2021-01-03T00:00:00"/>
    <d v="2022-09-11T00:00:00"/>
    <s v="ACTIVE"/>
    <x v="26"/>
    <x v="21"/>
    <s v="FANDUEL"/>
    <s v="PERCENTAGE OFF"/>
    <s v="PROMO PLAN"/>
    <n v="300"/>
    <n v="15"/>
    <n v="255"/>
    <s v="Samuel Song"/>
    <s v="Male"/>
    <n v="31"/>
    <s v="United States"/>
    <s v="Columbus"/>
  </r>
  <r>
    <s v="OID002887"/>
    <s v="E04474"/>
    <n v="7139"/>
    <d v="2021-01-04T00:00:00"/>
    <n v="2"/>
    <d v="2021-01-04T00:00:00"/>
    <d v="2022-05-04T00:00:00"/>
    <s v="ACTIVE"/>
    <x v="26"/>
    <x v="24"/>
    <s v="THAI30"/>
    <s v="PERCENTAGE OFF"/>
    <s v="PROMO PLAN"/>
    <n v="300"/>
    <n v="30"/>
    <n v="210"/>
    <s v="Mila Hong"/>
    <s v="Female"/>
    <n v="30"/>
    <s v="China"/>
    <s v="Chongqing"/>
  </r>
  <r>
    <s v="OID002888"/>
    <s v="E02331"/>
    <n v="7139"/>
    <d v="2021-01-04T00:00:00"/>
    <n v="2"/>
    <d v="2021-01-04T00:00:00"/>
    <d v="2022-09-04T00:00:00"/>
    <s v="ACTIVE"/>
    <x v="26"/>
    <x v="14"/>
    <s v="THAI30"/>
    <s v="PERCENTAGE OFF"/>
    <s v="PROMO PLAN"/>
    <n v="300"/>
    <n v="30"/>
    <n v="210"/>
    <s v="Sophia Huynh"/>
    <s v="Female"/>
    <n v="55"/>
    <s v="United States"/>
    <s v="Miami"/>
  </r>
  <r>
    <s v="OID002889"/>
    <s v="R03247"/>
    <n v="1136"/>
    <d v="2021-01-04T00:00:00"/>
    <n v="2"/>
    <d v="2021-01-04T00:00:00"/>
    <d v="2022-08-10T00:00:00"/>
    <s v="ACTIVE"/>
    <x v="26"/>
    <x v="16"/>
    <s v="IPLSTUDENT"/>
    <s v="PERCENTAGE OFF"/>
    <s v="PROMO PLAN"/>
    <n v="300"/>
    <n v="40"/>
    <n v="180"/>
    <s v="Caroline Jenkins"/>
    <s v="Female"/>
    <n v="27"/>
    <s v="United States"/>
    <s v="Chicago"/>
  </r>
  <r>
    <s v="OID002890"/>
    <s v="R02062"/>
    <n v="6306"/>
    <d v="2021-01-04T00:00:00"/>
    <n v="2"/>
    <d v="2021-01-04T00:00:00"/>
    <d v="2022-02-11T00:00:00"/>
    <s v="ACTIVE"/>
    <x v="26"/>
    <x v="17"/>
    <s v="FANDUEL"/>
    <s v="PERCENTAGE OFF"/>
    <s v="PROMO PLAN"/>
    <n v="300"/>
    <n v="15"/>
    <n v="255"/>
    <s v="Nora Santiago"/>
    <s v="Female"/>
    <n v="55"/>
    <s v="Brazil"/>
    <s v="Rio de Janerio"/>
  </r>
  <r>
    <s v="OID002891"/>
    <s v="R03058"/>
    <n v="5073"/>
    <d v="2021-01-04T00:00:00"/>
    <n v="2"/>
    <d v="2021-01-04T00:00:00"/>
    <d v="2022-12-08T00:00:00"/>
    <s v="ACTIVE"/>
    <x v="26"/>
    <x v="7"/>
    <s v="FANDUEL SOS"/>
    <s v="PERCENTAGE OFF"/>
    <s v="PROMO PLAN"/>
    <n v="300"/>
    <n v="30"/>
    <n v="210"/>
    <s v="Angel Xiong"/>
    <s v="Male"/>
    <n v="35"/>
    <s v="China"/>
    <s v="Shanghai"/>
  </r>
  <r>
    <s v="OID002892"/>
    <s v="E00941"/>
    <n v="8731"/>
    <d v="2021-01-05T00:00:00"/>
    <n v="2"/>
    <d v="2021-01-05T00:00:00"/>
    <d v="2022-09-27T00:00:00"/>
    <s v="ACTIVE"/>
    <x v="26"/>
    <x v="21"/>
    <s v="2K24"/>
    <s v="PERCENTAGE OFF"/>
    <s v="PROMO PLAN"/>
    <n v="300"/>
    <n v="10"/>
    <n v="270"/>
    <s v="Sophie Ali"/>
    <s v="Female"/>
    <n v="55"/>
    <s v="United States"/>
    <s v="Columbus"/>
  </r>
  <r>
    <s v="OID002893"/>
    <s v="E03027"/>
    <n v="8731"/>
    <d v="2021-01-05T00:00:00"/>
    <n v="2"/>
    <d v="2021-01-05T00:00:00"/>
    <d v="2022-05-09T00:00:00"/>
    <s v="ACTIVE"/>
    <x v="26"/>
    <x v="24"/>
    <s v="2K24"/>
    <s v="PERCENTAGE OFF"/>
    <s v="PROMO PLAN"/>
    <n v="300"/>
    <n v="10"/>
    <n v="270"/>
    <s v="Elijah Watson"/>
    <s v="Male"/>
    <n v="29"/>
    <s v="United States"/>
    <s v="Seattle"/>
  </r>
  <r>
    <s v="OID002894"/>
    <s v="E04607"/>
    <n v="6705"/>
    <d v="2021-01-05T00:00:00"/>
    <n v="2"/>
    <d v="2021-01-05T00:00:00"/>
    <d v="2022-05-25T00:00:00"/>
    <s v="ACTIVE"/>
    <x v="26"/>
    <x v="3"/>
    <s v="2K23C"/>
    <s v="FREE"/>
    <s v="PROMO PLAN"/>
    <n v="300"/>
    <n v="100"/>
    <n v="0"/>
    <s v="Landon Brown"/>
    <s v="Male"/>
    <n v="26"/>
    <s v="United States"/>
    <s v="Columbus"/>
  </r>
  <r>
    <s v="OID002895"/>
    <s v="E03683"/>
    <n v="7139"/>
    <d v="2021-01-05T00:00:00"/>
    <n v="2"/>
    <d v="2021-01-05T00:00:00"/>
    <d v="2022-01-22T00:00:00"/>
    <s v="ACTIVE"/>
    <x v="26"/>
    <x v="17"/>
    <s v="THAI30"/>
    <s v="PERCENTAGE OFF"/>
    <s v="PROMO PLAN"/>
    <n v="300"/>
    <n v="30"/>
    <n v="210"/>
    <s v="Raelynn Hong"/>
    <s v="Female"/>
    <n v="28"/>
    <s v="China"/>
    <s v="Beijing"/>
  </r>
  <r>
    <s v="OID002896"/>
    <s v="R03061"/>
    <n v="7139"/>
    <d v="2021-01-05T00:00:00"/>
    <n v="2"/>
    <d v="2021-01-05T00:00:00"/>
    <d v="2022-05-16T00:00:00"/>
    <s v="ACTIVE"/>
    <x v="26"/>
    <x v="3"/>
    <s v="THAI30"/>
    <s v="PERCENTAGE OFF"/>
    <s v="PROMO PLAN"/>
    <n v="300"/>
    <n v="30"/>
    <n v="210"/>
    <s v="Vivian Lewis"/>
    <s v="Female"/>
    <n v="65"/>
    <s v="United States"/>
    <s v="Columbus"/>
  </r>
  <r>
    <s v="OID002897"/>
    <s v="R03579"/>
    <n v="7139"/>
    <d v="2021-01-05T00:00:00"/>
    <n v="2"/>
    <d v="2021-01-05T00:00:00"/>
    <d v="2022-08-22T00:00:00"/>
    <s v="ACTIVE"/>
    <x v="26"/>
    <x v="14"/>
    <s v="THAI30"/>
    <s v="PERCENTAGE OFF"/>
    <s v="PROMO PLAN"/>
    <n v="300"/>
    <n v="30"/>
    <n v="210"/>
    <s v="Robert Zhang"/>
    <s v="Male"/>
    <n v="45"/>
    <s v="United States"/>
    <s v="Phoenix"/>
  </r>
  <r>
    <s v="OID002898"/>
    <s v="R00869"/>
    <n v="7139"/>
    <d v="2021-01-05T00:00:00"/>
    <n v="2"/>
    <d v="2021-01-05T00:00:00"/>
    <d v="2022-12-27T00:00:00"/>
    <s v="ACTIVE"/>
    <x v="26"/>
    <x v="26"/>
    <s v="THAI30"/>
    <s v="PERCENTAGE OFF"/>
    <s v="PROMO PLAN"/>
    <n v="300"/>
    <n v="30"/>
    <n v="210"/>
    <s v="Nova Lin"/>
    <s v="Female"/>
    <n v="33"/>
    <s v="United States"/>
    <s v="Columbus"/>
  </r>
  <r>
    <s v="OID002899"/>
    <s v="E04816"/>
    <n v="6306"/>
    <d v="2021-01-06T00:00:00"/>
    <n v="2"/>
    <d v="2021-01-06T00:00:00"/>
    <d v="2022-04-06T00:00:00"/>
    <s v="ACTIVE"/>
    <x v="26"/>
    <x v="22"/>
    <s v="FANDUEL"/>
    <s v="PERCENTAGE OFF"/>
    <s v="PROMO PLAN"/>
    <n v="300"/>
    <n v="15"/>
    <n v="255"/>
    <s v="Jace Zhang"/>
    <s v="Male"/>
    <n v="31"/>
    <s v="China"/>
    <s v="Chengdu"/>
  </r>
  <r>
    <s v="OID002900"/>
    <s v="E01870"/>
    <n v="6306"/>
    <d v="2021-01-06T00:00:00"/>
    <n v="2"/>
    <d v="2021-01-06T00:00:00"/>
    <d v="2022-12-25T00:00:00"/>
    <s v="ACTIVE"/>
    <x v="26"/>
    <x v="26"/>
    <s v="FANDUEL"/>
    <s v="PERCENTAGE OFF"/>
    <s v="PROMO PLAN"/>
    <n v="300"/>
    <n v="15"/>
    <n v="255"/>
    <s v="Carson Chau"/>
    <s v="Male"/>
    <n v="58"/>
    <s v="China"/>
    <s v="Chongqing"/>
  </r>
  <r>
    <s v="OID002901"/>
    <s v="E02899"/>
    <n v="5101"/>
    <d v="2021-01-06T00:00:00"/>
    <n v="2"/>
    <d v="2021-01-06T00:00:00"/>
    <d v="2021-10-18T00:00:00"/>
    <s v="ACTIVE"/>
    <x v="26"/>
    <x v="6"/>
    <s v="JIO"/>
    <s v="FREE"/>
    <s v="PROMO PLAN"/>
    <n v="300"/>
    <n v="100"/>
    <n v="0"/>
    <s v="Joshua Cortez"/>
    <s v="Male"/>
    <n v="44"/>
    <s v="Brazil"/>
    <s v="Manaus"/>
  </r>
  <r>
    <s v="OID002902"/>
    <s v="E03064"/>
    <n v="1817"/>
    <d v="2021-01-06T00:00:00"/>
    <n v="2"/>
    <d v="2021-01-06T00:00:00"/>
    <d v="2022-04-20T00:00:00"/>
    <s v="ACTIVE"/>
    <x v="26"/>
    <x v="24"/>
    <s v="NIKE"/>
    <s v="FREE"/>
    <s v="PROMO PLAN"/>
    <n v="300"/>
    <n v="100"/>
    <n v="0"/>
    <s v="Lincoln Fong"/>
    <s v="Male"/>
    <n v="31"/>
    <s v="China"/>
    <s v="Chongqing"/>
  </r>
  <r>
    <s v="OID002903"/>
    <s v="E02440"/>
    <n v="8731"/>
    <d v="2021-01-06T00:00:00"/>
    <n v="2"/>
    <d v="2021-01-06T00:00:00"/>
    <d v="2022-08-10T00:00:00"/>
    <s v="ACTIVE"/>
    <x v="26"/>
    <x v="16"/>
    <s v="2K24"/>
    <s v="PERCENTAGE OFF"/>
    <s v="PROMO PLAN"/>
    <n v="300"/>
    <n v="10"/>
    <n v="270"/>
    <s v="Grayson Turner"/>
    <s v="Male"/>
    <n v="54"/>
    <s v="United States"/>
    <s v="Chicago"/>
  </r>
  <r>
    <s v="OID002904"/>
    <s v="E01264"/>
    <n v="8731"/>
    <d v="2021-01-06T00:00:00"/>
    <n v="2"/>
    <d v="2021-01-06T00:00:00"/>
    <d v="2022-04-07T00:00:00"/>
    <s v="ACTIVE"/>
    <x v="26"/>
    <x v="22"/>
    <s v="2K24"/>
    <s v="PERCENTAGE OFF"/>
    <s v="PROMO PLAN"/>
    <n v="300"/>
    <n v="10"/>
    <n v="270"/>
    <s v="Hazel Alvarez"/>
    <s v="Female"/>
    <n v="62"/>
    <s v="Brazil"/>
    <s v="Sao Paulo"/>
  </r>
  <r>
    <s v="OID002905"/>
    <s v="R02254"/>
    <n v="8731"/>
    <d v="2021-01-06T00:00:00"/>
    <n v="2"/>
    <d v="2021-01-06T00:00:00"/>
    <d v="2022-03-06T00:00:00"/>
    <s v="ACTIVE"/>
    <x v="26"/>
    <x v="10"/>
    <s v="2K24"/>
    <s v="PERCENTAGE OFF"/>
    <s v="PROMO PLAN"/>
    <n v="300"/>
    <n v="10"/>
    <n v="270"/>
    <s v="Jaxson Sandoval"/>
    <s v="Male"/>
    <n v="61"/>
    <s v="Brazil"/>
    <s v="Sao Paulo"/>
  </r>
  <r>
    <s v="OID002906"/>
    <s v="R03805"/>
    <n v="2949"/>
    <d v="2021-01-06T00:00:00"/>
    <n v="2"/>
    <d v="2021-01-06T00:00:00"/>
    <d v="2022-10-08T00:00:00"/>
    <s v="ACTIVE"/>
    <x v="26"/>
    <x v="21"/>
    <s v="BLACK FRIDAY"/>
    <s v="PERCENTAGE OFF"/>
    <s v="PROMO PLAN"/>
    <n v="300"/>
    <n v="30"/>
    <n v="210"/>
    <s v="Autumn Gonzales"/>
    <s v="Female"/>
    <n v="34"/>
    <s v="Brazil"/>
    <s v="Manaus"/>
  </r>
  <r>
    <s v="OID002907"/>
    <s v="R02063"/>
    <n v="1817"/>
    <d v="2021-01-06T00:00:00"/>
    <n v="2"/>
    <d v="2021-01-06T00:00:00"/>
    <d v="2021-12-09T00:00:00"/>
    <s v="ACTIVE"/>
    <x v="26"/>
    <x v="18"/>
    <s v="NIKE"/>
    <s v="FREE"/>
    <s v="PROMO PLAN"/>
    <n v="300"/>
    <n v="100"/>
    <n v="0"/>
    <s v="Ian Gutierrez"/>
    <s v="Male"/>
    <n v="32"/>
    <s v="Brazil"/>
    <s v="Rio de Janerio"/>
  </r>
  <r>
    <s v="OID002908"/>
    <s v="R03457"/>
    <n v="6306"/>
    <d v="2021-01-06T00:00:00"/>
    <n v="2"/>
    <d v="2021-01-06T00:00:00"/>
    <d v="2022-01-11T00:00:00"/>
    <s v="ACTIVE"/>
    <x v="26"/>
    <x v="19"/>
    <s v="FANDUEL"/>
    <s v="PERCENTAGE OFF"/>
    <s v="PROMO PLAN"/>
    <n v="300"/>
    <n v="15"/>
    <n v="255"/>
    <s v="Ivy Desai"/>
    <s v="Female"/>
    <n v="59"/>
    <s v="China"/>
    <s v="Shanghai"/>
  </r>
  <r>
    <s v="OID002909"/>
    <s v="E00715"/>
    <n v="1817"/>
    <d v="2021-01-07T00:00:00"/>
    <n v="2"/>
    <d v="2021-01-07T00:00:00"/>
    <d v="2023-08-17T00:00:00"/>
    <s v="ACTIVE"/>
    <x v="26"/>
    <x v="27"/>
    <s v="NIKE"/>
    <s v="FREE"/>
    <s v="PROMO PLAN"/>
    <n v="300"/>
    <n v="100"/>
    <n v="0"/>
    <s v="Elijah Kang"/>
    <s v="Male"/>
    <n v="35"/>
    <s v="United States"/>
    <s v="Seattle"/>
  </r>
  <r>
    <s v="OID002910"/>
    <s v="E02534"/>
    <n v="8323"/>
    <d v="2021-01-07T00:00:00"/>
    <n v="2"/>
    <d v="2021-01-07T00:00:00"/>
    <d v="2022-04-06T00:00:00"/>
    <s v="ACTIVE"/>
    <x v="26"/>
    <x v="22"/>
    <s v="ROSSAL"/>
    <s v="FREE"/>
    <s v="PROMO PLAN"/>
    <n v="300"/>
    <n v="100"/>
    <n v="0"/>
    <s v="Victoria Johnson"/>
    <s v="Female"/>
    <n v="55"/>
    <s v="United States"/>
    <s v="Columbus"/>
  </r>
  <r>
    <s v="OID002911"/>
    <s v="E02576"/>
    <n v="7139"/>
    <d v="2021-01-07T00:00:00"/>
    <n v="2"/>
    <d v="2021-01-07T00:00:00"/>
    <d v="2023-01-22T00:00:00"/>
    <s v="ACTIVE"/>
    <x v="26"/>
    <x v="12"/>
    <s v="THAI30"/>
    <s v="PERCENTAGE OFF"/>
    <s v="PROMO PLAN"/>
    <n v="300"/>
    <n v="30"/>
    <n v="210"/>
    <s v="Gianna Ha"/>
    <s v="Female"/>
    <n v="55"/>
    <s v="China"/>
    <s v="Chongqing"/>
  </r>
  <r>
    <s v="OID002912"/>
    <s v="E02193"/>
    <n v="7139"/>
    <d v="2021-01-07T00:00:00"/>
    <n v="2"/>
    <d v="2021-01-07T00:00:00"/>
    <d v="2022-01-01T00:00:00"/>
    <s v="ACTIVE"/>
    <x v="26"/>
    <x v="19"/>
    <s v="THAI30"/>
    <s v="PERCENTAGE OFF"/>
    <s v="PROMO PLAN"/>
    <n v="300"/>
    <n v="30"/>
    <n v="210"/>
    <s v="Josephine Acosta"/>
    <s v="Female"/>
    <n v="40"/>
    <s v="Brazil"/>
    <s v="Manaus"/>
  </r>
  <r>
    <s v="OID002913"/>
    <s v="E02005"/>
    <n v="9999"/>
    <d v="2021-01-07T00:00:00"/>
    <n v="1"/>
    <m/>
    <d v="2021-09-06T00:00:00"/>
    <s v="CLOSED"/>
    <x v="26"/>
    <x v="8"/>
    <s v="STANDARD NON PROMO"/>
    <s v="BASIC"/>
    <s v="NON PROMO PLAN"/>
    <n v="300"/>
    <n v="0"/>
    <n v="300"/>
    <s v="Isabella Bui"/>
    <s v="Female"/>
    <n v="36"/>
    <s v="United States"/>
    <s v="Miami"/>
  </r>
  <r>
    <s v="OID002914"/>
    <s v="E00769"/>
    <n v="1136"/>
    <d v="2021-01-08T00:00:00"/>
    <n v="2"/>
    <d v="2021-01-08T00:00:00"/>
    <d v="2022-12-27T00:00:00"/>
    <s v="ACTIVE"/>
    <x v="26"/>
    <x v="26"/>
    <s v="IPLSTUDENT"/>
    <s v="PERCENTAGE OFF"/>
    <s v="PROMO PLAN"/>
    <n v="300"/>
    <n v="40"/>
    <n v="180"/>
    <s v="Jose Kang"/>
    <s v="Male"/>
    <n v="57"/>
    <s v="China"/>
    <s v="Shanghai"/>
  </r>
  <r>
    <s v="OID002915"/>
    <s v="E00399"/>
    <n v="1817"/>
    <d v="2021-01-08T00:00:00"/>
    <n v="2"/>
    <d v="2021-01-08T00:00:00"/>
    <d v="2023-05-20T00:00:00"/>
    <s v="ACTIVE"/>
    <x v="26"/>
    <x v="13"/>
    <s v="NIKE"/>
    <s v="FREE"/>
    <s v="PROMO PLAN"/>
    <n v="300"/>
    <n v="100"/>
    <n v="0"/>
    <s v="Connor Walker"/>
    <s v="Male"/>
    <n v="30"/>
    <s v="United States"/>
    <s v="Columbus"/>
  </r>
  <r>
    <s v="OID002916"/>
    <s v="E00555"/>
    <n v="8434"/>
    <d v="2021-01-08T00:00:00"/>
    <n v="2"/>
    <d v="2021-01-08T00:00:00"/>
    <d v="2021-12-11T00:00:00"/>
    <s v="ACTIVE"/>
    <x v="26"/>
    <x v="18"/>
    <s v="THAI50"/>
    <s v="PERCENTAGE OFF"/>
    <s v="PROMO PLAN"/>
    <n v="300"/>
    <n v="50"/>
    <n v="150"/>
    <s v="Christian Ali"/>
    <s v="Male"/>
    <n v="65"/>
    <s v="China"/>
    <s v="Chongqing"/>
  </r>
  <r>
    <s v="OID002917"/>
    <s v="E03642"/>
    <n v="5101"/>
    <d v="2021-01-08T00:00:00"/>
    <n v="2"/>
    <d v="2021-01-08T00:00:00"/>
    <d v="2023-02-25T00:00:00"/>
    <s v="ACTIVE"/>
    <x v="26"/>
    <x v="11"/>
    <s v="JIO"/>
    <s v="FREE"/>
    <s v="PROMO PLAN"/>
    <n v="300"/>
    <n v="100"/>
    <n v="0"/>
    <s v="Aria Roberts"/>
    <s v="Female"/>
    <n v="38"/>
    <s v="United States"/>
    <s v="Seattle"/>
  </r>
  <r>
    <s v="OID002918"/>
    <s v="E04378"/>
    <n v="6306"/>
    <d v="2021-01-09T00:00:00"/>
    <n v="2"/>
    <d v="2021-01-09T00:00:00"/>
    <d v="2023-06-12T00:00:00"/>
    <s v="ACTIVE"/>
    <x v="26"/>
    <x v="13"/>
    <s v="FANDUEL"/>
    <s v="PERCENTAGE OFF"/>
    <s v="PROMO PLAN"/>
    <n v="300"/>
    <n v="15"/>
    <n v="255"/>
    <s v="Ezra Simmons"/>
    <s v="Male"/>
    <n v="31"/>
    <s v="United States"/>
    <s v="Austin"/>
  </r>
  <r>
    <s v="OID002919"/>
    <s v="E04403"/>
    <n v="1817"/>
    <d v="2021-01-09T00:00:00"/>
    <n v="2"/>
    <d v="2021-01-09T00:00:00"/>
    <d v="2023-04-26T00:00:00"/>
    <s v="ACTIVE"/>
    <x v="26"/>
    <x v="25"/>
    <s v="NIKE"/>
    <s v="FREE"/>
    <s v="PROMO PLAN"/>
    <n v="300"/>
    <n v="100"/>
    <n v="0"/>
    <s v="Dominic Hu"/>
    <s v="Male"/>
    <n v="34"/>
    <s v="China"/>
    <s v="Shanghai"/>
  </r>
  <r>
    <s v="OID002920"/>
    <s v="E04380"/>
    <n v="8731"/>
    <d v="2021-01-09T00:00:00"/>
    <n v="2"/>
    <d v="2021-01-09T00:00:00"/>
    <d v="2022-10-02T00:00:00"/>
    <s v="ACTIVE"/>
    <x v="26"/>
    <x v="21"/>
    <s v="2K24"/>
    <s v="PERCENTAGE OFF"/>
    <s v="PROMO PLAN"/>
    <n v="300"/>
    <n v="10"/>
    <n v="270"/>
    <s v="Naomi Washington"/>
    <s v="Female"/>
    <n v="51"/>
    <s v="United States"/>
    <s v="Austin"/>
  </r>
  <r>
    <s v="OID002921"/>
    <s v="E02059"/>
    <n v="8731"/>
    <d v="2021-01-09T00:00:00"/>
    <n v="2"/>
    <d v="2021-01-09T00:00:00"/>
    <d v="2022-09-21T00:00:00"/>
    <s v="ACTIVE"/>
    <x v="26"/>
    <x v="21"/>
    <s v="2K24"/>
    <s v="PERCENTAGE OFF"/>
    <s v="PROMO PLAN"/>
    <n v="300"/>
    <n v="10"/>
    <n v="270"/>
    <s v="Roman Munoz"/>
    <s v="Male"/>
    <n v="54"/>
    <s v="United States"/>
    <s v="Austin"/>
  </r>
  <r>
    <s v="OID002922"/>
    <s v="R01896"/>
    <n v="1817"/>
    <d v="2021-01-09T00:00:00"/>
    <n v="2"/>
    <d v="2021-01-09T00:00:00"/>
    <d v="2022-12-21T00:00:00"/>
    <s v="ACTIVE"/>
    <x v="26"/>
    <x v="26"/>
    <s v="NIKE"/>
    <s v="FREE"/>
    <s v="PROMO PLAN"/>
    <n v="300"/>
    <n v="100"/>
    <n v="0"/>
    <s v="Adam Nelson"/>
    <s v="Male"/>
    <n v="25"/>
    <s v="United States"/>
    <s v="Chicago"/>
  </r>
  <r>
    <s v="OID002923"/>
    <s v="R04037"/>
    <n v="8323"/>
    <d v="2021-01-09T00:00:00"/>
    <n v="2"/>
    <d v="2021-01-09T00:00:00"/>
    <d v="2022-04-06T00:00:00"/>
    <s v="ACTIVE"/>
    <x v="26"/>
    <x v="22"/>
    <s v="ROSSAL"/>
    <s v="FREE"/>
    <s v="PROMO PLAN"/>
    <n v="300"/>
    <n v="100"/>
    <n v="0"/>
    <s v="Roman Martinez"/>
    <s v="Male"/>
    <n v="31"/>
    <s v="Brazil"/>
    <s v="Manaus"/>
  </r>
  <r>
    <s v="OID002924"/>
    <s v="R02888"/>
    <n v="7139"/>
    <d v="2021-01-09T00:00:00"/>
    <n v="2"/>
    <d v="2021-01-09T00:00:00"/>
    <d v="2021-09-12T00:00:00"/>
    <s v="ACTIVE"/>
    <x v="26"/>
    <x v="8"/>
    <s v="THAI30"/>
    <s v="PERCENTAGE OFF"/>
    <s v="PROMO PLAN"/>
    <n v="300"/>
    <n v="30"/>
    <n v="210"/>
    <s v="Elijah Ramos"/>
    <s v="Male"/>
    <n v="33"/>
    <s v="Brazil"/>
    <s v="Rio de Janerio"/>
  </r>
  <r>
    <s v="OID002925"/>
    <s v="E02464"/>
    <n v="8731"/>
    <d v="2021-01-10T00:00:00"/>
    <n v="2"/>
    <d v="2021-01-10T00:00:00"/>
    <d v="2022-01-31T00:00:00"/>
    <s v="ACTIVE"/>
    <x v="26"/>
    <x v="17"/>
    <s v="2K24"/>
    <s v="PERCENTAGE OFF"/>
    <s v="PROMO PLAN"/>
    <n v="300"/>
    <n v="10"/>
    <n v="270"/>
    <s v="Sophie Silva"/>
    <s v="Female"/>
    <n v="28"/>
    <s v="Brazil"/>
    <s v="Rio de Janerio"/>
  </r>
  <r>
    <s v="OID002926"/>
    <s v="E03081"/>
    <n v="1817"/>
    <d v="2021-01-10T00:00:00"/>
    <n v="2"/>
    <d v="2021-01-10T00:00:00"/>
    <d v="2022-12-17T00:00:00"/>
    <s v="ACTIVE"/>
    <x v="26"/>
    <x v="26"/>
    <s v="NIKE"/>
    <s v="FREE"/>
    <s v="PROMO PLAN"/>
    <n v="300"/>
    <n v="100"/>
    <n v="0"/>
    <s v="Ayla Brown"/>
    <s v="Female"/>
    <n v="49"/>
    <s v="United States"/>
    <s v="Phoenix"/>
  </r>
  <r>
    <s v="OID002927"/>
    <s v="E03181"/>
    <n v="6705"/>
    <d v="2021-01-10T00:00:00"/>
    <n v="2"/>
    <d v="2021-01-10T00:00:00"/>
    <d v="2022-06-30T00:00:00"/>
    <s v="ACTIVE"/>
    <x v="26"/>
    <x v="1"/>
    <s v="2K23C"/>
    <s v="FREE"/>
    <s v="PROMO PLAN"/>
    <n v="300"/>
    <n v="100"/>
    <n v="0"/>
    <s v="Greyson Dang"/>
    <s v="Male"/>
    <n v="60"/>
    <s v="China"/>
    <s v="Beijing"/>
  </r>
  <r>
    <s v="OID002928"/>
    <s v="E02825"/>
    <n v="2949"/>
    <d v="2021-01-10T00:00:00"/>
    <n v="2"/>
    <d v="2021-01-10T00:00:00"/>
    <d v="2022-06-14T00:00:00"/>
    <s v="ACTIVE"/>
    <x v="26"/>
    <x v="3"/>
    <s v="BLACK FRIDAY"/>
    <s v="PERCENTAGE OFF"/>
    <s v="PROMO PLAN"/>
    <n v="300"/>
    <n v="30"/>
    <n v="210"/>
    <s v="Wyatt Li"/>
    <s v="Male"/>
    <n v="63"/>
    <s v="United States"/>
    <s v="Chicago"/>
  </r>
  <r>
    <s v="OID002929"/>
    <s v="R02798"/>
    <n v="1136"/>
    <d v="2021-01-10T00:00:00"/>
    <n v="2"/>
    <d v="2021-01-10T00:00:00"/>
    <d v="2023-01-01T00:00:00"/>
    <s v="ACTIVE"/>
    <x v="26"/>
    <x v="26"/>
    <s v="IPLSTUDENT"/>
    <s v="PERCENTAGE OFF"/>
    <s v="PROMO PLAN"/>
    <n v="300"/>
    <n v="40"/>
    <n v="180"/>
    <s v="Charles Henderson"/>
    <s v="Male"/>
    <n v="48"/>
    <s v="United States"/>
    <s v="Austin"/>
  </r>
  <r>
    <s v="OID002930"/>
    <s v="E03864"/>
    <n v="8731"/>
    <d v="2021-01-11T00:00:00"/>
    <n v="2"/>
    <d v="2021-01-11T00:00:00"/>
    <d v="2023-02-08T00:00:00"/>
    <s v="ACTIVE"/>
    <x v="26"/>
    <x v="12"/>
    <s v="2K24"/>
    <s v="PERCENTAGE OFF"/>
    <s v="PROMO PLAN"/>
    <n v="300"/>
    <n v="10"/>
    <n v="270"/>
    <s v="Ella Hunter"/>
    <s v="Female"/>
    <n v="51"/>
    <s v="United States"/>
    <s v="Columbus"/>
  </r>
  <r>
    <s v="OID002931"/>
    <s v="R02728"/>
    <n v="2949"/>
    <d v="2021-01-11T00:00:00"/>
    <n v="2"/>
    <d v="2021-01-11T00:00:00"/>
    <d v="2022-07-17T00:00:00"/>
    <s v="ACTIVE"/>
    <x v="26"/>
    <x v="1"/>
    <s v="BLACK FRIDAY"/>
    <s v="PERCENTAGE OFF"/>
    <s v="PROMO PLAN"/>
    <n v="300"/>
    <n v="30"/>
    <n v="210"/>
    <s v="Thomas Chang"/>
    <s v="Male"/>
    <n v="34"/>
    <s v="China"/>
    <s v="Beijing"/>
  </r>
  <r>
    <s v="OID002932"/>
    <s v="E01639"/>
    <n v="1817"/>
    <d v="2021-01-12T00:00:00"/>
    <n v="2"/>
    <d v="2021-01-12T00:00:00"/>
    <d v="2022-08-26T00:00:00"/>
    <s v="ACTIVE"/>
    <x v="26"/>
    <x v="14"/>
    <s v="NIKE"/>
    <s v="FREE"/>
    <s v="PROMO PLAN"/>
    <n v="300"/>
    <n v="100"/>
    <n v="0"/>
    <s v="Austin Vo"/>
    <s v="Male"/>
    <n v="55"/>
    <s v="United States"/>
    <s v="Phoenix"/>
  </r>
  <r>
    <s v="OID002933"/>
    <s v="E02378"/>
    <n v="8323"/>
    <d v="2021-01-12T00:00:00"/>
    <n v="2"/>
    <d v="2021-01-12T00:00:00"/>
    <d v="2022-01-14T00:00:00"/>
    <s v="ACTIVE"/>
    <x v="26"/>
    <x v="19"/>
    <s v="ROSSAL"/>
    <s v="FREE"/>
    <s v="PROMO PLAN"/>
    <n v="300"/>
    <n v="100"/>
    <n v="0"/>
    <s v="Audrey Smith"/>
    <s v="Female"/>
    <n v="58"/>
    <s v="United States"/>
    <s v="Columbus"/>
  </r>
  <r>
    <s v="OID002934"/>
    <s v="E04590"/>
    <n v="8731"/>
    <d v="2021-01-12T00:00:00"/>
    <n v="2"/>
    <d v="2021-01-12T00:00:00"/>
    <d v="2022-03-26T00:00:00"/>
    <s v="ACTIVE"/>
    <x v="26"/>
    <x v="22"/>
    <s v="2K24"/>
    <s v="PERCENTAGE OFF"/>
    <s v="PROMO PLAN"/>
    <n v="300"/>
    <n v="10"/>
    <n v="270"/>
    <s v="Isaac Sanders"/>
    <s v="Male"/>
    <n v="49"/>
    <s v="United States"/>
    <s v="Miami"/>
  </r>
  <r>
    <s v="OID002935"/>
    <s v="E04938"/>
    <n v="6705"/>
    <d v="2021-01-12T00:00:00"/>
    <n v="2"/>
    <d v="2021-01-12T00:00:00"/>
    <d v="2022-05-01T00:00:00"/>
    <s v="ACTIVE"/>
    <x v="26"/>
    <x v="24"/>
    <s v="2K23C"/>
    <s v="FREE"/>
    <s v="PROMO PLAN"/>
    <n v="300"/>
    <n v="100"/>
    <n v="0"/>
    <s v="Brooklyn Daniels"/>
    <s v="Female"/>
    <n v="64"/>
    <s v="United States"/>
    <s v="Miami"/>
  </r>
  <r>
    <s v="OID002936"/>
    <s v="E01347"/>
    <n v="1136"/>
    <d v="2021-01-12T00:00:00"/>
    <n v="2"/>
    <d v="2021-01-12T00:00:00"/>
    <d v="2023-04-17T00:00:00"/>
    <s v="ACTIVE"/>
    <x v="26"/>
    <x v="25"/>
    <s v="IPLSTUDENT"/>
    <s v="PERCENTAGE OFF"/>
    <s v="PROMO PLAN"/>
    <n v="300"/>
    <n v="40"/>
    <n v="180"/>
    <s v="Aiden Gonzales"/>
    <s v="Male"/>
    <n v="44"/>
    <s v="Brazil"/>
    <s v="Sao Paulo"/>
  </r>
  <r>
    <s v="OID002937"/>
    <s v="E03247"/>
    <n v="6705"/>
    <d v="2021-01-13T00:00:00"/>
    <n v="2"/>
    <d v="2021-01-13T00:00:00"/>
    <d v="2022-09-16T00:00:00"/>
    <s v="ACTIVE"/>
    <x v="26"/>
    <x v="14"/>
    <s v="2K23C"/>
    <s v="FREE"/>
    <s v="PROMO PLAN"/>
    <n v="300"/>
    <n v="100"/>
    <n v="0"/>
    <s v="Caroline Jenkins"/>
    <s v="Female"/>
    <n v="27"/>
    <s v="United States"/>
    <s v="Chicago"/>
  </r>
  <r>
    <s v="OID002938"/>
    <s v="E01232"/>
    <n v="7139"/>
    <d v="2021-01-13T00:00:00"/>
    <n v="2"/>
    <d v="2021-01-13T00:00:00"/>
    <d v="2022-12-27T00:00:00"/>
    <s v="ACTIVE"/>
    <x v="26"/>
    <x v="26"/>
    <s v="THAI30"/>
    <s v="PERCENTAGE OFF"/>
    <s v="PROMO PLAN"/>
    <n v="300"/>
    <n v="30"/>
    <n v="210"/>
    <s v="Samantha Foster"/>
    <s v="Female"/>
    <n v="34"/>
    <s v="United States"/>
    <s v="Austin"/>
  </r>
  <r>
    <s v="OID002939"/>
    <s v="E02980"/>
    <n v="8434"/>
    <d v="2021-01-13T00:00:00"/>
    <n v="2"/>
    <d v="2021-01-13T00:00:00"/>
    <d v="2022-05-13T00:00:00"/>
    <s v="ACTIVE"/>
    <x v="26"/>
    <x v="24"/>
    <s v="THAI50"/>
    <s v="PERCENTAGE OFF"/>
    <s v="PROMO PLAN"/>
    <n v="300"/>
    <n v="50"/>
    <n v="150"/>
    <s v="Hailey Shin"/>
    <s v="Female"/>
    <n v="57"/>
    <s v="China"/>
    <s v="Shanghai"/>
  </r>
  <r>
    <s v="OID002940"/>
    <s v="E03160"/>
    <n v="7139"/>
    <d v="2021-01-13T00:00:00"/>
    <n v="2"/>
    <d v="2021-01-13T00:00:00"/>
    <d v="2022-02-13T00:00:00"/>
    <s v="ACTIVE"/>
    <x v="26"/>
    <x v="17"/>
    <s v="THAI30"/>
    <s v="PERCENTAGE OFF"/>
    <s v="PROMO PLAN"/>
    <n v="300"/>
    <n v="30"/>
    <n v="210"/>
    <s v="Carter Ortiz"/>
    <s v="Male"/>
    <n v="54"/>
    <s v="Brazil"/>
    <s v="Sao Paulo"/>
  </r>
  <r>
    <s v="OID002941"/>
    <s v="E01407"/>
    <n v="8434"/>
    <d v="2021-01-13T00:00:00"/>
    <n v="2"/>
    <d v="2021-01-13T00:00:00"/>
    <d v="2022-07-26T00:00:00"/>
    <s v="ACTIVE"/>
    <x v="26"/>
    <x v="16"/>
    <s v="THAI50"/>
    <s v="PERCENTAGE OFF"/>
    <s v="PROMO PLAN"/>
    <n v="300"/>
    <n v="50"/>
    <n v="150"/>
    <s v="Ellie Guerrero"/>
    <s v="Female"/>
    <n v="29"/>
    <s v="Brazil"/>
    <s v="Manaus"/>
  </r>
  <r>
    <s v="OID002942"/>
    <s v="E04940"/>
    <n v="6306"/>
    <d v="2021-01-13T00:00:00"/>
    <n v="2"/>
    <d v="2021-01-13T00:00:00"/>
    <d v="2021-11-26T00:00:00"/>
    <s v="ACTIVE"/>
    <x v="26"/>
    <x v="18"/>
    <s v="FANDUEL"/>
    <s v="PERCENTAGE OFF"/>
    <s v="PROMO PLAN"/>
    <n v="300"/>
    <n v="15"/>
    <n v="255"/>
    <s v="Hudson Williams"/>
    <s v="Male"/>
    <n v="36"/>
    <s v="United States"/>
    <s v="Austin"/>
  </r>
  <r>
    <s v="OID002943"/>
    <s v="E00480"/>
    <n v="1817"/>
    <d v="2021-01-13T00:00:00"/>
    <n v="2"/>
    <d v="2021-01-13T00:00:00"/>
    <d v="2022-08-21T00:00:00"/>
    <s v="ACTIVE"/>
    <x v="26"/>
    <x v="14"/>
    <s v="NIKE"/>
    <s v="FREE"/>
    <s v="PROMO PLAN"/>
    <n v="300"/>
    <n v="100"/>
    <n v="0"/>
    <s v="Hadley Yee"/>
    <s v="Female"/>
    <n v="31"/>
    <s v="United States"/>
    <s v="Seattle"/>
  </r>
  <r>
    <s v="OID002944"/>
    <s v="E02561"/>
    <n v="9999"/>
    <d v="2021-01-13T00:00:00"/>
    <n v="1"/>
    <m/>
    <d v="2021-08-21T00:00:00"/>
    <s v="CLOSED"/>
    <x v="26"/>
    <x v="15"/>
    <s v="STANDARD NON PROMO"/>
    <s v="BASIC"/>
    <s v="NON PROMO PLAN"/>
    <n v="300"/>
    <n v="0"/>
    <n v="300"/>
    <s v="Samantha Vargas"/>
    <s v="Female"/>
    <n v="53"/>
    <s v="Brazil"/>
    <s v="Sao Paulo"/>
  </r>
  <r>
    <s v="OID002945"/>
    <s v="E03419"/>
    <n v="8731"/>
    <d v="2021-01-14T00:00:00"/>
    <n v="2"/>
    <d v="2021-01-14T00:00:00"/>
    <d v="2022-09-09T00:00:00"/>
    <s v="ACTIVE"/>
    <x v="26"/>
    <x v="14"/>
    <s v="2K24"/>
    <s v="PERCENTAGE OFF"/>
    <s v="PROMO PLAN"/>
    <n v="300"/>
    <n v="10"/>
    <n v="270"/>
    <s v="Jade Yi"/>
    <s v="Female"/>
    <n v="47"/>
    <s v="China"/>
    <s v="Chongqing"/>
  </r>
  <r>
    <s v="OID002946"/>
    <s v="E02023"/>
    <n v="2949"/>
    <d v="2021-01-14T00:00:00"/>
    <n v="2"/>
    <d v="2021-01-14T00:00:00"/>
    <d v="2023-03-27T00:00:00"/>
    <s v="ACTIVE"/>
    <x v="26"/>
    <x v="5"/>
    <s v="BLACK FRIDAY"/>
    <s v="PERCENTAGE OFF"/>
    <s v="PROMO PLAN"/>
    <n v="300"/>
    <n v="30"/>
    <n v="210"/>
    <s v="Maverick Mehta"/>
    <s v="Male"/>
    <n v="40"/>
    <s v="United States"/>
    <s v="Seattle"/>
  </r>
  <r>
    <s v="OID002947"/>
    <s v="E03881"/>
    <n v="8434"/>
    <d v="2021-01-14T00:00:00"/>
    <n v="2"/>
    <d v="2021-01-14T00:00:00"/>
    <d v="2023-02-08T00:00:00"/>
    <s v="ACTIVE"/>
    <x v="26"/>
    <x v="12"/>
    <s v="THAI50"/>
    <s v="PERCENTAGE OFF"/>
    <s v="PROMO PLAN"/>
    <n v="300"/>
    <n v="50"/>
    <n v="150"/>
    <s v="Andrew Reed"/>
    <s v="Male"/>
    <n v="28"/>
    <s v="United States"/>
    <s v="Miami"/>
  </r>
  <r>
    <s v="OID002948"/>
    <s v="E02907"/>
    <n v="8731"/>
    <d v="2021-01-14T00:00:00"/>
    <n v="2"/>
    <d v="2021-01-14T00:00:00"/>
    <d v="2022-09-23T00:00:00"/>
    <s v="ACTIVE"/>
    <x v="26"/>
    <x v="21"/>
    <s v="2K24"/>
    <s v="PERCENTAGE OFF"/>
    <s v="PROMO PLAN"/>
    <n v="300"/>
    <n v="10"/>
    <n v="270"/>
    <s v="Jose Singh"/>
    <s v="Male"/>
    <n v="44"/>
    <s v="United States"/>
    <s v="Columbus"/>
  </r>
  <r>
    <s v="OID002949"/>
    <s v="E03521"/>
    <n v="8434"/>
    <d v="2021-01-14T00:00:00"/>
    <n v="2"/>
    <d v="2021-01-14T00:00:00"/>
    <d v="2022-12-26T00:00:00"/>
    <s v="ACTIVE"/>
    <x v="26"/>
    <x v="26"/>
    <s v="THAI50"/>
    <s v="PERCENTAGE OFF"/>
    <s v="PROMO PLAN"/>
    <n v="300"/>
    <n v="50"/>
    <n v="150"/>
    <s v="Jackson Navarro"/>
    <s v="Male"/>
    <n v="52"/>
    <s v="Brazil"/>
    <s v="Sao Paulo"/>
  </r>
  <r>
    <s v="OID002950"/>
    <s v="R00884"/>
    <n v="7139"/>
    <d v="2021-01-14T00:00:00"/>
    <n v="2"/>
    <d v="2021-01-14T00:00:00"/>
    <d v="2023-06-12T00:00:00"/>
    <s v="ACTIVE"/>
    <x v="26"/>
    <x v="13"/>
    <s v="THAI30"/>
    <s v="PERCENTAGE OFF"/>
    <s v="PROMO PLAN"/>
    <n v="300"/>
    <n v="30"/>
    <n v="210"/>
    <s v="Camila Silva"/>
    <s v="Female"/>
    <n v="64"/>
    <s v="United States"/>
    <s v="Seattle"/>
  </r>
  <r>
    <s v="OID002951"/>
    <s v="R04005"/>
    <n v="6705"/>
    <d v="2021-01-14T00:00:00"/>
    <n v="2"/>
    <d v="2021-01-14T00:00:00"/>
    <d v="2022-04-09T00:00:00"/>
    <s v="ACTIVE"/>
    <x v="26"/>
    <x v="22"/>
    <s v="2K23C"/>
    <s v="FREE"/>
    <s v="PROMO PLAN"/>
    <n v="300"/>
    <n v="100"/>
    <n v="0"/>
    <s v="Lincoln Wong"/>
    <s v="Male"/>
    <n v="49"/>
    <s v="United States"/>
    <s v="Columbus"/>
  </r>
  <r>
    <s v="OID002952"/>
    <s v="R02562"/>
    <n v="1817"/>
    <d v="2021-01-14T00:00:00"/>
    <n v="2"/>
    <d v="2021-01-14T00:00:00"/>
    <d v="2022-05-25T00:00:00"/>
    <s v="ACTIVE"/>
    <x v="26"/>
    <x v="3"/>
    <s v="NIKE"/>
    <s v="FREE"/>
    <s v="PROMO PLAN"/>
    <n v="300"/>
    <n v="100"/>
    <n v="0"/>
    <s v="Christian Medina"/>
    <s v="Male"/>
    <n v="51"/>
    <s v="United States"/>
    <s v="Columbus"/>
  </r>
  <r>
    <s v="OID002953"/>
    <s v="E02192"/>
    <n v="6705"/>
    <d v="2021-01-15T00:00:00"/>
    <n v="2"/>
    <d v="2021-01-15T00:00:00"/>
    <d v="2022-04-10T00:00:00"/>
    <s v="ACTIVE"/>
    <x v="26"/>
    <x v="22"/>
    <s v="2K23C"/>
    <s v="FREE"/>
    <s v="PROMO PLAN"/>
    <n v="300"/>
    <n v="100"/>
    <n v="0"/>
    <s v="Lucy Avila"/>
    <s v="Female"/>
    <n v="43"/>
    <s v="Brazil"/>
    <s v="Sao Paulo"/>
  </r>
  <r>
    <s v="OID002954"/>
    <s v="E04157"/>
    <n v="1817"/>
    <d v="2021-01-15T00:00:00"/>
    <n v="2"/>
    <d v="2021-01-15T00:00:00"/>
    <d v="2022-11-16T00:00:00"/>
    <s v="ACTIVE"/>
    <x v="26"/>
    <x v="0"/>
    <s v="NIKE"/>
    <s v="FREE"/>
    <s v="PROMO PLAN"/>
    <n v="300"/>
    <n v="100"/>
    <n v="0"/>
    <s v="William Cao"/>
    <s v="Male"/>
    <n v="63"/>
    <s v="China"/>
    <s v="Beijing"/>
  </r>
  <r>
    <s v="OID002955"/>
    <s v="R03446"/>
    <n v="8434"/>
    <d v="2021-01-15T00:00:00"/>
    <n v="2"/>
    <d v="2021-01-15T00:00:00"/>
    <d v="2022-03-05T00:00:00"/>
    <s v="ACTIVE"/>
    <x v="26"/>
    <x v="10"/>
    <s v="THAI50"/>
    <s v="PERCENTAGE OFF"/>
    <s v="PROMO PLAN"/>
    <n v="300"/>
    <n v="50"/>
    <n v="150"/>
    <s v="Julian Ross"/>
    <s v="Male"/>
    <n v="51"/>
    <s v="United States"/>
    <s v="Miami"/>
  </r>
  <r>
    <s v="OID002956"/>
    <s v="E03496"/>
    <n v="5101"/>
    <d v="2021-01-16T00:00:00"/>
    <n v="2"/>
    <d v="2021-01-16T00:00:00"/>
    <d v="2022-01-18T00:00:00"/>
    <s v="ACTIVE"/>
    <x v="26"/>
    <x v="19"/>
    <s v="JIO"/>
    <s v="FREE"/>
    <s v="PROMO PLAN"/>
    <n v="300"/>
    <n v="100"/>
    <n v="0"/>
    <s v="Robert Yang"/>
    <s v="Male"/>
    <n v="31"/>
    <s v="United States"/>
    <s v="Austin"/>
  </r>
  <r>
    <s v="OID002957"/>
    <s v="E03834"/>
    <n v="6306"/>
    <d v="2021-01-16T00:00:00"/>
    <n v="2"/>
    <d v="2021-01-16T00:00:00"/>
    <d v="2022-10-24T00:00:00"/>
    <s v="ACTIVE"/>
    <x v="26"/>
    <x v="0"/>
    <s v="FANDUEL"/>
    <s v="PERCENTAGE OFF"/>
    <s v="PROMO PLAN"/>
    <n v="300"/>
    <n v="15"/>
    <n v="255"/>
    <s v="Anthony Carter"/>
    <s v="Male"/>
    <n v="41"/>
    <s v="United States"/>
    <s v="Columbus"/>
  </r>
  <r>
    <s v="OID002958"/>
    <s v="E04128"/>
    <n v="5073"/>
    <d v="2021-01-17T00:00:00"/>
    <n v="2"/>
    <d v="2021-01-17T00:00:00"/>
    <d v="2021-12-10T00:00:00"/>
    <s v="ACTIVE"/>
    <x v="26"/>
    <x v="18"/>
    <s v="FANDUEL SOS"/>
    <s v="PERCENTAGE OFF"/>
    <s v="PROMO PLAN"/>
    <n v="300"/>
    <n v="30"/>
    <n v="210"/>
    <s v="Jacob Doan"/>
    <s v="Male"/>
    <n v="55"/>
    <s v="United States"/>
    <s v="Miami"/>
  </r>
  <r>
    <s v="OID002959"/>
    <s v="E01591"/>
    <n v="7139"/>
    <d v="2021-01-17T00:00:00"/>
    <n v="2"/>
    <d v="2021-01-17T00:00:00"/>
    <d v="2022-10-10T00:00:00"/>
    <s v="ACTIVE"/>
    <x v="26"/>
    <x v="21"/>
    <s v="THAI30"/>
    <s v="PERCENTAGE OFF"/>
    <s v="PROMO PLAN"/>
    <n v="300"/>
    <n v="30"/>
    <n v="210"/>
    <s v="Paisley Trinh"/>
    <s v="Female"/>
    <n v="57"/>
    <s v="United States"/>
    <s v="Austin"/>
  </r>
  <r>
    <s v="OID002960"/>
    <s v="E00676"/>
    <n v="1817"/>
    <d v="2021-01-17T00:00:00"/>
    <n v="2"/>
    <d v="2021-01-17T00:00:00"/>
    <d v="2022-05-08T00:00:00"/>
    <s v="ACTIVE"/>
    <x v="26"/>
    <x v="24"/>
    <s v="NIKE"/>
    <s v="FREE"/>
    <s v="PROMO PLAN"/>
    <n v="300"/>
    <n v="100"/>
    <n v="0"/>
    <s v="Isaac Yoon"/>
    <s v="Male"/>
    <n v="41"/>
    <s v="United States"/>
    <s v="Chicago"/>
  </r>
  <r>
    <s v="OID002961"/>
    <s v="E03691"/>
    <n v="9999"/>
    <d v="2021-01-17T00:00:00"/>
    <n v="1"/>
    <m/>
    <d v="2021-08-30T00:00:00"/>
    <s v="CLOSED"/>
    <x v="26"/>
    <x v="8"/>
    <s v="STANDARD NON PROMO"/>
    <s v="BASIC"/>
    <s v="NON PROMO PLAN"/>
    <n v="300"/>
    <n v="0"/>
    <n v="300"/>
    <s v="Colton Garcia"/>
    <s v="Male"/>
    <n v="55"/>
    <s v="United States"/>
    <s v="Miami"/>
  </r>
  <r>
    <s v="OID002962"/>
    <s v="E00586"/>
    <n v="6306"/>
    <d v="2021-01-18T00:00:00"/>
    <n v="2"/>
    <d v="2021-01-18T00:00:00"/>
    <d v="2022-06-12T00:00:00"/>
    <s v="ACTIVE"/>
    <x v="26"/>
    <x v="3"/>
    <s v="FANDUEL"/>
    <s v="PERCENTAGE OFF"/>
    <s v="PROMO PLAN"/>
    <n v="300"/>
    <n v="15"/>
    <n v="255"/>
    <s v="Sadie Washington"/>
    <s v="Female"/>
    <n v="29"/>
    <s v="United States"/>
    <s v="Phoenix"/>
  </r>
  <r>
    <s v="OID002963"/>
    <s v="E03277"/>
    <n v="7139"/>
    <d v="2021-01-18T00:00:00"/>
    <n v="2"/>
    <d v="2021-01-18T00:00:00"/>
    <d v="2022-09-22T00:00:00"/>
    <s v="ACTIVE"/>
    <x v="26"/>
    <x v="14"/>
    <s v="THAI30"/>
    <s v="PERCENTAGE OFF"/>
    <s v="PROMO PLAN"/>
    <n v="300"/>
    <n v="30"/>
    <n v="210"/>
    <s v="Caroline Hu"/>
    <s v="Female"/>
    <n v="31"/>
    <s v="China"/>
    <s v="Shanghai"/>
  </r>
  <r>
    <s v="OID002964"/>
    <s v="E00023"/>
    <n v="5101"/>
    <d v="2021-01-18T00:00:00"/>
    <n v="2"/>
    <d v="2021-01-18T00:00:00"/>
    <d v="2023-01-21T00:00:00"/>
    <s v="ACTIVE"/>
    <x v="26"/>
    <x v="26"/>
    <s v="JIO"/>
    <s v="FREE"/>
    <s v="PROMO PLAN"/>
    <n v="300"/>
    <n v="100"/>
    <n v="0"/>
    <s v="Gabriel Joseph"/>
    <s v="Male"/>
    <n v="52"/>
    <s v="United States"/>
    <s v="Miami"/>
  </r>
  <r>
    <s v="OID002965"/>
    <s v="E02276"/>
    <n v="6306"/>
    <d v="2021-01-18T00:00:00"/>
    <n v="2"/>
    <d v="2021-01-18T00:00:00"/>
    <d v="2023-03-13T00:00:00"/>
    <s v="ACTIVE"/>
    <x v="26"/>
    <x v="11"/>
    <s v="FANDUEL"/>
    <s v="PERCENTAGE OFF"/>
    <s v="PROMO PLAN"/>
    <n v="300"/>
    <n v="15"/>
    <n v="255"/>
    <s v="Hazel Griffin"/>
    <s v="Female"/>
    <n v="32"/>
    <s v="United States"/>
    <s v="Phoenix"/>
  </r>
  <r>
    <s v="OID002966"/>
    <s v="E00282"/>
    <n v="1136"/>
    <d v="2021-01-18T00:00:00"/>
    <n v="2"/>
    <d v="2021-01-18T00:00:00"/>
    <d v="2022-01-14T00:00:00"/>
    <s v="ACTIVE"/>
    <x v="26"/>
    <x v="19"/>
    <s v="IPLSTUDENT"/>
    <s v="PERCENTAGE OFF"/>
    <s v="PROMO PLAN"/>
    <n v="300"/>
    <n v="40"/>
    <n v="180"/>
    <s v="Jeremiah Castillo"/>
    <s v="Male"/>
    <n v="58"/>
    <s v="United States"/>
    <s v="Columbus"/>
  </r>
  <r>
    <s v="OID002967"/>
    <s v="E02521"/>
    <n v="8731"/>
    <d v="2021-01-18T00:00:00"/>
    <n v="2"/>
    <d v="2021-01-18T00:00:00"/>
    <d v="2023-03-04T00:00:00"/>
    <s v="ACTIVE"/>
    <x v="26"/>
    <x v="11"/>
    <s v="2K24"/>
    <s v="PERCENTAGE OFF"/>
    <s v="PROMO PLAN"/>
    <n v="300"/>
    <n v="10"/>
    <n v="270"/>
    <s v="Lily Nguyen"/>
    <s v="Female"/>
    <n v="33"/>
    <s v="China"/>
    <s v="Chengdu"/>
  </r>
  <r>
    <s v="OID002968"/>
    <s v="R04345"/>
    <n v="5101"/>
    <d v="2021-01-18T00:00:00"/>
    <n v="2"/>
    <d v="2021-01-18T00:00:00"/>
    <d v="2022-05-24T00:00:00"/>
    <s v="ACTIVE"/>
    <x v="26"/>
    <x v="24"/>
    <s v="JIO"/>
    <s v="FREE"/>
    <s v="PROMO PLAN"/>
    <n v="300"/>
    <n v="100"/>
    <n v="0"/>
    <s v="Eliana Grant"/>
    <s v="Female"/>
    <n v="64"/>
    <s v="United States"/>
    <s v="Chicago"/>
  </r>
  <r>
    <s v="OID002969"/>
    <s v="R04128"/>
    <n v="6306"/>
    <d v="2021-01-18T00:00:00"/>
    <n v="2"/>
    <d v="2021-01-18T00:00:00"/>
    <d v="2022-12-01T00:00:00"/>
    <s v="ACTIVE"/>
    <x v="26"/>
    <x v="7"/>
    <s v="FANDUEL"/>
    <s v="PERCENTAGE OFF"/>
    <s v="PROMO PLAN"/>
    <n v="300"/>
    <n v="15"/>
    <n v="255"/>
    <s v="Jacob Doan"/>
    <s v="Male"/>
    <n v="55"/>
    <s v="United States"/>
    <s v="Miami"/>
  </r>
  <r>
    <s v="OID002970"/>
    <s v="R04004"/>
    <n v="8731"/>
    <d v="2021-01-18T00:00:00"/>
    <n v="2"/>
    <d v="2021-01-18T00:00:00"/>
    <d v="2022-04-03T00:00:00"/>
    <s v="ACTIVE"/>
    <x v="26"/>
    <x v="22"/>
    <s v="2K24"/>
    <s v="PERCENTAGE OFF"/>
    <s v="PROMO PLAN"/>
    <n v="300"/>
    <n v="10"/>
    <n v="270"/>
    <s v="Everleigh Shah"/>
    <s v="Female"/>
    <n v="36"/>
    <s v="United States"/>
    <s v="Columbus"/>
  </r>
  <r>
    <s v="OID002971"/>
    <s v="E03268"/>
    <n v="1817"/>
    <d v="2021-01-19T00:00:00"/>
    <n v="2"/>
    <d v="2021-01-19T00:00:00"/>
    <d v="2022-01-23T00:00:00"/>
    <s v="ACTIVE"/>
    <x v="26"/>
    <x v="19"/>
    <s v="NIKE"/>
    <s v="FREE"/>
    <s v="PROMO PLAN"/>
    <n v="300"/>
    <n v="100"/>
    <n v="0"/>
    <s v="Emilia Rivera"/>
    <s v="Female"/>
    <n v="42"/>
    <s v="United States"/>
    <s v="Miami"/>
  </r>
  <r>
    <s v="OID002972"/>
    <s v="E02838"/>
    <n v="2949"/>
    <d v="2021-01-19T00:00:00"/>
    <n v="2"/>
    <d v="2021-01-19T00:00:00"/>
    <d v="2023-08-22T00:00:00"/>
    <s v="ACTIVE"/>
    <x v="26"/>
    <x v="27"/>
    <s v="BLACK FRIDAY"/>
    <s v="PERCENTAGE OFF"/>
    <s v="PROMO PLAN"/>
    <n v="300"/>
    <n v="30"/>
    <n v="210"/>
    <s v="Julia Pham"/>
    <s v="Female"/>
    <n v="65"/>
    <s v="China"/>
    <s v="Shanghai"/>
  </r>
  <r>
    <s v="OID002973"/>
    <s v="E01899"/>
    <n v="7139"/>
    <d v="2021-01-19T00:00:00"/>
    <n v="2"/>
    <d v="2021-01-19T00:00:00"/>
    <d v="2022-10-21T00:00:00"/>
    <s v="ACTIVE"/>
    <x v="26"/>
    <x v="21"/>
    <s v="THAI30"/>
    <s v="PERCENTAGE OFF"/>
    <s v="PROMO PLAN"/>
    <n v="300"/>
    <n v="30"/>
    <n v="210"/>
    <s v="Xavier Jackson"/>
    <s v="Male"/>
    <n v="52"/>
    <s v="United States"/>
    <s v="Miami"/>
  </r>
  <r>
    <s v="OID002974"/>
    <s v="E02066"/>
    <n v="1136"/>
    <d v="2021-01-19T00:00:00"/>
    <n v="2"/>
    <d v="2021-01-19T00:00:00"/>
    <d v="2022-07-28T00:00:00"/>
    <s v="ACTIVE"/>
    <x v="26"/>
    <x v="16"/>
    <s v="IPLSTUDENT"/>
    <s v="PERCENTAGE OFF"/>
    <s v="PROMO PLAN"/>
    <n v="300"/>
    <n v="40"/>
    <n v="180"/>
    <s v="Grayson Yee"/>
    <s v="Male"/>
    <n v="48"/>
    <s v="China"/>
    <s v="Beijing"/>
  </r>
  <r>
    <s v="OID002975"/>
    <s v="R03113"/>
    <n v="1136"/>
    <d v="2021-01-19T00:00:00"/>
    <n v="2"/>
    <d v="2021-01-19T00:00:00"/>
    <d v="2023-02-11T00:00:00"/>
    <s v="ACTIVE"/>
    <x v="26"/>
    <x v="12"/>
    <s v="IPLSTUDENT"/>
    <s v="PERCENTAGE OFF"/>
    <s v="PROMO PLAN"/>
    <n v="300"/>
    <n v="40"/>
    <n v="180"/>
    <s v="Willow Chen"/>
    <s v="Female"/>
    <n v="50"/>
    <s v="United States"/>
    <s v="Austin"/>
  </r>
  <r>
    <s v="OID002976"/>
    <s v="E04618"/>
    <n v="5073"/>
    <d v="2021-01-20T00:00:00"/>
    <n v="2"/>
    <d v="2021-01-20T00:00:00"/>
    <d v="2022-10-27T00:00:00"/>
    <s v="ACTIVE"/>
    <x v="26"/>
    <x v="0"/>
    <s v="FANDUEL SOS"/>
    <s v="PERCENTAGE OFF"/>
    <s v="PROMO PLAN"/>
    <n v="300"/>
    <n v="30"/>
    <n v="210"/>
    <s v="Mason Zhao"/>
    <s v="Male"/>
    <n v="46"/>
    <s v="China"/>
    <s v="Chongqing"/>
  </r>
  <r>
    <s v="OID002977"/>
    <s v="E02108"/>
    <n v="1817"/>
    <d v="2021-01-20T00:00:00"/>
    <n v="2"/>
    <d v="2021-01-20T00:00:00"/>
    <d v="2023-01-25T00:00:00"/>
    <s v="ACTIVE"/>
    <x v="26"/>
    <x v="12"/>
    <s v="NIKE"/>
    <s v="FREE"/>
    <s v="PROMO PLAN"/>
    <n v="300"/>
    <n v="100"/>
    <n v="0"/>
    <s v="Madeline Coleman"/>
    <s v="Female"/>
    <n v="51"/>
    <s v="United States"/>
    <s v="Chicago"/>
  </r>
  <r>
    <s v="OID002978"/>
    <s v="E04101"/>
    <n v="1136"/>
    <d v="2021-01-20T00:00:00"/>
    <n v="2"/>
    <d v="2021-01-20T00:00:00"/>
    <d v="2021-11-01T00:00:00"/>
    <s v="ACTIVE"/>
    <x v="26"/>
    <x v="6"/>
    <s v="IPLSTUDENT"/>
    <s v="PERCENTAGE OFF"/>
    <s v="PROMO PLAN"/>
    <n v="300"/>
    <n v="40"/>
    <n v="180"/>
    <s v="Olivia Harris"/>
    <s v="Female"/>
    <n v="63"/>
    <s v="United States"/>
    <s v="Columbus"/>
  </r>
  <r>
    <s v="OID002979"/>
    <s v="E01415"/>
    <n v="8731"/>
    <d v="2021-01-20T00:00:00"/>
    <n v="2"/>
    <d v="2021-01-20T00:00:00"/>
    <d v="2023-01-27T00:00:00"/>
    <s v="ACTIVE"/>
    <x v="26"/>
    <x v="12"/>
    <s v="2K24"/>
    <s v="PERCENTAGE OFF"/>
    <s v="PROMO PLAN"/>
    <n v="300"/>
    <n v="10"/>
    <n v="270"/>
    <s v="Henry Green"/>
    <s v="Male"/>
    <n v="32"/>
    <s v="United States"/>
    <s v="Phoenix"/>
  </r>
  <r>
    <s v="OID002980"/>
    <s v="R03574"/>
    <n v="8731"/>
    <d v="2021-01-20T00:00:00"/>
    <n v="2"/>
    <d v="2021-01-20T00:00:00"/>
    <d v="2023-05-24T00:00:00"/>
    <s v="ACTIVE"/>
    <x v="26"/>
    <x v="25"/>
    <s v="2K24"/>
    <s v="PERCENTAGE OFF"/>
    <s v="PROMO PLAN"/>
    <n v="300"/>
    <n v="10"/>
    <n v="270"/>
    <s v="John Moore"/>
    <s v="Male"/>
    <n v="52"/>
    <s v="United States"/>
    <s v="Seattle"/>
  </r>
  <r>
    <s v="OID002981"/>
    <s v="E00105"/>
    <n v="5073"/>
    <d v="2021-01-21T00:00:00"/>
    <n v="2"/>
    <d v="2021-01-21T00:00:00"/>
    <d v="2022-02-13T00:00:00"/>
    <s v="ACTIVE"/>
    <x v="26"/>
    <x v="17"/>
    <s v="FANDUEL SOS"/>
    <s v="PERCENTAGE OFF"/>
    <s v="PROMO PLAN"/>
    <n v="300"/>
    <n v="30"/>
    <n v="210"/>
    <s v="Isla Espinoza"/>
    <s v="Female"/>
    <n v="38"/>
    <s v="Brazil"/>
    <s v="Manaus"/>
  </r>
  <r>
    <s v="OID002982"/>
    <s v="E01361"/>
    <n v="1817"/>
    <d v="2021-01-21T00:00:00"/>
    <n v="2"/>
    <d v="2021-01-21T00:00:00"/>
    <d v="2022-09-23T00:00:00"/>
    <s v="ACTIVE"/>
    <x v="26"/>
    <x v="14"/>
    <s v="NIKE"/>
    <s v="FREE"/>
    <s v="PROMO PLAN"/>
    <n v="300"/>
    <n v="100"/>
    <n v="0"/>
    <s v="Emma Hill"/>
    <s v="Female"/>
    <n v="54"/>
    <s v="United States"/>
    <s v="Miami"/>
  </r>
  <r>
    <s v="OID002983"/>
    <s v="E00593"/>
    <n v="8323"/>
    <d v="2021-01-21T00:00:00"/>
    <n v="2"/>
    <d v="2021-01-21T00:00:00"/>
    <d v="2022-01-11T00:00:00"/>
    <s v="ACTIVE"/>
    <x v="26"/>
    <x v="19"/>
    <s v="ROSSAL"/>
    <s v="FREE"/>
    <s v="PROMO PLAN"/>
    <n v="300"/>
    <n v="100"/>
    <n v="0"/>
    <s v="Luke Wilson"/>
    <s v="Male"/>
    <n v="34"/>
    <s v="United States"/>
    <s v="Miami"/>
  </r>
  <r>
    <s v="OID002984"/>
    <s v="R00976"/>
    <n v="5101"/>
    <d v="2021-01-21T00:00:00"/>
    <n v="2"/>
    <d v="2021-01-21T00:00:00"/>
    <d v="2022-11-24T00:00:00"/>
    <s v="ACTIVE"/>
    <x v="26"/>
    <x v="0"/>
    <s v="JIO"/>
    <s v="FREE"/>
    <s v="PROMO PLAN"/>
    <n v="300"/>
    <n v="100"/>
    <n v="0"/>
    <s v="Zoe Rodriguez"/>
    <s v="Female"/>
    <n v="65"/>
    <s v="United States"/>
    <s v="Phoenix"/>
  </r>
  <r>
    <s v="OID002985"/>
    <s v="R02770"/>
    <n v="7139"/>
    <d v="2021-01-21T00:00:00"/>
    <n v="2"/>
    <d v="2021-01-21T00:00:00"/>
    <d v="2022-02-27T00:00:00"/>
    <s v="ACTIVE"/>
    <x v="26"/>
    <x v="17"/>
    <s v="THAI30"/>
    <s v="PERCENTAGE OFF"/>
    <s v="PROMO PLAN"/>
    <n v="300"/>
    <n v="30"/>
    <n v="210"/>
    <s v="Liliana Do"/>
    <s v="Female"/>
    <n v="30"/>
    <s v="China"/>
    <s v="Chengdu"/>
  </r>
  <r>
    <s v="OID002986"/>
    <s v="R01148"/>
    <n v="6705"/>
    <d v="2021-01-21T00:00:00"/>
    <n v="2"/>
    <d v="2021-01-21T00:00:00"/>
    <d v="2022-05-17T00:00:00"/>
    <s v="ACTIVE"/>
    <x v="26"/>
    <x v="24"/>
    <s v="2K23C"/>
    <s v="FREE"/>
    <s v="PROMO PLAN"/>
    <n v="300"/>
    <n v="100"/>
    <n v="0"/>
    <s v="Scarlett Kumar"/>
    <s v="Female"/>
    <n v="55"/>
    <s v="United States"/>
    <s v="Columbus"/>
  </r>
  <r>
    <s v="OID002987"/>
    <s v="E01533"/>
    <n v="2949"/>
    <d v="2021-01-22T00:00:00"/>
    <n v="2"/>
    <d v="2021-01-22T00:00:00"/>
    <d v="2022-07-05T00:00:00"/>
    <s v="ACTIVE"/>
    <x v="26"/>
    <x v="1"/>
    <s v="BLACK FRIDAY"/>
    <s v="PERCENTAGE OFF"/>
    <s v="PROMO PLAN"/>
    <n v="300"/>
    <n v="30"/>
    <n v="210"/>
    <s v="Avery Bailey"/>
    <s v="Female"/>
    <n v="49"/>
    <s v="United States"/>
    <s v="Phoenix"/>
  </r>
  <r>
    <s v="OID002988"/>
    <s v="E02202"/>
    <n v="8323"/>
    <d v="2021-01-22T00:00:00"/>
    <n v="2"/>
    <d v="2021-01-22T00:00:00"/>
    <d v="2022-08-10T00:00:00"/>
    <s v="ACTIVE"/>
    <x v="26"/>
    <x v="16"/>
    <s v="ROSSAL"/>
    <s v="FREE"/>
    <s v="PROMO PLAN"/>
    <n v="300"/>
    <n v="100"/>
    <n v="0"/>
    <s v="Emilia Bailey"/>
    <s v="Female"/>
    <n v="41"/>
    <s v="United States"/>
    <s v="Austin"/>
  </r>
  <r>
    <s v="OID002989"/>
    <s v="R03102"/>
    <n v="8731"/>
    <d v="2021-01-22T00:00:00"/>
    <n v="2"/>
    <d v="2021-01-22T00:00:00"/>
    <d v="2022-04-24T00:00:00"/>
    <s v="ACTIVE"/>
    <x v="26"/>
    <x v="22"/>
    <s v="2K24"/>
    <s v="PERCENTAGE OFF"/>
    <s v="PROMO PLAN"/>
    <n v="300"/>
    <n v="10"/>
    <n v="270"/>
    <s v="Cooper Valdez"/>
    <s v="Male"/>
    <n v="50"/>
    <s v="Brazil"/>
    <s v="Sao Paulo"/>
  </r>
  <r>
    <s v="OID002990"/>
    <s v="E03490"/>
    <n v="9999"/>
    <d v="2021-01-22T00:00:00"/>
    <n v="1"/>
    <m/>
    <d v="2021-09-08T00:00:00"/>
    <s v="CLOSED"/>
    <x v="26"/>
    <x v="8"/>
    <s v="STANDARD NON PROMO"/>
    <s v="BASIC"/>
    <s v="NON PROMO PLAN"/>
    <n v="300"/>
    <n v="0"/>
    <n v="300"/>
    <s v="Henry Campos"/>
    <s v="Male"/>
    <n v="38"/>
    <s v="United States"/>
    <s v="Phoenix"/>
  </r>
  <r>
    <s v="OID002991"/>
    <s v="E04379"/>
    <n v="8323"/>
    <d v="2021-01-23T00:00:00"/>
    <n v="2"/>
    <d v="2021-01-23T00:00:00"/>
    <d v="2022-09-15T00:00:00"/>
    <s v="ACTIVE"/>
    <x v="26"/>
    <x v="14"/>
    <s v="ROSSAL"/>
    <s v="FREE"/>
    <s v="PROMO PLAN"/>
    <n v="300"/>
    <n v="100"/>
    <n v="0"/>
    <s v="Scarlett Rodriguez"/>
    <s v="Female"/>
    <n v="60"/>
    <s v="Brazil"/>
    <s v="Manaus"/>
  </r>
  <r>
    <s v="OID002992"/>
    <s v="E03394"/>
    <n v="7139"/>
    <d v="2021-01-23T00:00:00"/>
    <n v="2"/>
    <d v="2021-01-23T00:00:00"/>
    <d v="2022-04-23T00:00:00"/>
    <s v="ACTIVE"/>
    <x v="26"/>
    <x v="22"/>
    <s v="THAI30"/>
    <s v="PERCENTAGE OFF"/>
    <s v="PROMO PLAN"/>
    <n v="300"/>
    <n v="30"/>
    <n v="210"/>
    <s v="Joseph Ly"/>
    <s v="Male"/>
    <n v="40"/>
    <s v="China"/>
    <s v="Chongqing"/>
  </r>
  <r>
    <s v="OID002993"/>
    <s v="E03807"/>
    <n v="8323"/>
    <d v="2021-01-23T00:00:00"/>
    <n v="2"/>
    <d v="2021-01-23T00:00:00"/>
    <d v="2023-05-30T00:00:00"/>
    <s v="ACTIVE"/>
    <x v="26"/>
    <x v="13"/>
    <s v="ROSSAL"/>
    <s v="FREE"/>
    <s v="PROMO PLAN"/>
    <n v="300"/>
    <n v="100"/>
    <n v="0"/>
    <s v="Kennedy Do"/>
    <s v="Female"/>
    <n v="42"/>
    <s v="United States"/>
    <s v="Phoenix"/>
  </r>
  <r>
    <s v="OID002994"/>
    <s v="E00701"/>
    <n v="1136"/>
    <d v="2021-01-23T00:00:00"/>
    <n v="2"/>
    <d v="2021-01-23T00:00:00"/>
    <d v="2022-02-07T00:00:00"/>
    <s v="ACTIVE"/>
    <x v="26"/>
    <x v="17"/>
    <s v="IPLSTUDENT"/>
    <s v="PERCENTAGE OFF"/>
    <s v="PROMO PLAN"/>
    <n v="300"/>
    <n v="40"/>
    <n v="180"/>
    <s v="Madeline Garcia"/>
    <s v="Female"/>
    <n v="45"/>
    <s v="Brazil"/>
    <s v="Rio de Janerio"/>
  </r>
  <r>
    <s v="OID002995"/>
    <s v="E01396"/>
    <n v="8323"/>
    <d v="2021-01-23T00:00:00"/>
    <n v="2"/>
    <d v="2021-01-23T00:00:00"/>
    <d v="2022-10-16T00:00:00"/>
    <s v="ACTIVE"/>
    <x v="26"/>
    <x v="21"/>
    <s v="ROSSAL"/>
    <s v="FREE"/>
    <s v="PROMO PLAN"/>
    <n v="300"/>
    <n v="100"/>
    <n v="0"/>
    <s v="Jack Vu"/>
    <s v="Male"/>
    <n v="43"/>
    <s v="China"/>
    <s v="Chengdu"/>
  </r>
  <r>
    <s v="OID002996"/>
    <s v="E03750"/>
    <n v="1817"/>
    <d v="2021-01-24T00:00:00"/>
    <n v="2"/>
    <d v="2021-01-24T00:00:00"/>
    <d v="2022-06-20T00:00:00"/>
    <s v="ACTIVE"/>
    <x v="26"/>
    <x v="3"/>
    <s v="NIKE"/>
    <s v="FREE"/>
    <s v="PROMO PLAN"/>
    <n v="300"/>
    <n v="100"/>
    <n v="0"/>
    <s v="Elias Dang"/>
    <s v="Male"/>
    <n v="64"/>
    <s v="China"/>
    <s v="Chengdu"/>
  </r>
  <r>
    <s v="OID002997"/>
    <s v="E00325"/>
    <n v="1136"/>
    <d v="2021-01-24T00:00:00"/>
    <n v="2"/>
    <d v="2021-01-24T00:00:00"/>
    <d v="2022-07-26T00:00:00"/>
    <s v="ACTIVE"/>
    <x v="26"/>
    <x v="1"/>
    <s v="IPLSTUDENT"/>
    <s v="PERCENTAGE OFF"/>
    <s v="PROMO PLAN"/>
    <n v="300"/>
    <n v="40"/>
    <n v="180"/>
    <s v="Jameson Chen"/>
    <s v="Male"/>
    <n v="39"/>
    <s v="China"/>
    <s v="Shanghai"/>
  </r>
  <r>
    <s v="OID002998"/>
    <s v="E04005"/>
    <n v="8323"/>
    <d v="2021-01-24T00:00:00"/>
    <n v="2"/>
    <d v="2021-01-24T00:00:00"/>
    <d v="2022-05-29T00:00:00"/>
    <s v="ACTIVE"/>
    <x v="26"/>
    <x v="24"/>
    <s v="ROSSAL"/>
    <s v="FREE"/>
    <s v="PROMO PLAN"/>
    <n v="300"/>
    <n v="100"/>
    <n v="0"/>
    <s v="Lincoln Wong"/>
    <s v="Male"/>
    <n v="49"/>
    <s v="United States"/>
    <s v="Columbus"/>
  </r>
  <r>
    <s v="OID002999"/>
    <s v="E02375"/>
    <n v="7139"/>
    <d v="2021-01-24T00:00:00"/>
    <n v="2"/>
    <d v="2021-01-24T00:00:00"/>
    <d v="2022-09-16T00:00:00"/>
    <s v="ACTIVE"/>
    <x v="26"/>
    <x v="14"/>
    <s v="THAI30"/>
    <s v="PERCENTAGE OFF"/>
    <s v="PROMO PLAN"/>
    <n v="300"/>
    <n v="30"/>
    <n v="210"/>
    <s v="Lincoln Huynh"/>
    <s v="Male"/>
    <n v="63"/>
    <s v="United States"/>
    <s v="Austin"/>
  </r>
  <r>
    <s v="OID003000"/>
    <s v="E01898"/>
    <n v="5073"/>
    <d v="2021-01-24T00:00:00"/>
    <n v="2"/>
    <d v="2021-01-24T00:00:00"/>
    <d v="2022-08-03T00:00:00"/>
    <s v="ACTIVE"/>
    <x v="26"/>
    <x v="16"/>
    <s v="FANDUEL SOS"/>
    <s v="PERCENTAGE OFF"/>
    <s v="PROMO PLAN"/>
    <n v="300"/>
    <n v="30"/>
    <n v="210"/>
    <s v="Oliver Moua"/>
    <s v="Male"/>
    <n v="29"/>
    <s v="United States"/>
    <s v="Seattle"/>
  </r>
  <r>
    <s v="OID003001"/>
    <s v="E01755"/>
    <n v="8731"/>
    <d v="2021-01-24T00:00:00"/>
    <n v="2"/>
    <d v="2021-01-24T00:00:00"/>
    <d v="2022-09-15T00:00:00"/>
    <s v="ACTIVE"/>
    <x v="26"/>
    <x v="14"/>
    <s v="2K24"/>
    <s v="PERCENTAGE OFF"/>
    <s v="PROMO PLAN"/>
    <n v="300"/>
    <n v="10"/>
    <n v="270"/>
    <s v="Audrey Patel"/>
    <s v="Female"/>
    <n v="37"/>
    <s v="China"/>
    <s v="Shanghai"/>
  </r>
  <r>
    <s v="OID003002"/>
    <s v="R01807"/>
    <n v="1136"/>
    <d v="2021-01-24T00:00:00"/>
    <n v="2"/>
    <d v="2021-01-24T00:00:00"/>
    <d v="2022-05-12T00:00:00"/>
    <s v="ACTIVE"/>
    <x v="26"/>
    <x v="24"/>
    <s v="IPLSTUDENT"/>
    <s v="PERCENTAGE OFF"/>
    <s v="PROMO PLAN"/>
    <n v="300"/>
    <n v="40"/>
    <n v="180"/>
    <s v="Cameron Evans"/>
    <s v="Male"/>
    <n v="50"/>
    <s v="United States"/>
    <s v="Columbus"/>
  </r>
  <r>
    <s v="OID003003"/>
    <s v="R00380"/>
    <n v="6705"/>
    <d v="2021-01-24T00:00:00"/>
    <n v="2"/>
    <d v="2021-01-24T00:00:00"/>
    <d v="2022-10-31T00:00:00"/>
    <s v="ACTIVE"/>
    <x v="26"/>
    <x v="0"/>
    <s v="2K23C"/>
    <s v="FREE"/>
    <s v="PROMO PLAN"/>
    <n v="300"/>
    <n v="100"/>
    <n v="0"/>
    <s v="Alice Thompson"/>
    <s v="Female"/>
    <n v="48"/>
    <s v="United States"/>
    <s v="Seattle"/>
  </r>
  <r>
    <s v="OID003004"/>
    <s v="R02920"/>
    <n v="8323"/>
    <d v="2021-01-24T00:00:00"/>
    <n v="2"/>
    <d v="2021-01-24T00:00:00"/>
    <d v="2022-12-06T00:00:00"/>
    <s v="ACTIVE"/>
    <x v="26"/>
    <x v="7"/>
    <s v="ROSSAL"/>
    <s v="FREE"/>
    <s v="PROMO PLAN"/>
    <n v="300"/>
    <n v="100"/>
    <n v="0"/>
    <s v="Willow Woods"/>
    <s v="Female"/>
    <n v="28"/>
    <s v="United States"/>
    <s v="Miami"/>
  </r>
  <r>
    <s v="OID003005"/>
    <s v="E01388"/>
    <n v="8323"/>
    <d v="2021-01-25T00:00:00"/>
    <n v="2"/>
    <d v="2021-01-25T00:00:00"/>
    <d v="2023-01-21T00:00:00"/>
    <s v="ACTIVE"/>
    <x v="26"/>
    <x v="26"/>
    <s v="ROSSAL"/>
    <s v="FREE"/>
    <s v="PROMO PLAN"/>
    <n v="300"/>
    <n v="100"/>
    <n v="0"/>
    <s v="Ivy Soto"/>
    <s v="Female"/>
    <n v="50"/>
    <s v="United States"/>
    <s v="Austin"/>
  </r>
  <r>
    <s v="OID003006"/>
    <s v="E01286"/>
    <n v="1136"/>
    <d v="2021-01-25T00:00:00"/>
    <n v="2"/>
    <d v="2021-01-25T00:00:00"/>
    <d v="2022-05-13T00:00:00"/>
    <s v="ACTIVE"/>
    <x v="26"/>
    <x v="24"/>
    <s v="IPLSTUDENT"/>
    <s v="PERCENTAGE OFF"/>
    <s v="PROMO PLAN"/>
    <n v="300"/>
    <n v="40"/>
    <n v="180"/>
    <s v="Mateo Mendez"/>
    <s v="Male"/>
    <n v="47"/>
    <s v="United States"/>
    <s v="Austin"/>
  </r>
  <r>
    <s v="OID003007"/>
    <s v="E03854"/>
    <n v="8434"/>
    <d v="2021-01-25T00:00:00"/>
    <n v="2"/>
    <d v="2021-01-25T00:00:00"/>
    <d v="2022-02-20T00:00:00"/>
    <s v="ACTIVE"/>
    <x v="26"/>
    <x v="17"/>
    <s v="THAI50"/>
    <s v="PERCENTAGE OFF"/>
    <s v="PROMO PLAN"/>
    <n v="300"/>
    <n v="50"/>
    <n v="150"/>
    <s v="Camila Li"/>
    <s v="Female"/>
    <n v="60"/>
    <s v="China"/>
    <s v="Shanghai"/>
  </r>
  <r>
    <s v="OID003008"/>
    <s v="E04538"/>
    <n v="2949"/>
    <d v="2021-01-25T00:00:00"/>
    <n v="2"/>
    <d v="2021-01-25T00:00:00"/>
    <d v="2023-01-05T00:00:00"/>
    <s v="ACTIVE"/>
    <x v="26"/>
    <x v="26"/>
    <s v="BLACK FRIDAY"/>
    <s v="PERCENTAGE OFF"/>
    <s v="PROMO PLAN"/>
    <n v="300"/>
    <n v="30"/>
    <n v="210"/>
    <s v="Adeline Yang"/>
    <s v="Female"/>
    <n v="53"/>
    <s v="China"/>
    <s v="Chongqing"/>
  </r>
  <r>
    <s v="OID003009"/>
    <s v="E01524"/>
    <n v="8323"/>
    <d v="2021-01-25T00:00:00"/>
    <n v="2"/>
    <d v="2021-01-25T00:00:00"/>
    <d v="2022-11-07T00:00:00"/>
    <s v="ACTIVE"/>
    <x v="26"/>
    <x v="0"/>
    <s v="ROSSAL"/>
    <s v="FREE"/>
    <s v="PROMO PLAN"/>
    <n v="300"/>
    <n v="100"/>
    <n v="0"/>
    <s v="Ian Miller"/>
    <s v="Male"/>
    <n v="31"/>
    <s v="United States"/>
    <s v="Austin"/>
  </r>
  <r>
    <s v="OID003010"/>
    <s v="E01611"/>
    <n v="6306"/>
    <d v="2021-01-25T00:00:00"/>
    <n v="2"/>
    <d v="2021-01-25T00:00:00"/>
    <d v="2022-05-11T00:00:00"/>
    <s v="ACTIVE"/>
    <x v="26"/>
    <x v="24"/>
    <s v="FANDUEL"/>
    <s v="PERCENTAGE OFF"/>
    <s v="PROMO PLAN"/>
    <n v="300"/>
    <n v="15"/>
    <n v="255"/>
    <s v="Gabriella Zhu"/>
    <s v="Female"/>
    <n v="36"/>
    <s v="China"/>
    <s v="Chongqing"/>
  </r>
  <r>
    <s v="OID003011"/>
    <s v="E04798"/>
    <n v="6306"/>
    <d v="2021-01-25T00:00:00"/>
    <n v="1"/>
    <d v="2021-01-25T00:00:00"/>
    <d v="2021-08-22T00:00:00"/>
    <s v="CLOSED"/>
    <x v="26"/>
    <x v="15"/>
    <s v="FANDUEL"/>
    <s v="PERCENTAGE OFF"/>
    <s v="PROMO PLAN"/>
    <n v="300"/>
    <n v="15"/>
    <n v="255"/>
    <s v="Aurora Ali"/>
    <s v="Female"/>
    <n v="30"/>
    <s v="United States"/>
    <s v="Seattle"/>
  </r>
  <r>
    <s v="OID003012"/>
    <s v="E03567"/>
    <n v="6705"/>
    <d v="2021-01-26T00:00:00"/>
    <n v="2"/>
    <d v="2021-01-26T00:00:00"/>
    <d v="2022-03-18T00:00:00"/>
    <s v="ACTIVE"/>
    <x v="26"/>
    <x v="10"/>
    <s v="2K23C"/>
    <s v="FREE"/>
    <s v="PROMO PLAN"/>
    <n v="300"/>
    <n v="100"/>
    <n v="0"/>
    <s v="Silas Chavez"/>
    <s v="Male"/>
    <n v="51"/>
    <s v="United States"/>
    <s v="Columbus"/>
  </r>
  <r>
    <s v="OID003013"/>
    <s v="E00187"/>
    <n v="6306"/>
    <d v="2021-01-26T00:00:00"/>
    <n v="2"/>
    <d v="2021-01-26T00:00:00"/>
    <d v="2023-05-08T00:00:00"/>
    <s v="ACTIVE"/>
    <x v="26"/>
    <x v="25"/>
    <s v="FANDUEL"/>
    <s v="PERCENTAGE OFF"/>
    <s v="PROMO PLAN"/>
    <n v="300"/>
    <n v="15"/>
    <n v="255"/>
    <s v="Miles Mehta"/>
    <s v="Male"/>
    <n v="64"/>
    <s v="United States"/>
    <s v="Miami"/>
  </r>
  <r>
    <s v="OID003014"/>
    <s v="E00951"/>
    <n v="5073"/>
    <d v="2021-01-26T00:00:00"/>
    <n v="2"/>
    <d v="2021-01-26T00:00:00"/>
    <d v="2022-03-27T00:00:00"/>
    <s v="ACTIVE"/>
    <x v="26"/>
    <x v="10"/>
    <s v="FANDUEL SOS"/>
    <s v="PERCENTAGE OFF"/>
    <s v="PROMO PLAN"/>
    <n v="300"/>
    <n v="30"/>
    <n v="210"/>
    <s v="Everly Lin"/>
    <s v="Female"/>
    <n v="25"/>
    <s v="China"/>
    <s v="Chongqing"/>
  </r>
  <r>
    <s v="OID003015"/>
    <s v="E03866"/>
    <n v="2949"/>
    <d v="2021-01-26T00:00:00"/>
    <n v="2"/>
    <d v="2021-01-26T00:00:00"/>
    <d v="2022-06-14T00:00:00"/>
    <s v="ACTIVE"/>
    <x v="26"/>
    <x v="3"/>
    <s v="BLACK FRIDAY"/>
    <s v="PERCENTAGE OFF"/>
    <s v="PROMO PLAN"/>
    <n v="300"/>
    <n v="30"/>
    <n v="210"/>
    <s v="Jordan Zhu"/>
    <s v="Male"/>
    <n v="32"/>
    <s v="United States"/>
    <s v="Seattle"/>
  </r>
  <r>
    <s v="OID003016"/>
    <s v="E03455"/>
    <n v="6306"/>
    <d v="2021-01-26T00:00:00"/>
    <n v="2"/>
    <d v="2021-01-26T00:00:00"/>
    <d v="2022-08-20T00:00:00"/>
    <s v="ACTIVE"/>
    <x v="26"/>
    <x v="16"/>
    <s v="FANDUEL"/>
    <s v="PERCENTAGE OFF"/>
    <s v="PROMO PLAN"/>
    <n v="300"/>
    <n v="15"/>
    <n v="255"/>
    <s v="Hadley Ford"/>
    <s v="Female"/>
    <n v="52"/>
    <s v="United States"/>
    <s v="Chicago"/>
  </r>
  <r>
    <s v="OID003017"/>
    <s v="E00481"/>
    <n v="5101"/>
    <d v="2021-01-26T00:00:00"/>
    <n v="2"/>
    <d v="2021-01-26T00:00:00"/>
    <d v="2022-05-14T00:00:00"/>
    <s v="ACTIVE"/>
    <x v="26"/>
    <x v="24"/>
    <s v="JIO"/>
    <s v="FREE"/>
    <s v="PROMO PLAN"/>
    <n v="300"/>
    <n v="100"/>
    <n v="0"/>
    <s v="Jameson Nelson"/>
    <s v="Male"/>
    <n v="61"/>
    <s v="United States"/>
    <s v="Columbus"/>
  </r>
  <r>
    <s v="OID003018"/>
    <s v="R00161"/>
    <n v="1817"/>
    <d v="2021-01-26T00:00:00"/>
    <n v="2"/>
    <d v="2021-01-26T00:00:00"/>
    <d v="2021-11-16T00:00:00"/>
    <s v="ACTIVE"/>
    <x v="26"/>
    <x v="6"/>
    <s v="NIKE"/>
    <s v="FREE"/>
    <s v="PROMO PLAN"/>
    <n v="300"/>
    <n v="100"/>
    <n v="0"/>
    <s v="Ryan Ha"/>
    <s v="Male"/>
    <n v="60"/>
    <s v="United States"/>
    <s v="Miami"/>
  </r>
  <r>
    <s v="OID003019"/>
    <s v="R01519"/>
    <n v="5073"/>
    <d v="2021-01-26T00:00:00"/>
    <n v="2"/>
    <d v="2021-01-26T00:00:00"/>
    <d v="2022-05-05T00:00:00"/>
    <s v="ACTIVE"/>
    <x v="26"/>
    <x v="22"/>
    <s v="FANDUEL SOS"/>
    <s v="PERCENTAGE OFF"/>
    <s v="PROMO PLAN"/>
    <n v="300"/>
    <n v="30"/>
    <n v="210"/>
    <s v="Anthony Marquez"/>
    <s v="Male"/>
    <n v="54"/>
    <s v="United States"/>
    <s v="Columbus"/>
  </r>
  <r>
    <s v="OID003020"/>
    <s v="R02249"/>
    <n v="8731"/>
    <d v="2021-01-26T00:00:00"/>
    <n v="2"/>
    <d v="2021-01-26T00:00:00"/>
    <d v="2022-03-17T00:00:00"/>
    <s v="ACTIVE"/>
    <x v="26"/>
    <x v="10"/>
    <s v="2K24"/>
    <s v="PERCENTAGE OFF"/>
    <s v="PROMO PLAN"/>
    <n v="300"/>
    <n v="10"/>
    <n v="270"/>
    <s v="Allison Daniels"/>
    <s v="Female"/>
    <n v="37"/>
    <s v="United States"/>
    <s v="Phoenix"/>
  </r>
  <r>
    <s v="OID003021"/>
    <s v="E04131"/>
    <n v="2949"/>
    <d v="2021-01-27T00:00:00"/>
    <n v="2"/>
    <d v="2021-01-27T00:00:00"/>
    <d v="2022-02-24T00:00:00"/>
    <s v="ACTIVE"/>
    <x v="26"/>
    <x v="17"/>
    <s v="BLACK FRIDAY"/>
    <s v="PERCENTAGE OFF"/>
    <s v="PROMO PLAN"/>
    <n v="300"/>
    <n v="30"/>
    <n v="210"/>
    <s v="Cora Rivera"/>
    <s v="Female"/>
    <n v="42"/>
    <s v="United States"/>
    <s v="Seattle"/>
  </r>
  <r>
    <s v="OID003022"/>
    <s v="E01787"/>
    <n v="6705"/>
    <d v="2021-01-27T00:00:00"/>
    <n v="2"/>
    <d v="2021-01-27T00:00:00"/>
    <d v="2022-11-10T00:00:00"/>
    <s v="ACTIVE"/>
    <x v="26"/>
    <x v="0"/>
    <s v="2K23C"/>
    <s v="FREE"/>
    <s v="PROMO PLAN"/>
    <n v="300"/>
    <n v="100"/>
    <n v="0"/>
    <s v="Lillian Romero"/>
    <s v="Female"/>
    <n v="27"/>
    <s v="United States"/>
    <s v="Austin"/>
  </r>
  <r>
    <s v="OID003023"/>
    <s v="E00371"/>
    <n v="5073"/>
    <d v="2021-01-27T00:00:00"/>
    <n v="2"/>
    <d v="2021-01-27T00:00:00"/>
    <d v="2023-08-18T00:00:00"/>
    <s v="ACTIVE"/>
    <x v="26"/>
    <x v="23"/>
    <s v="FANDUEL SOS"/>
    <s v="PERCENTAGE OFF"/>
    <s v="PROMO PLAN"/>
    <n v="300"/>
    <n v="30"/>
    <n v="210"/>
    <s v="Melody Grant"/>
    <s v="Female"/>
    <n v="41"/>
    <s v="United States"/>
    <s v="Seattle"/>
  </r>
  <r>
    <s v="OID003024"/>
    <s v="R03864"/>
    <n v="8434"/>
    <d v="2021-01-27T00:00:00"/>
    <n v="2"/>
    <d v="2021-01-27T00:00:00"/>
    <d v="2021-11-04T00:00:00"/>
    <s v="ACTIVE"/>
    <x v="26"/>
    <x v="9"/>
    <s v="THAI50"/>
    <s v="PERCENTAGE OFF"/>
    <s v="PROMO PLAN"/>
    <n v="300"/>
    <n v="50"/>
    <n v="150"/>
    <s v="Ella Hunter"/>
    <s v="Female"/>
    <n v="51"/>
    <s v="United States"/>
    <s v="Columbus"/>
  </r>
  <r>
    <s v="OID003025"/>
    <s v="R01091"/>
    <n v="1817"/>
    <d v="2021-01-27T00:00:00"/>
    <n v="2"/>
    <d v="2021-01-27T00:00:00"/>
    <d v="2022-05-29T00:00:00"/>
    <s v="ACTIVE"/>
    <x v="26"/>
    <x v="24"/>
    <s v="NIKE"/>
    <s v="FREE"/>
    <s v="PROMO PLAN"/>
    <n v="300"/>
    <n v="100"/>
    <n v="0"/>
    <s v="Carter Reed"/>
    <s v="Male"/>
    <n v="40"/>
    <s v="United States"/>
    <s v="Seattle"/>
  </r>
  <r>
    <s v="OID003026"/>
    <s v="E00502"/>
    <n v="5073"/>
    <d v="2021-01-28T00:00:00"/>
    <n v="2"/>
    <d v="2021-01-28T00:00:00"/>
    <d v="2022-07-03T00:00:00"/>
    <s v="ACTIVE"/>
    <x v="26"/>
    <x v="3"/>
    <s v="FANDUEL SOS"/>
    <s v="PERCENTAGE OFF"/>
    <s v="PROMO PLAN"/>
    <n v="300"/>
    <n v="30"/>
    <n v="210"/>
    <s v="Natalia Salazar"/>
    <s v="Female"/>
    <n v="44"/>
    <s v="Brazil"/>
    <s v="Manaus"/>
  </r>
  <r>
    <s v="OID003027"/>
    <s v="E01499"/>
    <n v="1136"/>
    <d v="2021-01-28T00:00:00"/>
    <n v="2"/>
    <d v="2021-01-28T00:00:00"/>
    <d v="2022-12-12T00:00:00"/>
    <s v="ACTIVE"/>
    <x v="26"/>
    <x v="7"/>
    <s v="IPLSTUDENT"/>
    <s v="PERCENTAGE OFF"/>
    <s v="PROMO PLAN"/>
    <n v="300"/>
    <n v="40"/>
    <n v="180"/>
    <s v="Jade Rojas"/>
    <s v="Female"/>
    <n v="37"/>
    <s v="United States"/>
    <s v="Phoenix"/>
  </r>
  <r>
    <s v="OID003028"/>
    <s v="E01516"/>
    <n v="2949"/>
    <d v="2021-01-28T00:00:00"/>
    <n v="2"/>
    <d v="2021-01-28T00:00:00"/>
    <d v="2022-02-25T00:00:00"/>
    <s v="ACTIVE"/>
    <x v="26"/>
    <x v="17"/>
    <s v="BLACK FRIDAY"/>
    <s v="PERCENTAGE OFF"/>
    <s v="PROMO PLAN"/>
    <n v="300"/>
    <n v="30"/>
    <n v="210"/>
    <s v="Willow Mai"/>
    <s v="Female"/>
    <n v="45"/>
    <s v="China"/>
    <s v="Chengdu"/>
  </r>
  <r>
    <s v="OID003029"/>
    <s v="E01631"/>
    <n v="1136"/>
    <d v="2021-01-28T00:00:00"/>
    <n v="2"/>
    <d v="2021-01-28T00:00:00"/>
    <d v="2022-03-16T00:00:00"/>
    <s v="ACTIVE"/>
    <x v="26"/>
    <x v="10"/>
    <s v="IPLSTUDENT"/>
    <s v="PERCENTAGE OFF"/>
    <s v="PROMO PLAN"/>
    <n v="300"/>
    <n v="40"/>
    <n v="180"/>
    <s v="Leilani Yee"/>
    <s v="Female"/>
    <n v="47"/>
    <s v="China"/>
    <s v="Chengdu"/>
  </r>
  <r>
    <s v="OID003030"/>
    <s v="E01762"/>
    <n v="8731"/>
    <d v="2021-01-28T00:00:00"/>
    <n v="2"/>
    <d v="2021-01-28T00:00:00"/>
    <d v="2022-12-08T00:00:00"/>
    <s v="ACTIVE"/>
    <x v="26"/>
    <x v="7"/>
    <s v="2K24"/>
    <s v="PERCENTAGE OFF"/>
    <s v="PROMO PLAN"/>
    <n v="300"/>
    <n v="10"/>
    <n v="270"/>
    <s v="Maya Ngo"/>
    <s v="Female"/>
    <n v="55"/>
    <s v="United States"/>
    <s v="Columbus"/>
  </r>
  <r>
    <s v="OID003031"/>
    <s v="E01371"/>
    <n v="7139"/>
    <d v="2021-01-28T00:00:00"/>
    <n v="2"/>
    <d v="2021-01-28T00:00:00"/>
    <d v="2022-04-26T00:00:00"/>
    <s v="ACTIVE"/>
    <x v="26"/>
    <x v="22"/>
    <s v="THAI30"/>
    <s v="PERCENTAGE OFF"/>
    <s v="PROMO PLAN"/>
    <n v="300"/>
    <n v="30"/>
    <n v="210"/>
    <s v="Dominic Le"/>
    <s v="Male"/>
    <n v="41"/>
    <s v="China"/>
    <s v="Chongqing"/>
  </r>
  <r>
    <s v="OID003032"/>
    <s v="E00824"/>
    <n v="2949"/>
    <d v="2021-01-28T00:00:00"/>
    <n v="2"/>
    <d v="2021-01-28T00:00:00"/>
    <d v="2022-05-05T00:00:00"/>
    <s v="ACTIVE"/>
    <x v="26"/>
    <x v="22"/>
    <s v="BLACK FRIDAY"/>
    <s v="PERCENTAGE OFF"/>
    <s v="PROMO PLAN"/>
    <n v="300"/>
    <n v="30"/>
    <n v="210"/>
    <s v="Everleigh Adams"/>
    <s v="Female"/>
    <n v="33"/>
    <s v="United States"/>
    <s v="Chicago"/>
  </r>
  <r>
    <s v="OID003033"/>
    <s v="E01363"/>
    <n v="8323"/>
    <d v="2021-01-28T00:00:00"/>
    <n v="2"/>
    <d v="2021-01-28T00:00:00"/>
    <d v="2022-11-29T00:00:00"/>
    <s v="ACTIVE"/>
    <x v="26"/>
    <x v="0"/>
    <s v="ROSSAL"/>
    <s v="FREE"/>
    <s v="PROMO PLAN"/>
    <n v="300"/>
    <n v="100"/>
    <n v="0"/>
    <s v="Ayla Daniels"/>
    <s v="Female"/>
    <n v="53"/>
    <s v="United States"/>
    <s v="Miami"/>
  </r>
  <r>
    <s v="OID003034"/>
    <s v="E04542"/>
    <n v="6306"/>
    <d v="2021-01-28T00:00:00"/>
    <n v="2"/>
    <d v="2021-01-28T00:00:00"/>
    <d v="2022-09-29T00:00:00"/>
    <s v="ACTIVE"/>
    <x v="26"/>
    <x v="14"/>
    <s v="FANDUEL"/>
    <s v="PERCENTAGE OFF"/>
    <s v="PROMO PLAN"/>
    <n v="300"/>
    <n v="15"/>
    <n v="255"/>
    <s v="Camila Cortez"/>
    <s v="Female"/>
    <n v="29"/>
    <s v="United States"/>
    <s v="Phoenix"/>
  </r>
  <r>
    <s v="OID003035"/>
    <s v="E00412"/>
    <n v="6705"/>
    <d v="2021-01-28T00:00:00"/>
    <n v="2"/>
    <d v="2021-01-28T00:00:00"/>
    <d v="2023-01-19T00:00:00"/>
    <s v="ACTIVE"/>
    <x v="26"/>
    <x v="26"/>
    <s v="2K23C"/>
    <s v="FREE"/>
    <s v="PROMO PLAN"/>
    <n v="300"/>
    <n v="100"/>
    <n v="0"/>
    <s v="Ezra Banks"/>
    <s v="Male"/>
    <n v="37"/>
    <s v="United States"/>
    <s v="Chicago"/>
  </r>
  <r>
    <s v="OID003036"/>
    <s v="E04285"/>
    <n v="1136"/>
    <d v="2021-01-29T00:00:00"/>
    <n v="2"/>
    <d v="2021-01-29T00:00:00"/>
    <d v="2022-11-11T00:00:00"/>
    <s v="ACTIVE"/>
    <x v="26"/>
    <x v="0"/>
    <s v="IPLSTUDENT"/>
    <s v="PERCENTAGE OFF"/>
    <s v="PROMO PLAN"/>
    <n v="300"/>
    <n v="40"/>
    <n v="180"/>
    <s v="Riley Padilla"/>
    <s v="Female"/>
    <n v="35"/>
    <s v="United States"/>
    <s v="Miami"/>
  </r>
  <r>
    <s v="OID003037"/>
    <s v="E02730"/>
    <n v="7139"/>
    <d v="2021-01-29T00:00:00"/>
    <n v="2"/>
    <d v="2021-01-29T00:00:00"/>
    <d v="2023-04-29T00:00:00"/>
    <s v="ACTIVE"/>
    <x v="26"/>
    <x v="5"/>
    <s v="THAI30"/>
    <s v="PERCENTAGE OFF"/>
    <s v="PROMO PLAN"/>
    <n v="300"/>
    <n v="30"/>
    <n v="210"/>
    <s v="Axel Soto"/>
    <s v="Male"/>
    <n v="46"/>
    <s v="Brazil"/>
    <s v="Rio de Janerio"/>
  </r>
  <r>
    <s v="OID003038"/>
    <s v="E04132"/>
    <n v="1817"/>
    <d v="2021-01-29T00:00:00"/>
    <n v="2"/>
    <d v="2021-01-29T00:00:00"/>
    <d v="2023-05-09T00:00:00"/>
    <s v="ACTIVE"/>
    <x v="26"/>
    <x v="25"/>
    <s v="NIKE"/>
    <s v="FREE"/>
    <s v="PROMO PLAN"/>
    <n v="300"/>
    <n v="100"/>
    <n v="0"/>
    <s v="Kinsley Henry"/>
    <s v="Female"/>
    <n v="45"/>
    <s v="United States"/>
    <s v="Miami"/>
  </r>
  <r>
    <s v="OID003039"/>
    <s v="R02604"/>
    <n v="5101"/>
    <d v="2021-01-29T00:00:00"/>
    <n v="2"/>
    <d v="2021-01-29T00:00:00"/>
    <d v="2022-02-22T00:00:00"/>
    <s v="ACTIVE"/>
    <x v="26"/>
    <x v="17"/>
    <s v="JIO"/>
    <s v="FREE"/>
    <s v="PROMO PLAN"/>
    <n v="300"/>
    <n v="100"/>
    <n v="0"/>
    <s v="Brooklyn Collins"/>
    <s v="Female"/>
    <n v="59"/>
    <s v="United States"/>
    <s v="Austin"/>
  </r>
  <r>
    <s v="OID003040"/>
    <s v="E01141"/>
    <n v="8323"/>
    <d v="2021-01-30T00:00:00"/>
    <n v="2"/>
    <d v="2021-01-30T00:00:00"/>
    <d v="2022-11-25T00:00:00"/>
    <s v="ACTIVE"/>
    <x v="26"/>
    <x v="0"/>
    <s v="ROSSAL"/>
    <s v="FREE"/>
    <s v="PROMO PLAN"/>
    <n v="300"/>
    <n v="100"/>
    <n v="0"/>
    <s v="Gianna Williams"/>
    <s v="Female"/>
    <n v="27"/>
    <s v="United States"/>
    <s v="Chicago"/>
  </r>
  <r>
    <s v="OID003041"/>
    <s v="E04630"/>
    <n v="7139"/>
    <d v="2021-01-30T00:00:00"/>
    <n v="2"/>
    <d v="2021-01-30T00:00:00"/>
    <d v="2023-02-28T00:00:00"/>
    <s v="ACTIVE"/>
    <x v="26"/>
    <x v="12"/>
    <s v="THAI30"/>
    <s v="PERCENTAGE OFF"/>
    <s v="PROMO PLAN"/>
    <n v="300"/>
    <n v="30"/>
    <n v="210"/>
    <s v="Maria Griffin"/>
    <s v="Female"/>
    <n v="59"/>
    <s v="United States"/>
    <s v="Miami"/>
  </r>
  <r>
    <s v="OID003042"/>
    <s v="E02971"/>
    <n v="1136"/>
    <d v="2021-01-30T00:00:00"/>
    <n v="2"/>
    <d v="2021-01-30T00:00:00"/>
    <d v="2022-10-03T00:00:00"/>
    <s v="ACTIVE"/>
    <x v="26"/>
    <x v="14"/>
    <s v="IPLSTUDENT"/>
    <s v="PERCENTAGE OFF"/>
    <s v="PROMO PLAN"/>
    <n v="300"/>
    <n v="40"/>
    <n v="180"/>
    <s v="Mia Wu"/>
    <s v="Female"/>
    <n v="45"/>
    <s v="China"/>
    <s v="Beijing"/>
  </r>
  <r>
    <s v="OID003043"/>
    <s v="E00181"/>
    <n v="8731"/>
    <d v="2021-01-30T00:00:00"/>
    <n v="2"/>
    <d v="2021-01-30T00:00:00"/>
    <d v="2022-08-13T00:00:00"/>
    <s v="ACTIVE"/>
    <x v="26"/>
    <x v="16"/>
    <s v="2K24"/>
    <s v="PERCENTAGE OFF"/>
    <s v="PROMO PLAN"/>
    <n v="300"/>
    <n v="10"/>
    <n v="270"/>
    <s v="Genesis Hu"/>
    <s v="Female"/>
    <n v="46"/>
    <s v="China"/>
    <s v="Beijing"/>
  </r>
  <r>
    <s v="OID003044"/>
    <s v="E00955"/>
    <n v="2949"/>
    <d v="2021-01-30T00:00:00"/>
    <n v="2"/>
    <d v="2021-01-30T00:00:00"/>
    <d v="2021-12-01T00:00:00"/>
    <s v="ACTIVE"/>
    <x v="26"/>
    <x v="6"/>
    <s v="BLACK FRIDAY"/>
    <s v="PERCENTAGE OFF"/>
    <s v="PROMO PLAN"/>
    <n v="300"/>
    <n v="30"/>
    <n v="210"/>
    <s v="Theodore Marquez"/>
    <s v="Male"/>
    <n v="54"/>
    <s v="Brazil"/>
    <s v="Sao Paulo"/>
  </r>
  <r>
    <s v="OID003045"/>
    <s v="E04751"/>
    <n v="1136"/>
    <d v="2021-01-30T00:00:00"/>
    <n v="2"/>
    <d v="2021-01-30T00:00:00"/>
    <d v="2022-12-22T00:00:00"/>
    <s v="ACTIVE"/>
    <x v="26"/>
    <x v="7"/>
    <s v="IPLSTUDENT"/>
    <s v="PERCENTAGE OFF"/>
    <s v="PROMO PLAN"/>
    <n v="300"/>
    <n v="40"/>
    <n v="180"/>
    <s v="Grayson James"/>
    <s v="Male"/>
    <n v="54"/>
    <s v="United States"/>
    <s v="Seattle"/>
  </r>
  <r>
    <s v="OID003046"/>
    <s v="E01839"/>
    <n v="6705"/>
    <d v="2021-01-31T00:00:00"/>
    <n v="2"/>
    <d v="2021-01-31T00:00:00"/>
    <d v="2022-03-02T00:00:00"/>
    <s v="ACTIVE"/>
    <x v="26"/>
    <x v="17"/>
    <s v="2K23C"/>
    <s v="FREE"/>
    <s v="PROMO PLAN"/>
    <n v="300"/>
    <n v="100"/>
    <n v="0"/>
    <s v="Stella Alexander"/>
    <s v="Female"/>
    <n v="52"/>
    <s v="United States"/>
    <s v="Chicago"/>
  </r>
  <r>
    <s v="OID003047"/>
    <s v="E00691"/>
    <n v="7139"/>
    <d v="2021-01-31T00:00:00"/>
    <n v="2"/>
    <d v="2021-01-31T00:00:00"/>
    <d v="2022-12-20T00:00:00"/>
    <s v="ACTIVE"/>
    <x v="26"/>
    <x v="7"/>
    <s v="THAI30"/>
    <s v="PERCENTAGE OFF"/>
    <s v="PROMO PLAN"/>
    <n v="300"/>
    <n v="30"/>
    <n v="210"/>
    <s v="Ezekiel Desai"/>
    <s v="Male"/>
    <n v="42"/>
    <s v="United States"/>
    <s v="Seattle"/>
  </r>
  <r>
    <s v="OID003048"/>
    <s v="E04126"/>
    <n v="1817"/>
    <d v="2021-01-31T00:00:00"/>
    <n v="2"/>
    <d v="2021-01-31T00:00:00"/>
    <d v="2022-06-03T00:00:00"/>
    <s v="ACTIVE"/>
    <x v="26"/>
    <x v="24"/>
    <s v="NIKE"/>
    <s v="FREE"/>
    <s v="PROMO PLAN"/>
    <n v="300"/>
    <n v="100"/>
    <n v="0"/>
    <s v="Dominic Baker"/>
    <s v="Male"/>
    <n v="51"/>
    <s v="United States"/>
    <s v="Chicago"/>
  </r>
  <r>
    <s v="OID003049"/>
    <s v="E01760"/>
    <n v="8731"/>
    <d v="2021-01-31T00:00:00"/>
    <n v="2"/>
    <d v="2021-01-31T00:00:00"/>
    <d v="2023-05-16T00:00:00"/>
    <s v="ACTIVE"/>
    <x v="26"/>
    <x v="25"/>
    <s v="2K24"/>
    <s v="PERCENTAGE OFF"/>
    <s v="PROMO PLAN"/>
    <n v="300"/>
    <n v="10"/>
    <n v="270"/>
    <s v="Madeline Acosta"/>
    <s v="Female"/>
    <n v="26"/>
    <s v="Brazil"/>
    <s v="Sao Paulo"/>
  </r>
  <r>
    <s v="OID003050"/>
    <s v="E02088"/>
    <n v="1136"/>
    <d v="2021-01-31T00:00:00"/>
    <n v="2"/>
    <d v="2021-01-31T00:00:00"/>
    <d v="2022-02-16T00:00:00"/>
    <s v="ACTIVE"/>
    <x v="26"/>
    <x v="17"/>
    <s v="IPLSTUDENT"/>
    <s v="PERCENTAGE OFF"/>
    <s v="PROMO PLAN"/>
    <n v="300"/>
    <n v="40"/>
    <n v="180"/>
    <s v="Skylar Ayala"/>
    <s v="Female"/>
    <n v="55"/>
    <s v="United States"/>
    <s v="Phoenix"/>
  </r>
  <r>
    <s v="OID003051"/>
    <s v="E02492"/>
    <n v="8434"/>
    <d v="2021-01-31T00:00:00"/>
    <n v="2"/>
    <d v="2021-01-31T00:00:00"/>
    <d v="2022-05-20T00:00:00"/>
    <s v="ACTIVE"/>
    <x v="26"/>
    <x v="24"/>
    <s v="THAI50"/>
    <s v="PERCENTAGE OFF"/>
    <s v="PROMO PLAN"/>
    <n v="300"/>
    <n v="50"/>
    <n v="150"/>
    <s v="Sebastian Gupta"/>
    <s v="Male"/>
    <n v="40"/>
    <s v="China"/>
    <s v="Chongqing"/>
  </r>
  <r>
    <s v="OID003052"/>
    <s v="E01967"/>
    <n v="8323"/>
    <d v="2021-01-31T00:00:00"/>
    <n v="2"/>
    <d v="2021-01-31T00:00:00"/>
    <d v="2022-12-25T00:00:00"/>
    <s v="ACTIVE"/>
    <x v="26"/>
    <x v="7"/>
    <s v="ROSSAL"/>
    <s v="FREE"/>
    <s v="PROMO PLAN"/>
    <n v="300"/>
    <n v="100"/>
    <n v="0"/>
    <s v="John Dang"/>
    <s v="Male"/>
    <n v="58"/>
    <s v="China"/>
    <s v="Chongqing"/>
  </r>
  <r>
    <s v="OID003053"/>
    <s v="E00225"/>
    <n v="5101"/>
    <d v="2021-01-31T00:00:00"/>
    <n v="2"/>
    <d v="2021-01-31T00:00:00"/>
    <d v="2022-08-12T00:00:00"/>
    <s v="ACTIVE"/>
    <x v="26"/>
    <x v="16"/>
    <s v="JIO"/>
    <s v="FREE"/>
    <s v="PROMO PLAN"/>
    <n v="300"/>
    <n v="100"/>
    <n v="0"/>
    <s v="Angel Delgado"/>
    <s v="Male"/>
    <n v="31"/>
    <s v="United States"/>
    <s v="Seattle"/>
  </r>
  <r>
    <s v="OID003054"/>
    <s v="R03248"/>
    <n v="1136"/>
    <d v="2021-01-31T00:00:00"/>
    <n v="2"/>
    <d v="2021-01-31T00:00:00"/>
    <d v="2022-05-19T00:00:00"/>
    <s v="ACTIVE"/>
    <x v="26"/>
    <x v="24"/>
    <s v="IPLSTUDENT"/>
    <s v="PERCENTAGE OFF"/>
    <s v="PROMO PLAN"/>
    <n v="300"/>
    <n v="40"/>
    <n v="180"/>
    <s v="Lyla Stewart"/>
    <s v="Female"/>
    <n v="43"/>
    <s v="United States"/>
    <s v="Austin"/>
  </r>
  <r>
    <s v="OID003055"/>
    <s v="E02944"/>
    <n v="8434"/>
    <d v="2021-02-01T00:00:00"/>
    <n v="2"/>
    <d v="2021-02-01T00:00:00"/>
    <d v="2022-05-28T00:00:00"/>
    <s v="ACTIVE"/>
    <x v="27"/>
    <x v="24"/>
    <s v="THAI50"/>
    <s v="PERCENTAGE OFF"/>
    <s v="PROMO PLAN"/>
    <n v="300"/>
    <n v="50"/>
    <n v="150"/>
    <s v="Joshua Fong"/>
    <s v="Male"/>
    <n v="47"/>
    <s v="China"/>
    <s v="Beijing"/>
  </r>
  <r>
    <s v="OID003056"/>
    <s v="R00608"/>
    <n v="2949"/>
    <d v="2021-02-01T00:00:00"/>
    <n v="2"/>
    <d v="2021-02-01T00:00:00"/>
    <d v="2022-10-19T00:00:00"/>
    <s v="ACTIVE"/>
    <x v="27"/>
    <x v="21"/>
    <s v="BLACK FRIDAY"/>
    <s v="PERCENTAGE OFF"/>
    <s v="PROMO PLAN"/>
    <n v="300"/>
    <n v="30"/>
    <n v="210"/>
    <s v="Anna Han"/>
    <s v="Female"/>
    <n v="29"/>
    <s v="United States"/>
    <s v="Chicago"/>
  </r>
  <r>
    <s v="OID003057"/>
    <s v="R01898"/>
    <n v="7139"/>
    <d v="2021-02-01T00:00:00"/>
    <n v="2"/>
    <d v="2021-02-01T00:00:00"/>
    <d v="2022-07-10T00:00:00"/>
    <s v="ACTIVE"/>
    <x v="27"/>
    <x v="3"/>
    <s v="THAI30"/>
    <s v="PERCENTAGE OFF"/>
    <s v="PROMO PLAN"/>
    <n v="300"/>
    <n v="30"/>
    <n v="210"/>
    <s v="Oliver Moua"/>
    <s v="Male"/>
    <n v="29"/>
    <s v="United States"/>
    <s v="Seattle"/>
  </r>
  <r>
    <s v="OID003058"/>
    <s v="E03349"/>
    <n v="5101"/>
    <d v="2021-02-02T00:00:00"/>
    <n v="2"/>
    <d v="2021-02-02T00:00:00"/>
    <d v="2023-03-12T00:00:00"/>
    <s v="ACTIVE"/>
    <x v="27"/>
    <x v="11"/>
    <s v="JIO"/>
    <s v="FREE"/>
    <s v="PROMO PLAN"/>
    <n v="300"/>
    <n v="100"/>
    <n v="0"/>
    <s v="Anna Mehta"/>
    <s v="Female"/>
    <n v="32"/>
    <s v="United States"/>
    <s v="Seattle"/>
  </r>
  <r>
    <s v="OID003059"/>
    <s v="E04888"/>
    <n v="8731"/>
    <d v="2021-02-02T00:00:00"/>
    <n v="2"/>
    <d v="2021-02-02T00:00:00"/>
    <d v="2022-04-26T00:00:00"/>
    <s v="ACTIVE"/>
    <x v="27"/>
    <x v="22"/>
    <s v="2K24"/>
    <s v="PERCENTAGE OFF"/>
    <s v="PROMO PLAN"/>
    <n v="300"/>
    <n v="10"/>
    <n v="270"/>
    <s v="Elijah Henry"/>
    <s v="Male"/>
    <n v="32"/>
    <s v="United States"/>
    <s v="Miami"/>
  </r>
  <r>
    <s v="OID003060"/>
    <s v="E03446"/>
    <n v="5101"/>
    <d v="2021-02-02T00:00:00"/>
    <n v="2"/>
    <d v="2021-02-02T00:00:00"/>
    <d v="2023-05-27T00:00:00"/>
    <s v="ACTIVE"/>
    <x v="27"/>
    <x v="25"/>
    <s v="JIO"/>
    <s v="FREE"/>
    <s v="PROMO PLAN"/>
    <n v="300"/>
    <n v="100"/>
    <n v="0"/>
    <s v="Julian Ross"/>
    <s v="Male"/>
    <n v="51"/>
    <s v="United States"/>
    <s v="Miami"/>
  </r>
  <r>
    <s v="OID003061"/>
    <s v="E02895"/>
    <n v="6705"/>
    <d v="2021-02-02T00:00:00"/>
    <n v="2"/>
    <d v="2021-02-02T00:00:00"/>
    <d v="2022-01-26T00:00:00"/>
    <s v="ACTIVE"/>
    <x v="27"/>
    <x v="19"/>
    <s v="2K23C"/>
    <s v="FREE"/>
    <s v="PROMO PLAN"/>
    <n v="300"/>
    <n v="100"/>
    <n v="0"/>
    <s v="Mila Soto"/>
    <s v="Female"/>
    <n v="65"/>
    <s v="Brazil"/>
    <s v="Manaus"/>
  </r>
  <r>
    <s v="OID003062"/>
    <s v="E02310"/>
    <n v="5073"/>
    <d v="2021-02-02T00:00:00"/>
    <n v="2"/>
    <d v="2021-02-02T00:00:00"/>
    <d v="2023-05-17T00:00:00"/>
    <s v="ACTIVE"/>
    <x v="27"/>
    <x v="25"/>
    <s v="FANDUEL SOS"/>
    <s v="PERCENTAGE OFF"/>
    <s v="PROMO PLAN"/>
    <n v="300"/>
    <n v="30"/>
    <n v="210"/>
    <s v="Jordan Phillips"/>
    <s v="Male"/>
    <n v="45"/>
    <s v="United States"/>
    <s v="Columbus"/>
  </r>
  <r>
    <s v="OID003063"/>
    <s v="R04417"/>
    <n v="1136"/>
    <d v="2021-02-02T00:00:00"/>
    <n v="2"/>
    <d v="2021-02-02T00:00:00"/>
    <d v="2022-11-13T00:00:00"/>
    <s v="ACTIVE"/>
    <x v="27"/>
    <x v="0"/>
    <s v="IPLSTUDENT"/>
    <s v="PERCENTAGE OFF"/>
    <s v="PROMO PLAN"/>
    <n v="300"/>
    <n v="40"/>
    <n v="180"/>
    <s v="Chloe Salazar"/>
    <s v="Female"/>
    <n v="45"/>
    <s v="United States"/>
    <s v="Seattle"/>
  </r>
  <r>
    <s v="OID003064"/>
    <s v="E00591"/>
    <n v="7139"/>
    <d v="2021-02-03T00:00:00"/>
    <n v="2"/>
    <d v="2021-02-03T00:00:00"/>
    <d v="2022-06-25T00:00:00"/>
    <s v="ACTIVE"/>
    <x v="27"/>
    <x v="3"/>
    <s v="THAI30"/>
    <s v="PERCENTAGE OFF"/>
    <s v="PROMO PLAN"/>
    <n v="300"/>
    <n v="30"/>
    <n v="210"/>
    <s v="Savannah Ali"/>
    <s v="Female"/>
    <n v="36"/>
    <s v="United States"/>
    <s v="Miami"/>
  </r>
  <r>
    <s v="OID003065"/>
    <s v="E04342"/>
    <n v="2949"/>
    <d v="2021-02-03T00:00:00"/>
    <n v="2"/>
    <d v="2021-02-03T00:00:00"/>
    <d v="2022-10-31T00:00:00"/>
    <s v="ACTIVE"/>
    <x v="27"/>
    <x v="21"/>
    <s v="BLACK FRIDAY"/>
    <s v="PERCENTAGE OFF"/>
    <s v="PROMO PLAN"/>
    <n v="300"/>
    <n v="30"/>
    <n v="210"/>
    <s v="Samantha Barnes"/>
    <s v="Female"/>
    <n v="29"/>
    <s v="United States"/>
    <s v="Columbus"/>
  </r>
  <r>
    <s v="OID003066"/>
    <s v="E01927"/>
    <n v="5101"/>
    <d v="2021-02-03T00:00:00"/>
    <n v="2"/>
    <d v="2021-02-03T00:00:00"/>
    <d v="2022-07-24T00:00:00"/>
    <s v="ACTIVE"/>
    <x v="27"/>
    <x v="1"/>
    <s v="JIO"/>
    <s v="FREE"/>
    <s v="PROMO PLAN"/>
    <n v="300"/>
    <n v="100"/>
    <n v="0"/>
    <s v="Charles Moore"/>
    <s v="Male"/>
    <n v="34"/>
    <s v="United States"/>
    <s v="Miami"/>
  </r>
  <r>
    <s v="OID003067"/>
    <s v="E01947"/>
    <n v="6705"/>
    <d v="2021-02-03T00:00:00"/>
    <n v="2"/>
    <d v="2021-02-03T00:00:00"/>
    <d v="2022-01-28T00:00:00"/>
    <s v="ACTIVE"/>
    <x v="27"/>
    <x v="19"/>
    <s v="2K23C"/>
    <s v="FREE"/>
    <s v="PROMO PLAN"/>
    <n v="300"/>
    <n v="100"/>
    <n v="0"/>
    <s v="Sophie Owens"/>
    <s v="Female"/>
    <n v="30"/>
    <s v="United States"/>
    <s v="Seattle"/>
  </r>
  <r>
    <s v="OID003068"/>
    <s v="E00952"/>
    <n v="6705"/>
    <d v="2021-02-03T00:00:00"/>
    <n v="2"/>
    <d v="2021-02-03T00:00:00"/>
    <d v="2022-08-02T00:00:00"/>
    <s v="ACTIVE"/>
    <x v="27"/>
    <x v="1"/>
    <s v="2K23C"/>
    <s v="FREE"/>
    <s v="PROMO PLAN"/>
    <n v="300"/>
    <n v="100"/>
    <n v="0"/>
    <s v="Jaxon Powell"/>
    <s v="Male"/>
    <n v="59"/>
    <s v="United States"/>
    <s v="Austin"/>
  </r>
  <r>
    <s v="OID003069"/>
    <s v="R00917"/>
    <n v="8323"/>
    <d v="2021-02-03T00:00:00"/>
    <n v="2"/>
    <d v="2021-02-03T00:00:00"/>
    <d v="2023-04-28T00:00:00"/>
    <s v="ACTIVE"/>
    <x v="27"/>
    <x v="5"/>
    <s v="ROSSAL"/>
    <s v="FREE"/>
    <s v="PROMO PLAN"/>
    <n v="300"/>
    <n v="100"/>
    <n v="0"/>
    <s v="Skylar Bell"/>
    <s v="Female"/>
    <n v="30"/>
    <s v="United States"/>
    <s v="Columbus"/>
  </r>
  <r>
    <s v="OID003070"/>
    <s v="E03583"/>
    <n v="1817"/>
    <d v="2021-02-04T00:00:00"/>
    <n v="2"/>
    <d v="2021-02-04T00:00:00"/>
    <d v="2022-12-27T00:00:00"/>
    <s v="ACTIVE"/>
    <x v="27"/>
    <x v="7"/>
    <s v="NIKE"/>
    <s v="FREE"/>
    <s v="PROMO PLAN"/>
    <n v="300"/>
    <n v="100"/>
    <n v="0"/>
    <s v="Brooks Marquez"/>
    <s v="Male"/>
    <n v="61"/>
    <s v="United States"/>
    <s v="Chicago"/>
  </r>
  <r>
    <s v="OID003071"/>
    <s v="E02684"/>
    <n v="6705"/>
    <d v="2021-02-04T00:00:00"/>
    <n v="2"/>
    <d v="2021-02-04T00:00:00"/>
    <d v="2022-12-12T00:00:00"/>
    <s v="ACTIVE"/>
    <x v="27"/>
    <x v="7"/>
    <s v="2K23C"/>
    <s v="FREE"/>
    <s v="PROMO PLAN"/>
    <n v="300"/>
    <n v="100"/>
    <n v="0"/>
    <s v="Aaron Maldonado"/>
    <s v="Male"/>
    <n v="39"/>
    <s v="United States"/>
    <s v="Seattle"/>
  </r>
  <r>
    <s v="OID003072"/>
    <s v="R04114"/>
    <n v="8323"/>
    <d v="2021-02-04T00:00:00"/>
    <n v="2"/>
    <d v="2021-02-04T00:00:00"/>
    <d v="2022-02-09T00:00:00"/>
    <s v="ACTIVE"/>
    <x v="27"/>
    <x v="19"/>
    <s v="ROSSAL"/>
    <s v="FREE"/>
    <s v="PROMO PLAN"/>
    <n v="300"/>
    <n v="100"/>
    <n v="0"/>
    <s v="Christopher Lim"/>
    <s v="Male"/>
    <n v="55"/>
    <s v="China"/>
    <s v="Shanghai"/>
  </r>
  <r>
    <s v="OID003073"/>
    <s v="R03370"/>
    <n v="6306"/>
    <d v="2021-02-04T00:00:00"/>
    <n v="2"/>
    <d v="2021-02-04T00:00:00"/>
    <d v="2022-05-30T00:00:00"/>
    <s v="ACTIVE"/>
    <x v="27"/>
    <x v="24"/>
    <s v="FANDUEL"/>
    <s v="PERCENTAGE OFF"/>
    <s v="PROMO PLAN"/>
    <n v="300"/>
    <n v="15"/>
    <n v="255"/>
    <s v="Ian Cortez"/>
    <s v="Male"/>
    <n v="61"/>
    <s v="Brazil"/>
    <s v="Rio de Janerio"/>
  </r>
  <r>
    <s v="OID003074"/>
    <s v="E01417"/>
    <n v="5073"/>
    <d v="2021-02-05T00:00:00"/>
    <n v="2"/>
    <d v="2021-02-05T00:00:00"/>
    <d v="2022-06-29T00:00:00"/>
    <s v="ACTIVE"/>
    <x v="27"/>
    <x v="3"/>
    <s v="FANDUEL SOS"/>
    <s v="PERCENTAGE OFF"/>
    <s v="PROMO PLAN"/>
    <n v="300"/>
    <n v="30"/>
    <n v="210"/>
    <s v="Leah Pena"/>
    <s v="Female"/>
    <n v="57"/>
    <s v="Brazil"/>
    <s v="Manaus"/>
  </r>
  <r>
    <s v="OID003075"/>
    <s v="E04458"/>
    <n v="1817"/>
    <d v="2021-02-05T00:00:00"/>
    <n v="2"/>
    <d v="2021-02-05T00:00:00"/>
    <d v="2022-12-06T00:00:00"/>
    <s v="ACTIVE"/>
    <x v="27"/>
    <x v="0"/>
    <s v="NIKE"/>
    <s v="FREE"/>
    <s v="PROMO PLAN"/>
    <n v="300"/>
    <n v="100"/>
    <n v="0"/>
    <s v="Alexander Bryant"/>
    <s v="Male"/>
    <n v="30"/>
    <s v="United States"/>
    <s v="Seattle"/>
  </r>
  <r>
    <s v="OID003076"/>
    <s v="E03461"/>
    <n v="2949"/>
    <d v="2021-02-05T00:00:00"/>
    <n v="2"/>
    <d v="2021-02-05T00:00:00"/>
    <d v="2022-09-12T00:00:00"/>
    <s v="ACTIVE"/>
    <x v="27"/>
    <x v="16"/>
    <s v="BLACK FRIDAY"/>
    <s v="PERCENTAGE OFF"/>
    <s v="PROMO PLAN"/>
    <n v="300"/>
    <n v="30"/>
    <n v="210"/>
    <s v="Nathan Lau"/>
    <s v="Male"/>
    <n v="35"/>
    <s v="United States"/>
    <s v="Austin"/>
  </r>
  <r>
    <s v="OID003077"/>
    <s v="E04018"/>
    <n v="8434"/>
    <d v="2021-02-05T00:00:00"/>
    <n v="2"/>
    <d v="2021-02-05T00:00:00"/>
    <d v="2022-09-18T00:00:00"/>
    <s v="ACTIVE"/>
    <x v="27"/>
    <x v="14"/>
    <s v="THAI50"/>
    <s v="PERCENTAGE OFF"/>
    <s v="PROMO PLAN"/>
    <n v="300"/>
    <n v="50"/>
    <n v="150"/>
    <s v="Emery Ford"/>
    <s v="Female"/>
    <n v="39"/>
    <s v="United States"/>
    <s v="Austin"/>
  </r>
  <r>
    <s v="OID003078"/>
    <s v="E00369"/>
    <n v="1136"/>
    <d v="2021-02-05T00:00:00"/>
    <n v="2"/>
    <d v="2021-02-05T00:00:00"/>
    <d v="2022-08-28T00:00:00"/>
    <s v="ACTIVE"/>
    <x v="27"/>
    <x v="16"/>
    <s v="IPLSTUDENT"/>
    <s v="PERCENTAGE OFF"/>
    <s v="PROMO PLAN"/>
    <n v="300"/>
    <n v="40"/>
    <n v="180"/>
    <s v="Genesis Woods"/>
    <s v="Female"/>
    <n v="33"/>
    <s v="United States"/>
    <s v="Columbus"/>
  </r>
  <r>
    <s v="OID003079"/>
    <s v="E04089"/>
    <n v="6705"/>
    <d v="2021-02-05T00:00:00"/>
    <n v="2"/>
    <d v="2021-02-05T00:00:00"/>
    <d v="2023-06-10T00:00:00"/>
    <s v="ACTIVE"/>
    <x v="27"/>
    <x v="13"/>
    <s v="2K23C"/>
    <s v="FREE"/>
    <s v="PROMO PLAN"/>
    <n v="300"/>
    <n v="100"/>
    <n v="0"/>
    <s v="Sebastian Fong"/>
    <s v="Male"/>
    <n v="46"/>
    <s v="United States"/>
    <s v="Austin"/>
  </r>
  <r>
    <s v="OID003080"/>
    <s v="E00671"/>
    <n v="6705"/>
    <d v="2021-02-06T00:00:00"/>
    <n v="2"/>
    <d v="2021-02-06T00:00:00"/>
    <d v="2023-04-18T00:00:00"/>
    <s v="ACTIVE"/>
    <x v="27"/>
    <x v="5"/>
    <s v="2K23C"/>
    <s v="FREE"/>
    <s v="PROMO PLAN"/>
    <n v="300"/>
    <n v="100"/>
    <n v="0"/>
    <s v="Leonardo Dixon"/>
    <s v="Male"/>
    <n v="37"/>
    <s v="United States"/>
    <s v="Seattle"/>
  </r>
  <r>
    <s v="OID003081"/>
    <s v="E01221"/>
    <n v="5073"/>
    <d v="2021-02-06T00:00:00"/>
    <n v="2"/>
    <d v="2021-02-06T00:00:00"/>
    <d v="2022-05-04T00:00:00"/>
    <s v="ACTIVE"/>
    <x v="27"/>
    <x v="22"/>
    <s v="FANDUEL SOS"/>
    <s v="PERCENTAGE OFF"/>
    <s v="PROMO PLAN"/>
    <n v="300"/>
    <n v="30"/>
    <n v="210"/>
    <s v="Eva Figueroa"/>
    <s v="Female"/>
    <n v="48"/>
    <s v="United States"/>
    <s v="Seattle"/>
  </r>
  <r>
    <s v="OID003082"/>
    <s v="E00994"/>
    <n v="5073"/>
    <d v="2021-02-06T00:00:00"/>
    <n v="2"/>
    <d v="2021-02-06T00:00:00"/>
    <d v="2022-05-20T00:00:00"/>
    <s v="ACTIVE"/>
    <x v="27"/>
    <x v="24"/>
    <s v="FANDUEL SOS"/>
    <s v="PERCENTAGE OFF"/>
    <s v="PROMO PLAN"/>
    <n v="300"/>
    <n v="30"/>
    <n v="210"/>
    <s v="Charlotte Baker"/>
    <s v="Female"/>
    <n v="29"/>
    <s v="United States"/>
    <s v="Austin"/>
  </r>
  <r>
    <s v="OID003083"/>
    <s v="E02770"/>
    <n v="6705"/>
    <d v="2021-02-07T00:00:00"/>
    <n v="2"/>
    <d v="2021-02-07T00:00:00"/>
    <d v="2023-07-18T00:00:00"/>
    <s v="ACTIVE"/>
    <x v="27"/>
    <x v="20"/>
    <s v="2K23C"/>
    <s v="FREE"/>
    <s v="PROMO PLAN"/>
    <n v="300"/>
    <n v="100"/>
    <n v="0"/>
    <s v="Liliana Do"/>
    <s v="Female"/>
    <n v="30"/>
    <s v="China"/>
    <s v="Chengdu"/>
  </r>
  <r>
    <s v="OID003084"/>
    <s v="E00116"/>
    <n v="6705"/>
    <d v="2021-02-07T00:00:00"/>
    <n v="2"/>
    <d v="2021-02-07T00:00:00"/>
    <d v="2022-03-08T00:00:00"/>
    <s v="ACTIVE"/>
    <x v="27"/>
    <x v="17"/>
    <s v="2K23C"/>
    <s v="FREE"/>
    <s v="PROMO PLAN"/>
    <n v="300"/>
    <n v="100"/>
    <n v="0"/>
    <s v="Madelyn Mehta"/>
    <s v="Female"/>
    <n v="64"/>
    <s v="United States"/>
    <s v="Phoenix"/>
  </r>
  <r>
    <s v="OID003085"/>
    <s v="E02818"/>
    <n v="6705"/>
    <d v="2021-02-07T00:00:00"/>
    <n v="2"/>
    <d v="2021-02-07T00:00:00"/>
    <d v="2022-07-26T00:00:00"/>
    <s v="ACTIVE"/>
    <x v="27"/>
    <x v="1"/>
    <s v="2K23C"/>
    <s v="FREE"/>
    <s v="PROMO PLAN"/>
    <n v="300"/>
    <n v="100"/>
    <n v="0"/>
    <s v="Aaron Garza"/>
    <s v="Male"/>
    <n v="39"/>
    <s v="United States"/>
    <s v="Columbus"/>
  </r>
  <r>
    <s v="OID003086"/>
    <s v="R01943"/>
    <n v="7139"/>
    <d v="2021-02-07T00:00:00"/>
    <n v="2"/>
    <d v="2021-02-07T00:00:00"/>
    <d v="2023-03-01T00:00:00"/>
    <s v="ACTIVE"/>
    <x v="27"/>
    <x v="12"/>
    <s v="THAI30"/>
    <s v="PERCENTAGE OFF"/>
    <s v="PROMO PLAN"/>
    <n v="300"/>
    <n v="30"/>
    <n v="210"/>
    <s v="Vivian Espinoza"/>
    <s v="Female"/>
    <n v="52"/>
    <s v="Brazil"/>
    <s v="Rio de Janerio"/>
  </r>
  <r>
    <s v="OID003087"/>
    <s v="E01687"/>
    <n v="2949"/>
    <d v="2021-02-08T00:00:00"/>
    <n v="2"/>
    <d v="2021-02-08T00:00:00"/>
    <d v="2023-10-07T00:00:00"/>
    <s v="ACTIVE"/>
    <x v="27"/>
    <x v="27"/>
    <s v="BLACK FRIDAY"/>
    <s v="PERCENTAGE OFF"/>
    <s v="PROMO PLAN"/>
    <n v="300"/>
    <n v="30"/>
    <n v="210"/>
    <s v="Luke Mai"/>
    <s v="Male"/>
    <n v="41"/>
    <s v="China"/>
    <s v="Beijing"/>
  </r>
  <r>
    <s v="OID003088"/>
    <s v="E03371"/>
    <n v="6705"/>
    <d v="2021-02-08T00:00:00"/>
    <n v="2"/>
    <d v="2021-02-08T00:00:00"/>
    <d v="2023-02-01T00:00:00"/>
    <s v="ACTIVE"/>
    <x v="27"/>
    <x v="26"/>
    <s v="2K23C"/>
    <s v="FREE"/>
    <s v="PROMO PLAN"/>
    <n v="300"/>
    <n v="100"/>
    <n v="0"/>
    <s v="Jack Alexander"/>
    <s v="Male"/>
    <n v="56"/>
    <s v="United States"/>
    <s v="Miami"/>
  </r>
  <r>
    <s v="OID003089"/>
    <s v="E00035"/>
    <n v="6306"/>
    <d v="2021-02-08T00:00:00"/>
    <n v="2"/>
    <d v="2021-02-08T00:00:00"/>
    <d v="2022-04-09T00:00:00"/>
    <s v="ACTIVE"/>
    <x v="27"/>
    <x v="10"/>
    <s v="FANDUEL"/>
    <s v="PERCENTAGE OFF"/>
    <s v="PROMO PLAN"/>
    <n v="300"/>
    <n v="15"/>
    <n v="255"/>
    <s v="Lillian Gonzales"/>
    <s v="Female"/>
    <n v="43"/>
    <s v="Brazil"/>
    <s v="Manaus"/>
  </r>
  <r>
    <s v="OID003090"/>
    <s v="R00206"/>
    <n v="8323"/>
    <d v="2021-02-08T00:00:00"/>
    <n v="2"/>
    <d v="2021-02-08T00:00:00"/>
    <d v="2023-05-14T00:00:00"/>
    <s v="ACTIVE"/>
    <x v="27"/>
    <x v="25"/>
    <s v="ROSSAL"/>
    <s v="FREE"/>
    <s v="PROMO PLAN"/>
    <n v="300"/>
    <n v="100"/>
    <n v="0"/>
    <s v="Theodore Xi"/>
    <s v="Male"/>
    <n v="52"/>
    <s v="China"/>
    <s v="Shanghai"/>
  </r>
  <r>
    <s v="OID003091"/>
    <s v="R02900"/>
    <n v="2949"/>
    <d v="2021-02-08T00:00:00"/>
    <n v="2"/>
    <d v="2021-02-08T00:00:00"/>
    <d v="2022-12-18T00:00:00"/>
    <s v="ACTIVE"/>
    <x v="27"/>
    <x v="7"/>
    <s v="BLACK FRIDAY"/>
    <s v="PERCENTAGE OFF"/>
    <s v="PROMO PLAN"/>
    <n v="300"/>
    <n v="30"/>
    <n v="210"/>
    <s v="Elena Richardson"/>
    <s v="Female"/>
    <n v="34"/>
    <s v="United States"/>
    <s v="Columbus"/>
  </r>
  <r>
    <s v="OID003092"/>
    <s v="E02856"/>
    <n v="9999"/>
    <d v="2021-02-08T00:00:00"/>
    <n v="1"/>
    <m/>
    <d v="2021-09-17T00:00:00"/>
    <s v="CLOSED"/>
    <x v="27"/>
    <x v="15"/>
    <s v="STANDARD NON PROMO"/>
    <s v="BASIC"/>
    <s v="NON PROMO PLAN"/>
    <n v="300"/>
    <n v="0"/>
    <n v="300"/>
    <s v="Amelia Kaur"/>
    <s v="Female"/>
    <n v="30"/>
    <s v="United States"/>
    <s v="Columbus"/>
  </r>
  <r>
    <s v="OID003093"/>
    <s v="E01484"/>
    <n v="6705"/>
    <d v="2021-02-09T00:00:00"/>
    <n v="2"/>
    <d v="2021-02-09T00:00:00"/>
    <d v="2023-04-08T00:00:00"/>
    <s v="ACTIVE"/>
    <x v="27"/>
    <x v="11"/>
    <s v="2K23C"/>
    <s v="FREE"/>
    <s v="PROMO PLAN"/>
    <n v="300"/>
    <n v="100"/>
    <n v="0"/>
    <s v="Anna Zhu"/>
    <s v="Female"/>
    <n v="48"/>
    <s v="China"/>
    <s v="Beijing"/>
  </r>
  <r>
    <s v="OID003094"/>
    <s v="E00624"/>
    <n v="5101"/>
    <d v="2021-02-09T00:00:00"/>
    <n v="2"/>
    <d v="2021-02-09T00:00:00"/>
    <d v="2022-05-08T00:00:00"/>
    <s v="ACTIVE"/>
    <x v="27"/>
    <x v="22"/>
    <s v="JIO"/>
    <s v="FREE"/>
    <s v="PROMO PLAN"/>
    <n v="300"/>
    <n v="100"/>
    <n v="0"/>
    <s v="William Watson"/>
    <s v="Male"/>
    <n v="41"/>
    <s v="United States"/>
    <s v="Miami"/>
  </r>
  <r>
    <s v="OID003095"/>
    <s v="E00864"/>
    <n v="6705"/>
    <d v="2021-02-09T00:00:00"/>
    <n v="2"/>
    <d v="2021-02-09T00:00:00"/>
    <d v="2022-08-07T00:00:00"/>
    <s v="ACTIVE"/>
    <x v="27"/>
    <x v="1"/>
    <s v="2K23C"/>
    <s v="FREE"/>
    <s v="PROMO PLAN"/>
    <n v="300"/>
    <n v="100"/>
    <n v="0"/>
    <s v="Samantha Aguilar"/>
    <s v="Female"/>
    <n v="46"/>
    <s v="United States"/>
    <s v="Seattle"/>
  </r>
  <r>
    <s v="OID003096"/>
    <s v="E03113"/>
    <n v="7139"/>
    <d v="2021-02-09T00:00:00"/>
    <n v="2"/>
    <d v="2021-02-09T00:00:00"/>
    <d v="2023-04-23T00:00:00"/>
    <s v="ACTIVE"/>
    <x v="27"/>
    <x v="5"/>
    <s v="THAI30"/>
    <s v="PERCENTAGE OFF"/>
    <s v="PROMO PLAN"/>
    <n v="300"/>
    <n v="30"/>
    <n v="210"/>
    <s v="Willow Chen"/>
    <s v="Female"/>
    <n v="50"/>
    <s v="United States"/>
    <s v="Austin"/>
  </r>
  <r>
    <s v="OID003097"/>
    <s v="E03968"/>
    <n v="5073"/>
    <d v="2021-02-09T00:00:00"/>
    <n v="2"/>
    <d v="2021-02-09T00:00:00"/>
    <d v="2023-10-20T00:00:00"/>
    <s v="ACTIVE"/>
    <x v="27"/>
    <x v="28"/>
    <s v="FANDUEL SOS"/>
    <s v="PERCENTAGE OFF"/>
    <s v="PROMO PLAN"/>
    <n v="300"/>
    <n v="30"/>
    <n v="210"/>
    <s v="Joshua Chin"/>
    <s v="Male"/>
    <n v="60"/>
    <s v="United States"/>
    <s v="Phoenix"/>
  </r>
  <r>
    <s v="OID003098"/>
    <s v="R03802"/>
    <n v="5073"/>
    <d v="2021-02-09T00:00:00"/>
    <n v="2"/>
    <d v="2021-02-09T00:00:00"/>
    <d v="2023-03-23T00:00:00"/>
    <s v="ACTIVE"/>
    <x v="27"/>
    <x v="11"/>
    <s v="FANDUEL SOS"/>
    <s v="PERCENTAGE OFF"/>
    <s v="PROMO PLAN"/>
    <n v="300"/>
    <n v="30"/>
    <n v="210"/>
    <s v="Thomas Vazquez"/>
    <s v="Male"/>
    <n v="46"/>
    <s v="Brazil"/>
    <s v="Sao Paulo"/>
  </r>
  <r>
    <s v="OID003099"/>
    <s v="E02802"/>
    <n v="5073"/>
    <d v="2021-02-10T00:00:00"/>
    <n v="2"/>
    <d v="2021-02-10T00:00:00"/>
    <d v="2022-05-28T00:00:00"/>
    <s v="ACTIVE"/>
    <x v="27"/>
    <x v="24"/>
    <s v="FANDUEL SOS"/>
    <s v="PERCENTAGE OFF"/>
    <s v="PROMO PLAN"/>
    <n v="300"/>
    <n v="30"/>
    <n v="210"/>
    <s v="Matthew Chau"/>
    <s v="Male"/>
    <n v="53"/>
    <s v="United States"/>
    <s v="Seattle"/>
  </r>
  <r>
    <s v="OID003100"/>
    <s v="E02094"/>
    <n v="6306"/>
    <d v="2021-02-10T00:00:00"/>
    <n v="2"/>
    <d v="2021-02-10T00:00:00"/>
    <d v="2023-05-15T00:00:00"/>
    <s v="ACTIVE"/>
    <x v="27"/>
    <x v="5"/>
    <s v="FANDUEL"/>
    <s v="PERCENTAGE OFF"/>
    <s v="PROMO PLAN"/>
    <n v="300"/>
    <n v="15"/>
    <n v="255"/>
    <s v="Matthew Gupta"/>
    <s v="Male"/>
    <n v="45"/>
    <s v="China"/>
    <s v="Beijing"/>
  </r>
  <r>
    <s v="OID003101"/>
    <s v="E01896"/>
    <n v="1136"/>
    <d v="2021-02-10T00:00:00"/>
    <n v="2"/>
    <d v="2021-02-10T00:00:00"/>
    <d v="2022-08-02T00:00:00"/>
    <s v="ACTIVE"/>
    <x v="27"/>
    <x v="1"/>
    <s v="IPLSTUDENT"/>
    <s v="PERCENTAGE OFF"/>
    <s v="PROMO PLAN"/>
    <n v="300"/>
    <n v="40"/>
    <n v="180"/>
    <s v="Adam Nelson"/>
    <s v="Male"/>
    <n v="25"/>
    <s v="United States"/>
    <s v="Chicago"/>
  </r>
  <r>
    <s v="OID003102"/>
    <s v="E03616"/>
    <n v="8731"/>
    <d v="2021-02-10T00:00:00"/>
    <n v="2"/>
    <d v="2021-02-10T00:00:00"/>
    <d v="2023-07-04T00:00:00"/>
    <s v="ACTIVE"/>
    <x v="27"/>
    <x v="13"/>
    <s v="2K24"/>
    <s v="PERCENTAGE OFF"/>
    <s v="PROMO PLAN"/>
    <n v="300"/>
    <n v="10"/>
    <n v="270"/>
    <s v="Josiah Lewis"/>
    <s v="Male"/>
    <n v="46"/>
    <s v="United States"/>
    <s v="Austin"/>
  </r>
  <r>
    <s v="OID003103"/>
    <s v="E01019"/>
    <n v="8731"/>
    <d v="2021-02-10T00:00:00"/>
    <n v="2"/>
    <d v="2021-02-10T00:00:00"/>
    <d v="2022-07-11T00:00:00"/>
    <s v="ACTIVE"/>
    <x v="27"/>
    <x v="3"/>
    <s v="2K24"/>
    <s v="PERCENTAGE OFF"/>
    <s v="PROMO PLAN"/>
    <n v="300"/>
    <n v="10"/>
    <n v="270"/>
    <s v="Dominic Scott"/>
    <s v="Male"/>
    <n v="45"/>
    <s v="United States"/>
    <s v="Phoenix"/>
  </r>
  <r>
    <s v="OID003104"/>
    <s v="E00446"/>
    <n v="8323"/>
    <d v="2021-02-10T00:00:00"/>
    <n v="2"/>
    <d v="2021-02-10T00:00:00"/>
    <d v="2022-12-21T00:00:00"/>
    <s v="ACTIVE"/>
    <x v="27"/>
    <x v="7"/>
    <s v="ROSSAL"/>
    <s v="FREE"/>
    <s v="PROMO PLAN"/>
    <n v="300"/>
    <n v="100"/>
    <n v="0"/>
    <s v="Hudson Hill"/>
    <s v="Male"/>
    <n v="30"/>
    <s v="United States"/>
    <s v="Austin"/>
  </r>
  <r>
    <s v="OID003105"/>
    <s v="E03626"/>
    <n v="6705"/>
    <d v="2021-02-10T00:00:00"/>
    <n v="2"/>
    <d v="2021-02-10T00:00:00"/>
    <d v="2022-02-21T00:00:00"/>
    <s v="ACTIVE"/>
    <x v="27"/>
    <x v="17"/>
    <s v="2K23C"/>
    <s v="FREE"/>
    <s v="PROMO PLAN"/>
    <n v="300"/>
    <n v="100"/>
    <n v="0"/>
    <s v="Nicholas Avila"/>
    <s v="Male"/>
    <n v="28"/>
    <s v="United States"/>
    <s v="Austin"/>
  </r>
  <r>
    <s v="OID003106"/>
    <s v="E02307"/>
    <n v="8434"/>
    <d v="2021-02-10T00:00:00"/>
    <n v="2"/>
    <d v="2021-02-10T00:00:00"/>
    <d v="2021-12-28T00:00:00"/>
    <s v="ACTIVE"/>
    <x v="27"/>
    <x v="18"/>
    <s v="THAI50"/>
    <s v="PERCENTAGE OFF"/>
    <s v="PROMO PLAN"/>
    <n v="300"/>
    <n v="50"/>
    <n v="150"/>
    <s v="Skylar Evans"/>
    <s v="Female"/>
    <n v="42"/>
    <s v="United States"/>
    <s v="Austin"/>
  </r>
  <r>
    <s v="OID003107"/>
    <s v="E02710"/>
    <n v="8731"/>
    <d v="2021-02-10T00:00:00"/>
    <n v="2"/>
    <d v="2021-02-10T00:00:00"/>
    <d v="2023-08-08T00:00:00"/>
    <s v="ACTIVE"/>
    <x v="27"/>
    <x v="20"/>
    <s v="2K24"/>
    <s v="PERCENTAGE OFF"/>
    <s v="PROMO PLAN"/>
    <n v="300"/>
    <n v="10"/>
    <n v="270"/>
    <s v="Silas Huang"/>
    <s v="Male"/>
    <n v="57"/>
    <s v="United States"/>
    <s v="Miami"/>
  </r>
  <r>
    <s v="OID003108"/>
    <s v="E04224"/>
    <n v="1136"/>
    <d v="2021-02-11T00:00:00"/>
    <n v="2"/>
    <d v="2021-02-11T00:00:00"/>
    <d v="2022-01-17T00:00:00"/>
    <s v="ACTIVE"/>
    <x v="27"/>
    <x v="18"/>
    <s v="IPLSTUDENT"/>
    <s v="PERCENTAGE OFF"/>
    <s v="PROMO PLAN"/>
    <n v="300"/>
    <n v="40"/>
    <n v="180"/>
    <s v="Lucas Ramos"/>
    <s v="Male"/>
    <n v="56"/>
    <s v="United States"/>
    <s v="Phoenix"/>
  </r>
  <r>
    <s v="OID003109"/>
    <s v="E04358"/>
    <n v="2949"/>
    <d v="2021-02-11T00:00:00"/>
    <n v="2"/>
    <d v="2021-02-11T00:00:00"/>
    <d v="2022-07-15T00:00:00"/>
    <s v="ACTIVE"/>
    <x v="27"/>
    <x v="3"/>
    <s v="BLACK FRIDAY"/>
    <s v="PERCENTAGE OFF"/>
    <s v="PROMO PLAN"/>
    <n v="300"/>
    <n v="30"/>
    <n v="210"/>
    <s v="Grayson Soto"/>
    <s v="Male"/>
    <n v="34"/>
    <s v="United States"/>
    <s v="Columbus"/>
  </r>
  <r>
    <s v="OID003110"/>
    <s v="E03981"/>
    <n v="8731"/>
    <d v="2021-02-11T00:00:00"/>
    <n v="2"/>
    <d v="2021-02-11T00:00:00"/>
    <d v="2022-06-03T00:00:00"/>
    <s v="ACTIVE"/>
    <x v="27"/>
    <x v="24"/>
    <s v="2K24"/>
    <s v="PERCENTAGE OFF"/>
    <s v="PROMO PLAN"/>
    <n v="300"/>
    <n v="10"/>
    <n v="270"/>
    <s v="Eliana Li"/>
    <s v="Female"/>
    <n v="63"/>
    <s v="United States"/>
    <s v="Miami"/>
  </r>
  <r>
    <s v="OID003111"/>
    <s v="E01339"/>
    <n v="5101"/>
    <d v="2021-02-11T00:00:00"/>
    <n v="2"/>
    <d v="2021-02-11T00:00:00"/>
    <d v="2023-05-10T00:00:00"/>
    <s v="ACTIVE"/>
    <x v="27"/>
    <x v="5"/>
    <s v="JIO"/>
    <s v="FREE"/>
    <s v="PROMO PLAN"/>
    <n v="300"/>
    <n v="100"/>
    <n v="0"/>
    <s v="Jeremiah Hernandez"/>
    <s v="Male"/>
    <n v="26"/>
    <s v="United States"/>
    <s v="Columbus"/>
  </r>
  <r>
    <s v="OID003112"/>
    <s v="R00130"/>
    <n v="8323"/>
    <d v="2021-02-11T00:00:00"/>
    <n v="2"/>
    <d v="2021-02-11T00:00:00"/>
    <d v="2022-02-22T00:00:00"/>
    <s v="ACTIVE"/>
    <x v="27"/>
    <x v="17"/>
    <s v="ROSSAL"/>
    <s v="FREE"/>
    <s v="PROMO PLAN"/>
    <n v="300"/>
    <n v="100"/>
    <n v="0"/>
    <s v="Paisley Kang"/>
    <s v="Female"/>
    <n v="61"/>
    <s v="China"/>
    <s v="Beijing"/>
  </r>
  <r>
    <s v="OID003113"/>
    <s v="R03968"/>
    <n v="6306"/>
    <d v="2021-02-11T00:00:00"/>
    <n v="2"/>
    <d v="2021-02-11T00:00:00"/>
    <d v="2022-04-16T00:00:00"/>
    <s v="ACTIVE"/>
    <x v="27"/>
    <x v="10"/>
    <s v="FANDUEL"/>
    <s v="PERCENTAGE OFF"/>
    <s v="PROMO PLAN"/>
    <n v="300"/>
    <n v="15"/>
    <n v="255"/>
    <s v="Joshua Chin"/>
    <s v="Male"/>
    <n v="60"/>
    <s v="United States"/>
    <s v="Phoenix"/>
  </r>
  <r>
    <s v="OID003114"/>
    <s v="E02813"/>
    <n v="8323"/>
    <d v="2021-02-12T00:00:00"/>
    <n v="2"/>
    <d v="2021-02-12T00:00:00"/>
    <d v="2021-11-29T00:00:00"/>
    <s v="ACTIVE"/>
    <x v="27"/>
    <x v="6"/>
    <s v="ROSSAL"/>
    <s v="FREE"/>
    <s v="PROMO PLAN"/>
    <n v="300"/>
    <n v="100"/>
    <n v="0"/>
    <s v="Kai Chow"/>
    <s v="Male"/>
    <n v="45"/>
    <s v="United States"/>
    <s v="Austin"/>
  </r>
  <r>
    <s v="OID003115"/>
    <s v="E00742"/>
    <n v="8731"/>
    <d v="2021-02-12T00:00:00"/>
    <n v="2"/>
    <d v="2021-02-12T00:00:00"/>
    <d v="2023-02-13T00:00:00"/>
    <s v="ACTIVE"/>
    <x v="27"/>
    <x v="26"/>
    <s v="2K24"/>
    <s v="PERCENTAGE OFF"/>
    <s v="PROMO PLAN"/>
    <n v="300"/>
    <n v="10"/>
    <n v="270"/>
    <s v="Cooper Mitchell"/>
    <s v="Male"/>
    <n v="43"/>
    <s v="United States"/>
    <s v="Seattle"/>
  </r>
  <r>
    <s v="OID003116"/>
    <s v="E03167"/>
    <n v="8731"/>
    <d v="2021-02-12T00:00:00"/>
    <n v="2"/>
    <d v="2021-02-12T00:00:00"/>
    <d v="2022-11-17T00:00:00"/>
    <s v="ACTIVE"/>
    <x v="27"/>
    <x v="21"/>
    <s v="2K24"/>
    <s v="PERCENTAGE OFF"/>
    <s v="PROMO PLAN"/>
    <n v="300"/>
    <n v="10"/>
    <n v="270"/>
    <s v="Luke Zheng"/>
    <s v="Male"/>
    <n v="39"/>
    <s v="China"/>
    <s v="Beijing"/>
  </r>
  <r>
    <s v="OID003117"/>
    <s v="E02298"/>
    <n v="6306"/>
    <d v="2021-02-12T00:00:00"/>
    <n v="2"/>
    <d v="2021-02-12T00:00:00"/>
    <d v="2023-04-05T00:00:00"/>
    <s v="ACTIVE"/>
    <x v="27"/>
    <x v="11"/>
    <s v="FANDUEL"/>
    <s v="PERCENTAGE OFF"/>
    <s v="PROMO PLAN"/>
    <n v="300"/>
    <n v="15"/>
    <n v="255"/>
    <s v="Emily Doan"/>
    <s v="Female"/>
    <n v="32"/>
    <s v="United States"/>
    <s v="Phoenix"/>
  </r>
  <r>
    <s v="OID003118"/>
    <s v="E02033"/>
    <n v="6306"/>
    <d v="2021-02-12T00:00:00"/>
    <n v="2"/>
    <d v="2021-02-12T00:00:00"/>
    <d v="2022-12-28T00:00:00"/>
    <s v="ACTIVE"/>
    <x v="27"/>
    <x v="7"/>
    <s v="FANDUEL"/>
    <s v="PERCENTAGE OFF"/>
    <s v="PROMO PLAN"/>
    <n v="300"/>
    <n v="15"/>
    <n v="255"/>
    <s v="Grace Sun"/>
    <s v="Female"/>
    <n v="25"/>
    <s v="China"/>
    <s v="Shanghai"/>
  </r>
  <r>
    <s v="OID003119"/>
    <s v="R01479"/>
    <n v="1817"/>
    <d v="2021-02-12T00:00:00"/>
    <n v="2"/>
    <d v="2021-02-12T00:00:00"/>
    <d v="2022-10-11T00:00:00"/>
    <s v="ACTIVE"/>
    <x v="27"/>
    <x v="14"/>
    <s v="NIKE"/>
    <s v="FREE"/>
    <s v="PROMO PLAN"/>
    <n v="300"/>
    <n v="100"/>
    <n v="0"/>
    <s v="Serenity Bailey"/>
    <s v="Female"/>
    <n v="55"/>
    <s v="United States"/>
    <s v="Chicago"/>
  </r>
  <r>
    <s v="OID003120"/>
    <s v="E00530"/>
    <n v="6705"/>
    <d v="2021-02-13T00:00:00"/>
    <n v="2"/>
    <d v="2021-02-13T00:00:00"/>
    <d v="2022-10-28T00:00:00"/>
    <s v="ACTIVE"/>
    <x v="27"/>
    <x v="21"/>
    <s v="2K23C"/>
    <s v="FREE"/>
    <s v="PROMO PLAN"/>
    <n v="300"/>
    <n v="100"/>
    <n v="0"/>
    <s v="Eli Jones"/>
    <s v="Male"/>
    <n v="59"/>
    <s v="United States"/>
    <s v="Austin"/>
  </r>
  <r>
    <s v="OID003121"/>
    <s v="E03166"/>
    <n v="8434"/>
    <d v="2021-02-13T00:00:00"/>
    <n v="2"/>
    <d v="2021-02-13T00:00:00"/>
    <d v="2022-11-05T00:00:00"/>
    <s v="ACTIVE"/>
    <x v="27"/>
    <x v="21"/>
    <s v="THAI50"/>
    <s v="PERCENTAGE OFF"/>
    <s v="PROMO PLAN"/>
    <n v="300"/>
    <n v="50"/>
    <n v="150"/>
    <s v="Austin Edwards"/>
    <s v="Male"/>
    <n v="42"/>
    <s v="United States"/>
    <s v="Chicago"/>
  </r>
  <r>
    <s v="OID003122"/>
    <s v="E03354"/>
    <n v="1817"/>
    <d v="2021-02-13T00:00:00"/>
    <n v="2"/>
    <d v="2021-02-13T00:00:00"/>
    <d v="2022-07-06T00:00:00"/>
    <s v="ACTIVE"/>
    <x v="27"/>
    <x v="3"/>
    <s v="NIKE"/>
    <s v="FREE"/>
    <s v="PROMO PLAN"/>
    <n v="300"/>
    <n v="100"/>
    <n v="0"/>
    <s v="Silas Estrada"/>
    <s v="Male"/>
    <n v="49"/>
    <s v="Brazil"/>
    <s v="Rio de Janerio"/>
  </r>
  <r>
    <s v="OID003123"/>
    <s v="E03595"/>
    <n v="2949"/>
    <d v="2021-02-13T00:00:00"/>
    <n v="2"/>
    <d v="2021-02-13T00:00:00"/>
    <d v="2022-09-27T00:00:00"/>
    <s v="ACTIVE"/>
    <x v="27"/>
    <x v="14"/>
    <s v="BLACK FRIDAY"/>
    <s v="PERCENTAGE OFF"/>
    <s v="PROMO PLAN"/>
    <n v="300"/>
    <n v="30"/>
    <n v="210"/>
    <s v="Christopher Howard"/>
    <s v="Male"/>
    <n v="61"/>
    <s v="United States"/>
    <s v="Seattle"/>
  </r>
  <r>
    <s v="OID003124"/>
    <s v="R00863"/>
    <n v="8731"/>
    <d v="2021-02-13T00:00:00"/>
    <n v="2"/>
    <d v="2021-02-13T00:00:00"/>
    <d v="2023-01-10T00:00:00"/>
    <s v="ACTIVE"/>
    <x v="27"/>
    <x v="7"/>
    <s v="2K24"/>
    <s v="PERCENTAGE OFF"/>
    <s v="PROMO PLAN"/>
    <n v="300"/>
    <n v="10"/>
    <n v="270"/>
    <s v="Lincoln Ramos"/>
    <s v="Male"/>
    <n v="59"/>
    <s v="United States"/>
    <s v="Austin"/>
  </r>
  <r>
    <s v="OID003125"/>
    <s v="E03630"/>
    <n v="8323"/>
    <d v="2021-02-14T00:00:00"/>
    <n v="2"/>
    <d v="2021-02-14T00:00:00"/>
    <d v="2022-06-10T00:00:00"/>
    <s v="ACTIVE"/>
    <x v="27"/>
    <x v="24"/>
    <s v="ROSSAL"/>
    <s v="FREE"/>
    <s v="PROMO PLAN"/>
    <n v="300"/>
    <n v="100"/>
    <n v="0"/>
    <s v="Jacob Davis"/>
    <s v="Male"/>
    <n v="36"/>
    <s v="United States"/>
    <s v="Chicago"/>
  </r>
  <r>
    <s v="OID003126"/>
    <s v="E03059"/>
    <n v="1136"/>
    <d v="2021-02-14T00:00:00"/>
    <n v="2"/>
    <d v="2021-02-14T00:00:00"/>
    <d v="2022-09-05T00:00:00"/>
    <s v="ACTIVE"/>
    <x v="27"/>
    <x v="16"/>
    <s v="IPLSTUDENT"/>
    <s v="PERCENTAGE OFF"/>
    <s v="PROMO PLAN"/>
    <n v="300"/>
    <n v="40"/>
    <n v="180"/>
    <s v="Hailey Dang"/>
    <s v="Female"/>
    <n v="64"/>
    <s v="China"/>
    <s v="Shanghai"/>
  </r>
  <r>
    <s v="OID003127"/>
    <s v="E02259"/>
    <n v="8731"/>
    <d v="2021-02-14T00:00:00"/>
    <n v="2"/>
    <d v="2021-02-14T00:00:00"/>
    <d v="2022-06-12T00:00:00"/>
    <s v="ACTIVE"/>
    <x v="27"/>
    <x v="24"/>
    <s v="2K24"/>
    <s v="PERCENTAGE OFF"/>
    <s v="PROMO PLAN"/>
    <n v="300"/>
    <n v="10"/>
    <n v="270"/>
    <s v="Emily Lau"/>
    <s v="Female"/>
    <n v="35"/>
    <s v="United States"/>
    <s v="Phoenix"/>
  </r>
  <r>
    <s v="OID003128"/>
    <s v="E03532"/>
    <n v="7139"/>
    <d v="2021-02-14T00:00:00"/>
    <n v="2"/>
    <d v="2021-02-14T00:00:00"/>
    <d v="2023-06-29T00:00:00"/>
    <s v="ACTIVE"/>
    <x v="27"/>
    <x v="13"/>
    <s v="THAI30"/>
    <s v="PERCENTAGE OFF"/>
    <s v="PROMO PLAN"/>
    <n v="300"/>
    <n v="30"/>
    <n v="210"/>
    <s v="Jaxson Santiago"/>
    <s v="Male"/>
    <n v="56"/>
    <s v="United States"/>
    <s v="Phoenix"/>
  </r>
  <r>
    <s v="OID003129"/>
    <s v="E01722"/>
    <n v="8434"/>
    <d v="2021-02-14T00:00:00"/>
    <n v="2"/>
    <d v="2021-02-14T00:00:00"/>
    <d v="2022-07-24T00:00:00"/>
    <s v="ACTIVE"/>
    <x v="27"/>
    <x v="1"/>
    <s v="THAI50"/>
    <s v="PERCENTAGE OFF"/>
    <s v="PROMO PLAN"/>
    <n v="300"/>
    <n v="50"/>
    <n v="150"/>
    <s v="Asher Huynh"/>
    <s v="Male"/>
    <n v="45"/>
    <s v="United States"/>
    <s v="Phoenix"/>
  </r>
  <r>
    <s v="OID003130"/>
    <s v="R03047"/>
    <n v="2949"/>
    <d v="2021-02-14T00:00:00"/>
    <n v="2"/>
    <d v="2021-02-14T00:00:00"/>
    <d v="2023-04-29T00:00:00"/>
    <s v="ACTIVE"/>
    <x v="27"/>
    <x v="5"/>
    <s v="BLACK FRIDAY"/>
    <s v="PERCENTAGE OFF"/>
    <s v="PROMO PLAN"/>
    <n v="300"/>
    <n v="30"/>
    <n v="210"/>
    <s v="Gabriella Gupta"/>
    <s v="Female"/>
    <n v="41"/>
    <s v="China"/>
    <s v="Shanghai"/>
  </r>
  <r>
    <s v="OID003131"/>
    <s v="R03160"/>
    <n v="5101"/>
    <d v="2021-02-14T00:00:00"/>
    <n v="2"/>
    <d v="2021-02-14T00:00:00"/>
    <d v="2022-12-19T00:00:00"/>
    <s v="ACTIVE"/>
    <x v="27"/>
    <x v="0"/>
    <s v="JIO"/>
    <s v="FREE"/>
    <s v="PROMO PLAN"/>
    <n v="300"/>
    <n v="100"/>
    <n v="0"/>
    <s v="Carter Ortiz"/>
    <s v="Male"/>
    <n v="54"/>
    <s v="Brazil"/>
    <s v="Sao Paulo"/>
  </r>
  <r>
    <s v="OID003132"/>
    <s v="R02221"/>
    <n v="6705"/>
    <d v="2021-02-15T00:00:00"/>
    <n v="2"/>
    <d v="2021-02-15T00:00:00"/>
    <d v="2021-12-27T00:00:00"/>
    <s v="ACTIVE"/>
    <x v="27"/>
    <x v="18"/>
    <s v="2K23C"/>
    <s v="FREE"/>
    <s v="PROMO PLAN"/>
    <n v="300"/>
    <n v="100"/>
    <n v="0"/>
    <s v="Julian Delgado"/>
    <s v="Male"/>
    <n v="29"/>
    <s v="Brazil"/>
    <s v="Rio de Janerio"/>
  </r>
  <r>
    <s v="OID003133"/>
    <s v="E03611"/>
    <n v="8434"/>
    <d v="2021-02-16T00:00:00"/>
    <n v="2"/>
    <d v="2021-02-16T00:00:00"/>
    <d v="2022-02-14T00:00:00"/>
    <s v="ACTIVE"/>
    <x v="27"/>
    <x v="19"/>
    <s v="THAI50"/>
    <s v="PERCENTAGE OFF"/>
    <s v="PROMO PLAN"/>
    <n v="300"/>
    <n v="50"/>
    <n v="150"/>
    <s v="Alice Mehta"/>
    <s v="Female"/>
    <n v="45"/>
    <s v="China"/>
    <s v="Beijing"/>
  </r>
  <r>
    <s v="OID003134"/>
    <s v="E01713"/>
    <n v="7139"/>
    <d v="2021-02-17T00:00:00"/>
    <n v="2"/>
    <d v="2021-02-17T00:00:00"/>
    <d v="2022-10-28T00:00:00"/>
    <s v="ACTIVE"/>
    <x v="27"/>
    <x v="21"/>
    <s v="THAI30"/>
    <s v="PERCENTAGE OFF"/>
    <s v="PROMO PLAN"/>
    <n v="300"/>
    <n v="30"/>
    <n v="210"/>
    <s v="Nolan Guzman"/>
    <s v="Male"/>
    <n v="46"/>
    <s v="Brazil"/>
    <s v="Sao Paulo"/>
  </r>
  <r>
    <s v="OID003135"/>
    <s v="E04136"/>
    <n v="2949"/>
    <d v="2021-02-17T00:00:00"/>
    <n v="2"/>
    <d v="2021-02-17T00:00:00"/>
    <d v="2022-02-05T00:00:00"/>
    <s v="ACTIVE"/>
    <x v="27"/>
    <x v="19"/>
    <s v="BLACK FRIDAY"/>
    <s v="PERCENTAGE OFF"/>
    <s v="PROMO PLAN"/>
    <n v="300"/>
    <n v="30"/>
    <n v="210"/>
    <s v="Mason Cao"/>
    <s v="Male"/>
    <n v="52"/>
    <s v="China"/>
    <s v="Beijing"/>
  </r>
  <r>
    <s v="OID003136"/>
    <s v="E02044"/>
    <n v="8731"/>
    <d v="2021-02-17T00:00:00"/>
    <n v="2"/>
    <d v="2021-02-17T00:00:00"/>
    <d v="2022-09-13T00:00:00"/>
    <s v="ACTIVE"/>
    <x v="27"/>
    <x v="16"/>
    <s v="2K24"/>
    <s v="PERCENTAGE OFF"/>
    <s v="PROMO PLAN"/>
    <n v="300"/>
    <n v="10"/>
    <n v="270"/>
    <s v="Caroline Alexander"/>
    <s v="Female"/>
    <n v="42"/>
    <s v="United States"/>
    <s v="Columbus"/>
  </r>
  <r>
    <s v="OID003137"/>
    <s v="E01052"/>
    <n v="6705"/>
    <d v="2021-02-17T00:00:00"/>
    <n v="2"/>
    <d v="2021-02-17T00:00:00"/>
    <d v="2022-08-13T00:00:00"/>
    <s v="ACTIVE"/>
    <x v="27"/>
    <x v="1"/>
    <s v="2K23C"/>
    <s v="FREE"/>
    <s v="PROMO PLAN"/>
    <n v="300"/>
    <n v="100"/>
    <n v="0"/>
    <s v="Jaxson Dinh"/>
    <s v="Male"/>
    <n v="45"/>
    <s v="China"/>
    <s v="Shanghai"/>
  </r>
  <r>
    <s v="OID003138"/>
    <s v="E04472"/>
    <n v="7139"/>
    <d v="2021-02-17T00:00:00"/>
    <n v="2"/>
    <d v="2021-02-17T00:00:00"/>
    <d v="2023-02-27T00:00:00"/>
    <s v="ACTIVE"/>
    <x v="27"/>
    <x v="12"/>
    <s v="THAI30"/>
    <s v="PERCENTAGE OFF"/>
    <s v="PROMO PLAN"/>
    <n v="300"/>
    <n v="30"/>
    <n v="210"/>
    <s v="Alexander Foster"/>
    <s v="Male"/>
    <n v="35"/>
    <s v="United States"/>
    <s v="Columbus"/>
  </r>
  <r>
    <s v="OID003139"/>
    <s v="E02191"/>
    <n v="6705"/>
    <d v="2021-02-17T00:00:00"/>
    <n v="2"/>
    <d v="2021-02-17T00:00:00"/>
    <d v="2022-02-06T00:00:00"/>
    <s v="ACTIVE"/>
    <x v="27"/>
    <x v="19"/>
    <s v="2K23C"/>
    <s v="FREE"/>
    <s v="PROMO PLAN"/>
    <n v="300"/>
    <n v="100"/>
    <n v="0"/>
    <s v="Maria Sun"/>
    <s v="Female"/>
    <n v="25"/>
    <s v="China"/>
    <s v="Chengdu"/>
  </r>
  <r>
    <s v="OID003140"/>
    <s v="R01423"/>
    <n v="8434"/>
    <d v="2021-02-17T00:00:00"/>
    <n v="2"/>
    <d v="2021-02-17T00:00:00"/>
    <d v="2022-05-27T00:00:00"/>
    <s v="ACTIVE"/>
    <x v="27"/>
    <x v="22"/>
    <s v="THAI50"/>
    <s v="PERCENTAGE OFF"/>
    <s v="PROMO PLAN"/>
    <n v="300"/>
    <n v="50"/>
    <n v="150"/>
    <s v="James Castillo"/>
    <s v="Male"/>
    <n v="51"/>
    <s v="Brazil"/>
    <s v="Manaus"/>
  </r>
  <r>
    <s v="OID003141"/>
    <s v="R04150"/>
    <n v="7139"/>
    <d v="2021-02-17T00:00:00"/>
    <n v="2"/>
    <d v="2021-02-17T00:00:00"/>
    <d v="2022-06-17T00:00:00"/>
    <s v="ACTIVE"/>
    <x v="27"/>
    <x v="24"/>
    <s v="THAI30"/>
    <s v="PERCENTAGE OFF"/>
    <s v="PROMO PLAN"/>
    <n v="300"/>
    <n v="30"/>
    <n v="210"/>
    <s v="Natalia Vu"/>
    <s v="Female"/>
    <n v="54"/>
    <s v="United States"/>
    <s v="Columbus"/>
  </r>
  <r>
    <s v="OID003142"/>
    <s v="E00665"/>
    <n v="8323"/>
    <d v="2021-02-18T00:00:00"/>
    <n v="2"/>
    <d v="2021-02-18T00:00:00"/>
    <d v="2022-04-29T00:00:00"/>
    <s v="ACTIVE"/>
    <x v="27"/>
    <x v="22"/>
    <s v="ROSSAL"/>
    <s v="FREE"/>
    <s v="PROMO PLAN"/>
    <n v="300"/>
    <n v="100"/>
    <n v="0"/>
    <s v="David Chu"/>
    <s v="Male"/>
    <n v="55"/>
    <s v="United States"/>
    <s v="Seattle"/>
  </r>
  <r>
    <s v="OID003143"/>
    <s v="E00443"/>
    <n v="7139"/>
    <d v="2021-02-18T00:00:00"/>
    <n v="2"/>
    <d v="2021-02-18T00:00:00"/>
    <d v="2022-11-23T00:00:00"/>
    <s v="ACTIVE"/>
    <x v="27"/>
    <x v="21"/>
    <s v="THAI30"/>
    <s v="PERCENTAGE OFF"/>
    <s v="PROMO PLAN"/>
    <n v="300"/>
    <n v="30"/>
    <n v="210"/>
    <s v="Nolan Bui"/>
    <s v="Male"/>
    <n v="28"/>
    <s v="China"/>
    <s v="Shanghai"/>
  </r>
  <r>
    <s v="OID003144"/>
    <s v="E00626"/>
    <n v="8323"/>
    <d v="2021-02-18T00:00:00"/>
    <n v="2"/>
    <d v="2021-02-18T00:00:00"/>
    <d v="2022-12-09T00:00:00"/>
    <s v="ACTIVE"/>
    <x v="27"/>
    <x v="0"/>
    <s v="ROSSAL"/>
    <s v="FREE"/>
    <s v="PROMO PLAN"/>
    <n v="300"/>
    <n v="100"/>
    <n v="0"/>
    <s v="Luna Simmons"/>
    <s v="Female"/>
    <n v="28"/>
    <s v="United States"/>
    <s v="Chicago"/>
  </r>
  <r>
    <s v="OID003145"/>
    <s v="E02604"/>
    <n v="7139"/>
    <d v="2021-02-18T00:00:00"/>
    <n v="2"/>
    <d v="2021-02-18T00:00:00"/>
    <d v="2022-03-25T00:00:00"/>
    <s v="ACTIVE"/>
    <x v="27"/>
    <x v="17"/>
    <s v="THAI30"/>
    <s v="PERCENTAGE OFF"/>
    <s v="PROMO PLAN"/>
    <n v="300"/>
    <n v="30"/>
    <n v="210"/>
    <s v="Brooklyn Collins"/>
    <s v="Female"/>
    <n v="59"/>
    <s v="United States"/>
    <s v="Austin"/>
  </r>
  <r>
    <s v="OID003146"/>
    <s v="E04088"/>
    <n v="1817"/>
    <d v="2021-02-18T00:00:00"/>
    <n v="2"/>
    <d v="2021-02-18T00:00:00"/>
    <d v="2022-08-22T00:00:00"/>
    <s v="ACTIVE"/>
    <x v="27"/>
    <x v="1"/>
    <s v="NIKE"/>
    <s v="FREE"/>
    <s v="PROMO PLAN"/>
    <n v="300"/>
    <n v="100"/>
    <n v="0"/>
    <s v="Ezra Liang"/>
    <s v="Male"/>
    <n v="52"/>
    <s v="United States"/>
    <s v="Miami"/>
  </r>
  <r>
    <s v="OID003147"/>
    <s v="E04683"/>
    <n v="8434"/>
    <d v="2021-02-18T00:00:00"/>
    <n v="2"/>
    <d v="2021-02-18T00:00:00"/>
    <d v="2022-04-23T00:00:00"/>
    <s v="ACTIVE"/>
    <x v="27"/>
    <x v="10"/>
    <s v="THAI50"/>
    <s v="PERCENTAGE OFF"/>
    <s v="PROMO PLAN"/>
    <n v="300"/>
    <n v="50"/>
    <n v="150"/>
    <s v="Ezekiel Delgado"/>
    <s v="Male"/>
    <n v="40"/>
    <s v="Brazil"/>
    <s v="Manaus"/>
  </r>
  <r>
    <s v="OID003148"/>
    <s v="E04931"/>
    <n v="8434"/>
    <d v="2021-02-19T00:00:00"/>
    <n v="2"/>
    <d v="2021-02-19T00:00:00"/>
    <d v="2022-04-19T00:00:00"/>
    <s v="ACTIVE"/>
    <x v="27"/>
    <x v="10"/>
    <s v="THAI50"/>
    <s v="PERCENTAGE OFF"/>
    <s v="PROMO PLAN"/>
    <n v="300"/>
    <n v="50"/>
    <n v="150"/>
    <s v="Zoe Romero"/>
    <s v="Female"/>
    <n v="32"/>
    <s v="Brazil"/>
    <s v="Sao Paulo"/>
  </r>
  <r>
    <s v="OID003149"/>
    <s v="E02031"/>
    <n v="2949"/>
    <d v="2021-02-19T00:00:00"/>
    <n v="2"/>
    <d v="2021-02-19T00:00:00"/>
    <d v="2021-10-31T00:00:00"/>
    <s v="ACTIVE"/>
    <x v="27"/>
    <x v="8"/>
    <s v="BLACK FRIDAY"/>
    <s v="PERCENTAGE OFF"/>
    <s v="PROMO PLAN"/>
    <n v="300"/>
    <n v="30"/>
    <n v="210"/>
    <s v="Melody Cooper"/>
    <s v="Female"/>
    <n v="44"/>
    <s v="United States"/>
    <s v="Austin"/>
  </r>
  <r>
    <s v="OID003150"/>
    <s v="E04972"/>
    <n v="8731"/>
    <d v="2021-02-19T00:00:00"/>
    <n v="2"/>
    <d v="2021-02-19T00:00:00"/>
    <d v="2022-06-28T00:00:00"/>
    <s v="ACTIVE"/>
    <x v="27"/>
    <x v="24"/>
    <s v="2K24"/>
    <s v="PERCENTAGE OFF"/>
    <s v="PROMO PLAN"/>
    <n v="300"/>
    <n v="10"/>
    <n v="270"/>
    <s v="Logan Bryant"/>
    <s v="Male"/>
    <n v="30"/>
    <s v="United States"/>
    <s v="Miami"/>
  </r>
  <r>
    <s v="OID003151"/>
    <s v="E04299"/>
    <n v="8323"/>
    <d v="2021-02-19T00:00:00"/>
    <n v="2"/>
    <d v="2021-02-19T00:00:00"/>
    <d v="2021-11-01T00:00:00"/>
    <s v="ACTIVE"/>
    <x v="27"/>
    <x v="9"/>
    <s v="ROSSAL"/>
    <s v="FREE"/>
    <s v="PROMO PLAN"/>
    <n v="300"/>
    <n v="100"/>
    <n v="0"/>
    <s v="Paisley Hall"/>
    <s v="Female"/>
    <n v="41"/>
    <s v="United States"/>
    <s v="Columbus"/>
  </r>
  <r>
    <s v="OID003152"/>
    <s v="E03637"/>
    <n v="8323"/>
    <d v="2021-02-19T00:00:00"/>
    <n v="2"/>
    <d v="2021-02-19T00:00:00"/>
    <d v="2022-09-26T00:00:00"/>
    <s v="ACTIVE"/>
    <x v="27"/>
    <x v="16"/>
    <s v="ROSSAL"/>
    <s v="FREE"/>
    <s v="PROMO PLAN"/>
    <n v="300"/>
    <n v="100"/>
    <n v="0"/>
    <s v="Landon Thao"/>
    <s v="Male"/>
    <n v="25"/>
    <s v="United States"/>
    <s v="Phoenix"/>
  </r>
  <r>
    <s v="OID003153"/>
    <s v="E00085"/>
    <n v="5101"/>
    <d v="2021-02-20T00:00:00"/>
    <n v="2"/>
    <d v="2021-02-20T00:00:00"/>
    <d v="2022-06-09T00:00:00"/>
    <s v="ACTIVE"/>
    <x v="27"/>
    <x v="24"/>
    <s v="JIO"/>
    <s v="FREE"/>
    <s v="PROMO PLAN"/>
    <n v="300"/>
    <n v="100"/>
    <n v="0"/>
    <s v="Isla Wong"/>
    <s v="Female"/>
    <n v="56"/>
    <s v="United States"/>
    <s v="Austin"/>
  </r>
  <r>
    <s v="OID003154"/>
    <s v="E03227"/>
    <n v="5073"/>
    <d v="2021-02-20T00:00:00"/>
    <n v="2"/>
    <d v="2021-02-20T00:00:00"/>
    <d v="2022-02-07T00:00:00"/>
    <s v="ACTIVE"/>
    <x v="27"/>
    <x v="19"/>
    <s v="FANDUEL SOS"/>
    <s v="PERCENTAGE OFF"/>
    <s v="PROMO PLAN"/>
    <n v="300"/>
    <n v="30"/>
    <n v="210"/>
    <s v="Eli Richardson"/>
    <s v="Male"/>
    <n v="38"/>
    <s v="United States"/>
    <s v="Seattle"/>
  </r>
  <r>
    <s v="OID003155"/>
    <s v="R02855"/>
    <n v="5073"/>
    <d v="2021-02-20T00:00:00"/>
    <n v="2"/>
    <d v="2021-02-20T00:00:00"/>
    <d v="2022-12-11T00:00:00"/>
    <s v="ACTIVE"/>
    <x v="27"/>
    <x v="0"/>
    <s v="FANDUEL SOS"/>
    <s v="PERCENTAGE OFF"/>
    <s v="PROMO PLAN"/>
    <n v="300"/>
    <n v="30"/>
    <n v="210"/>
    <s v="Piper Cheng"/>
    <s v="Female"/>
    <n v="62"/>
    <s v="United States"/>
    <s v="Miami"/>
  </r>
  <r>
    <s v="OID003156"/>
    <s v="R00826"/>
    <n v="6306"/>
    <d v="2021-02-20T00:00:00"/>
    <n v="2"/>
    <d v="2021-02-20T00:00:00"/>
    <d v="2022-03-10T00:00:00"/>
    <s v="ACTIVE"/>
    <x v="27"/>
    <x v="17"/>
    <s v="FANDUEL"/>
    <s v="PERCENTAGE OFF"/>
    <s v="PROMO PLAN"/>
    <n v="300"/>
    <n v="15"/>
    <n v="255"/>
    <s v="Rylee Bui"/>
    <s v="Female"/>
    <n v="55"/>
    <s v="China"/>
    <s v="Chongqing"/>
  </r>
  <r>
    <s v="OID003157"/>
    <s v="E00401"/>
    <n v="8434"/>
    <d v="2021-02-21T00:00:00"/>
    <n v="2"/>
    <d v="2021-02-21T00:00:00"/>
    <d v="2023-01-27T00:00:00"/>
    <s v="ACTIVE"/>
    <x v="27"/>
    <x v="26"/>
    <s v="THAI50"/>
    <s v="PERCENTAGE OFF"/>
    <s v="PROMO PLAN"/>
    <n v="300"/>
    <n v="50"/>
    <n v="150"/>
    <s v="Wesley Adams"/>
    <s v="Male"/>
    <n v="48"/>
    <s v="United States"/>
    <s v="Seattle"/>
  </r>
  <r>
    <s v="OID003158"/>
    <s v="E02249"/>
    <n v="2949"/>
    <d v="2021-02-21T00:00:00"/>
    <n v="2"/>
    <d v="2021-02-21T00:00:00"/>
    <d v="2022-07-29T00:00:00"/>
    <s v="ACTIVE"/>
    <x v="27"/>
    <x v="3"/>
    <s v="BLACK FRIDAY"/>
    <s v="PERCENTAGE OFF"/>
    <s v="PROMO PLAN"/>
    <n v="300"/>
    <n v="30"/>
    <n v="210"/>
    <s v="Allison Daniels"/>
    <s v="Female"/>
    <n v="37"/>
    <s v="United States"/>
    <s v="Phoenix"/>
  </r>
  <r>
    <s v="OID003159"/>
    <s v="R01611"/>
    <n v="8731"/>
    <d v="2021-02-21T00:00:00"/>
    <n v="2"/>
    <d v="2021-02-21T00:00:00"/>
    <d v="2021-12-25T00:00:00"/>
    <s v="ACTIVE"/>
    <x v="27"/>
    <x v="6"/>
    <s v="2K24"/>
    <s v="PERCENTAGE OFF"/>
    <s v="PROMO PLAN"/>
    <n v="300"/>
    <n v="10"/>
    <n v="270"/>
    <s v="Gabriella Zhu"/>
    <s v="Female"/>
    <n v="36"/>
    <s v="China"/>
    <s v="Chongqing"/>
  </r>
  <r>
    <s v="OID003160"/>
    <s v="E01249"/>
    <n v="8731"/>
    <d v="2021-02-22T00:00:00"/>
    <n v="2"/>
    <d v="2021-02-22T00:00:00"/>
    <d v="2022-05-22T00:00:00"/>
    <s v="ACTIVE"/>
    <x v="27"/>
    <x v="22"/>
    <s v="2K24"/>
    <s v="PERCENTAGE OFF"/>
    <s v="PROMO PLAN"/>
    <n v="300"/>
    <n v="10"/>
    <n v="270"/>
    <s v="Penelope Guerrero"/>
    <s v="Female"/>
    <n v="43"/>
    <s v="United States"/>
    <s v="Seattle"/>
  </r>
  <r>
    <s v="OID003161"/>
    <s v="E02661"/>
    <n v="8323"/>
    <d v="2021-02-22T00:00:00"/>
    <n v="2"/>
    <d v="2021-02-22T00:00:00"/>
    <d v="2023-01-04T00:00:00"/>
    <s v="ACTIVE"/>
    <x v="27"/>
    <x v="7"/>
    <s v="ROSSAL"/>
    <s v="FREE"/>
    <s v="PROMO PLAN"/>
    <n v="300"/>
    <n v="100"/>
    <n v="0"/>
    <s v="Maya Chan"/>
    <s v="Female"/>
    <n v="37"/>
    <s v="China"/>
    <s v="Beijing"/>
  </r>
  <r>
    <s v="OID003162"/>
    <s v="E00500"/>
    <n v="1817"/>
    <d v="2021-02-23T00:00:00"/>
    <n v="2"/>
    <d v="2021-02-23T00:00:00"/>
    <d v="2022-09-06T00:00:00"/>
    <s v="ACTIVE"/>
    <x v="27"/>
    <x v="16"/>
    <s v="NIKE"/>
    <s v="FREE"/>
    <s v="PROMO PLAN"/>
    <n v="300"/>
    <n v="100"/>
    <n v="0"/>
    <s v="Henry Shah"/>
    <s v="Male"/>
    <n v="55"/>
    <s v="China"/>
    <s v="Chengdu"/>
  </r>
  <r>
    <s v="OID003163"/>
    <s v="E03980"/>
    <n v="5073"/>
    <d v="2021-02-23T00:00:00"/>
    <n v="2"/>
    <d v="2021-02-23T00:00:00"/>
    <d v="2023-02-25T00:00:00"/>
    <s v="ACTIVE"/>
    <x v="27"/>
    <x v="26"/>
    <s v="FANDUEL SOS"/>
    <s v="PERCENTAGE OFF"/>
    <s v="PROMO PLAN"/>
    <n v="300"/>
    <n v="30"/>
    <n v="210"/>
    <s v="Lydia Huynh"/>
    <s v="Female"/>
    <n v="45"/>
    <s v="United States"/>
    <s v="Chicago"/>
  </r>
  <r>
    <s v="OID003164"/>
    <s v="E03000"/>
    <n v="7139"/>
    <d v="2021-02-23T00:00:00"/>
    <n v="2"/>
    <d v="2021-02-23T00:00:00"/>
    <d v="2022-03-26T00:00:00"/>
    <s v="ACTIVE"/>
    <x v="27"/>
    <x v="17"/>
    <s v="THAI30"/>
    <s v="PERCENTAGE OFF"/>
    <s v="PROMO PLAN"/>
    <n v="300"/>
    <n v="30"/>
    <n v="210"/>
    <s v="Hailey Hong"/>
    <s v="Female"/>
    <n v="33"/>
    <s v="United States"/>
    <s v="Chicago"/>
  </r>
  <r>
    <s v="OID003165"/>
    <s v="E00128"/>
    <n v="6306"/>
    <d v="2021-02-24T00:00:00"/>
    <n v="2"/>
    <d v="2021-02-24T00:00:00"/>
    <d v="2023-03-26T00:00:00"/>
    <s v="ACTIVE"/>
    <x v="27"/>
    <x v="12"/>
    <s v="FANDUEL"/>
    <s v="PERCENTAGE OFF"/>
    <s v="PROMO PLAN"/>
    <n v="300"/>
    <n v="15"/>
    <n v="255"/>
    <s v="Everleigh Espinoza"/>
    <s v="Female"/>
    <n v="54"/>
    <s v="United States"/>
    <s v="Austin"/>
  </r>
  <r>
    <s v="OID003166"/>
    <s v="E04419"/>
    <n v="6306"/>
    <d v="2021-02-24T00:00:00"/>
    <n v="2"/>
    <d v="2021-02-24T00:00:00"/>
    <d v="2022-02-08T00:00:00"/>
    <s v="ACTIVE"/>
    <x v="27"/>
    <x v="19"/>
    <s v="FANDUEL"/>
    <s v="PERCENTAGE OFF"/>
    <s v="PROMO PLAN"/>
    <n v="300"/>
    <n v="15"/>
    <n v="255"/>
    <s v="Sophia Ahmed"/>
    <s v="Female"/>
    <n v="30"/>
    <s v="United States"/>
    <s v="Seattle"/>
  </r>
  <r>
    <s v="OID003167"/>
    <s v="E02478"/>
    <n v="1817"/>
    <d v="2021-02-24T00:00:00"/>
    <n v="2"/>
    <d v="2021-02-24T00:00:00"/>
    <d v="2022-11-14T00:00:00"/>
    <s v="ACTIVE"/>
    <x v="27"/>
    <x v="21"/>
    <s v="NIKE"/>
    <s v="FREE"/>
    <s v="PROMO PLAN"/>
    <n v="300"/>
    <n v="100"/>
    <n v="0"/>
    <s v="Alexander Morris"/>
    <s v="Male"/>
    <n v="33"/>
    <s v="United States"/>
    <s v="Phoenix"/>
  </r>
  <r>
    <s v="OID003168"/>
    <s v="E01733"/>
    <n v="7139"/>
    <d v="2021-02-24T00:00:00"/>
    <n v="2"/>
    <d v="2021-02-24T00:00:00"/>
    <d v="2022-01-07T00:00:00"/>
    <s v="ACTIVE"/>
    <x v="27"/>
    <x v="18"/>
    <s v="THAI30"/>
    <s v="PERCENTAGE OFF"/>
    <s v="PROMO PLAN"/>
    <n v="300"/>
    <n v="30"/>
    <n v="210"/>
    <s v="Eloise Pham"/>
    <s v="Female"/>
    <n v="45"/>
    <s v="China"/>
    <s v="Shanghai"/>
  </r>
  <r>
    <s v="OID003169"/>
    <s v="E03578"/>
    <n v="7139"/>
    <d v="2021-02-24T00:00:00"/>
    <n v="2"/>
    <d v="2021-02-24T00:00:00"/>
    <d v="2022-11-04T00:00:00"/>
    <s v="ACTIVE"/>
    <x v="27"/>
    <x v="21"/>
    <s v="THAI30"/>
    <s v="PERCENTAGE OFF"/>
    <s v="PROMO PLAN"/>
    <n v="300"/>
    <n v="30"/>
    <n v="210"/>
    <s v="Maverick Li"/>
    <s v="Male"/>
    <n v="34"/>
    <s v="United States"/>
    <s v="Austin"/>
  </r>
  <r>
    <s v="OID003170"/>
    <s v="E03870"/>
    <n v="8731"/>
    <d v="2021-02-24T00:00:00"/>
    <n v="2"/>
    <d v="2021-02-24T00:00:00"/>
    <d v="2022-01-12T00:00:00"/>
    <s v="ACTIVE"/>
    <x v="27"/>
    <x v="18"/>
    <s v="2K24"/>
    <s v="PERCENTAGE OFF"/>
    <s v="PROMO PLAN"/>
    <n v="300"/>
    <n v="10"/>
    <n v="270"/>
    <s v="Madeline Allen"/>
    <s v="Female"/>
    <n v="30"/>
    <s v="United States"/>
    <s v="Seattle"/>
  </r>
  <r>
    <s v="OID003171"/>
    <s v="E02732"/>
    <n v="5073"/>
    <d v="2021-02-24T00:00:00"/>
    <n v="2"/>
    <d v="2021-02-24T00:00:00"/>
    <d v="2022-11-04T00:00:00"/>
    <s v="ACTIVE"/>
    <x v="27"/>
    <x v="21"/>
    <s v="FANDUEL SOS"/>
    <s v="PERCENTAGE OFF"/>
    <s v="PROMO PLAN"/>
    <n v="300"/>
    <n v="30"/>
    <n v="210"/>
    <s v="Alice Tran"/>
    <s v="Female"/>
    <n v="39"/>
    <s v="United States"/>
    <s v="Seattle"/>
  </r>
  <r>
    <s v="OID003172"/>
    <s v="R00386"/>
    <n v="6705"/>
    <d v="2021-02-24T00:00:00"/>
    <n v="2"/>
    <d v="2021-02-24T00:00:00"/>
    <d v="2022-05-17T00:00:00"/>
    <s v="ACTIVE"/>
    <x v="27"/>
    <x v="22"/>
    <s v="2K23C"/>
    <s v="FREE"/>
    <s v="PROMO PLAN"/>
    <n v="300"/>
    <n v="100"/>
    <n v="0"/>
    <s v="Parker James"/>
    <s v="Male"/>
    <n v="45"/>
    <s v="United States"/>
    <s v="Austin"/>
  </r>
  <r>
    <s v="OID003173"/>
    <s v="R01465"/>
    <n v="5073"/>
    <d v="2021-02-24T00:00:00"/>
    <n v="2"/>
    <d v="2021-02-24T00:00:00"/>
    <d v="2022-11-30T00:00:00"/>
    <s v="ACTIVE"/>
    <x v="27"/>
    <x v="21"/>
    <s v="FANDUEL SOS"/>
    <s v="PERCENTAGE OFF"/>
    <s v="PROMO PLAN"/>
    <n v="300"/>
    <n v="30"/>
    <n v="210"/>
    <s v="Hannah White"/>
    <s v="Female"/>
    <n v="62"/>
    <s v="United States"/>
    <s v="Phoenix"/>
  </r>
  <r>
    <s v="OID003174"/>
    <s v="R04670"/>
    <n v="1136"/>
    <d v="2021-02-24T00:00:00"/>
    <n v="2"/>
    <d v="2021-02-24T00:00:00"/>
    <d v="2022-03-24T00:00:00"/>
    <s v="ACTIVE"/>
    <x v="27"/>
    <x v="17"/>
    <s v="IPLSTUDENT"/>
    <s v="PERCENTAGE OFF"/>
    <s v="PROMO PLAN"/>
    <n v="300"/>
    <n v="40"/>
    <n v="180"/>
    <s v="Angel Do"/>
    <s v="Male"/>
    <n v="34"/>
    <s v="China"/>
    <s v="Beijing"/>
  </r>
  <r>
    <s v="OID003175"/>
    <s v="E02594"/>
    <n v="2949"/>
    <d v="2021-02-25T00:00:00"/>
    <n v="2"/>
    <d v="2021-02-25T00:00:00"/>
    <d v="2022-07-07T00:00:00"/>
    <s v="ACTIVE"/>
    <x v="27"/>
    <x v="3"/>
    <s v="BLACK FRIDAY"/>
    <s v="PERCENTAGE OFF"/>
    <s v="PROMO PLAN"/>
    <n v="300"/>
    <n v="30"/>
    <n v="210"/>
    <s v="Ezekiel Kumar"/>
    <s v="Male"/>
    <n v="28"/>
    <s v="United States"/>
    <s v="Columbus"/>
  </r>
  <r>
    <s v="OID003176"/>
    <s v="E04130"/>
    <n v="6705"/>
    <d v="2021-02-25T00:00:00"/>
    <n v="2"/>
    <d v="2021-02-25T00:00:00"/>
    <d v="2022-05-03T00:00:00"/>
    <s v="ACTIVE"/>
    <x v="27"/>
    <x v="10"/>
    <s v="2K23C"/>
    <s v="FREE"/>
    <s v="PROMO PLAN"/>
    <n v="300"/>
    <n v="100"/>
    <n v="0"/>
    <s v="Elias Figueroa"/>
    <s v="Male"/>
    <n v="45"/>
    <s v="United States"/>
    <s v="Phoenix"/>
  </r>
  <r>
    <s v="OID003177"/>
    <s v="E02728"/>
    <n v="5073"/>
    <d v="2021-02-25T00:00:00"/>
    <n v="2"/>
    <d v="2021-02-25T00:00:00"/>
    <d v="2022-07-31T00:00:00"/>
    <s v="ACTIVE"/>
    <x v="27"/>
    <x v="3"/>
    <s v="FANDUEL SOS"/>
    <s v="PERCENTAGE OFF"/>
    <s v="PROMO PLAN"/>
    <n v="300"/>
    <n v="30"/>
    <n v="210"/>
    <s v="Thomas Chang"/>
    <s v="Male"/>
    <n v="34"/>
    <s v="China"/>
    <s v="Beijing"/>
  </r>
  <r>
    <s v="OID003178"/>
    <s v="E04444"/>
    <n v="2949"/>
    <d v="2021-02-25T00:00:00"/>
    <n v="2"/>
    <d v="2021-02-25T00:00:00"/>
    <d v="2022-06-29T00:00:00"/>
    <s v="ACTIVE"/>
    <x v="27"/>
    <x v="24"/>
    <s v="BLACK FRIDAY"/>
    <s v="PERCENTAGE OFF"/>
    <s v="PROMO PLAN"/>
    <n v="300"/>
    <n v="30"/>
    <n v="210"/>
    <s v="Brooklyn Ruiz"/>
    <s v="Female"/>
    <n v="61"/>
    <s v="United States"/>
    <s v="Phoenix"/>
  </r>
  <r>
    <s v="OID003179"/>
    <s v="E04032"/>
    <n v="5101"/>
    <d v="2021-02-25T00:00:00"/>
    <n v="2"/>
    <d v="2021-02-25T00:00:00"/>
    <d v="2023-05-01T00:00:00"/>
    <s v="ACTIVE"/>
    <x v="27"/>
    <x v="5"/>
    <s v="JIO"/>
    <s v="FREE"/>
    <s v="PROMO PLAN"/>
    <n v="300"/>
    <n v="100"/>
    <n v="0"/>
    <s v="Emery Zhang"/>
    <s v="Female"/>
    <n v="45"/>
    <s v="China"/>
    <s v="Beijing"/>
  </r>
  <r>
    <s v="OID003180"/>
    <s v="R00965"/>
    <n v="5101"/>
    <d v="2021-02-25T00:00:00"/>
    <n v="2"/>
    <d v="2021-02-25T00:00:00"/>
    <d v="2021-12-15T00:00:00"/>
    <s v="ACTIVE"/>
    <x v="27"/>
    <x v="6"/>
    <s v="JIO"/>
    <s v="FREE"/>
    <s v="PROMO PLAN"/>
    <n v="300"/>
    <n v="100"/>
    <n v="0"/>
    <s v="Jacob Khan"/>
    <s v="Male"/>
    <n v="53"/>
    <s v="China"/>
    <s v="Shanghai"/>
  </r>
  <r>
    <s v="OID003181"/>
    <s v="E00884"/>
    <n v="5073"/>
    <d v="2021-02-26T00:00:00"/>
    <n v="2"/>
    <d v="2021-02-26T00:00:00"/>
    <d v="2023-08-29T00:00:00"/>
    <s v="ACTIVE"/>
    <x v="27"/>
    <x v="20"/>
    <s v="FANDUEL SOS"/>
    <s v="PERCENTAGE OFF"/>
    <s v="PROMO PLAN"/>
    <n v="300"/>
    <n v="30"/>
    <n v="210"/>
    <s v="Camila Silva"/>
    <s v="Female"/>
    <n v="64"/>
    <s v="United States"/>
    <s v="Seattle"/>
  </r>
  <r>
    <s v="OID003182"/>
    <s v="E04572"/>
    <n v="6306"/>
    <d v="2021-02-26T00:00:00"/>
    <n v="2"/>
    <d v="2021-02-26T00:00:00"/>
    <d v="2023-03-03T00:00:00"/>
    <s v="ACTIVE"/>
    <x v="27"/>
    <x v="12"/>
    <s v="FANDUEL"/>
    <s v="PERCENTAGE OFF"/>
    <s v="PROMO PLAN"/>
    <n v="300"/>
    <n v="15"/>
    <n v="255"/>
    <s v="Jade Li"/>
    <s v="Female"/>
    <n v="47"/>
    <s v="United States"/>
    <s v="Seattle"/>
  </r>
  <r>
    <s v="OID003183"/>
    <s v="E01378"/>
    <n v="1817"/>
    <d v="2021-02-26T00:00:00"/>
    <n v="2"/>
    <d v="2021-02-26T00:00:00"/>
    <d v="2022-08-20T00:00:00"/>
    <s v="ACTIVE"/>
    <x v="27"/>
    <x v="1"/>
    <s v="NIKE"/>
    <s v="FREE"/>
    <s v="PROMO PLAN"/>
    <n v="300"/>
    <n v="100"/>
    <n v="0"/>
    <s v="Genesis Xiong"/>
    <s v="Female"/>
    <n v="51"/>
    <s v="United States"/>
    <s v="Columbus"/>
  </r>
  <r>
    <s v="OID003184"/>
    <s v="E03889"/>
    <n v="8434"/>
    <d v="2021-02-26T00:00:00"/>
    <n v="2"/>
    <d v="2021-02-26T00:00:00"/>
    <d v="2022-06-07T00:00:00"/>
    <s v="ACTIVE"/>
    <x v="27"/>
    <x v="24"/>
    <s v="THAI50"/>
    <s v="PERCENTAGE OFF"/>
    <s v="PROMO PLAN"/>
    <n v="300"/>
    <n v="50"/>
    <n v="150"/>
    <s v="Caleb Flores"/>
    <s v="Male"/>
    <n v="34"/>
    <s v="Brazil"/>
    <s v="Rio de Janerio"/>
  </r>
  <r>
    <s v="OID003185"/>
    <s v="R02801"/>
    <n v="1817"/>
    <d v="2021-02-26T00:00:00"/>
    <n v="2"/>
    <d v="2021-02-26T00:00:00"/>
    <d v="2021-12-20T00:00:00"/>
    <s v="ACTIVE"/>
    <x v="27"/>
    <x v="6"/>
    <s v="NIKE"/>
    <s v="FREE"/>
    <s v="PROMO PLAN"/>
    <n v="300"/>
    <n v="100"/>
    <n v="0"/>
    <s v="Santiago f Brooks"/>
    <s v="Male"/>
    <n v="51"/>
    <s v="United States"/>
    <s v="Phoenix"/>
  </r>
  <r>
    <s v="OID003186"/>
    <s v="R00624"/>
    <n v="8434"/>
    <d v="2021-02-26T00:00:00"/>
    <n v="2"/>
    <d v="2021-02-26T00:00:00"/>
    <d v="2022-08-06T00:00:00"/>
    <s v="ACTIVE"/>
    <x v="27"/>
    <x v="1"/>
    <s v="THAI50"/>
    <s v="PERCENTAGE OFF"/>
    <s v="PROMO PLAN"/>
    <n v="300"/>
    <n v="50"/>
    <n v="150"/>
    <s v="William Watson"/>
    <s v="Male"/>
    <n v="41"/>
    <s v="United States"/>
    <s v="Miami"/>
  </r>
  <r>
    <s v="OID003187"/>
    <s v="E03359"/>
    <n v="5101"/>
    <d v="2021-02-27T00:00:00"/>
    <n v="2"/>
    <d v="2021-02-27T00:00:00"/>
    <d v="2022-08-12T00:00:00"/>
    <s v="ACTIVE"/>
    <x v="27"/>
    <x v="1"/>
    <s v="JIO"/>
    <s v="FREE"/>
    <s v="PROMO PLAN"/>
    <n v="300"/>
    <n v="100"/>
    <n v="0"/>
    <s v="Autumn Ortiz"/>
    <s v="Female"/>
    <n v="30"/>
    <s v="Brazil"/>
    <s v="Sao Paulo"/>
  </r>
  <r>
    <s v="OID003188"/>
    <s v="E04247"/>
    <n v="2949"/>
    <d v="2021-02-27T00:00:00"/>
    <n v="2"/>
    <d v="2021-02-27T00:00:00"/>
    <d v="2022-04-18T00:00:00"/>
    <s v="ACTIVE"/>
    <x v="27"/>
    <x v="10"/>
    <s v="BLACK FRIDAY"/>
    <s v="PERCENTAGE OFF"/>
    <s v="PROMO PLAN"/>
    <n v="300"/>
    <n v="30"/>
    <n v="210"/>
    <s v="Camila Evans"/>
    <s v="Female"/>
    <n v="55"/>
    <s v="United States"/>
    <s v="Miami"/>
  </r>
  <r>
    <s v="OID003189"/>
    <s v="E03402"/>
    <n v="1136"/>
    <d v="2021-02-28T00:00:00"/>
    <n v="2"/>
    <d v="2021-02-28T00:00:00"/>
    <d v="2022-11-13T00:00:00"/>
    <s v="ACTIVE"/>
    <x v="27"/>
    <x v="21"/>
    <s v="IPLSTUDENT"/>
    <s v="PERCENTAGE OFF"/>
    <s v="PROMO PLAN"/>
    <n v="300"/>
    <n v="40"/>
    <n v="180"/>
    <s v="Isaac Liu"/>
    <s v="Male"/>
    <n v="60"/>
    <s v="China"/>
    <s v="Chongqing"/>
  </r>
  <r>
    <s v="OID003190"/>
    <s v="E04417"/>
    <n v="6705"/>
    <d v="2021-02-28T00:00:00"/>
    <n v="2"/>
    <d v="2021-02-28T00:00:00"/>
    <d v="2023-09-14T00:00:00"/>
    <s v="ACTIVE"/>
    <x v="27"/>
    <x v="23"/>
    <s v="2K23C"/>
    <s v="FREE"/>
    <s v="PROMO PLAN"/>
    <n v="300"/>
    <n v="100"/>
    <n v="0"/>
    <s v="Chloe Salazar"/>
    <s v="Female"/>
    <n v="45"/>
    <s v="United States"/>
    <s v="Seattle"/>
  </r>
  <r>
    <s v="OID003191"/>
    <s v="E00810"/>
    <n v="8434"/>
    <d v="2021-02-28T00:00:00"/>
    <n v="2"/>
    <d v="2021-02-28T00:00:00"/>
    <d v="2022-08-23T00:00:00"/>
    <s v="ACTIVE"/>
    <x v="27"/>
    <x v="1"/>
    <s v="THAI50"/>
    <s v="PERCENTAGE OFF"/>
    <s v="PROMO PLAN"/>
    <n v="300"/>
    <n v="50"/>
    <n v="150"/>
    <s v="Hunter Nunez"/>
    <s v="Male"/>
    <n v="62"/>
    <s v="United States"/>
    <s v="Seattle"/>
  </r>
  <r>
    <s v="OID003192"/>
    <s v="E00608"/>
    <n v="1817"/>
    <d v="2021-02-28T00:00:00"/>
    <n v="2"/>
    <d v="2021-02-28T00:00:00"/>
    <d v="2022-10-31T00:00:00"/>
    <s v="ACTIVE"/>
    <x v="27"/>
    <x v="14"/>
    <s v="NIKE"/>
    <s v="FREE"/>
    <s v="PROMO PLAN"/>
    <n v="300"/>
    <n v="100"/>
    <n v="0"/>
    <s v="Anna Han"/>
    <s v="Female"/>
    <n v="29"/>
    <s v="United States"/>
    <s v="Chicago"/>
  </r>
  <r>
    <s v="OID003193"/>
    <s v="R00535"/>
    <n v="5101"/>
    <d v="2021-02-28T00:00:00"/>
    <n v="2"/>
    <d v="2021-02-28T00:00:00"/>
    <d v="2022-11-16T00:00:00"/>
    <s v="ACTIVE"/>
    <x v="27"/>
    <x v="21"/>
    <s v="JIO"/>
    <s v="FREE"/>
    <s v="PROMO PLAN"/>
    <n v="300"/>
    <n v="100"/>
    <n v="0"/>
    <s v="Nathan Mendez"/>
    <s v="Male"/>
    <n v="53"/>
    <s v="United States"/>
    <s v="Austin"/>
  </r>
  <r>
    <s v="OID003194"/>
    <s v="R04572"/>
    <n v="6306"/>
    <d v="2021-02-28T00:00:00"/>
    <n v="2"/>
    <d v="2021-02-28T00:00:00"/>
    <d v="2022-01-01T00:00:00"/>
    <s v="ACTIVE"/>
    <x v="27"/>
    <x v="6"/>
    <s v="FANDUEL"/>
    <s v="PERCENTAGE OFF"/>
    <s v="PROMO PLAN"/>
    <n v="300"/>
    <n v="15"/>
    <n v="255"/>
    <s v="Jade Li"/>
    <s v="Female"/>
    <n v="47"/>
    <s v="United States"/>
    <s v="Seattle"/>
  </r>
  <r>
    <s v="OID003195"/>
    <s v="R04048"/>
    <n v="1136"/>
    <d v="2021-02-28T00:00:00"/>
    <n v="2"/>
    <d v="2021-02-28T00:00:00"/>
    <d v="2022-04-30T00:00:00"/>
    <s v="ACTIVE"/>
    <x v="27"/>
    <x v="10"/>
    <s v="IPLSTUDENT"/>
    <s v="PERCENTAGE OFF"/>
    <s v="PROMO PLAN"/>
    <n v="300"/>
    <n v="40"/>
    <n v="180"/>
    <s v="Julian Lee"/>
    <s v="Male"/>
    <n v="51"/>
    <s v="United States"/>
    <s v="Seattle"/>
  </r>
  <r>
    <s v="OID003196"/>
    <s v="E02633"/>
    <n v="8434"/>
    <d v="2021-03-01T00:00:00"/>
    <n v="2"/>
    <d v="2021-03-01T00:00:00"/>
    <d v="2022-09-08T00:00:00"/>
    <s v="ACTIVE"/>
    <x v="28"/>
    <x v="16"/>
    <s v="THAI50"/>
    <s v="PERCENTAGE OFF"/>
    <s v="PROMO PLAN"/>
    <n v="300"/>
    <n v="50"/>
    <n v="150"/>
    <s v="Allison Roberts"/>
    <s v="Female"/>
    <n v="54"/>
    <s v="United States"/>
    <s v="Columbus"/>
  </r>
  <r>
    <s v="OID003197"/>
    <s v="E03159"/>
    <n v="1817"/>
    <d v="2021-03-01T00:00:00"/>
    <n v="2"/>
    <d v="2021-03-01T00:00:00"/>
    <d v="2023-02-01T00:00:00"/>
    <s v="ACTIVE"/>
    <x v="28"/>
    <x v="7"/>
    <s v="NIKE"/>
    <s v="FREE"/>
    <s v="PROMO PLAN"/>
    <n v="300"/>
    <n v="100"/>
    <n v="0"/>
    <s v="Claire Romero"/>
    <s v="Female"/>
    <n v="37"/>
    <s v="Brazil"/>
    <s v="Manaus"/>
  </r>
  <r>
    <s v="OID003198"/>
    <s v="E02862"/>
    <n v="2949"/>
    <d v="2021-03-02T00:00:00"/>
    <n v="2"/>
    <d v="2021-03-02T00:00:00"/>
    <d v="2022-03-19T00:00:00"/>
    <s v="ACTIVE"/>
    <x v="28"/>
    <x v="17"/>
    <s v="BLACK FRIDAY"/>
    <s v="PERCENTAGE OFF"/>
    <s v="PROMO PLAN"/>
    <n v="300"/>
    <n v="30"/>
    <n v="210"/>
    <s v="Peyton Huang"/>
    <s v="Female"/>
    <n v="25"/>
    <s v="China"/>
    <s v="Beijing"/>
  </r>
  <r>
    <s v="OID003199"/>
    <s v="E03580"/>
    <n v="1817"/>
    <d v="2021-03-02T00:00:00"/>
    <n v="2"/>
    <d v="2021-03-02T00:00:00"/>
    <d v="2022-12-10T00:00:00"/>
    <s v="ACTIVE"/>
    <x v="28"/>
    <x v="0"/>
    <s v="NIKE"/>
    <s v="FREE"/>
    <s v="PROMO PLAN"/>
    <n v="300"/>
    <n v="100"/>
    <n v="0"/>
    <s v="Maverick Medina"/>
    <s v="Male"/>
    <n v="39"/>
    <s v="United States"/>
    <s v="Seattle"/>
  </r>
  <r>
    <s v="OID003200"/>
    <s v="R01550"/>
    <n v="7139"/>
    <d v="2021-03-02T00:00:00"/>
    <n v="2"/>
    <d v="2021-03-02T00:00:00"/>
    <d v="2022-01-04T00:00:00"/>
    <s v="ACTIVE"/>
    <x v="28"/>
    <x v="6"/>
    <s v="THAI30"/>
    <s v="PERCENTAGE OFF"/>
    <s v="PROMO PLAN"/>
    <n v="300"/>
    <n v="30"/>
    <n v="210"/>
    <s v="Ruby Barnes"/>
    <s v="Female"/>
    <n v="27"/>
    <s v="United States"/>
    <s v="Phoenix"/>
  </r>
  <r>
    <s v="OID003201"/>
    <s v="E02333"/>
    <n v="8323"/>
    <d v="2021-03-03T00:00:00"/>
    <n v="2"/>
    <d v="2021-03-03T00:00:00"/>
    <d v="2021-12-06T00:00:00"/>
    <s v="ACTIVE"/>
    <x v="28"/>
    <x v="9"/>
    <s v="ROSSAL"/>
    <s v="FREE"/>
    <s v="PROMO PLAN"/>
    <n v="300"/>
    <n v="100"/>
    <n v="0"/>
    <s v="Jaxson Wright"/>
    <s v="Male"/>
    <n v="54"/>
    <s v="United States"/>
    <s v="Columbus"/>
  </r>
  <r>
    <s v="OID003202"/>
    <s v="E04927"/>
    <n v="5073"/>
    <d v="2021-03-03T00:00:00"/>
    <n v="2"/>
    <d v="2021-03-03T00:00:00"/>
    <d v="2023-11-09T00:00:00"/>
    <s v="ACTIVE"/>
    <x v="28"/>
    <x v="28"/>
    <s v="FANDUEL SOS"/>
    <s v="PERCENTAGE OFF"/>
    <s v="PROMO PLAN"/>
    <n v="300"/>
    <n v="30"/>
    <n v="210"/>
    <s v="Ezekiel Bryant"/>
    <s v="Male"/>
    <n v="55"/>
    <s v="United States"/>
    <s v="Miami"/>
  </r>
  <r>
    <s v="OID003203"/>
    <s v="E03758"/>
    <n v="5073"/>
    <d v="2021-03-03T00:00:00"/>
    <n v="2"/>
    <d v="2021-03-03T00:00:00"/>
    <d v="2021-10-19T00:00:00"/>
    <s v="ACTIVE"/>
    <x v="28"/>
    <x v="8"/>
    <s v="FANDUEL SOS"/>
    <s v="PERCENTAGE OFF"/>
    <s v="PROMO PLAN"/>
    <n v="300"/>
    <n v="30"/>
    <n v="210"/>
    <s v="Liam Zhang"/>
    <s v="Male"/>
    <n v="29"/>
    <s v="United States"/>
    <s v="Chicago"/>
  </r>
  <r>
    <s v="OID003204"/>
    <s v="E02903"/>
    <n v="8731"/>
    <d v="2021-03-03T00:00:00"/>
    <n v="2"/>
    <d v="2021-03-03T00:00:00"/>
    <d v="2023-02-18T00:00:00"/>
    <s v="ACTIVE"/>
    <x v="28"/>
    <x v="26"/>
    <s v="2K24"/>
    <s v="PERCENTAGE OFF"/>
    <s v="PROMO PLAN"/>
    <n v="300"/>
    <n v="10"/>
    <n v="270"/>
    <s v="Robert Vazquez"/>
    <s v="Male"/>
    <n v="40"/>
    <s v="United States"/>
    <s v="Austin"/>
  </r>
  <r>
    <s v="OID003205"/>
    <s v="E04872"/>
    <n v="5101"/>
    <d v="2021-03-03T00:00:00"/>
    <n v="2"/>
    <d v="2021-03-03T00:00:00"/>
    <d v="2022-11-15T00:00:00"/>
    <s v="ACTIVE"/>
    <x v="28"/>
    <x v="21"/>
    <s v="JIO"/>
    <s v="FREE"/>
    <s v="PROMO PLAN"/>
    <n v="300"/>
    <n v="100"/>
    <n v="0"/>
    <s v="Isaac Stewart"/>
    <s v="Male"/>
    <n v="25"/>
    <s v="United States"/>
    <s v="Miami"/>
  </r>
  <r>
    <s v="OID003206"/>
    <s v="R04112"/>
    <n v="1817"/>
    <d v="2021-03-03T00:00:00"/>
    <n v="2"/>
    <d v="2021-03-03T00:00:00"/>
    <d v="2022-09-05T00:00:00"/>
    <s v="ACTIVE"/>
    <x v="28"/>
    <x v="1"/>
    <s v="NIKE"/>
    <s v="FREE"/>
    <s v="PROMO PLAN"/>
    <n v="300"/>
    <n v="100"/>
    <n v="0"/>
    <s v="Axel Chu"/>
    <s v="Male"/>
    <n v="43"/>
    <s v="China"/>
    <s v="Beijing"/>
  </r>
  <r>
    <s v="OID003207"/>
    <s v="E03269"/>
    <n v="8323"/>
    <d v="2021-03-04T00:00:00"/>
    <n v="2"/>
    <d v="2021-03-04T00:00:00"/>
    <d v="2023-05-16T00:00:00"/>
    <s v="ACTIVE"/>
    <x v="28"/>
    <x v="5"/>
    <s v="ROSSAL"/>
    <s v="FREE"/>
    <s v="PROMO PLAN"/>
    <n v="300"/>
    <n v="100"/>
    <n v="0"/>
    <s v="Charlotte Chu"/>
    <s v="Female"/>
    <n v="50"/>
    <s v="China"/>
    <s v="Chengdu"/>
  </r>
  <r>
    <s v="OID003208"/>
    <s v="E01403"/>
    <n v="5073"/>
    <d v="2021-03-04T00:00:00"/>
    <n v="2"/>
    <d v="2021-03-04T00:00:00"/>
    <d v="2023-01-04T00:00:00"/>
    <s v="ACTIVE"/>
    <x v="28"/>
    <x v="0"/>
    <s v="FANDUEL SOS"/>
    <s v="PERCENTAGE OFF"/>
    <s v="PROMO PLAN"/>
    <n v="300"/>
    <n v="30"/>
    <n v="210"/>
    <s v="Xavier Park"/>
    <s v="Male"/>
    <n v="40"/>
    <s v="China"/>
    <s v="Chengdu"/>
  </r>
  <r>
    <s v="OID003209"/>
    <s v="E00265"/>
    <n v="8434"/>
    <d v="2021-03-04T00:00:00"/>
    <n v="2"/>
    <d v="2021-03-04T00:00:00"/>
    <d v="2021-12-02T00:00:00"/>
    <s v="ACTIVE"/>
    <x v="28"/>
    <x v="9"/>
    <s v="THAI50"/>
    <s v="PERCENTAGE OFF"/>
    <s v="PROMO PLAN"/>
    <n v="300"/>
    <n v="50"/>
    <n v="150"/>
    <s v="Mila Vasquez"/>
    <s v="Female"/>
    <n v="60"/>
    <s v="United States"/>
    <s v="Columbus"/>
  </r>
  <r>
    <s v="OID003210"/>
    <s v="E02284"/>
    <n v="6705"/>
    <d v="2021-03-04T00:00:00"/>
    <n v="2"/>
    <d v="2021-03-04T00:00:00"/>
    <d v="2022-07-12T00:00:00"/>
    <s v="ACTIVE"/>
    <x v="28"/>
    <x v="3"/>
    <s v="2K23C"/>
    <s v="FREE"/>
    <s v="PROMO PLAN"/>
    <n v="300"/>
    <n v="100"/>
    <n v="0"/>
    <s v="Josephine Salazar"/>
    <s v="Female"/>
    <n v="36"/>
    <s v="Brazil"/>
    <s v="Sao Paulo"/>
  </r>
  <r>
    <s v="OID003211"/>
    <s v="E01488"/>
    <n v="6306"/>
    <d v="2021-03-04T00:00:00"/>
    <n v="2"/>
    <d v="2021-03-04T00:00:00"/>
    <d v="2022-11-23T00:00:00"/>
    <s v="ACTIVE"/>
    <x v="28"/>
    <x v="21"/>
    <s v="FANDUEL"/>
    <s v="PERCENTAGE OFF"/>
    <s v="PROMO PLAN"/>
    <n v="300"/>
    <n v="15"/>
    <n v="255"/>
    <s v="Penelope Griffin"/>
    <s v="Female"/>
    <n v="61"/>
    <s v="United States"/>
    <s v="Seattle"/>
  </r>
  <r>
    <s v="OID003212"/>
    <s v="E04087"/>
    <n v="8731"/>
    <d v="2021-03-04T00:00:00"/>
    <n v="2"/>
    <d v="2021-03-04T00:00:00"/>
    <d v="2023-07-31T00:00:00"/>
    <s v="ACTIVE"/>
    <x v="28"/>
    <x v="13"/>
    <s v="2K24"/>
    <s v="PERCENTAGE OFF"/>
    <s v="PROMO PLAN"/>
    <n v="300"/>
    <n v="10"/>
    <n v="270"/>
    <s v="Adam Kaur"/>
    <s v="Male"/>
    <n v="60"/>
    <s v="China"/>
    <s v="Chengdu"/>
  </r>
  <r>
    <s v="OID003213"/>
    <s v="R02944"/>
    <n v="5073"/>
    <d v="2021-03-04T00:00:00"/>
    <n v="2"/>
    <d v="2021-03-04T00:00:00"/>
    <d v="2022-10-15T00:00:00"/>
    <s v="ACTIVE"/>
    <x v="28"/>
    <x v="14"/>
    <s v="FANDUEL SOS"/>
    <s v="PERCENTAGE OFF"/>
    <s v="PROMO PLAN"/>
    <n v="300"/>
    <n v="30"/>
    <n v="210"/>
    <s v="Joshua Fong"/>
    <s v="Male"/>
    <n v="47"/>
    <s v="China"/>
    <s v="Beijing"/>
  </r>
  <r>
    <s v="OID003214"/>
    <s v="R00096"/>
    <n v="8434"/>
    <d v="2021-03-04T00:00:00"/>
    <n v="2"/>
    <d v="2021-03-04T00:00:00"/>
    <d v="2023-03-20T00:00:00"/>
    <s v="ACTIVE"/>
    <x v="28"/>
    <x v="12"/>
    <s v="THAI50"/>
    <s v="PERCENTAGE OFF"/>
    <s v="PROMO PLAN"/>
    <n v="300"/>
    <n v="50"/>
    <n v="150"/>
    <s v="Peyton Cruz"/>
    <s v="Female"/>
    <n v="30"/>
    <s v="Brazil"/>
    <s v="Sao Paulo"/>
  </r>
  <r>
    <s v="OID003215"/>
    <s v="R01636"/>
    <n v="7139"/>
    <d v="2021-03-04T00:00:00"/>
    <n v="2"/>
    <d v="2021-03-04T00:00:00"/>
    <d v="2021-12-23T00:00:00"/>
    <s v="ACTIVE"/>
    <x v="28"/>
    <x v="6"/>
    <s v="THAI30"/>
    <s v="PERCENTAGE OFF"/>
    <s v="PROMO PLAN"/>
    <n v="300"/>
    <n v="30"/>
    <n v="210"/>
    <s v="Naomi Coleman"/>
    <s v="Female"/>
    <n v="29"/>
    <s v="United States"/>
    <s v="Phoenix"/>
  </r>
  <r>
    <s v="OID003216"/>
    <s v="R00640"/>
    <n v="6705"/>
    <d v="2021-03-04T00:00:00"/>
    <n v="2"/>
    <d v="2021-03-04T00:00:00"/>
    <d v="2023-01-31T00:00:00"/>
    <s v="ACTIVE"/>
    <x v="28"/>
    <x v="7"/>
    <s v="2K23C"/>
    <s v="FREE"/>
    <s v="PROMO PLAN"/>
    <n v="300"/>
    <n v="100"/>
    <n v="0"/>
    <s v="Paisley Bryant"/>
    <s v="Female"/>
    <n v="37"/>
    <s v="United States"/>
    <s v="Chicago"/>
  </r>
  <r>
    <s v="OID003217"/>
    <s v="E03697"/>
    <n v="5073"/>
    <d v="2021-03-05T00:00:00"/>
    <n v="2"/>
    <d v="2021-03-05T00:00:00"/>
    <d v="2023-01-10T00:00:00"/>
    <s v="ACTIVE"/>
    <x v="28"/>
    <x v="7"/>
    <s v="FANDUEL SOS"/>
    <s v="PERCENTAGE OFF"/>
    <s v="PROMO PLAN"/>
    <n v="300"/>
    <n v="30"/>
    <n v="210"/>
    <s v="Isaac Woods"/>
    <s v="Male"/>
    <n v="28"/>
    <s v="United States"/>
    <s v="Miami"/>
  </r>
  <r>
    <s v="OID003218"/>
    <s v="E03094"/>
    <n v="7139"/>
    <d v="2021-03-05T00:00:00"/>
    <n v="2"/>
    <d v="2021-03-05T00:00:00"/>
    <d v="2023-04-22T00:00:00"/>
    <s v="ACTIVE"/>
    <x v="28"/>
    <x v="11"/>
    <s v="THAI30"/>
    <s v="PERCENTAGE OFF"/>
    <s v="PROMO PLAN"/>
    <n v="300"/>
    <n v="30"/>
    <n v="210"/>
    <s v="Wesley Young"/>
    <s v="Male"/>
    <n v="33"/>
    <s v="United States"/>
    <s v="Columbus"/>
  </r>
  <r>
    <s v="OID003219"/>
    <s v="R01263"/>
    <n v="2949"/>
    <d v="2021-03-05T00:00:00"/>
    <n v="2"/>
    <d v="2021-03-05T00:00:00"/>
    <d v="2023-06-28T00:00:00"/>
    <s v="ACTIVE"/>
    <x v="28"/>
    <x v="25"/>
    <s v="BLACK FRIDAY"/>
    <s v="PERCENTAGE OFF"/>
    <s v="PROMO PLAN"/>
    <n v="300"/>
    <n v="30"/>
    <n v="210"/>
    <s v="Adam Espinoza"/>
    <s v="Male"/>
    <n v="36"/>
    <s v="United States"/>
    <s v="Seattle"/>
  </r>
  <r>
    <s v="OID003220"/>
    <s v="R02417"/>
    <n v="6705"/>
    <d v="2021-03-05T00:00:00"/>
    <n v="2"/>
    <d v="2021-03-05T00:00:00"/>
    <d v="2023-04-08T00:00:00"/>
    <s v="ACTIVE"/>
    <x v="28"/>
    <x v="12"/>
    <s v="2K23C"/>
    <s v="FREE"/>
    <s v="PROMO PLAN"/>
    <n v="300"/>
    <n v="100"/>
    <n v="0"/>
    <s v="Alice Young"/>
    <s v="Female"/>
    <n v="46"/>
    <s v="United States"/>
    <s v="Chicago"/>
  </r>
  <r>
    <s v="OID003221"/>
    <s v="E01258"/>
    <n v="6705"/>
    <d v="2021-03-06T00:00:00"/>
    <n v="2"/>
    <d v="2021-03-06T00:00:00"/>
    <d v="2022-08-26T00:00:00"/>
    <s v="ACTIVE"/>
    <x v="28"/>
    <x v="1"/>
    <s v="2K23C"/>
    <s v="FREE"/>
    <s v="PROMO PLAN"/>
    <n v="300"/>
    <n v="100"/>
    <n v="0"/>
    <s v="Gabriel Brooks"/>
    <s v="Male"/>
    <n v="29"/>
    <s v="United States"/>
    <s v="Miami"/>
  </r>
  <r>
    <s v="OID003222"/>
    <s v="E03971"/>
    <n v="6705"/>
    <d v="2021-03-06T00:00:00"/>
    <n v="2"/>
    <d v="2021-03-06T00:00:00"/>
    <d v="2023-01-19T00:00:00"/>
    <s v="ACTIVE"/>
    <x v="28"/>
    <x v="7"/>
    <s v="2K23C"/>
    <s v="FREE"/>
    <s v="PROMO PLAN"/>
    <n v="300"/>
    <n v="100"/>
    <n v="0"/>
    <s v="Lillian Chen"/>
    <s v="Female"/>
    <n v="25"/>
    <s v="United States"/>
    <s v="Columbus"/>
  </r>
  <r>
    <s v="OID003223"/>
    <s v="E04123"/>
    <n v="5073"/>
    <d v="2021-03-06T00:00:00"/>
    <n v="2"/>
    <d v="2021-03-06T00:00:00"/>
    <d v="2022-09-04T00:00:00"/>
    <s v="ACTIVE"/>
    <x v="28"/>
    <x v="1"/>
    <s v="FANDUEL SOS"/>
    <s v="PERCENTAGE OFF"/>
    <s v="PROMO PLAN"/>
    <n v="300"/>
    <n v="30"/>
    <n v="210"/>
    <s v="Andrew Holmes"/>
    <s v="Male"/>
    <n v="59"/>
    <s v="United States"/>
    <s v="Miami"/>
  </r>
  <r>
    <s v="OID003224"/>
    <s v="R02803"/>
    <n v="8323"/>
    <d v="2021-03-06T00:00:00"/>
    <n v="2"/>
    <d v="2021-03-06T00:00:00"/>
    <d v="2021-09-21T00:00:00"/>
    <s v="ACTIVE"/>
    <x v="28"/>
    <x v="15"/>
    <s v="ROSSAL"/>
    <s v="FREE"/>
    <s v="PROMO PLAN"/>
    <n v="300"/>
    <n v="100"/>
    <n v="0"/>
    <s v="Eli Soto"/>
    <s v="Male"/>
    <n v="38"/>
    <s v="Brazil"/>
    <s v="Rio de Janerio"/>
  </r>
  <r>
    <s v="OID003225"/>
    <s v="E01754"/>
    <n v="8323"/>
    <d v="2021-03-07T00:00:00"/>
    <n v="2"/>
    <d v="2021-03-07T00:00:00"/>
    <d v="2023-02-12T00:00:00"/>
    <s v="ACTIVE"/>
    <x v="28"/>
    <x v="26"/>
    <s v="ROSSAL"/>
    <s v="FREE"/>
    <s v="PROMO PLAN"/>
    <n v="300"/>
    <n v="100"/>
    <n v="0"/>
    <s v="Owen Lam"/>
    <s v="Male"/>
    <n v="30"/>
    <s v="China"/>
    <s v="Chengdu"/>
  </r>
  <r>
    <s v="OID003226"/>
    <s v="E01351"/>
    <n v="1136"/>
    <d v="2021-03-07T00:00:00"/>
    <n v="2"/>
    <d v="2021-03-07T00:00:00"/>
    <d v="2022-03-18T00:00:00"/>
    <s v="ACTIVE"/>
    <x v="28"/>
    <x v="17"/>
    <s v="IPLSTUDENT"/>
    <s v="PERCENTAGE OFF"/>
    <s v="PROMO PLAN"/>
    <n v="300"/>
    <n v="40"/>
    <n v="180"/>
    <s v="Leo Owens"/>
    <s v="Male"/>
    <n v="47"/>
    <s v="United States"/>
    <s v="Seattle"/>
  </r>
  <r>
    <s v="OID003227"/>
    <s v="E03830"/>
    <n v="5101"/>
    <d v="2021-03-08T00:00:00"/>
    <n v="2"/>
    <d v="2021-03-08T00:00:00"/>
    <d v="2021-11-30T00:00:00"/>
    <s v="ACTIVE"/>
    <x v="28"/>
    <x v="9"/>
    <s v="JIO"/>
    <s v="FREE"/>
    <s v="PROMO PLAN"/>
    <n v="300"/>
    <n v="100"/>
    <n v="0"/>
    <s v="Eva Coleman"/>
    <s v="Female"/>
    <n v="37"/>
    <s v="United States"/>
    <s v="Seattle"/>
  </r>
  <r>
    <s v="OID003228"/>
    <s v="E02183"/>
    <n v="5101"/>
    <d v="2021-03-08T00:00:00"/>
    <n v="2"/>
    <d v="2021-03-08T00:00:00"/>
    <d v="2022-06-02T00:00:00"/>
    <s v="ACTIVE"/>
    <x v="28"/>
    <x v="22"/>
    <s v="JIO"/>
    <s v="FREE"/>
    <s v="PROMO PLAN"/>
    <n v="300"/>
    <n v="100"/>
    <n v="0"/>
    <s v="Sarah Ayala"/>
    <s v="Female"/>
    <n v="47"/>
    <s v="United States"/>
    <s v="Seattle"/>
  </r>
  <r>
    <s v="OID003229"/>
    <s v="E00440"/>
    <n v="8731"/>
    <d v="2021-03-09T00:00:00"/>
    <n v="2"/>
    <d v="2021-03-09T00:00:00"/>
    <d v="2023-04-06T00:00:00"/>
    <s v="ACTIVE"/>
    <x v="28"/>
    <x v="12"/>
    <s v="2K24"/>
    <s v="PERCENTAGE OFF"/>
    <s v="PROMO PLAN"/>
    <n v="300"/>
    <n v="10"/>
    <n v="270"/>
    <s v="Jack Huynh"/>
    <s v="Male"/>
    <n v="27"/>
    <s v="China"/>
    <s v="Chongqing"/>
  </r>
  <r>
    <s v="OID003230"/>
    <s v="E03816"/>
    <n v="1817"/>
    <d v="2021-03-09T00:00:00"/>
    <n v="2"/>
    <d v="2021-03-09T00:00:00"/>
    <d v="2022-03-18T00:00:00"/>
    <s v="ACTIVE"/>
    <x v="28"/>
    <x v="19"/>
    <s v="NIKE"/>
    <s v="FREE"/>
    <s v="PROMO PLAN"/>
    <n v="300"/>
    <n v="100"/>
    <n v="0"/>
    <s v="Leilani Chow"/>
    <s v="Female"/>
    <n v="27"/>
    <s v="China"/>
    <s v="Beijing"/>
  </r>
  <r>
    <s v="OID003231"/>
    <s v="E02072"/>
    <n v="8434"/>
    <d v="2021-03-09T00:00:00"/>
    <n v="2"/>
    <d v="2021-03-09T00:00:00"/>
    <d v="2023-05-11T00:00:00"/>
    <s v="ACTIVE"/>
    <x v="28"/>
    <x v="11"/>
    <s v="THAI50"/>
    <s v="PERCENTAGE OFF"/>
    <s v="PROMO PLAN"/>
    <n v="300"/>
    <n v="50"/>
    <n v="150"/>
    <s v="Charles Robinson"/>
    <s v="Male"/>
    <n v="26"/>
    <s v="United States"/>
    <s v="Seattle"/>
  </r>
  <r>
    <s v="OID003232"/>
    <s v="E01377"/>
    <n v="6705"/>
    <d v="2021-03-09T00:00:00"/>
    <n v="2"/>
    <d v="2021-03-09T00:00:00"/>
    <d v="2023-07-06T00:00:00"/>
    <s v="ACTIVE"/>
    <x v="28"/>
    <x v="25"/>
    <s v="2K23C"/>
    <s v="FREE"/>
    <s v="PROMO PLAN"/>
    <n v="300"/>
    <n v="100"/>
    <n v="0"/>
    <s v="Grayson Luu"/>
    <s v="Male"/>
    <n v="55"/>
    <s v="China"/>
    <s v="Shanghai"/>
  </r>
  <r>
    <s v="OID003233"/>
    <s v="E00646"/>
    <n v="8731"/>
    <d v="2021-03-09T00:00:00"/>
    <n v="2"/>
    <d v="2021-03-09T00:00:00"/>
    <d v="2022-03-28T00:00:00"/>
    <s v="ACTIVE"/>
    <x v="28"/>
    <x v="17"/>
    <s v="2K24"/>
    <s v="PERCENTAGE OFF"/>
    <s v="PROMO PLAN"/>
    <n v="300"/>
    <n v="10"/>
    <n v="270"/>
    <s v="Charles Moore"/>
    <s v="Male"/>
    <n v="49"/>
    <s v="United States"/>
    <s v="Seattle"/>
  </r>
  <r>
    <s v="OID003234"/>
    <s v="E00697"/>
    <n v="8731"/>
    <d v="2021-03-10T00:00:00"/>
    <n v="2"/>
    <d v="2021-03-10T00:00:00"/>
    <d v="2022-09-30T00:00:00"/>
    <s v="ACTIVE"/>
    <x v="28"/>
    <x v="16"/>
    <s v="2K24"/>
    <s v="PERCENTAGE OFF"/>
    <s v="PROMO PLAN"/>
    <n v="300"/>
    <n v="10"/>
    <n v="270"/>
    <s v="Jonathan Chavez"/>
    <s v="Male"/>
    <n v="29"/>
    <s v="United States"/>
    <s v="Seattle"/>
  </r>
  <r>
    <s v="OID003235"/>
    <s v="E00929"/>
    <n v="5073"/>
    <d v="2021-03-10T00:00:00"/>
    <n v="2"/>
    <d v="2021-03-10T00:00:00"/>
    <d v="2022-03-14T00:00:00"/>
    <s v="ACTIVE"/>
    <x v="28"/>
    <x v="19"/>
    <s v="FANDUEL SOS"/>
    <s v="PERCENTAGE OFF"/>
    <s v="PROMO PLAN"/>
    <n v="300"/>
    <n v="30"/>
    <n v="210"/>
    <s v="Allison Espinoza"/>
    <s v="Female"/>
    <n v="45"/>
    <s v="United States"/>
    <s v="Miami"/>
  </r>
  <r>
    <s v="OID003236"/>
    <s v="E04564"/>
    <n v="7139"/>
    <d v="2021-03-10T00:00:00"/>
    <n v="2"/>
    <d v="2021-03-10T00:00:00"/>
    <d v="2022-05-24T00:00:00"/>
    <s v="ACTIVE"/>
    <x v="28"/>
    <x v="22"/>
    <s v="THAI30"/>
    <s v="PERCENTAGE OFF"/>
    <s v="PROMO PLAN"/>
    <n v="300"/>
    <n v="30"/>
    <n v="210"/>
    <s v="Luke Sanchez"/>
    <s v="Male"/>
    <n v="41"/>
    <s v="Brazil"/>
    <s v="Sao Paulo"/>
  </r>
  <r>
    <s v="OID003237"/>
    <s v="R03484"/>
    <n v="1817"/>
    <d v="2021-03-10T00:00:00"/>
    <n v="2"/>
    <d v="2021-03-10T00:00:00"/>
    <d v="2023-03-31T00:00:00"/>
    <s v="ACTIVE"/>
    <x v="28"/>
    <x v="12"/>
    <s v="NIKE"/>
    <s v="FREE"/>
    <s v="PROMO PLAN"/>
    <n v="300"/>
    <n v="100"/>
    <n v="0"/>
    <s v="Logan Rivera"/>
    <s v="Male"/>
    <n v="59"/>
    <s v="Brazil"/>
    <s v="Rio de Janerio"/>
  </r>
  <r>
    <s v="OID003238"/>
    <s v="R00156"/>
    <n v="1817"/>
    <d v="2021-03-10T00:00:00"/>
    <n v="2"/>
    <d v="2021-03-10T00:00:00"/>
    <d v="2022-02-27T00:00:00"/>
    <s v="ACTIVE"/>
    <x v="28"/>
    <x v="19"/>
    <s v="NIKE"/>
    <s v="FREE"/>
    <s v="PROMO PLAN"/>
    <n v="300"/>
    <n v="100"/>
    <n v="0"/>
    <s v="Madelyn Scott"/>
    <s v="Female"/>
    <n v="46"/>
    <s v="United States"/>
    <s v="Phoenix"/>
  </r>
  <r>
    <s v="OID003239"/>
    <s v="E04239"/>
    <n v="8731"/>
    <d v="2021-03-11T00:00:00"/>
    <n v="2"/>
    <d v="2021-03-11T00:00:00"/>
    <d v="2022-12-29T00:00:00"/>
    <s v="ACTIVE"/>
    <x v="28"/>
    <x v="0"/>
    <s v="2K24"/>
    <s v="PERCENTAGE OFF"/>
    <s v="PROMO PLAN"/>
    <n v="300"/>
    <n v="10"/>
    <n v="270"/>
    <s v="Everleigh Ng"/>
    <s v="Female"/>
    <n v="51"/>
    <s v="China"/>
    <s v="Shanghai"/>
  </r>
  <r>
    <s v="OID003240"/>
    <s v="E04048"/>
    <n v="6306"/>
    <d v="2021-03-11T00:00:00"/>
    <n v="2"/>
    <d v="2021-03-11T00:00:00"/>
    <d v="2022-03-23T00:00:00"/>
    <s v="ACTIVE"/>
    <x v="28"/>
    <x v="17"/>
    <s v="FANDUEL"/>
    <s v="PERCENTAGE OFF"/>
    <s v="PROMO PLAN"/>
    <n v="300"/>
    <n v="15"/>
    <n v="255"/>
    <s v="Julian Lee"/>
    <s v="Male"/>
    <n v="51"/>
    <s v="United States"/>
    <s v="Seattle"/>
  </r>
  <r>
    <s v="OID003241"/>
    <s v="E02428"/>
    <n v="7139"/>
    <d v="2021-03-11T00:00:00"/>
    <n v="2"/>
    <d v="2021-03-11T00:00:00"/>
    <d v="2022-03-19T00:00:00"/>
    <s v="ACTIVE"/>
    <x v="28"/>
    <x v="19"/>
    <s v="THAI30"/>
    <s v="PERCENTAGE OFF"/>
    <s v="PROMO PLAN"/>
    <n v="300"/>
    <n v="30"/>
    <n v="210"/>
    <s v="Connor Luu"/>
    <s v="Male"/>
    <n v="35"/>
    <s v="China"/>
    <s v="Chengdu"/>
  </r>
  <r>
    <s v="OID003242"/>
    <s v="E00862"/>
    <n v="8434"/>
    <d v="2021-03-11T00:00:00"/>
    <n v="2"/>
    <d v="2021-03-11T00:00:00"/>
    <d v="2023-06-10T00:00:00"/>
    <s v="ACTIVE"/>
    <x v="28"/>
    <x v="5"/>
    <s v="THAI50"/>
    <s v="PERCENTAGE OFF"/>
    <s v="PROMO PLAN"/>
    <n v="300"/>
    <n v="50"/>
    <n v="150"/>
    <s v="Levi Moreno"/>
    <s v="Male"/>
    <n v="64"/>
    <s v="Brazil"/>
    <s v="Manaus"/>
  </r>
  <r>
    <s v="OID003243"/>
    <s v="R00862"/>
    <n v="8731"/>
    <d v="2021-03-11T00:00:00"/>
    <n v="2"/>
    <d v="2021-03-11T00:00:00"/>
    <d v="2022-12-24T00:00:00"/>
    <s v="ACTIVE"/>
    <x v="28"/>
    <x v="0"/>
    <s v="2K24"/>
    <s v="PERCENTAGE OFF"/>
    <s v="PROMO PLAN"/>
    <n v="300"/>
    <n v="10"/>
    <n v="270"/>
    <s v="Levi Moreno"/>
    <s v="Male"/>
    <n v="64"/>
    <s v="Brazil"/>
    <s v="Manaus"/>
  </r>
  <r>
    <s v="OID003244"/>
    <s v="R01582"/>
    <n v="8323"/>
    <d v="2021-03-11T00:00:00"/>
    <n v="2"/>
    <d v="2021-03-11T00:00:00"/>
    <d v="2022-12-04T00:00:00"/>
    <s v="ACTIVE"/>
    <x v="28"/>
    <x v="21"/>
    <s v="ROSSAL"/>
    <s v="FREE"/>
    <s v="PROMO PLAN"/>
    <n v="300"/>
    <n v="100"/>
    <n v="0"/>
    <s v="Elijah Coleman"/>
    <s v="Male"/>
    <n v="53"/>
    <s v="United States"/>
    <s v="Miami"/>
  </r>
  <r>
    <s v="OID003245"/>
    <s v="E04332"/>
    <n v="8323"/>
    <d v="2021-03-12T00:00:00"/>
    <n v="2"/>
    <d v="2021-03-12T00:00:00"/>
    <d v="2023-02-24T00:00:00"/>
    <s v="ACTIVE"/>
    <x v="28"/>
    <x v="26"/>
    <s v="ROSSAL"/>
    <s v="FREE"/>
    <s v="PROMO PLAN"/>
    <n v="300"/>
    <n v="100"/>
    <n v="0"/>
    <s v="Luke Martin"/>
    <s v="Male"/>
    <n v="25"/>
    <s v="United States"/>
    <s v="Miami"/>
  </r>
  <r>
    <s v="OID003246"/>
    <s v="E01194"/>
    <n v="6705"/>
    <d v="2021-03-12T00:00:00"/>
    <n v="2"/>
    <d v="2021-03-12T00:00:00"/>
    <d v="2022-03-14T00:00:00"/>
    <s v="ACTIVE"/>
    <x v="28"/>
    <x v="19"/>
    <s v="2K23C"/>
    <s v="FREE"/>
    <s v="PROMO PLAN"/>
    <n v="300"/>
    <n v="100"/>
    <n v="0"/>
    <s v="Samantha Adams"/>
    <s v="Female"/>
    <n v="45"/>
    <s v="United States"/>
    <s v="Seattle"/>
  </r>
  <r>
    <s v="OID003247"/>
    <s v="E04265"/>
    <n v="1817"/>
    <d v="2021-03-12T00:00:00"/>
    <n v="2"/>
    <d v="2021-03-12T00:00:00"/>
    <d v="2022-08-17T00:00:00"/>
    <s v="ACTIVE"/>
    <x v="28"/>
    <x v="3"/>
    <s v="NIKE"/>
    <s v="FREE"/>
    <s v="PROMO PLAN"/>
    <n v="300"/>
    <n v="100"/>
    <n v="0"/>
    <s v="Natalia Diaz"/>
    <s v="Female"/>
    <n v="62"/>
    <s v="United States"/>
    <s v="Austin"/>
  </r>
  <r>
    <s v="OID003248"/>
    <s v="E02977"/>
    <n v="6306"/>
    <d v="2021-03-12T00:00:00"/>
    <n v="2"/>
    <d v="2021-03-12T00:00:00"/>
    <d v="2023-04-09T00:00:00"/>
    <s v="ACTIVE"/>
    <x v="28"/>
    <x v="12"/>
    <s v="FANDUEL"/>
    <s v="PERCENTAGE OFF"/>
    <s v="PROMO PLAN"/>
    <n v="300"/>
    <n v="15"/>
    <n v="255"/>
    <s v="Nicholas Song"/>
    <s v="Male"/>
    <n v="52"/>
    <s v="China"/>
    <s v="Chengdu"/>
  </r>
  <r>
    <s v="OID003249"/>
    <s v="E01268"/>
    <n v="6306"/>
    <d v="2021-03-12T00:00:00"/>
    <n v="2"/>
    <d v="2021-03-12T00:00:00"/>
    <d v="2022-12-16T00:00:00"/>
    <s v="ACTIVE"/>
    <x v="28"/>
    <x v="21"/>
    <s v="FANDUEL"/>
    <s v="PERCENTAGE OFF"/>
    <s v="PROMO PLAN"/>
    <n v="300"/>
    <n v="15"/>
    <n v="255"/>
    <s v="Charlotte Wu"/>
    <s v="Female"/>
    <n v="63"/>
    <s v="China"/>
    <s v="Shanghai"/>
  </r>
  <r>
    <s v="OID003250"/>
    <s v="E04670"/>
    <n v="5101"/>
    <d v="2021-03-12T00:00:00"/>
    <n v="2"/>
    <d v="2021-03-12T00:00:00"/>
    <d v="2022-05-03T00:00:00"/>
    <s v="ACTIVE"/>
    <x v="28"/>
    <x v="10"/>
    <s v="JIO"/>
    <s v="FREE"/>
    <s v="PROMO PLAN"/>
    <n v="300"/>
    <n v="100"/>
    <n v="0"/>
    <s v="Angel Do"/>
    <s v="Male"/>
    <n v="34"/>
    <s v="China"/>
    <s v="Beijing"/>
  </r>
  <r>
    <s v="OID003251"/>
    <s v="E02121"/>
    <n v="7139"/>
    <d v="2021-03-13T00:00:00"/>
    <n v="2"/>
    <d v="2021-03-13T00:00:00"/>
    <d v="2022-08-04T00:00:00"/>
    <s v="ACTIVE"/>
    <x v="28"/>
    <x v="3"/>
    <s v="THAI30"/>
    <s v="PERCENTAGE OFF"/>
    <s v="PROMO PLAN"/>
    <n v="300"/>
    <n v="30"/>
    <n v="210"/>
    <s v="Levi Brown"/>
    <s v="Male"/>
    <n v="36"/>
    <s v="United States"/>
    <s v="Chicago"/>
  </r>
  <r>
    <s v="OID003252"/>
    <s v="E02987"/>
    <n v="8434"/>
    <d v="2021-03-13T00:00:00"/>
    <n v="2"/>
    <d v="2021-03-13T00:00:00"/>
    <d v="2022-04-15T00:00:00"/>
    <s v="ACTIVE"/>
    <x v="28"/>
    <x v="17"/>
    <s v="THAI50"/>
    <s v="PERCENTAGE OFF"/>
    <s v="PROMO PLAN"/>
    <n v="300"/>
    <n v="50"/>
    <n v="150"/>
    <s v="Mateo Harris"/>
    <s v="Male"/>
    <n v="30"/>
    <s v="United States"/>
    <s v="Columbus"/>
  </r>
  <r>
    <s v="OID003253"/>
    <s v="E03994"/>
    <n v="8731"/>
    <d v="2021-03-13T00:00:00"/>
    <n v="2"/>
    <d v="2021-03-13T00:00:00"/>
    <d v="2023-01-29T00:00:00"/>
    <s v="ACTIVE"/>
    <x v="28"/>
    <x v="7"/>
    <s v="2K24"/>
    <s v="PERCENTAGE OFF"/>
    <s v="PROMO PLAN"/>
    <n v="300"/>
    <n v="10"/>
    <n v="270"/>
    <s v="Henry Jung"/>
    <s v="Male"/>
    <n v="57"/>
    <s v="United States"/>
    <s v="Austin"/>
  </r>
  <r>
    <s v="OID003254"/>
    <s v="R03908"/>
    <n v="5101"/>
    <d v="2021-03-13T00:00:00"/>
    <n v="2"/>
    <d v="2021-03-13T00:00:00"/>
    <d v="2023-02-01T00:00:00"/>
    <s v="ACTIVE"/>
    <x v="28"/>
    <x v="7"/>
    <s v="JIO"/>
    <s v="FREE"/>
    <s v="PROMO PLAN"/>
    <n v="300"/>
    <n v="100"/>
    <n v="0"/>
    <s v="Miles Evans"/>
    <s v="Male"/>
    <n v="54"/>
    <s v="United States"/>
    <s v="Miami"/>
  </r>
  <r>
    <s v="OID003255"/>
    <s v="R03578"/>
    <n v="1817"/>
    <d v="2021-03-13T00:00:00"/>
    <n v="2"/>
    <d v="2021-03-13T00:00:00"/>
    <d v="2023-03-12T00:00:00"/>
    <s v="ACTIVE"/>
    <x v="28"/>
    <x v="26"/>
    <s v="NIKE"/>
    <s v="FREE"/>
    <s v="PROMO PLAN"/>
    <n v="300"/>
    <n v="100"/>
    <n v="0"/>
    <s v="Maverick Li"/>
    <s v="Male"/>
    <n v="34"/>
    <s v="United States"/>
    <s v="Austin"/>
  </r>
  <r>
    <s v="OID003256"/>
    <s v="E00078"/>
    <n v="6306"/>
    <d v="2021-03-14T00:00:00"/>
    <n v="2"/>
    <d v="2021-03-14T00:00:00"/>
    <d v="2022-06-18T00:00:00"/>
    <s v="ACTIVE"/>
    <x v="28"/>
    <x v="22"/>
    <s v="FANDUEL"/>
    <s v="PERCENTAGE OFF"/>
    <s v="PROMO PLAN"/>
    <n v="300"/>
    <n v="15"/>
    <n v="255"/>
    <s v="Eva Garcia"/>
    <s v="Female"/>
    <n v="31"/>
    <s v="Brazil"/>
    <s v="Manaus"/>
  </r>
  <r>
    <s v="OID003257"/>
    <s v="E00422"/>
    <n v="2949"/>
    <d v="2021-03-14T00:00:00"/>
    <n v="2"/>
    <d v="2021-03-14T00:00:00"/>
    <d v="2023-01-25T00:00:00"/>
    <s v="ACTIVE"/>
    <x v="28"/>
    <x v="7"/>
    <s v="BLACK FRIDAY"/>
    <s v="PERCENTAGE OFF"/>
    <s v="PROMO PLAN"/>
    <n v="300"/>
    <n v="30"/>
    <n v="210"/>
    <s v="Jade Acosta"/>
    <s v="Female"/>
    <n v="47"/>
    <s v="United States"/>
    <s v="Seattle"/>
  </r>
  <r>
    <s v="OID003258"/>
    <s v="E04662"/>
    <n v="8434"/>
    <d v="2021-03-14T00:00:00"/>
    <n v="2"/>
    <d v="2021-03-14T00:00:00"/>
    <d v="2022-07-23T00:00:00"/>
    <s v="ACTIVE"/>
    <x v="28"/>
    <x v="3"/>
    <s v="THAI50"/>
    <s v="PERCENTAGE OFF"/>
    <s v="PROMO PLAN"/>
    <n v="300"/>
    <n v="50"/>
    <n v="150"/>
    <s v="Julia Morris"/>
    <s v="Female"/>
    <n v="60"/>
    <s v="United States"/>
    <s v="Phoenix"/>
  </r>
  <r>
    <s v="OID003259"/>
    <s v="R04444"/>
    <n v="5073"/>
    <d v="2021-03-14T00:00:00"/>
    <n v="2"/>
    <d v="2021-03-14T00:00:00"/>
    <d v="2022-11-15T00:00:00"/>
    <s v="ACTIVE"/>
    <x v="28"/>
    <x v="14"/>
    <s v="FANDUEL SOS"/>
    <s v="PERCENTAGE OFF"/>
    <s v="PROMO PLAN"/>
    <n v="300"/>
    <n v="30"/>
    <n v="210"/>
    <s v="Brooklyn Ruiz"/>
    <s v="Female"/>
    <n v="61"/>
    <s v="United States"/>
    <s v="Phoenix"/>
  </r>
  <r>
    <s v="OID003260"/>
    <s v="R00342"/>
    <n v="6306"/>
    <d v="2021-03-14T00:00:00"/>
    <n v="2"/>
    <d v="2021-03-14T00:00:00"/>
    <d v="2021-11-16T00:00:00"/>
    <s v="ACTIVE"/>
    <x v="28"/>
    <x v="8"/>
    <s v="FANDUEL"/>
    <s v="PERCENTAGE OFF"/>
    <s v="PROMO PLAN"/>
    <n v="300"/>
    <n v="15"/>
    <n v="255"/>
    <s v="Wesley Doan"/>
    <s v="Male"/>
    <n v="63"/>
    <s v="China"/>
    <s v="Shanghai"/>
  </r>
  <r>
    <s v="OID003261"/>
    <s v="E04568"/>
    <n v="2949"/>
    <d v="2021-03-15T00:00:00"/>
    <n v="2"/>
    <d v="2021-03-15T00:00:00"/>
    <d v="2023-02-09T00:00:00"/>
    <s v="ACTIVE"/>
    <x v="28"/>
    <x v="7"/>
    <s v="BLACK FRIDAY"/>
    <s v="PERCENTAGE OFF"/>
    <s v="PROMO PLAN"/>
    <n v="300"/>
    <n v="30"/>
    <n v="210"/>
    <s v="Rylee Yu"/>
    <s v="Female"/>
    <n v="54"/>
    <s v="China"/>
    <s v="Beijing"/>
  </r>
  <r>
    <s v="OID003262"/>
    <s v="E02800"/>
    <n v="8434"/>
    <d v="2021-03-15T00:00:00"/>
    <n v="2"/>
    <d v="2021-03-15T00:00:00"/>
    <d v="2023-01-06T00:00:00"/>
    <s v="ACTIVE"/>
    <x v="28"/>
    <x v="0"/>
    <s v="THAI50"/>
    <s v="PERCENTAGE OFF"/>
    <s v="PROMO PLAN"/>
    <n v="300"/>
    <n v="50"/>
    <n v="150"/>
    <s v="Eva Estrada"/>
    <s v="Female"/>
    <n v="45"/>
    <s v="Brazil"/>
    <s v="Sao Paulo"/>
  </r>
  <r>
    <s v="OID003263"/>
    <s v="E01225"/>
    <n v="6705"/>
    <d v="2021-03-15T00:00:00"/>
    <n v="2"/>
    <d v="2021-03-15T00:00:00"/>
    <d v="2022-07-16T00:00:00"/>
    <s v="ACTIVE"/>
    <x v="28"/>
    <x v="24"/>
    <s v="2K23C"/>
    <s v="FREE"/>
    <s v="PROMO PLAN"/>
    <n v="300"/>
    <n v="100"/>
    <n v="0"/>
    <s v="Christian Fong"/>
    <s v="Male"/>
    <n v="49"/>
    <s v="China"/>
    <s v="Beijing"/>
  </r>
  <r>
    <s v="OID003264"/>
    <s v="R03971"/>
    <n v="5101"/>
    <d v="2021-03-15T00:00:00"/>
    <n v="2"/>
    <d v="2021-03-15T00:00:00"/>
    <d v="2023-05-21T00:00:00"/>
    <s v="ACTIVE"/>
    <x v="28"/>
    <x v="5"/>
    <s v="JIO"/>
    <s v="FREE"/>
    <s v="PROMO PLAN"/>
    <n v="300"/>
    <n v="100"/>
    <n v="0"/>
    <s v="Lillian Chen"/>
    <s v="Female"/>
    <n v="25"/>
    <s v="United States"/>
    <s v="Columbus"/>
  </r>
  <r>
    <s v="OID003265"/>
    <s v="E01753"/>
    <n v="2949"/>
    <d v="2021-03-16T00:00:00"/>
    <n v="2"/>
    <d v="2021-03-16T00:00:00"/>
    <d v="2023-01-28T00:00:00"/>
    <s v="ACTIVE"/>
    <x v="28"/>
    <x v="7"/>
    <s v="BLACK FRIDAY"/>
    <s v="PERCENTAGE OFF"/>
    <s v="PROMO PLAN"/>
    <n v="300"/>
    <n v="30"/>
    <n v="210"/>
    <s v="Connor Fong"/>
    <s v="Male"/>
    <n v="40"/>
    <s v="United States"/>
    <s v="Seattle"/>
  </r>
  <r>
    <s v="OID003266"/>
    <s v="E00826"/>
    <n v="2949"/>
    <d v="2021-03-16T00:00:00"/>
    <n v="2"/>
    <d v="2021-03-16T00:00:00"/>
    <d v="2022-04-14T00:00:00"/>
    <s v="ACTIVE"/>
    <x v="28"/>
    <x v="17"/>
    <s v="BLACK FRIDAY"/>
    <s v="PERCENTAGE OFF"/>
    <s v="PROMO PLAN"/>
    <n v="300"/>
    <n v="30"/>
    <n v="210"/>
    <s v="Rylee Bui"/>
    <s v="Female"/>
    <n v="55"/>
    <s v="China"/>
    <s v="Chongqing"/>
  </r>
  <r>
    <s v="OID003267"/>
    <s v="E03928"/>
    <n v="6306"/>
    <d v="2021-03-16T00:00:00"/>
    <n v="2"/>
    <d v="2021-03-16T00:00:00"/>
    <d v="2022-06-30T00:00:00"/>
    <s v="ACTIVE"/>
    <x v="28"/>
    <x v="24"/>
    <s v="FANDUEL"/>
    <s v="PERCENTAGE OFF"/>
    <s v="PROMO PLAN"/>
    <n v="300"/>
    <n v="15"/>
    <n v="255"/>
    <s v="Miles Dang"/>
    <s v="Male"/>
    <n v="61"/>
    <s v="United States"/>
    <s v="Miami"/>
  </r>
  <r>
    <s v="OID003268"/>
    <s v="R01249"/>
    <n v="8434"/>
    <d v="2021-03-16T00:00:00"/>
    <n v="2"/>
    <d v="2021-03-16T00:00:00"/>
    <d v="2022-03-20T00:00:00"/>
    <s v="ACTIVE"/>
    <x v="28"/>
    <x v="19"/>
    <s v="THAI50"/>
    <s v="PERCENTAGE OFF"/>
    <s v="PROMO PLAN"/>
    <n v="300"/>
    <n v="50"/>
    <n v="150"/>
    <s v="Penelope Guerrero"/>
    <s v="Female"/>
    <n v="43"/>
    <s v="United States"/>
    <s v="Seattle"/>
  </r>
  <r>
    <s v="OID003269"/>
    <s v="R03181"/>
    <n v="7139"/>
    <d v="2021-03-16T00:00:00"/>
    <n v="2"/>
    <d v="2021-03-16T00:00:00"/>
    <d v="2022-08-21T00:00:00"/>
    <s v="ACTIVE"/>
    <x v="28"/>
    <x v="3"/>
    <s v="THAI30"/>
    <s v="PERCENTAGE OFF"/>
    <s v="PROMO PLAN"/>
    <n v="300"/>
    <n v="30"/>
    <n v="210"/>
    <s v="Greyson Dang"/>
    <s v="Male"/>
    <n v="60"/>
    <s v="China"/>
    <s v="Beijing"/>
  </r>
  <r>
    <s v="OID003270"/>
    <s v="R03332"/>
    <n v="8323"/>
    <d v="2021-03-16T00:00:00"/>
    <n v="2"/>
    <d v="2021-03-16T00:00:00"/>
    <d v="2022-08-22T00:00:00"/>
    <s v="ACTIVE"/>
    <x v="28"/>
    <x v="3"/>
    <s v="ROSSAL"/>
    <s v="FREE"/>
    <s v="PROMO PLAN"/>
    <n v="300"/>
    <n v="100"/>
    <n v="0"/>
    <s v="Ruby Sun"/>
    <s v="Female"/>
    <n v="50"/>
    <s v="China"/>
    <s v="Shanghai"/>
  </r>
  <r>
    <s v="OID003271"/>
    <s v="E04504"/>
    <n v="8434"/>
    <d v="2021-03-17T00:00:00"/>
    <n v="2"/>
    <d v="2021-03-17T00:00:00"/>
    <d v="2023-06-07T00:00:00"/>
    <s v="ACTIVE"/>
    <x v="28"/>
    <x v="5"/>
    <s v="THAI50"/>
    <s v="PERCENTAGE OFF"/>
    <s v="PROMO PLAN"/>
    <n v="300"/>
    <n v="50"/>
    <n v="150"/>
    <s v="Jameson Alvarado"/>
    <s v="Male"/>
    <n v="47"/>
    <s v="Brazil"/>
    <s v="Sao Paulo"/>
  </r>
  <r>
    <s v="OID003272"/>
    <s v="E01409"/>
    <n v="5073"/>
    <d v="2021-03-17T00:00:00"/>
    <n v="2"/>
    <d v="2021-03-17T00:00:00"/>
    <d v="2023-08-20T00:00:00"/>
    <s v="ACTIVE"/>
    <x v="28"/>
    <x v="20"/>
    <s v="FANDUEL SOS"/>
    <s v="PERCENTAGE OFF"/>
    <s v="PROMO PLAN"/>
    <n v="300"/>
    <n v="30"/>
    <n v="210"/>
    <s v="Jose Molina"/>
    <s v="Male"/>
    <n v="40"/>
    <s v="Brazil"/>
    <s v="Manaus"/>
  </r>
  <r>
    <s v="OID003273"/>
    <s v="E00825"/>
    <n v="6705"/>
    <d v="2021-03-17T00:00:00"/>
    <n v="2"/>
    <d v="2021-03-17T00:00:00"/>
    <d v="2022-11-29T00:00:00"/>
    <s v="ACTIVE"/>
    <x v="28"/>
    <x v="21"/>
    <s v="2K23C"/>
    <s v="FREE"/>
    <s v="PROMO PLAN"/>
    <n v="300"/>
    <n v="100"/>
    <n v="0"/>
    <s v="Anna Molina"/>
    <s v="Female"/>
    <n v="41"/>
    <s v="United States"/>
    <s v="Columbus"/>
  </r>
  <r>
    <s v="OID003274"/>
    <s v="E04152"/>
    <n v="5101"/>
    <d v="2021-03-18T00:00:00"/>
    <n v="2"/>
    <d v="2021-03-18T00:00:00"/>
    <d v="2022-06-04T00:00:00"/>
    <s v="ACTIVE"/>
    <x v="28"/>
    <x v="22"/>
    <s v="JIO"/>
    <s v="FREE"/>
    <s v="PROMO PLAN"/>
    <n v="300"/>
    <n v="100"/>
    <n v="0"/>
    <s v="Adeline Huang"/>
    <s v="Female"/>
    <n v="34"/>
    <s v="China"/>
    <s v="Chengdu"/>
  </r>
  <r>
    <s v="OID003275"/>
    <s v="E04041"/>
    <n v="7139"/>
    <d v="2021-03-18T00:00:00"/>
    <n v="2"/>
    <d v="2021-03-18T00:00:00"/>
    <d v="2023-07-13T00:00:00"/>
    <s v="ACTIVE"/>
    <x v="28"/>
    <x v="25"/>
    <s v="THAI30"/>
    <s v="PERCENTAGE OFF"/>
    <s v="PROMO PLAN"/>
    <n v="300"/>
    <n v="30"/>
    <n v="210"/>
    <s v="Clara Huynh"/>
    <s v="Female"/>
    <n v="39"/>
    <s v="China"/>
    <s v="Shanghai"/>
  </r>
  <r>
    <s v="OID003276"/>
    <s v="E04639"/>
    <n v="8731"/>
    <d v="2021-03-18T00:00:00"/>
    <n v="2"/>
    <d v="2021-03-18T00:00:00"/>
    <d v="2023-06-18T00:00:00"/>
    <s v="ACTIVE"/>
    <x v="28"/>
    <x v="5"/>
    <s v="2K24"/>
    <s v="PERCENTAGE OFF"/>
    <s v="PROMO PLAN"/>
    <n v="300"/>
    <n v="10"/>
    <n v="270"/>
    <s v="Luna Taylor"/>
    <s v="Female"/>
    <n v="47"/>
    <s v="United States"/>
    <s v="Seattle"/>
  </r>
  <r>
    <s v="OID003277"/>
    <s v="E01167"/>
    <n v="6705"/>
    <d v="2021-03-18T00:00:00"/>
    <n v="2"/>
    <d v="2021-03-18T00:00:00"/>
    <d v="2023-09-15T00:00:00"/>
    <s v="ACTIVE"/>
    <x v="28"/>
    <x v="20"/>
    <s v="2K23C"/>
    <s v="FREE"/>
    <s v="PROMO PLAN"/>
    <n v="300"/>
    <n v="100"/>
    <n v="0"/>
    <s v="Kinsley Collins"/>
    <s v="Female"/>
    <n v="28"/>
    <s v="United States"/>
    <s v="Phoenix"/>
  </r>
  <r>
    <s v="OID003278"/>
    <s v="E02153"/>
    <n v="1136"/>
    <d v="2021-03-18T00:00:00"/>
    <n v="2"/>
    <d v="2021-03-18T00:00:00"/>
    <d v="2023-01-14T00:00:00"/>
    <s v="ACTIVE"/>
    <x v="28"/>
    <x v="0"/>
    <s v="IPLSTUDENT"/>
    <s v="PERCENTAGE OFF"/>
    <s v="PROMO PLAN"/>
    <n v="300"/>
    <n v="40"/>
    <n v="180"/>
    <s v="Peyton Vasquez"/>
    <s v="Female"/>
    <n v="26"/>
    <s v="United States"/>
    <s v="Phoenix"/>
  </r>
  <r>
    <s v="OID003279"/>
    <s v="E04562"/>
    <n v="1136"/>
    <d v="2021-03-19T00:00:00"/>
    <n v="2"/>
    <d v="2021-03-19T00:00:00"/>
    <d v="2022-06-22T00:00:00"/>
    <s v="ACTIVE"/>
    <x v="28"/>
    <x v="22"/>
    <s v="IPLSTUDENT"/>
    <s v="PERCENTAGE OFF"/>
    <s v="PROMO PLAN"/>
    <n v="300"/>
    <n v="40"/>
    <n v="180"/>
    <s v="Xavier Zheng"/>
    <s v="Male"/>
    <n v="31"/>
    <s v="United States"/>
    <s v="Austin"/>
  </r>
  <r>
    <s v="OID003280"/>
    <s v="E02943"/>
    <n v="5073"/>
    <d v="2021-03-19T00:00:00"/>
    <n v="2"/>
    <d v="2021-03-19T00:00:00"/>
    <d v="2022-08-26T00:00:00"/>
    <s v="ACTIVE"/>
    <x v="28"/>
    <x v="1"/>
    <s v="FANDUEL SOS"/>
    <s v="PERCENTAGE OFF"/>
    <s v="PROMO PLAN"/>
    <n v="300"/>
    <n v="30"/>
    <n v="210"/>
    <s v="Bella Lopez"/>
    <s v="Female"/>
    <n v="32"/>
    <s v="United States"/>
    <s v="Chicago"/>
  </r>
  <r>
    <s v="OID003281"/>
    <s v="R03550"/>
    <n v="2949"/>
    <d v="2021-03-20T00:00:00"/>
    <n v="2"/>
    <d v="2021-03-20T00:00:00"/>
    <d v="2022-08-13T00:00:00"/>
    <s v="ACTIVE"/>
    <x v="28"/>
    <x v="3"/>
    <s v="BLACK FRIDAY"/>
    <s v="PERCENTAGE OFF"/>
    <s v="PROMO PLAN"/>
    <n v="300"/>
    <n v="30"/>
    <n v="210"/>
    <s v="Stella Wu"/>
    <s v="Female"/>
    <n v="35"/>
    <s v="United States"/>
    <s v="Phoenix"/>
  </r>
  <r>
    <s v="OID003282"/>
    <s v="R01363"/>
    <n v="6705"/>
    <d v="2021-03-20T00:00:00"/>
    <n v="2"/>
    <d v="2021-03-20T00:00:00"/>
    <d v="2023-04-25T00:00:00"/>
    <s v="ACTIVE"/>
    <x v="28"/>
    <x v="11"/>
    <s v="2K23C"/>
    <s v="FREE"/>
    <s v="PROMO PLAN"/>
    <n v="300"/>
    <n v="100"/>
    <n v="0"/>
    <s v="Ayla Daniels"/>
    <s v="Female"/>
    <n v="53"/>
    <s v="United States"/>
    <s v="Miami"/>
  </r>
  <r>
    <s v="OID003283"/>
    <s v="R00785"/>
    <n v="6306"/>
    <d v="2021-03-21T00:00:00"/>
    <n v="2"/>
    <d v="2021-03-21T00:00:00"/>
    <d v="2022-03-26T00:00:00"/>
    <s v="ACTIVE"/>
    <x v="28"/>
    <x v="19"/>
    <s v="FANDUEL"/>
    <s v="PERCENTAGE OFF"/>
    <s v="PROMO PLAN"/>
    <n v="300"/>
    <n v="15"/>
    <n v="255"/>
    <s v="Hannah Hoang"/>
    <s v="Female"/>
    <n v="25"/>
    <s v="China"/>
    <s v="Chengdu"/>
  </r>
  <r>
    <s v="OID003284"/>
    <s v="E02147"/>
    <n v="6705"/>
    <d v="2021-03-22T00:00:00"/>
    <n v="2"/>
    <d v="2021-03-22T00:00:00"/>
    <d v="2022-04-17T00:00:00"/>
    <s v="ACTIVE"/>
    <x v="28"/>
    <x v="17"/>
    <s v="2K23C"/>
    <s v="FREE"/>
    <s v="PROMO PLAN"/>
    <n v="300"/>
    <n v="100"/>
    <n v="0"/>
    <s v="Allison Medina"/>
    <s v="Female"/>
    <n v="55"/>
    <s v="Brazil"/>
    <s v="Sao Paulo"/>
  </r>
  <r>
    <s v="OID003285"/>
    <s v="E04571"/>
    <n v="6306"/>
    <d v="2021-03-22T00:00:00"/>
    <n v="2"/>
    <d v="2021-03-22T00:00:00"/>
    <d v="2022-09-29T00:00:00"/>
    <s v="ACTIVE"/>
    <x v="28"/>
    <x v="16"/>
    <s v="FANDUEL"/>
    <s v="PERCENTAGE OFF"/>
    <s v="PROMO PLAN"/>
    <n v="300"/>
    <n v="15"/>
    <n v="255"/>
    <s v="Hadley Contreras"/>
    <s v="Female"/>
    <n v="60"/>
    <s v="United States"/>
    <s v="Austin"/>
  </r>
  <r>
    <s v="OID003286"/>
    <s v="E01188"/>
    <n v="8434"/>
    <d v="2021-03-22T00:00:00"/>
    <n v="2"/>
    <d v="2021-03-22T00:00:00"/>
    <d v="2022-02-28T00:00:00"/>
    <s v="ACTIVE"/>
    <x v="28"/>
    <x v="18"/>
    <s v="THAI50"/>
    <s v="PERCENTAGE OFF"/>
    <s v="PROMO PLAN"/>
    <n v="300"/>
    <n v="50"/>
    <n v="150"/>
    <s v="Alexander James"/>
    <s v="Male"/>
    <n v="42"/>
    <s v="United States"/>
    <s v="Columbus"/>
  </r>
  <r>
    <s v="OID003287"/>
    <s v="R02108"/>
    <n v="1136"/>
    <d v="2021-03-22T00:00:00"/>
    <n v="2"/>
    <d v="2021-03-22T00:00:00"/>
    <d v="2023-02-07T00:00:00"/>
    <s v="ACTIVE"/>
    <x v="28"/>
    <x v="7"/>
    <s v="IPLSTUDENT"/>
    <s v="PERCENTAGE OFF"/>
    <s v="PROMO PLAN"/>
    <n v="300"/>
    <n v="40"/>
    <n v="180"/>
    <s v="Madeline Coleman"/>
    <s v="Female"/>
    <n v="51"/>
    <s v="United States"/>
    <s v="Chicago"/>
  </r>
  <r>
    <s v="OID003288"/>
    <s v="E03096"/>
    <n v="5073"/>
    <d v="2021-03-23T00:00:00"/>
    <n v="2"/>
    <d v="2021-03-23T00:00:00"/>
    <d v="2022-06-10T00:00:00"/>
    <s v="ACTIVE"/>
    <x v="28"/>
    <x v="22"/>
    <s v="FANDUEL SOS"/>
    <s v="PERCENTAGE OFF"/>
    <s v="PROMO PLAN"/>
    <n v="300"/>
    <n v="30"/>
    <n v="210"/>
    <s v="Kennedy Zhang"/>
    <s v="Female"/>
    <n v="63"/>
    <s v="China"/>
    <s v="Chongqing"/>
  </r>
  <r>
    <s v="OID003289"/>
    <s v="E00364"/>
    <n v="5073"/>
    <d v="2021-03-23T00:00:00"/>
    <n v="2"/>
    <d v="2021-03-23T00:00:00"/>
    <d v="2022-10-06T00:00:00"/>
    <s v="ACTIVE"/>
    <x v="28"/>
    <x v="16"/>
    <s v="FANDUEL SOS"/>
    <s v="PERCENTAGE OFF"/>
    <s v="PROMO PLAN"/>
    <n v="300"/>
    <n v="30"/>
    <n v="210"/>
    <s v="Matthew Howard"/>
    <s v="Male"/>
    <n v="50"/>
    <s v="United States"/>
    <s v="Columbus"/>
  </r>
  <r>
    <s v="OID003290"/>
    <s v="E04952"/>
    <n v="8731"/>
    <d v="2021-03-23T00:00:00"/>
    <n v="2"/>
    <d v="2021-03-23T00:00:00"/>
    <d v="2022-07-31T00:00:00"/>
    <s v="ACTIVE"/>
    <x v="28"/>
    <x v="3"/>
    <s v="2K24"/>
    <s v="PERCENTAGE OFF"/>
    <s v="PROMO PLAN"/>
    <n v="300"/>
    <n v="10"/>
    <n v="270"/>
    <s v="Paisley Gomez"/>
    <s v="Female"/>
    <n v="57"/>
    <s v="Brazil"/>
    <s v="Rio de Janerio"/>
  </r>
  <r>
    <s v="OID003291"/>
    <s v="E03412"/>
    <n v="6705"/>
    <d v="2021-03-23T00:00:00"/>
    <n v="2"/>
    <d v="2021-03-23T00:00:00"/>
    <d v="2022-10-02T00:00:00"/>
    <s v="ACTIVE"/>
    <x v="28"/>
    <x v="16"/>
    <s v="2K23C"/>
    <s v="FREE"/>
    <s v="PROMO PLAN"/>
    <n v="300"/>
    <n v="100"/>
    <n v="0"/>
    <s v="Joshua Martin"/>
    <s v="Male"/>
    <n v="42"/>
    <s v="United States"/>
    <s v="Phoenix"/>
  </r>
  <r>
    <s v="OID003292"/>
    <s v="R01167"/>
    <n v="2949"/>
    <d v="2021-03-23T00:00:00"/>
    <n v="2"/>
    <d v="2021-03-23T00:00:00"/>
    <d v="2022-10-08T00:00:00"/>
    <s v="ACTIVE"/>
    <x v="28"/>
    <x v="16"/>
    <s v="BLACK FRIDAY"/>
    <s v="PERCENTAGE OFF"/>
    <s v="PROMO PLAN"/>
    <n v="300"/>
    <n v="30"/>
    <n v="210"/>
    <s v="Kinsley Collins"/>
    <s v="Female"/>
    <n v="28"/>
    <s v="United States"/>
    <s v="Phoenix"/>
  </r>
  <r>
    <s v="OID003293"/>
    <s v="E00402"/>
    <n v="8434"/>
    <d v="2021-03-24T00:00:00"/>
    <n v="2"/>
    <d v="2021-03-24T00:00:00"/>
    <d v="2023-05-24T00:00:00"/>
    <s v="ACTIVE"/>
    <x v="28"/>
    <x v="11"/>
    <s v="THAI50"/>
    <s v="PERCENTAGE OFF"/>
    <s v="PROMO PLAN"/>
    <n v="300"/>
    <n v="50"/>
    <n v="150"/>
    <s v="Dominic Guzman"/>
    <s v="Male"/>
    <n v="65"/>
    <s v="Brazil"/>
    <s v="Manaus"/>
  </r>
  <r>
    <s v="OID003294"/>
    <s v="E02477"/>
    <n v="5073"/>
    <d v="2021-03-24T00:00:00"/>
    <n v="2"/>
    <d v="2021-03-24T00:00:00"/>
    <d v="2023-08-16T00:00:00"/>
    <s v="ACTIVE"/>
    <x v="28"/>
    <x v="13"/>
    <s v="FANDUEL SOS"/>
    <s v="PERCENTAGE OFF"/>
    <s v="PROMO PLAN"/>
    <n v="300"/>
    <n v="30"/>
    <n v="210"/>
    <s v="Amelia Bui"/>
    <s v="Female"/>
    <n v="46"/>
    <s v="China"/>
    <s v="Chengdu"/>
  </r>
  <r>
    <s v="OID003295"/>
    <s v="E00342"/>
    <n v="8323"/>
    <d v="2021-03-24T00:00:00"/>
    <n v="2"/>
    <d v="2021-03-24T00:00:00"/>
    <d v="2023-08-20T00:00:00"/>
    <s v="ACTIVE"/>
    <x v="28"/>
    <x v="13"/>
    <s v="ROSSAL"/>
    <s v="FREE"/>
    <s v="PROMO PLAN"/>
    <n v="300"/>
    <n v="100"/>
    <n v="0"/>
    <s v="Wesley Doan"/>
    <s v="Male"/>
    <n v="63"/>
    <s v="China"/>
    <s v="Shanghai"/>
  </r>
  <r>
    <s v="OID003296"/>
    <s v="R01403"/>
    <n v="5101"/>
    <d v="2021-03-24T00:00:00"/>
    <n v="2"/>
    <d v="2021-03-24T00:00:00"/>
    <d v="2022-08-29T00:00:00"/>
    <s v="ACTIVE"/>
    <x v="28"/>
    <x v="3"/>
    <s v="JIO"/>
    <s v="FREE"/>
    <s v="PROMO PLAN"/>
    <n v="300"/>
    <n v="100"/>
    <n v="0"/>
    <s v="Xavier Park"/>
    <s v="Male"/>
    <n v="40"/>
    <s v="China"/>
    <s v="Chengdu"/>
  </r>
  <r>
    <s v="OID003297"/>
    <s v="E00144"/>
    <n v="1136"/>
    <d v="2021-03-25T00:00:00"/>
    <n v="2"/>
    <d v="2021-03-25T00:00:00"/>
    <d v="2023-03-26T00:00:00"/>
    <s v="ACTIVE"/>
    <x v="28"/>
    <x v="26"/>
    <s v="IPLSTUDENT"/>
    <s v="PERCENTAGE OFF"/>
    <s v="PROMO PLAN"/>
    <n v="300"/>
    <n v="40"/>
    <n v="180"/>
    <s v="Theodore Ngo"/>
    <s v="Male"/>
    <n v="55"/>
    <s v="China"/>
    <s v="Beijing"/>
  </r>
  <r>
    <s v="OID003298"/>
    <s v="E04641"/>
    <n v="6705"/>
    <d v="2021-03-25T00:00:00"/>
    <n v="2"/>
    <d v="2021-03-25T00:00:00"/>
    <d v="2022-04-20T00:00:00"/>
    <s v="ACTIVE"/>
    <x v="28"/>
    <x v="17"/>
    <s v="2K23C"/>
    <s v="FREE"/>
    <s v="PROMO PLAN"/>
    <n v="300"/>
    <n v="100"/>
    <n v="0"/>
    <s v="Scarlett Hill"/>
    <s v="Female"/>
    <n v="45"/>
    <s v="United States"/>
    <s v="Columbus"/>
  </r>
  <r>
    <s v="OID003299"/>
    <s v="E00324"/>
    <n v="8323"/>
    <d v="2021-03-25T00:00:00"/>
    <n v="2"/>
    <d v="2021-03-25T00:00:00"/>
    <d v="2023-04-22T00:00:00"/>
    <s v="ACTIVE"/>
    <x v="28"/>
    <x v="12"/>
    <s v="ROSSAL"/>
    <s v="FREE"/>
    <s v="PROMO PLAN"/>
    <n v="300"/>
    <n v="100"/>
    <n v="0"/>
    <s v="Hailey Song"/>
    <s v="Female"/>
    <n v="37"/>
    <s v="China"/>
    <s v="Chongqing"/>
  </r>
  <r>
    <s v="OID003300"/>
    <s v="E01427"/>
    <n v="8323"/>
    <d v="2021-03-26T00:00:00"/>
    <n v="2"/>
    <d v="2021-03-26T00:00:00"/>
    <d v="2023-02-24T00:00:00"/>
    <s v="ACTIVE"/>
    <x v="28"/>
    <x v="7"/>
    <s v="ROSSAL"/>
    <s v="FREE"/>
    <s v="PROMO PLAN"/>
    <n v="300"/>
    <n v="100"/>
    <n v="0"/>
    <s v="Mia Cheng"/>
    <s v="Female"/>
    <n v="34"/>
    <s v="United States"/>
    <s v="Phoenix"/>
  </r>
  <r>
    <s v="OID003301"/>
    <s v="E03292"/>
    <n v="1817"/>
    <d v="2021-03-26T00:00:00"/>
    <n v="2"/>
    <d v="2021-03-26T00:00:00"/>
    <d v="2023-04-30T00:00:00"/>
    <s v="ACTIVE"/>
    <x v="28"/>
    <x v="11"/>
    <s v="NIKE"/>
    <s v="FREE"/>
    <s v="PROMO PLAN"/>
    <n v="300"/>
    <n v="100"/>
    <n v="0"/>
    <s v="Cora Evans"/>
    <s v="Female"/>
    <n v="45"/>
    <s v="United States"/>
    <s v="Austin"/>
  </r>
  <r>
    <s v="OID003302"/>
    <s v="E02781"/>
    <n v="6705"/>
    <d v="2021-03-26T00:00:00"/>
    <n v="2"/>
    <d v="2021-03-26T00:00:00"/>
    <d v="2022-02-07T00:00:00"/>
    <s v="ACTIVE"/>
    <x v="28"/>
    <x v="18"/>
    <s v="2K23C"/>
    <s v="FREE"/>
    <s v="PROMO PLAN"/>
    <n v="300"/>
    <n v="100"/>
    <n v="0"/>
    <s v="Athena Vu"/>
    <s v="Female"/>
    <n v="63"/>
    <s v="United States"/>
    <s v="Miami"/>
  </r>
  <r>
    <s v="OID003303"/>
    <s v="E00644"/>
    <n v="1136"/>
    <d v="2021-03-27T00:00:00"/>
    <n v="2"/>
    <d v="2021-03-27T00:00:00"/>
    <d v="2023-07-09T00:00:00"/>
    <s v="ACTIVE"/>
    <x v="28"/>
    <x v="25"/>
    <s v="IPLSTUDENT"/>
    <s v="PERCENTAGE OFF"/>
    <s v="PROMO PLAN"/>
    <n v="300"/>
    <n v="40"/>
    <n v="180"/>
    <s v="Joshua Gupta"/>
    <s v="Male"/>
    <n v="57"/>
    <s v="China"/>
    <s v="Chongqing"/>
  </r>
  <r>
    <s v="OID003304"/>
    <s v="E00319"/>
    <n v="1136"/>
    <d v="2021-03-27T00:00:00"/>
    <n v="2"/>
    <d v="2021-03-27T00:00:00"/>
    <d v="2022-12-10T00:00:00"/>
    <s v="ACTIVE"/>
    <x v="28"/>
    <x v="21"/>
    <s v="IPLSTUDENT"/>
    <s v="PERCENTAGE OFF"/>
    <s v="PROMO PLAN"/>
    <n v="300"/>
    <n v="40"/>
    <n v="180"/>
    <s v="Ezra Wilson"/>
    <s v="Male"/>
    <n v="55"/>
    <s v="United States"/>
    <s v="Miami"/>
  </r>
  <r>
    <s v="OID003305"/>
    <s v="E04887"/>
    <n v="5101"/>
    <d v="2021-03-27T00:00:00"/>
    <n v="2"/>
    <d v="2021-03-27T00:00:00"/>
    <d v="2022-03-14T00:00:00"/>
    <s v="ACTIVE"/>
    <x v="28"/>
    <x v="19"/>
    <s v="JIO"/>
    <s v="FREE"/>
    <s v="PROMO PLAN"/>
    <n v="300"/>
    <n v="100"/>
    <n v="0"/>
    <s v="Emery Do"/>
    <s v="Female"/>
    <n v="40"/>
    <s v="United States"/>
    <s v="Columbus"/>
  </r>
  <r>
    <s v="OID003306"/>
    <s v="E04413"/>
    <n v="8434"/>
    <d v="2021-03-28T00:00:00"/>
    <n v="2"/>
    <d v="2021-03-28T00:00:00"/>
    <d v="2023-03-10T00:00:00"/>
    <s v="ACTIVE"/>
    <x v="28"/>
    <x v="26"/>
    <s v="THAI50"/>
    <s v="PERCENTAGE OFF"/>
    <s v="PROMO PLAN"/>
    <n v="300"/>
    <n v="50"/>
    <n v="150"/>
    <s v="Andrew Thomas"/>
    <s v="Male"/>
    <n v="36"/>
    <s v="United States"/>
    <s v="Columbus"/>
  </r>
  <r>
    <s v="OID003307"/>
    <s v="E02801"/>
    <n v="8434"/>
    <d v="2021-03-28T00:00:00"/>
    <n v="2"/>
    <d v="2021-03-28T00:00:00"/>
    <d v="2023-08-22T00:00:00"/>
    <s v="ACTIVE"/>
    <x v="28"/>
    <x v="13"/>
    <s v="THAI50"/>
    <s v="PERCENTAGE OFF"/>
    <s v="PROMO PLAN"/>
    <n v="300"/>
    <n v="50"/>
    <n v="150"/>
    <s v="Santiago f Brooks"/>
    <s v="Male"/>
    <n v="51"/>
    <s v="United States"/>
    <s v="Phoenix"/>
  </r>
  <r>
    <s v="OID003308"/>
    <s v="E00096"/>
    <n v="5073"/>
    <d v="2021-03-28T00:00:00"/>
    <n v="2"/>
    <d v="2021-03-28T00:00:00"/>
    <d v="2022-11-24T00:00:00"/>
    <s v="ACTIVE"/>
    <x v="28"/>
    <x v="14"/>
    <s v="FANDUEL SOS"/>
    <s v="PERCENTAGE OFF"/>
    <s v="PROMO PLAN"/>
    <n v="300"/>
    <n v="30"/>
    <n v="210"/>
    <s v="Peyton Cruz"/>
    <s v="Female"/>
    <n v="30"/>
    <s v="Brazil"/>
    <s v="Sao Paulo"/>
  </r>
  <r>
    <s v="OID003309"/>
    <s v="E03106"/>
    <n v="1817"/>
    <d v="2021-03-28T00:00:00"/>
    <n v="2"/>
    <d v="2021-03-28T00:00:00"/>
    <d v="2022-07-30T00:00:00"/>
    <s v="ACTIVE"/>
    <x v="28"/>
    <x v="24"/>
    <s v="NIKE"/>
    <s v="FREE"/>
    <s v="PROMO PLAN"/>
    <n v="300"/>
    <n v="100"/>
    <n v="0"/>
    <s v="Xavier Davis"/>
    <s v="Male"/>
    <n v="36"/>
    <s v="United States"/>
    <s v="Seattle"/>
  </r>
  <r>
    <s v="OID003310"/>
    <s v="R03081"/>
    <n v="5101"/>
    <d v="2021-03-28T00:00:00"/>
    <n v="2"/>
    <d v="2021-03-28T00:00:00"/>
    <d v="2023-03-10T00:00:00"/>
    <s v="ACTIVE"/>
    <x v="28"/>
    <x v="26"/>
    <s v="JIO"/>
    <s v="FREE"/>
    <s v="PROMO PLAN"/>
    <n v="300"/>
    <n v="100"/>
    <n v="0"/>
    <s v="Ayla Brown"/>
    <s v="Female"/>
    <n v="49"/>
    <s v="United States"/>
    <s v="Phoenix"/>
  </r>
  <r>
    <s v="OID003311"/>
    <s v="E03838"/>
    <n v="8434"/>
    <d v="2021-03-29T00:00:00"/>
    <n v="2"/>
    <d v="2021-03-29T00:00:00"/>
    <d v="2022-11-01T00:00:00"/>
    <s v="ACTIVE"/>
    <x v="28"/>
    <x v="16"/>
    <s v="THAI50"/>
    <s v="PERCENTAGE OFF"/>
    <s v="PROMO PLAN"/>
    <n v="300"/>
    <n v="50"/>
    <n v="150"/>
    <s v="Madeline Walker"/>
    <s v="Female"/>
    <n v="34"/>
    <s v="United States"/>
    <s v="Chicago"/>
  </r>
  <r>
    <s v="OID003312"/>
    <s v="E02285"/>
    <n v="5073"/>
    <d v="2021-03-29T00:00:00"/>
    <n v="2"/>
    <d v="2021-03-29T00:00:00"/>
    <d v="2022-07-09T00:00:00"/>
    <s v="ACTIVE"/>
    <x v="28"/>
    <x v="24"/>
    <s v="FANDUEL SOS"/>
    <s v="PERCENTAGE OFF"/>
    <s v="PROMO PLAN"/>
    <n v="300"/>
    <n v="30"/>
    <n v="210"/>
    <s v="Aria Xi"/>
    <s v="Female"/>
    <n v="45"/>
    <s v="United States"/>
    <s v="Seattle"/>
  </r>
  <r>
    <s v="OID003313"/>
    <s v="E03664"/>
    <n v="7139"/>
    <d v="2021-03-29T00:00:00"/>
    <n v="2"/>
    <d v="2021-03-29T00:00:00"/>
    <d v="2022-09-03T00:00:00"/>
    <s v="ACTIVE"/>
    <x v="28"/>
    <x v="3"/>
    <s v="THAI30"/>
    <s v="PERCENTAGE OFF"/>
    <s v="PROMO PLAN"/>
    <n v="300"/>
    <n v="30"/>
    <n v="210"/>
    <s v="Aria Castro"/>
    <s v="Female"/>
    <n v="45"/>
    <s v="Brazil"/>
    <s v="Rio de Janerio"/>
  </r>
  <r>
    <s v="OID003314"/>
    <s v="E04150"/>
    <n v="5073"/>
    <d v="2021-03-29T00:00:00"/>
    <n v="2"/>
    <d v="2021-03-29T00:00:00"/>
    <d v="2022-05-15T00:00:00"/>
    <s v="ACTIVE"/>
    <x v="28"/>
    <x v="10"/>
    <s v="FANDUEL SOS"/>
    <s v="PERCENTAGE OFF"/>
    <s v="PROMO PLAN"/>
    <n v="300"/>
    <n v="30"/>
    <n v="210"/>
    <s v="Natalia Vu"/>
    <s v="Female"/>
    <n v="54"/>
    <s v="United States"/>
    <s v="Columbus"/>
  </r>
  <r>
    <s v="OID003315"/>
    <s v="E00647"/>
    <n v="5073"/>
    <d v="2021-03-29T00:00:00"/>
    <n v="2"/>
    <d v="2021-03-29T00:00:00"/>
    <d v="2023-06-11T00:00:00"/>
    <s v="ACTIVE"/>
    <x v="28"/>
    <x v="5"/>
    <s v="FANDUEL SOS"/>
    <s v="PERCENTAGE OFF"/>
    <s v="PROMO PLAN"/>
    <n v="300"/>
    <n v="30"/>
    <n v="210"/>
    <s v="Dylan Ali"/>
    <s v="Male"/>
    <n v="27"/>
    <s v="United States"/>
    <s v="Phoenix"/>
  </r>
  <r>
    <s v="OID003316"/>
    <s v="E01064"/>
    <n v="8731"/>
    <d v="2021-03-30T00:00:00"/>
    <n v="2"/>
    <d v="2021-03-30T00:00:00"/>
    <d v="2022-10-03T00:00:00"/>
    <s v="ACTIVE"/>
    <x v="28"/>
    <x v="1"/>
    <s v="2K24"/>
    <s v="PERCENTAGE OFF"/>
    <s v="PROMO PLAN"/>
    <n v="300"/>
    <n v="10"/>
    <n v="270"/>
    <s v="Clara Kang"/>
    <s v="Female"/>
    <n v="39"/>
    <s v="United States"/>
    <s v="Phoenix"/>
  </r>
  <r>
    <s v="OID003317"/>
    <s v="E01943"/>
    <n v="7139"/>
    <d v="2021-03-30T00:00:00"/>
    <n v="2"/>
    <d v="2021-03-30T00:00:00"/>
    <d v="2022-06-25T00:00:00"/>
    <s v="ACTIVE"/>
    <x v="28"/>
    <x v="22"/>
    <s v="THAI30"/>
    <s v="PERCENTAGE OFF"/>
    <s v="PROMO PLAN"/>
    <n v="300"/>
    <n v="30"/>
    <n v="210"/>
    <s v="Vivian Espinoza"/>
    <s v="Female"/>
    <n v="52"/>
    <s v="Brazil"/>
    <s v="Rio de Janerio"/>
  </r>
  <r>
    <s v="OID003318"/>
    <s v="E02803"/>
    <n v="6306"/>
    <d v="2021-03-31T00:00:00"/>
    <n v="2"/>
    <d v="2021-03-31T00:00:00"/>
    <d v="2022-03-13T00:00:00"/>
    <s v="ACTIVE"/>
    <x v="28"/>
    <x v="19"/>
    <s v="FANDUEL"/>
    <s v="PERCENTAGE OFF"/>
    <s v="PROMO PLAN"/>
    <n v="300"/>
    <n v="15"/>
    <n v="255"/>
    <s v="Eli Soto"/>
    <s v="Male"/>
    <n v="38"/>
    <s v="Brazil"/>
    <s v="Rio de Janerio"/>
  </r>
  <r>
    <s v="OID003319"/>
    <s v="E01262"/>
    <n v="1817"/>
    <d v="2021-03-31T00:00:00"/>
    <n v="2"/>
    <d v="2021-03-31T00:00:00"/>
    <d v="2023-01-25T00:00:00"/>
    <s v="ACTIVE"/>
    <x v="28"/>
    <x v="0"/>
    <s v="NIKE"/>
    <s v="FREE"/>
    <s v="PROMO PLAN"/>
    <n v="300"/>
    <n v="100"/>
    <n v="0"/>
    <s v="Miles Mehta"/>
    <s v="Male"/>
    <n v="50"/>
    <s v="China"/>
    <s v="Chongqing"/>
  </r>
  <r>
    <s v="OID003320"/>
    <s v="E03774"/>
    <n v="8434"/>
    <d v="2021-03-31T00:00:00"/>
    <n v="2"/>
    <d v="2021-03-31T00:00:00"/>
    <d v="2022-04-15T00:00:00"/>
    <s v="ACTIVE"/>
    <x v="28"/>
    <x v="17"/>
    <s v="THAI50"/>
    <s v="PERCENTAGE OFF"/>
    <s v="PROMO PLAN"/>
    <n v="300"/>
    <n v="50"/>
    <n v="150"/>
    <s v="Hannah Mejia"/>
    <s v="Female"/>
    <n v="47"/>
    <s v="United States"/>
    <s v="Austin"/>
  </r>
  <r>
    <s v="OID003321"/>
    <s v="E03457"/>
    <n v="8434"/>
    <d v="2021-03-31T00:00:00"/>
    <n v="2"/>
    <d v="2021-03-31T00:00:00"/>
    <d v="2023-05-16T00:00:00"/>
    <s v="ACTIVE"/>
    <x v="28"/>
    <x v="11"/>
    <s v="THAI50"/>
    <s v="PERCENTAGE OFF"/>
    <s v="PROMO PLAN"/>
    <n v="300"/>
    <n v="50"/>
    <n v="150"/>
    <s v="Ivy Desai"/>
    <s v="Female"/>
    <n v="59"/>
    <s v="China"/>
    <s v="Shanghai"/>
  </r>
  <r>
    <s v="OID003322"/>
    <s v="R04152"/>
    <n v="8323"/>
    <d v="2021-03-31T00:00:00"/>
    <n v="2"/>
    <d v="2021-03-31T00:00:00"/>
    <d v="2022-03-26T00:00:00"/>
    <s v="ACTIVE"/>
    <x v="28"/>
    <x v="19"/>
    <s v="ROSSAL"/>
    <s v="FREE"/>
    <s v="PROMO PLAN"/>
    <n v="300"/>
    <n v="100"/>
    <n v="0"/>
    <s v="Adeline Huang"/>
    <s v="Female"/>
    <n v="34"/>
    <s v="China"/>
    <s v="Chengdu"/>
  </r>
  <r>
    <s v="OID003323"/>
    <s v="R00703"/>
    <n v="6705"/>
    <d v="2021-03-31T00:00:00"/>
    <n v="2"/>
    <d v="2021-03-31T00:00:00"/>
    <d v="2023-04-04T00:00:00"/>
    <s v="ACTIVE"/>
    <x v="28"/>
    <x v="26"/>
    <s v="2K23C"/>
    <s v="FREE"/>
    <s v="PROMO PLAN"/>
    <n v="300"/>
    <n v="100"/>
    <n v="0"/>
    <s v="Wesley Dominguez"/>
    <s v="Male"/>
    <n v="45"/>
    <s v="United States"/>
    <s v="Chicago"/>
  </r>
  <r>
    <s v="OID003324"/>
    <s v="E04732"/>
    <n v="7139"/>
    <d v="2021-04-01T00:00:00"/>
    <n v="2"/>
    <d v="2021-04-01T00:00:00"/>
    <d v="2023-04-12T00:00:00"/>
    <s v="ACTIVE"/>
    <x v="29"/>
    <x v="12"/>
    <s v="THAI30"/>
    <s v="PERCENTAGE OFF"/>
    <s v="PROMO PLAN"/>
    <n v="300"/>
    <n v="30"/>
    <n v="210"/>
    <s v="Eva Rivera"/>
    <s v="Female"/>
    <n v="36"/>
    <s v="United States"/>
    <s v="Miami"/>
  </r>
  <r>
    <s v="OID003325"/>
    <s v="R03471"/>
    <n v="6306"/>
    <d v="2021-04-01T00:00:00"/>
    <n v="2"/>
    <d v="2021-04-01T00:00:00"/>
    <d v="2021-12-27T00:00:00"/>
    <s v="ACTIVE"/>
    <x v="29"/>
    <x v="9"/>
    <s v="FANDUEL"/>
    <s v="PERCENTAGE OFF"/>
    <s v="PROMO PLAN"/>
    <n v="300"/>
    <n v="15"/>
    <n v="255"/>
    <s v="Julia Sandoval"/>
    <s v="Female"/>
    <n v="42"/>
    <s v="United States"/>
    <s v="Miami"/>
  </r>
  <r>
    <s v="OID003326"/>
    <s v="E03908"/>
    <n v="1817"/>
    <d v="2021-04-02T00:00:00"/>
    <n v="2"/>
    <d v="2021-04-02T00:00:00"/>
    <d v="2022-03-05T00:00:00"/>
    <s v="ACTIVE"/>
    <x v="29"/>
    <x v="18"/>
    <s v="NIKE"/>
    <s v="FREE"/>
    <s v="PROMO PLAN"/>
    <n v="300"/>
    <n v="100"/>
    <n v="0"/>
    <s v="Miles Evans"/>
    <s v="Male"/>
    <n v="54"/>
    <s v="United States"/>
    <s v="Miami"/>
  </r>
  <r>
    <s v="OID003327"/>
    <s v="E01416"/>
    <n v="5073"/>
    <d v="2021-04-02T00:00:00"/>
    <n v="2"/>
    <d v="2021-04-02T00:00:00"/>
    <d v="2022-12-31T00:00:00"/>
    <s v="ACTIVE"/>
    <x v="29"/>
    <x v="21"/>
    <s v="FANDUEL SOS"/>
    <s v="PERCENTAGE OFF"/>
    <s v="PROMO PLAN"/>
    <n v="300"/>
    <n v="30"/>
    <n v="210"/>
    <s v="Hudson Thompson"/>
    <s v="Male"/>
    <n v="30"/>
    <s v="United States"/>
    <s v="Phoenix"/>
  </r>
  <r>
    <s v="OID003328"/>
    <s v="E00013"/>
    <n v="5101"/>
    <d v="2021-04-03T00:00:00"/>
    <n v="2"/>
    <d v="2021-04-03T00:00:00"/>
    <d v="2023-04-12T00:00:00"/>
    <s v="ACTIVE"/>
    <x v="29"/>
    <x v="12"/>
    <s v="JIO"/>
    <s v="FREE"/>
    <s v="PROMO PLAN"/>
    <n v="300"/>
    <n v="100"/>
    <n v="0"/>
    <s v="Elena Vang"/>
    <s v="Female"/>
    <n v="52"/>
    <s v="China"/>
    <s v="Beijing"/>
  </r>
  <r>
    <s v="OID003329"/>
    <s v="E00245"/>
    <n v="5101"/>
    <d v="2021-04-03T00:00:00"/>
    <n v="2"/>
    <d v="2021-04-03T00:00:00"/>
    <d v="2022-01-25T00:00:00"/>
    <s v="ACTIVE"/>
    <x v="29"/>
    <x v="6"/>
    <s v="JIO"/>
    <s v="FREE"/>
    <s v="PROMO PLAN"/>
    <n v="300"/>
    <n v="100"/>
    <n v="0"/>
    <s v="Benjamin Delgado"/>
    <s v="Male"/>
    <n v="64"/>
    <s v="United States"/>
    <s v="Austin"/>
  </r>
  <r>
    <s v="OID003330"/>
    <s v="E02555"/>
    <n v="7139"/>
    <d v="2021-04-03T00:00:00"/>
    <n v="2"/>
    <d v="2021-04-03T00:00:00"/>
    <d v="2022-09-25T00:00:00"/>
    <s v="ACTIVE"/>
    <x v="29"/>
    <x v="1"/>
    <s v="THAI30"/>
    <s v="PERCENTAGE OFF"/>
    <s v="PROMO PLAN"/>
    <n v="300"/>
    <n v="30"/>
    <n v="210"/>
    <s v="Landon Lopez"/>
    <s v="Male"/>
    <n v="38"/>
    <s v="Brazil"/>
    <s v="Sao Paulo"/>
  </r>
  <r>
    <s v="OID003331"/>
    <s v="R02710"/>
    <n v="1817"/>
    <d v="2021-04-03T00:00:00"/>
    <n v="2"/>
    <d v="2021-04-03T00:00:00"/>
    <d v="2022-02-22T00:00:00"/>
    <s v="ACTIVE"/>
    <x v="29"/>
    <x v="18"/>
    <s v="NIKE"/>
    <s v="FREE"/>
    <s v="PROMO PLAN"/>
    <n v="300"/>
    <n v="100"/>
    <n v="0"/>
    <s v="Silas Huang"/>
    <s v="Male"/>
    <n v="57"/>
    <s v="United States"/>
    <s v="Miami"/>
  </r>
  <r>
    <s v="OID003332"/>
    <s v="E03849"/>
    <n v="6705"/>
    <d v="2021-04-04T00:00:00"/>
    <n v="2"/>
    <d v="2021-04-04T00:00:00"/>
    <d v="2022-04-02T00:00:00"/>
    <s v="ACTIVE"/>
    <x v="29"/>
    <x v="19"/>
    <s v="2K23C"/>
    <s v="FREE"/>
    <s v="PROMO PLAN"/>
    <n v="300"/>
    <n v="100"/>
    <n v="0"/>
    <s v="Evelyn Jung"/>
    <s v="Female"/>
    <n v="30"/>
    <s v="China"/>
    <s v="Beijing"/>
  </r>
  <r>
    <s v="OID003333"/>
    <s v="E01977"/>
    <n v="5101"/>
    <d v="2021-04-04T00:00:00"/>
    <n v="2"/>
    <d v="2021-04-04T00:00:00"/>
    <d v="2022-06-09T00:00:00"/>
    <s v="ACTIVE"/>
    <x v="29"/>
    <x v="10"/>
    <s v="JIO"/>
    <s v="FREE"/>
    <s v="PROMO PLAN"/>
    <n v="300"/>
    <n v="100"/>
    <n v="0"/>
    <s v="Raelynn Gupta"/>
    <s v="Female"/>
    <n v="48"/>
    <s v="China"/>
    <s v="Chongqing"/>
  </r>
  <r>
    <s v="OID003334"/>
    <s v="E04697"/>
    <n v="1136"/>
    <d v="2021-04-04T00:00:00"/>
    <n v="2"/>
    <d v="2021-04-04T00:00:00"/>
    <d v="2023-02-28T00:00:00"/>
    <s v="ACTIVE"/>
    <x v="29"/>
    <x v="7"/>
    <s v="IPLSTUDENT"/>
    <s v="PERCENTAGE OFF"/>
    <s v="PROMO PLAN"/>
    <n v="300"/>
    <n v="40"/>
    <n v="180"/>
    <s v="Eleanor Williams"/>
    <s v="Female"/>
    <n v="61"/>
    <s v="United States"/>
    <s v="Chicago"/>
  </r>
  <r>
    <s v="OID003335"/>
    <s v="E00203"/>
    <n v="1136"/>
    <d v="2021-04-04T00:00:00"/>
    <n v="2"/>
    <d v="2021-04-04T00:00:00"/>
    <d v="2023-03-28T00:00:00"/>
    <s v="ACTIVE"/>
    <x v="29"/>
    <x v="26"/>
    <s v="IPLSTUDENT"/>
    <s v="PERCENTAGE OFF"/>
    <s v="PROMO PLAN"/>
    <n v="300"/>
    <n v="40"/>
    <n v="180"/>
    <s v="Julia Doan"/>
    <s v="Female"/>
    <n v="53"/>
    <s v="United States"/>
    <s v="Columbus"/>
  </r>
  <r>
    <s v="OID003336"/>
    <s v="E03799"/>
    <n v="8323"/>
    <d v="2021-04-05T00:00:00"/>
    <n v="2"/>
    <d v="2021-04-05T00:00:00"/>
    <d v="2022-09-26T00:00:00"/>
    <s v="ACTIVE"/>
    <x v="29"/>
    <x v="1"/>
    <s v="ROSSAL"/>
    <s v="FREE"/>
    <s v="PROMO PLAN"/>
    <n v="300"/>
    <n v="100"/>
    <n v="0"/>
    <s v="Natalie Hwang"/>
    <s v="Female"/>
    <n v="63"/>
    <s v="United States"/>
    <s v="Phoenix"/>
  </r>
  <r>
    <s v="OID003337"/>
    <s v="E03379"/>
    <n v="1817"/>
    <d v="2021-04-05T00:00:00"/>
    <n v="2"/>
    <d v="2021-04-05T00:00:00"/>
    <d v="2022-12-06T00:00:00"/>
    <s v="ACTIVE"/>
    <x v="29"/>
    <x v="14"/>
    <s v="NIKE"/>
    <s v="FREE"/>
    <s v="PROMO PLAN"/>
    <n v="300"/>
    <n v="100"/>
    <n v="0"/>
    <s v="Landon Kim"/>
    <s v="Male"/>
    <n v="50"/>
    <s v="United States"/>
    <s v="Phoenix"/>
  </r>
  <r>
    <s v="OID003338"/>
    <s v="E04163"/>
    <n v="5073"/>
    <d v="2021-04-05T00:00:00"/>
    <n v="2"/>
    <d v="2021-04-05T00:00:00"/>
    <d v="2022-05-12T00:00:00"/>
    <s v="ACTIVE"/>
    <x v="29"/>
    <x v="17"/>
    <s v="FANDUEL SOS"/>
    <s v="PERCENTAGE OFF"/>
    <s v="PROMO PLAN"/>
    <n v="300"/>
    <n v="30"/>
    <n v="210"/>
    <s v="David Herrera"/>
    <s v="Male"/>
    <n v="32"/>
    <s v="Brazil"/>
    <s v="Rio de Janerio"/>
  </r>
  <r>
    <s v="OID003339"/>
    <s v="E00682"/>
    <n v="2949"/>
    <d v="2021-04-05T00:00:00"/>
    <n v="2"/>
    <d v="2021-04-05T00:00:00"/>
    <d v="2023-02-14T00:00:00"/>
    <s v="ACTIVE"/>
    <x v="29"/>
    <x v="7"/>
    <s v="BLACK FRIDAY"/>
    <s v="PERCENTAGE OFF"/>
    <s v="PROMO PLAN"/>
    <n v="300"/>
    <n v="30"/>
    <n v="210"/>
    <s v="Sofia Fernandez"/>
    <s v="Female"/>
    <n v="44"/>
    <s v="United States"/>
    <s v="Phoenix"/>
  </r>
  <r>
    <s v="OID003340"/>
    <s v="E00467"/>
    <n v="6705"/>
    <d v="2021-04-06T00:00:00"/>
    <n v="2"/>
    <d v="2021-04-06T00:00:00"/>
    <d v="2023-05-14T00:00:00"/>
    <s v="ACTIVE"/>
    <x v="29"/>
    <x v="11"/>
    <s v="2K23C"/>
    <s v="FREE"/>
    <s v="PROMO PLAN"/>
    <n v="300"/>
    <n v="100"/>
    <n v="0"/>
    <s v="Sofia Dinh"/>
    <s v="Female"/>
    <n v="55"/>
    <s v="United States"/>
    <s v="Chicago"/>
  </r>
  <r>
    <s v="OID003341"/>
    <s v="R04103"/>
    <n v="5073"/>
    <d v="2021-04-06T00:00:00"/>
    <n v="2"/>
    <d v="2021-04-06T00:00:00"/>
    <d v="2022-09-21T00:00:00"/>
    <s v="ACTIVE"/>
    <x v="29"/>
    <x v="1"/>
    <s v="FANDUEL SOS"/>
    <s v="PERCENTAGE OFF"/>
    <s v="PROMO PLAN"/>
    <n v="300"/>
    <n v="30"/>
    <n v="210"/>
    <s v="Isabella Soto"/>
    <s v="Female"/>
    <n v="27"/>
    <s v="Brazil"/>
    <s v="Sao Paulo"/>
  </r>
  <r>
    <s v="OID003342"/>
    <s v="R03305"/>
    <n v="6306"/>
    <d v="2021-04-06T00:00:00"/>
    <n v="2"/>
    <d v="2021-04-06T00:00:00"/>
    <d v="2022-02-28T00:00:00"/>
    <s v="ACTIVE"/>
    <x v="29"/>
    <x v="18"/>
    <s v="FANDUEL"/>
    <s v="PERCENTAGE OFF"/>
    <s v="PROMO PLAN"/>
    <n v="300"/>
    <n v="15"/>
    <n v="255"/>
    <s v="Hannah King"/>
    <s v="Female"/>
    <n v="31"/>
    <s v="United States"/>
    <s v="Chicago"/>
  </r>
  <r>
    <s v="OID003343"/>
    <s v="E03423"/>
    <n v="5073"/>
    <d v="2021-04-07T00:00:00"/>
    <n v="2"/>
    <d v="2021-04-07T00:00:00"/>
    <d v="2022-10-19T00:00:00"/>
    <s v="ACTIVE"/>
    <x v="29"/>
    <x v="16"/>
    <s v="FANDUEL SOS"/>
    <s v="PERCENTAGE OFF"/>
    <s v="PROMO PLAN"/>
    <n v="300"/>
    <n v="30"/>
    <n v="210"/>
    <s v="Santiago f Gonzalez"/>
    <s v="Male"/>
    <n v="36"/>
    <s v="United States"/>
    <s v="Seattle"/>
  </r>
  <r>
    <s v="OID003344"/>
    <s v="R00523"/>
    <n v="5101"/>
    <d v="2021-04-07T00:00:00"/>
    <n v="2"/>
    <d v="2021-04-07T00:00:00"/>
    <d v="2022-09-17T00:00:00"/>
    <s v="ACTIVE"/>
    <x v="29"/>
    <x v="1"/>
    <s v="JIO"/>
    <s v="FREE"/>
    <s v="PROMO PLAN"/>
    <n v="300"/>
    <n v="100"/>
    <n v="0"/>
    <s v="Daniel Jordan"/>
    <s v="Male"/>
    <n v="58"/>
    <s v="United States"/>
    <s v="Phoenix"/>
  </r>
  <r>
    <s v="OID003345"/>
    <s v="E03549"/>
    <n v="6306"/>
    <d v="2021-04-08T00:00:00"/>
    <n v="2"/>
    <d v="2021-04-08T00:00:00"/>
    <d v="2022-04-09T00:00:00"/>
    <s v="ACTIVE"/>
    <x v="29"/>
    <x v="19"/>
    <s v="FANDUEL"/>
    <s v="PERCENTAGE OFF"/>
    <s v="PROMO PLAN"/>
    <n v="300"/>
    <n v="15"/>
    <n v="255"/>
    <s v="Mateo Vu"/>
    <s v="Male"/>
    <n v="30"/>
    <s v="China"/>
    <s v="Chongqing"/>
  </r>
  <r>
    <s v="OID003346"/>
    <s v="E01642"/>
    <n v="5073"/>
    <d v="2021-04-08T00:00:00"/>
    <n v="2"/>
    <d v="2021-04-08T00:00:00"/>
    <d v="2022-04-02T00:00:00"/>
    <s v="ACTIVE"/>
    <x v="29"/>
    <x v="19"/>
    <s v="FANDUEL SOS"/>
    <s v="PERCENTAGE OFF"/>
    <s v="PROMO PLAN"/>
    <n v="300"/>
    <n v="30"/>
    <n v="210"/>
    <s v="Mia Lam"/>
    <s v="Female"/>
    <n v="49"/>
    <s v="United States"/>
    <s v="Austin"/>
  </r>
  <r>
    <s v="OID003347"/>
    <s v="E03681"/>
    <n v="7139"/>
    <d v="2021-04-08T00:00:00"/>
    <n v="2"/>
    <d v="2021-04-08T00:00:00"/>
    <d v="2023-02-12T00:00:00"/>
    <s v="ACTIVE"/>
    <x v="29"/>
    <x v="7"/>
    <s v="THAI30"/>
    <s v="PERCENTAGE OFF"/>
    <s v="PROMO PLAN"/>
    <n v="300"/>
    <n v="30"/>
    <n v="210"/>
    <s v="Lyla Chen"/>
    <s v="Female"/>
    <n v="45"/>
    <s v="United States"/>
    <s v="Chicago"/>
  </r>
  <r>
    <s v="OID003348"/>
    <s v="E03332"/>
    <n v="5073"/>
    <d v="2021-04-08T00:00:00"/>
    <n v="2"/>
    <d v="2021-04-08T00:00:00"/>
    <d v="2022-07-18T00:00:00"/>
    <s v="ACTIVE"/>
    <x v="29"/>
    <x v="24"/>
    <s v="FANDUEL SOS"/>
    <s v="PERCENTAGE OFF"/>
    <s v="PROMO PLAN"/>
    <n v="300"/>
    <n v="30"/>
    <n v="210"/>
    <s v="Ruby Sun"/>
    <s v="Female"/>
    <n v="50"/>
    <s v="China"/>
    <s v="Shanghai"/>
  </r>
  <r>
    <s v="OID003349"/>
    <s v="E04359"/>
    <n v="5101"/>
    <d v="2021-04-09T00:00:00"/>
    <n v="2"/>
    <d v="2021-04-09T00:00:00"/>
    <d v="2023-03-10T00:00:00"/>
    <s v="ACTIVE"/>
    <x v="29"/>
    <x v="7"/>
    <s v="JIO"/>
    <s v="FREE"/>
    <s v="PROMO PLAN"/>
    <n v="300"/>
    <n v="100"/>
    <n v="0"/>
    <s v="Greyson Lam"/>
    <s v="Male"/>
    <n v="25"/>
    <s v="United States"/>
    <s v="Miami"/>
  </r>
  <r>
    <s v="OID003350"/>
    <s v="E01150"/>
    <n v="2949"/>
    <d v="2021-04-09T00:00:00"/>
    <n v="2"/>
    <d v="2021-04-09T00:00:00"/>
    <d v="2023-06-13T00:00:00"/>
    <s v="ACTIVE"/>
    <x v="29"/>
    <x v="5"/>
    <s v="BLACK FRIDAY"/>
    <s v="PERCENTAGE OFF"/>
    <s v="PROMO PLAN"/>
    <n v="300"/>
    <n v="30"/>
    <n v="210"/>
    <s v="Allison Leung"/>
    <s v="Female"/>
    <n v="62"/>
    <s v="United States"/>
    <s v="Austin"/>
  </r>
  <r>
    <s v="OID003351"/>
    <s v="E01116"/>
    <n v="8323"/>
    <d v="2021-04-10T00:00:00"/>
    <n v="2"/>
    <d v="2021-04-10T00:00:00"/>
    <d v="2023-01-31T00:00:00"/>
    <s v="ACTIVE"/>
    <x v="29"/>
    <x v="0"/>
    <s v="ROSSAL"/>
    <s v="FREE"/>
    <s v="PROMO PLAN"/>
    <n v="300"/>
    <n v="100"/>
    <n v="0"/>
    <s v="Jaxon Tran"/>
    <s v="Male"/>
    <n v="45"/>
    <s v="China"/>
    <s v="Shanghai"/>
  </r>
  <r>
    <s v="OID003352"/>
    <s v="E00161"/>
    <n v="6306"/>
    <d v="2021-04-10T00:00:00"/>
    <n v="2"/>
    <d v="2021-04-10T00:00:00"/>
    <d v="2023-08-07T00:00:00"/>
    <s v="ACTIVE"/>
    <x v="29"/>
    <x v="25"/>
    <s v="FANDUEL"/>
    <s v="PERCENTAGE OFF"/>
    <s v="PROMO PLAN"/>
    <n v="300"/>
    <n v="15"/>
    <n v="255"/>
    <s v="Ryan Ha"/>
    <s v="Male"/>
    <n v="60"/>
    <s v="United States"/>
    <s v="Miami"/>
  </r>
  <r>
    <s v="OID003353"/>
    <s v="E04739"/>
    <n v="8731"/>
    <d v="2021-04-10T00:00:00"/>
    <n v="2"/>
    <d v="2021-04-10T00:00:00"/>
    <d v="2023-03-06T00:00:00"/>
    <s v="ACTIVE"/>
    <x v="29"/>
    <x v="7"/>
    <s v="2K24"/>
    <s v="PERCENTAGE OFF"/>
    <s v="PROMO PLAN"/>
    <n v="300"/>
    <n v="10"/>
    <n v="270"/>
    <s v="Ruby Washington"/>
    <s v="Female"/>
    <n v="65"/>
    <s v="United States"/>
    <s v="Seattle"/>
  </r>
  <r>
    <s v="OID003354"/>
    <s v="E03902"/>
    <n v="1136"/>
    <d v="2021-04-10T00:00:00"/>
    <n v="2"/>
    <d v="2021-04-10T00:00:00"/>
    <d v="2022-04-30T00:00:00"/>
    <s v="ACTIVE"/>
    <x v="29"/>
    <x v="17"/>
    <s v="IPLSTUDENT"/>
    <s v="PERCENTAGE OFF"/>
    <s v="PROMO PLAN"/>
    <n v="300"/>
    <n v="40"/>
    <n v="180"/>
    <s v="Madison Hunter"/>
    <s v="Female"/>
    <n v="40"/>
    <s v="United States"/>
    <s v="Columbus"/>
  </r>
  <r>
    <s v="OID003355"/>
    <s v="E02185"/>
    <n v="8731"/>
    <d v="2021-04-11T00:00:00"/>
    <n v="2"/>
    <d v="2021-04-11T00:00:00"/>
    <d v="2022-03-09T00:00:00"/>
    <s v="ACTIVE"/>
    <x v="29"/>
    <x v="18"/>
    <s v="2K24"/>
    <s v="PERCENTAGE OFF"/>
    <s v="PROMO PLAN"/>
    <n v="300"/>
    <n v="10"/>
    <n v="270"/>
    <s v="Wyatt Rojas"/>
    <s v="Male"/>
    <n v="32"/>
    <s v="United States"/>
    <s v="Austin"/>
  </r>
  <r>
    <s v="OID003356"/>
    <s v="E00595"/>
    <n v="5101"/>
    <d v="2021-04-11T00:00:00"/>
    <n v="2"/>
    <d v="2021-04-11T00:00:00"/>
    <d v="2023-09-27T00:00:00"/>
    <s v="ACTIVE"/>
    <x v="29"/>
    <x v="20"/>
    <s v="JIO"/>
    <s v="FREE"/>
    <s v="PROMO PLAN"/>
    <n v="300"/>
    <n v="100"/>
    <n v="0"/>
    <s v="Everly Chow"/>
    <s v="Female"/>
    <n v="33"/>
    <s v="China"/>
    <s v="Beijing"/>
  </r>
  <r>
    <s v="OID003357"/>
    <s v="E02678"/>
    <n v="8731"/>
    <d v="2021-04-11T00:00:00"/>
    <n v="2"/>
    <d v="2021-04-11T00:00:00"/>
    <d v="2022-12-28T00:00:00"/>
    <s v="ACTIVE"/>
    <x v="29"/>
    <x v="21"/>
    <s v="2K24"/>
    <s v="PERCENTAGE OFF"/>
    <s v="PROMO PLAN"/>
    <n v="300"/>
    <n v="10"/>
    <n v="270"/>
    <s v="Nicholas Rivera"/>
    <s v="Male"/>
    <n v="45"/>
    <s v="Brazil"/>
    <s v="Sao Paulo"/>
  </r>
  <r>
    <s v="OID003358"/>
    <s v="E04978"/>
    <n v="1136"/>
    <d v="2021-04-11T00:00:00"/>
    <n v="2"/>
    <d v="2021-04-11T00:00:00"/>
    <d v="2022-12-03T00:00:00"/>
    <s v="ACTIVE"/>
    <x v="29"/>
    <x v="14"/>
    <s v="IPLSTUDENT"/>
    <s v="PERCENTAGE OFF"/>
    <s v="PROMO PLAN"/>
    <n v="300"/>
    <n v="40"/>
    <n v="180"/>
    <s v="Peyton Harris"/>
    <s v="Female"/>
    <n v="45"/>
    <s v="United States"/>
    <s v="Miami"/>
  </r>
  <r>
    <s v="OID003359"/>
    <s v="R01994"/>
    <n v="5101"/>
    <d v="2021-04-11T00:00:00"/>
    <n v="2"/>
    <d v="2021-04-11T00:00:00"/>
    <d v="2022-10-04T00:00:00"/>
    <s v="ACTIVE"/>
    <x v="29"/>
    <x v="1"/>
    <s v="JIO"/>
    <s v="FREE"/>
    <s v="PROMO PLAN"/>
    <n v="300"/>
    <n v="100"/>
    <n v="0"/>
    <s v="Angel Powell"/>
    <s v="Male"/>
    <n v="61"/>
    <s v="United States"/>
    <s v="Seattle"/>
  </r>
  <r>
    <s v="OID003360"/>
    <s v="E00976"/>
    <n v="1817"/>
    <d v="2021-04-12T00:00:00"/>
    <n v="2"/>
    <d v="2021-04-12T00:00:00"/>
    <d v="2022-06-27T00:00:00"/>
    <s v="ACTIVE"/>
    <x v="29"/>
    <x v="22"/>
    <s v="NIKE"/>
    <s v="FREE"/>
    <s v="PROMO PLAN"/>
    <n v="300"/>
    <n v="100"/>
    <n v="0"/>
    <s v="Zoe Rodriguez"/>
    <s v="Female"/>
    <n v="65"/>
    <s v="United States"/>
    <s v="Phoenix"/>
  </r>
  <r>
    <s v="OID003361"/>
    <s v="E04345"/>
    <n v="6306"/>
    <d v="2021-04-12T00:00:00"/>
    <n v="2"/>
    <d v="2021-04-12T00:00:00"/>
    <d v="2023-03-02T00:00:00"/>
    <s v="ACTIVE"/>
    <x v="29"/>
    <x v="7"/>
    <s v="FANDUEL"/>
    <s v="PERCENTAGE OFF"/>
    <s v="PROMO PLAN"/>
    <n v="300"/>
    <n v="15"/>
    <n v="255"/>
    <s v="Eliana Grant"/>
    <s v="Female"/>
    <n v="64"/>
    <s v="United States"/>
    <s v="Chicago"/>
  </r>
  <r>
    <s v="OID003362"/>
    <s v="E03404"/>
    <n v="1817"/>
    <d v="2021-04-12T00:00:00"/>
    <n v="2"/>
    <d v="2021-04-12T00:00:00"/>
    <d v="2022-10-02T00:00:00"/>
    <s v="ACTIVE"/>
    <x v="29"/>
    <x v="1"/>
    <s v="NIKE"/>
    <s v="FREE"/>
    <s v="PROMO PLAN"/>
    <n v="300"/>
    <n v="100"/>
    <n v="0"/>
    <s v="Everleigh Nunez"/>
    <s v="Female"/>
    <n v="42"/>
    <s v="Brazil"/>
    <s v="Manaus"/>
  </r>
  <r>
    <s v="OID003363"/>
    <s v="E02012"/>
    <n v="2949"/>
    <d v="2021-04-12T00:00:00"/>
    <n v="2"/>
    <d v="2021-04-12T00:00:00"/>
    <d v="2023-03-22T00:00:00"/>
    <s v="ACTIVE"/>
    <x v="29"/>
    <x v="26"/>
    <s v="BLACK FRIDAY"/>
    <s v="PERCENTAGE OFF"/>
    <s v="PROMO PLAN"/>
    <n v="300"/>
    <n v="30"/>
    <n v="210"/>
    <s v="Anna Han"/>
    <s v="Female"/>
    <n v="65"/>
    <s v="United States"/>
    <s v="Austin"/>
  </r>
  <r>
    <s v="OID003364"/>
    <s v="E02696"/>
    <n v="2949"/>
    <d v="2021-04-12T00:00:00"/>
    <n v="2"/>
    <d v="2021-04-12T00:00:00"/>
    <d v="2022-04-26T00:00:00"/>
    <s v="ACTIVE"/>
    <x v="29"/>
    <x v="17"/>
    <s v="BLACK FRIDAY"/>
    <s v="PERCENTAGE OFF"/>
    <s v="PROMO PLAN"/>
    <n v="300"/>
    <n v="30"/>
    <n v="210"/>
    <s v="Ryan Lu"/>
    <s v="Male"/>
    <n v="25"/>
    <s v="United States"/>
    <s v="Columbus"/>
  </r>
  <r>
    <s v="OID003365"/>
    <s v="E00156"/>
    <n v="8731"/>
    <d v="2021-04-12T00:00:00"/>
    <n v="2"/>
    <d v="2021-04-12T00:00:00"/>
    <d v="2021-12-20T00:00:00"/>
    <s v="ACTIVE"/>
    <x v="29"/>
    <x v="8"/>
    <s v="2K24"/>
    <s v="PERCENTAGE OFF"/>
    <s v="PROMO PLAN"/>
    <n v="300"/>
    <n v="10"/>
    <n v="270"/>
    <s v="Madelyn Scott"/>
    <s v="Female"/>
    <n v="46"/>
    <s v="United States"/>
    <s v="Phoenix"/>
  </r>
  <r>
    <s v="OID003366"/>
    <s v="E00549"/>
    <n v="1817"/>
    <d v="2021-04-13T00:00:00"/>
    <n v="2"/>
    <d v="2021-04-13T00:00:00"/>
    <d v="2023-06-28T00:00:00"/>
    <s v="ACTIVE"/>
    <x v="29"/>
    <x v="5"/>
    <s v="NIKE"/>
    <s v="FREE"/>
    <s v="PROMO PLAN"/>
    <n v="300"/>
    <n v="100"/>
    <n v="0"/>
    <s v="Isabella Xi"/>
    <s v="Female"/>
    <n v="41"/>
    <s v="United States"/>
    <s v="Seattle"/>
  </r>
  <r>
    <s v="OID003367"/>
    <s v="E02850"/>
    <n v="5101"/>
    <d v="2021-04-13T00:00:00"/>
    <n v="2"/>
    <d v="2021-04-13T00:00:00"/>
    <d v="2022-03-02T00:00:00"/>
    <s v="ACTIVE"/>
    <x v="29"/>
    <x v="18"/>
    <s v="JIO"/>
    <s v="FREE"/>
    <s v="PROMO PLAN"/>
    <n v="300"/>
    <n v="100"/>
    <n v="0"/>
    <s v="Evelyn Dinh"/>
    <s v="Female"/>
    <n v="41"/>
    <s v="United States"/>
    <s v="Columbus"/>
  </r>
  <r>
    <s v="OID003368"/>
    <s v="E00145"/>
    <n v="8323"/>
    <d v="2021-04-13T00:00:00"/>
    <n v="2"/>
    <d v="2021-04-13T00:00:00"/>
    <d v="2022-10-29T00:00:00"/>
    <s v="ACTIVE"/>
    <x v="29"/>
    <x v="16"/>
    <s v="ROSSAL"/>
    <s v="FREE"/>
    <s v="PROMO PLAN"/>
    <n v="300"/>
    <n v="100"/>
    <n v="0"/>
    <s v="Alexander Rivera"/>
    <s v="Male"/>
    <n v="58"/>
    <s v="Brazil"/>
    <s v="Manaus"/>
  </r>
  <r>
    <s v="OID003369"/>
    <s v="E04756"/>
    <n v="8434"/>
    <d v="2021-04-13T00:00:00"/>
    <n v="2"/>
    <d v="2021-04-13T00:00:00"/>
    <d v="2022-11-25T00:00:00"/>
    <s v="ACTIVE"/>
    <x v="29"/>
    <x v="14"/>
    <s v="THAI50"/>
    <s v="PERCENTAGE OFF"/>
    <s v="PROMO PLAN"/>
    <n v="300"/>
    <n v="50"/>
    <n v="150"/>
    <s v="Aiden Le"/>
    <s v="Male"/>
    <n v="55"/>
    <s v="United States"/>
    <s v="Austin"/>
  </r>
  <r>
    <s v="OID003370"/>
    <s v="E02572"/>
    <n v="8731"/>
    <d v="2021-04-14T00:00:00"/>
    <n v="2"/>
    <d v="2021-04-14T00:00:00"/>
    <d v="2021-06-14T00:00:00"/>
    <s v="ACTIVE"/>
    <x v="29"/>
    <x v="32"/>
    <s v="2K24"/>
    <s v="PERCENTAGE OFF"/>
    <s v="PROMO PLAN"/>
    <n v="300"/>
    <n v="10"/>
    <n v="270"/>
    <s v="Luna Sanders"/>
    <s v="Female"/>
    <n v="50"/>
    <s v="United States"/>
    <s v="Chicago"/>
  </r>
  <r>
    <s v="OID003371"/>
    <s v="E04035"/>
    <n v="1136"/>
    <d v="2021-04-14T00:00:00"/>
    <n v="2"/>
    <d v="2021-04-14T00:00:00"/>
    <d v="2022-10-22T00:00:00"/>
    <s v="ACTIVE"/>
    <x v="29"/>
    <x v="16"/>
    <s v="IPLSTUDENT"/>
    <s v="PERCENTAGE OFF"/>
    <s v="PROMO PLAN"/>
    <n v="300"/>
    <n v="40"/>
    <n v="180"/>
    <s v="Penelope Johnson"/>
    <s v="Female"/>
    <n v="34"/>
    <s v="United States"/>
    <s v="Chicago"/>
  </r>
  <r>
    <s v="OID003372"/>
    <s v="E00702"/>
    <n v="5101"/>
    <d v="2021-04-14T00:00:00"/>
    <n v="2"/>
    <d v="2021-04-14T00:00:00"/>
    <d v="2023-01-11T00:00:00"/>
    <s v="ACTIVE"/>
    <x v="29"/>
    <x v="21"/>
    <s v="JIO"/>
    <s v="FREE"/>
    <s v="PROMO PLAN"/>
    <n v="300"/>
    <n v="100"/>
    <n v="0"/>
    <s v="Nathan Pham"/>
    <s v="Male"/>
    <n v="45"/>
    <s v="United States"/>
    <s v="Seattle"/>
  </r>
  <r>
    <s v="OID003373"/>
    <s v="E04546"/>
    <n v="1817"/>
    <d v="2021-04-14T00:00:00"/>
    <n v="2"/>
    <d v="2021-04-14T00:00:00"/>
    <d v="2022-01-25T00:00:00"/>
    <s v="ACTIVE"/>
    <x v="29"/>
    <x v="6"/>
    <s v="NIKE"/>
    <s v="FREE"/>
    <s v="PROMO PLAN"/>
    <n v="300"/>
    <n v="100"/>
    <n v="0"/>
    <s v="Jade Hunter"/>
    <s v="Female"/>
    <n v="42"/>
    <s v="United States"/>
    <s v="Columbus"/>
  </r>
  <r>
    <s v="OID003374"/>
    <s v="E02857"/>
    <n v="1817"/>
    <d v="2021-04-14T00:00:00"/>
    <n v="2"/>
    <d v="2021-04-14T00:00:00"/>
    <d v="2023-08-11T00:00:00"/>
    <s v="ACTIVE"/>
    <x v="29"/>
    <x v="25"/>
    <s v="NIKE"/>
    <s v="FREE"/>
    <s v="PROMO PLAN"/>
    <n v="300"/>
    <n v="100"/>
    <n v="0"/>
    <s v="Mason Jimenez"/>
    <s v="Male"/>
    <n v="44"/>
    <s v="United States"/>
    <s v="Austin"/>
  </r>
  <r>
    <s v="OID003375"/>
    <s v="E03007"/>
    <n v="6306"/>
    <d v="2021-04-15T00:00:00"/>
    <n v="2"/>
    <d v="2021-04-15T00:00:00"/>
    <d v="2022-11-24T00:00:00"/>
    <s v="ACTIVE"/>
    <x v="29"/>
    <x v="14"/>
    <s v="FANDUEL"/>
    <s v="PERCENTAGE OFF"/>
    <s v="PROMO PLAN"/>
    <n v="300"/>
    <n v="15"/>
    <n v="255"/>
    <s v="Isaac Joseph"/>
    <s v="Male"/>
    <n v="54"/>
    <s v="United States"/>
    <s v="Seattle"/>
  </r>
  <r>
    <s v="OID003376"/>
    <s v="E03802"/>
    <n v="1136"/>
    <d v="2021-04-16T00:00:00"/>
    <n v="2"/>
    <d v="2021-04-16T00:00:00"/>
    <d v="2023-02-06T00:00:00"/>
    <s v="ACTIVE"/>
    <x v="29"/>
    <x v="0"/>
    <s v="IPLSTUDENT"/>
    <s v="PERCENTAGE OFF"/>
    <s v="PROMO PLAN"/>
    <n v="300"/>
    <n v="40"/>
    <n v="180"/>
    <s v="Thomas Vazquez"/>
    <s v="Male"/>
    <n v="46"/>
    <s v="Brazil"/>
    <s v="Sao Paulo"/>
  </r>
  <r>
    <s v="OID003377"/>
    <s v="E03262"/>
    <n v="5101"/>
    <d v="2021-04-16T00:00:00"/>
    <n v="2"/>
    <d v="2021-04-16T00:00:00"/>
    <d v="2022-02-23T00:00:00"/>
    <s v="ACTIVE"/>
    <x v="29"/>
    <x v="6"/>
    <s v="JIO"/>
    <s v="FREE"/>
    <s v="PROMO PLAN"/>
    <n v="300"/>
    <n v="100"/>
    <n v="0"/>
    <s v="Logan Mitchell"/>
    <s v="Male"/>
    <n v="65"/>
    <s v="United States"/>
    <s v="Columbus"/>
  </r>
  <r>
    <s v="OID003378"/>
    <s v="E03863"/>
    <n v="6705"/>
    <d v="2021-04-16T00:00:00"/>
    <n v="2"/>
    <d v="2021-04-16T00:00:00"/>
    <d v="2022-09-20T00:00:00"/>
    <s v="ACTIVE"/>
    <x v="29"/>
    <x v="3"/>
    <s v="2K23C"/>
    <s v="FREE"/>
    <s v="PROMO PLAN"/>
    <n v="300"/>
    <n v="100"/>
    <n v="0"/>
    <s v="Madeline Watson"/>
    <s v="Female"/>
    <n v="40"/>
    <s v="United States"/>
    <s v="Miami"/>
  </r>
  <r>
    <s v="OID003379"/>
    <s v="E03901"/>
    <n v="8323"/>
    <d v="2021-04-17T00:00:00"/>
    <n v="2"/>
    <d v="2021-04-17T00:00:00"/>
    <d v="2023-04-30T00:00:00"/>
    <s v="ACTIVE"/>
    <x v="29"/>
    <x v="12"/>
    <s v="ROSSAL"/>
    <s v="FREE"/>
    <s v="PROMO PLAN"/>
    <n v="300"/>
    <n v="100"/>
    <n v="0"/>
    <s v="Luca Truong"/>
    <s v="Male"/>
    <n v="45"/>
    <s v="China"/>
    <s v="Chongqing"/>
  </r>
  <r>
    <s v="OID003380"/>
    <s v="E03170"/>
    <n v="1817"/>
    <d v="2021-04-17T00:00:00"/>
    <n v="2"/>
    <d v="2021-04-17T00:00:00"/>
    <d v="2023-03-24T00:00:00"/>
    <s v="ACTIVE"/>
    <x v="29"/>
    <x v="26"/>
    <s v="NIKE"/>
    <s v="FREE"/>
    <s v="PROMO PLAN"/>
    <n v="300"/>
    <n v="100"/>
    <n v="0"/>
    <s v="Autumn Thao"/>
    <s v="Female"/>
    <n v="63"/>
    <s v="United States"/>
    <s v="Phoenix"/>
  </r>
  <r>
    <s v="OID003381"/>
    <s v="R01638"/>
    <n v="7139"/>
    <d v="2021-04-17T00:00:00"/>
    <n v="2"/>
    <d v="2021-04-17T00:00:00"/>
    <d v="2022-01-09T00:00:00"/>
    <s v="ACTIVE"/>
    <x v="29"/>
    <x v="9"/>
    <s v="THAI30"/>
    <s v="PERCENTAGE OFF"/>
    <s v="PROMO PLAN"/>
    <n v="300"/>
    <n v="30"/>
    <n v="210"/>
    <s v="Maria He"/>
    <s v="Female"/>
    <n v="45"/>
    <s v="China"/>
    <s v="Beijing"/>
  </r>
  <r>
    <s v="OID003382"/>
    <s v="E01540"/>
    <n v="8434"/>
    <d v="2021-04-18T00:00:00"/>
    <n v="2"/>
    <d v="2021-04-18T00:00:00"/>
    <d v="2023-06-21T00:00:00"/>
    <s v="ACTIVE"/>
    <x v="29"/>
    <x v="11"/>
    <s v="THAI50"/>
    <s v="PERCENTAGE OFF"/>
    <s v="PROMO PLAN"/>
    <n v="300"/>
    <n v="50"/>
    <n v="150"/>
    <s v="Miles Salazar"/>
    <s v="Male"/>
    <n v="36"/>
    <s v="Brazil"/>
    <s v="Sao Paulo"/>
  </r>
  <r>
    <s v="OID003383"/>
    <s v="E02216"/>
    <n v="7139"/>
    <d v="2021-04-18T00:00:00"/>
    <n v="2"/>
    <d v="2021-04-18T00:00:00"/>
    <d v="2022-07-11T00:00:00"/>
    <s v="ACTIVE"/>
    <x v="29"/>
    <x v="22"/>
    <s v="THAI30"/>
    <s v="PERCENTAGE OFF"/>
    <s v="PROMO PLAN"/>
    <n v="300"/>
    <n v="30"/>
    <n v="210"/>
    <s v="Caleb Marquez"/>
    <s v="Male"/>
    <n v="29"/>
    <s v="Brazil"/>
    <s v="Rio de Janerio"/>
  </r>
  <r>
    <s v="OID003384"/>
    <s v="E03189"/>
    <n v="5101"/>
    <d v="2021-04-18T00:00:00"/>
    <n v="2"/>
    <d v="2021-04-18T00:00:00"/>
    <d v="2023-05-25T00:00:00"/>
    <s v="ACTIVE"/>
    <x v="29"/>
    <x v="11"/>
    <s v="JIO"/>
    <s v="FREE"/>
    <s v="PROMO PLAN"/>
    <n v="300"/>
    <n v="100"/>
    <n v="0"/>
    <s v="Asher Jackson"/>
    <s v="Male"/>
    <n v="50"/>
    <s v="United States"/>
    <s v="Columbus"/>
  </r>
  <r>
    <s v="OID003385"/>
    <s v="E02190"/>
    <n v="5101"/>
    <d v="2021-04-18T00:00:00"/>
    <n v="2"/>
    <d v="2021-04-18T00:00:00"/>
    <d v="2023-01-14T00:00:00"/>
    <s v="ACTIVE"/>
    <x v="29"/>
    <x v="21"/>
    <s v="JIO"/>
    <s v="FREE"/>
    <s v="PROMO PLAN"/>
    <n v="300"/>
    <n v="100"/>
    <n v="0"/>
    <s v="Gabriel Carter"/>
    <s v="Male"/>
    <n v="57"/>
    <s v="United States"/>
    <s v="Columbus"/>
  </r>
  <r>
    <s v="OID003386"/>
    <s v="E02258"/>
    <n v="8434"/>
    <d v="2021-04-18T00:00:00"/>
    <n v="2"/>
    <d v="2021-04-18T00:00:00"/>
    <d v="2022-06-14T00:00:00"/>
    <s v="ACTIVE"/>
    <x v="29"/>
    <x v="10"/>
    <s v="THAI50"/>
    <s v="PERCENTAGE OFF"/>
    <s v="PROMO PLAN"/>
    <n v="300"/>
    <n v="50"/>
    <n v="150"/>
    <s v="Eliza Chen"/>
    <s v="Female"/>
    <n v="36"/>
    <s v="United States"/>
    <s v="Austin"/>
  </r>
  <r>
    <s v="OID003387"/>
    <s v="R00415"/>
    <n v="6306"/>
    <d v="2021-04-18T00:00:00"/>
    <n v="2"/>
    <d v="2021-04-18T00:00:00"/>
    <d v="2022-12-04T00:00:00"/>
    <s v="ACTIVE"/>
    <x v="29"/>
    <x v="14"/>
    <s v="FANDUEL"/>
    <s v="PERCENTAGE OFF"/>
    <s v="PROMO PLAN"/>
    <n v="300"/>
    <n v="15"/>
    <n v="255"/>
    <s v="Leilani Butler"/>
    <s v="Female"/>
    <n v="27"/>
    <s v="United States"/>
    <s v="Phoenix"/>
  </r>
  <r>
    <s v="OID003388"/>
    <s v="R03521"/>
    <n v="5101"/>
    <d v="2021-04-18T00:00:00"/>
    <n v="2"/>
    <d v="2021-04-18T00:00:00"/>
    <d v="2021-11-26T00:00:00"/>
    <s v="ACTIVE"/>
    <x v="29"/>
    <x v="15"/>
    <s v="JIO"/>
    <s v="FREE"/>
    <s v="PROMO PLAN"/>
    <n v="300"/>
    <n v="100"/>
    <n v="0"/>
    <s v="Jackson Navarro"/>
    <s v="Male"/>
    <n v="52"/>
    <s v="Brazil"/>
    <s v="Sao Paulo"/>
  </r>
  <r>
    <s v="OID003389"/>
    <s v="E03680"/>
    <n v="8434"/>
    <d v="2021-04-19T00:00:00"/>
    <n v="2"/>
    <d v="2021-04-19T00:00:00"/>
    <d v="2022-12-22T00:00:00"/>
    <s v="ACTIVE"/>
    <x v="29"/>
    <x v="14"/>
    <s v="THAI50"/>
    <s v="PERCENTAGE OFF"/>
    <s v="PROMO PLAN"/>
    <n v="300"/>
    <n v="50"/>
    <n v="150"/>
    <s v="Elias Alvarado"/>
    <s v="Male"/>
    <n v="56"/>
    <s v="Brazil"/>
    <s v="Manaus"/>
  </r>
  <r>
    <s v="OID003390"/>
    <s v="E00556"/>
    <n v="2949"/>
    <d v="2021-04-19T00:00:00"/>
    <n v="2"/>
    <d v="2021-04-19T00:00:00"/>
    <d v="2022-10-15T00:00:00"/>
    <s v="ACTIVE"/>
    <x v="29"/>
    <x v="1"/>
    <s v="BLACK FRIDAY"/>
    <s v="PERCENTAGE OFF"/>
    <s v="PROMO PLAN"/>
    <n v="300"/>
    <n v="30"/>
    <n v="210"/>
    <s v="Grayson Walker"/>
    <s v="Male"/>
    <n v="29"/>
    <s v="United States"/>
    <s v="Seattle"/>
  </r>
  <r>
    <s v="OID003391"/>
    <s v="E01952"/>
    <n v="6306"/>
    <d v="2021-04-19T00:00:00"/>
    <n v="2"/>
    <d v="2021-04-19T00:00:00"/>
    <d v="2023-04-20T00:00:00"/>
    <s v="ACTIVE"/>
    <x v="29"/>
    <x v="26"/>
    <s v="FANDUEL"/>
    <s v="PERCENTAGE OFF"/>
    <s v="PROMO PLAN"/>
    <n v="300"/>
    <n v="15"/>
    <n v="255"/>
    <s v="Everett Lee"/>
    <s v="Male"/>
    <n v="45"/>
    <s v="United States"/>
    <s v="Columbus"/>
  </r>
  <r>
    <s v="OID003392"/>
    <s v="E04114"/>
    <n v="7139"/>
    <d v="2021-04-19T00:00:00"/>
    <n v="2"/>
    <d v="2021-04-19T00:00:00"/>
    <d v="2022-12-07T00:00:00"/>
    <s v="ACTIVE"/>
    <x v="29"/>
    <x v="14"/>
    <s v="THAI30"/>
    <s v="PERCENTAGE OFF"/>
    <s v="PROMO PLAN"/>
    <n v="300"/>
    <n v="30"/>
    <n v="210"/>
    <s v="Christopher Lim"/>
    <s v="Male"/>
    <n v="55"/>
    <s v="China"/>
    <s v="Shanghai"/>
  </r>
  <r>
    <s v="OID003393"/>
    <s v="E01712"/>
    <n v="6306"/>
    <d v="2021-04-19T00:00:00"/>
    <n v="2"/>
    <d v="2021-04-19T00:00:00"/>
    <d v="2023-06-11T00:00:00"/>
    <s v="ACTIVE"/>
    <x v="29"/>
    <x v="11"/>
    <s v="FANDUEL"/>
    <s v="PERCENTAGE OFF"/>
    <s v="PROMO PLAN"/>
    <n v="300"/>
    <n v="15"/>
    <n v="255"/>
    <s v="James Singh"/>
    <s v="Male"/>
    <n v="45"/>
    <s v="China"/>
    <s v="Chongqing"/>
  </r>
  <r>
    <s v="OID003394"/>
    <s v="E00527"/>
    <n v="8323"/>
    <d v="2021-04-20T00:00:00"/>
    <n v="2"/>
    <d v="2021-04-20T00:00:00"/>
    <d v="2023-05-08T00:00:00"/>
    <s v="ACTIVE"/>
    <x v="29"/>
    <x v="12"/>
    <s v="ROSSAL"/>
    <s v="FREE"/>
    <s v="PROMO PLAN"/>
    <n v="300"/>
    <n v="100"/>
    <n v="0"/>
    <s v="Mateo Chu"/>
    <s v="Male"/>
    <n v="27"/>
    <s v="China"/>
    <s v="Chengdu"/>
  </r>
  <r>
    <s v="OID003395"/>
    <s v="E02791"/>
    <n v="5073"/>
    <d v="2021-04-20T00:00:00"/>
    <n v="2"/>
    <d v="2021-04-20T00:00:00"/>
    <d v="2023-02-21T00:00:00"/>
    <s v="ACTIVE"/>
    <x v="29"/>
    <x v="0"/>
    <s v="FANDUEL SOS"/>
    <s v="PERCENTAGE OFF"/>
    <s v="PROMO PLAN"/>
    <n v="300"/>
    <n v="30"/>
    <n v="210"/>
    <s v="Aubrey Romero"/>
    <s v="Female"/>
    <n v="49"/>
    <s v="United States"/>
    <s v="Phoenix"/>
  </r>
  <r>
    <s v="OID003396"/>
    <s v="E01466"/>
    <n v="7139"/>
    <d v="2021-04-20T00:00:00"/>
    <n v="2"/>
    <d v="2021-04-20T00:00:00"/>
    <d v="2022-03-14T00:00:00"/>
    <s v="ACTIVE"/>
    <x v="29"/>
    <x v="18"/>
    <s v="THAI30"/>
    <s v="PERCENTAGE OFF"/>
    <s v="PROMO PLAN"/>
    <n v="300"/>
    <n v="30"/>
    <n v="210"/>
    <s v="Connor Vang"/>
    <s v="Male"/>
    <n v="25"/>
    <s v="United States"/>
    <s v="Miami"/>
  </r>
  <r>
    <s v="OID003397"/>
    <s v="E00163"/>
    <n v="1136"/>
    <d v="2021-04-21T00:00:00"/>
    <n v="2"/>
    <d v="2021-04-21T00:00:00"/>
    <d v="2022-09-16T00:00:00"/>
    <s v="ACTIVE"/>
    <x v="29"/>
    <x v="3"/>
    <s v="IPLSTUDENT"/>
    <s v="PERCENTAGE OFF"/>
    <s v="PROMO PLAN"/>
    <n v="300"/>
    <n v="40"/>
    <n v="180"/>
    <s v="Bella Powell"/>
    <s v="Female"/>
    <n v="65"/>
    <s v="United States"/>
    <s v="Phoenix"/>
  </r>
  <r>
    <s v="OID003398"/>
    <s v="E04037"/>
    <n v="2949"/>
    <d v="2021-04-22T00:00:00"/>
    <n v="2"/>
    <d v="2021-04-22T00:00:00"/>
    <d v="2023-07-03T00:00:00"/>
    <s v="ACTIVE"/>
    <x v="29"/>
    <x v="5"/>
    <s v="BLACK FRIDAY"/>
    <s v="PERCENTAGE OFF"/>
    <s v="PROMO PLAN"/>
    <n v="300"/>
    <n v="30"/>
    <n v="210"/>
    <s v="Roman Martinez"/>
    <s v="Male"/>
    <n v="31"/>
    <s v="Brazil"/>
    <s v="Manaus"/>
  </r>
  <r>
    <s v="OID003399"/>
    <s v="E02888"/>
    <n v="2949"/>
    <d v="2021-04-22T00:00:00"/>
    <n v="2"/>
    <d v="2021-04-22T00:00:00"/>
    <d v="2023-03-30T00:00:00"/>
    <s v="ACTIVE"/>
    <x v="29"/>
    <x v="26"/>
    <s v="BLACK FRIDAY"/>
    <s v="PERCENTAGE OFF"/>
    <s v="PROMO PLAN"/>
    <n v="300"/>
    <n v="30"/>
    <n v="210"/>
    <s v="Elijah Ramos"/>
    <s v="Male"/>
    <n v="33"/>
    <s v="Brazil"/>
    <s v="Rio de Janerio"/>
  </r>
  <r>
    <s v="OID003400"/>
    <s v="E00785"/>
    <n v="8434"/>
    <d v="2021-04-22T00:00:00"/>
    <n v="2"/>
    <d v="2021-04-22T00:00:00"/>
    <d v="2022-11-01T00:00:00"/>
    <s v="ACTIVE"/>
    <x v="29"/>
    <x v="16"/>
    <s v="THAI50"/>
    <s v="PERCENTAGE OFF"/>
    <s v="PROMO PLAN"/>
    <n v="300"/>
    <n v="50"/>
    <n v="150"/>
    <s v="Hannah Hoang"/>
    <s v="Female"/>
    <n v="25"/>
    <s v="China"/>
    <s v="Chengdu"/>
  </r>
  <r>
    <s v="OID003401"/>
    <s v="E04288"/>
    <n v="1136"/>
    <d v="2021-04-23T00:00:00"/>
    <n v="2"/>
    <d v="2021-04-23T00:00:00"/>
    <d v="2023-06-05T00:00:00"/>
    <s v="ACTIVE"/>
    <x v="29"/>
    <x v="11"/>
    <s v="IPLSTUDENT"/>
    <s v="PERCENTAGE OFF"/>
    <s v="PROMO PLAN"/>
    <n v="300"/>
    <n v="40"/>
    <n v="180"/>
    <s v="Ella White"/>
    <s v="Female"/>
    <n v="25"/>
    <s v="United States"/>
    <s v="Phoenix"/>
  </r>
  <r>
    <s v="OID003402"/>
    <s v="E04103"/>
    <n v="8323"/>
    <d v="2021-04-23T00:00:00"/>
    <n v="2"/>
    <d v="2021-04-23T00:00:00"/>
    <d v="2022-04-21T00:00:00"/>
    <s v="ACTIVE"/>
    <x v="29"/>
    <x v="19"/>
    <s v="ROSSAL"/>
    <s v="FREE"/>
    <s v="PROMO PLAN"/>
    <n v="300"/>
    <n v="100"/>
    <n v="0"/>
    <s v="Isabella Soto"/>
    <s v="Female"/>
    <n v="27"/>
    <s v="Brazil"/>
    <s v="Sao Paulo"/>
  </r>
  <r>
    <s v="OID003403"/>
    <s v="E02148"/>
    <n v="1817"/>
    <d v="2021-04-23T00:00:00"/>
    <n v="2"/>
    <d v="2021-04-23T00:00:00"/>
    <d v="2022-06-25T00:00:00"/>
    <s v="ACTIVE"/>
    <x v="29"/>
    <x v="10"/>
    <s v="NIKE"/>
    <s v="FREE"/>
    <s v="PROMO PLAN"/>
    <n v="300"/>
    <n v="100"/>
    <n v="0"/>
    <s v="Christopher Vega"/>
    <s v="Male"/>
    <n v="54"/>
    <s v="United States"/>
    <s v="Chicago"/>
  </r>
  <r>
    <s v="OID003404"/>
    <s v="E00178"/>
    <n v="5101"/>
    <d v="2021-04-24T00:00:00"/>
    <n v="2"/>
    <d v="2021-04-24T00:00:00"/>
    <d v="2023-06-30T00:00:00"/>
    <s v="ACTIVE"/>
    <x v="29"/>
    <x v="5"/>
    <s v="JIO"/>
    <s v="FREE"/>
    <s v="PROMO PLAN"/>
    <n v="300"/>
    <n v="100"/>
    <n v="0"/>
    <s v="Harper Alexander"/>
    <s v="Female"/>
    <n v="26"/>
    <s v="United States"/>
    <s v="Phoenix"/>
  </r>
  <r>
    <s v="OID003405"/>
    <s v="E03972"/>
    <n v="1817"/>
    <d v="2021-04-24T00:00:00"/>
    <n v="2"/>
    <d v="2021-04-24T00:00:00"/>
    <d v="2023-01-04T00:00:00"/>
    <s v="ACTIVE"/>
    <x v="29"/>
    <x v="21"/>
    <s v="NIKE"/>
    <s v="FREE"/>
    <s v="PROMO PLAN"/>
    <n v="300"/>
    <n v="100"/>
    <n v="0"/>
    <s v="Jordan Gomez"/>
    <s v="Male"/>
    <n v="58"/>
    <s v="Brazil"/>
    <s v="Rio de Janerio"/>
  </r>
  <r>
    <s v="OID003406"/>
    <s v="E03102"/>
    <n v="6306"/>
    <d v="2021-04-24T00:00:00"/>
    <n v="2"/>
    <d v="2021-04-24T00:00:00"/>
    <d v="2022-12-03T00:00:00"/>
    <s v="ACTIVE"/>
    <x v="29"/>
    <x v="14"/>
    <s v="FANDUEL"/>
    <s v="PERCENTAGE OFF"/>
    <s v="PROMO PLAN"/>
    <n v="300"/>
    <n v="15"/>
    <n v="255"/>
    <s v="Cooper Valdez"/>
    <s v="Male"/>
    <n v="50"/>
    <s v="Brazil"/>
    <s v="Sao Paulo"/>
  </r>
  <r>
    <s v="OID003407"/>
    <s v="R00586"/>
    <n v="1817"/>
    <d v="2021-04-24T00:00:00"/>
    <n v="2"/>
    <d v="2021-04-24T00:00:00"/>
    <d v="2022-11-01T00:00:00"/>
    <s v="ACTIVE"/>
    <x v="29"/>
    <x v="16"/>
    <s v="NIKE"/>
    <s v="FREE"/>
    <s v="PROMO PLAN"/>
    <n v="300"/>
    <n v="100"/>
    <n v="0"/>
    <s v="Sadie Washington"/>
    <s v="Female"/>
    <n v="29"/>
    <s v="United States"/>
    <s v="Phoenix"/>
  </r>
  <r>
    <s v="OID003408"/>
    <s v="R02378"/>
    <n v="5073"/>
    <d v="2021-04-24T00:00:00"/>
    <n v="2"/>
    <d v="2021-04-24T00:00:00"/>
    <d v="2022-10-17T00:00:00"/>
    <s v="ACTIVE"/>
    <x v="29"/>
    <x v="1"/>
    <s v="FANDUEL SOS"/>
    <s v="PERCENTAGE OFF"/>
    <s v="PROMO PLAN"/>
    <n v="300"/>
    <n v="30"/>
    <n v="210"/>
    <s v="Audrey Smith"/>
    <s v="Female"/>
    <n v="58"/>
    <s v="United States"/>
    <s v="Columbus"/>
  </r>
  <r>
    <s v="OID003409"/>
    <s v="E03344"/>
    <n v="6306"/>
    <d v="2021-04-25T00:00:00"/>
    <n v="2"/>
    <d v="2021-04-25T00:00:00"/>
    <d v="2022-06-04T00:00:00"/>
    <s v="ACTIVE"/>
    <x v="29"/>
    <x v="10"/>
    <s v="FANDUEL"/>
    <s v="PERCENTAGE OFF"/>
    <s v="PROMO PLAN"/>
    <n v="300"/>
    <n v="15"/>
    <n v="255"/>
    <s v="Camila Rogers"/>
    <s v="Female"/>
    <n v="27"/>
    <s v="United States"/>
    <s v="Seattle"/>
  </r>
  <r>
    <s v="OID003410"/>
    <s v="E02417"/>
    <n v="6306"/>
    <d v="2021-04-25T00:00:00"/>
    <n v="2"/>
    <d v="2021-04-25T00:00:00"/>
    <d v="2023-03-31T00:00:00"/>
    <s v="ACTIVE"/>
    <x v="29"/>
    <x v="26"/>
    <s v="FANDUEL"/>
    <s v="PERCENTAGE OFF"/>
    <s v="PROMO PLAN"/>
    <n v="300"/>
    <n v="15"/>
    <n v="255"/>
    <s v="Alice Young"/>
    <s v="Female"/>
    <n v="46"/>
    <s v="United States"/>
    <s v="Chicago"/>
  </r>
  <r>
    <s v="OID003411"/>
    <s v="R02572"/>
    <n v="5073"/>
    <d v="2021-04-25T00:00:00"/>
    <n v="2"/>
    <d v="2021-04-25T00:00:00"/>
    <d v="2023-01-18T00:00:00"/>
    <s v="ACTIVE"/>
    <x v="29"/>
    <x v="21"/>
    <s v="FANDUEL SOS"/>
    <s v="PERCENTAGE OFF"/>
    <s v="PROMO PLAN"/>
    <n v="300"/>
    <n v="30"/>
    <n v="210"/>
    <s v="Luna Sanders"/>
    <s v="Female"/>
    <n v="50"/>
    <s v="United States"/>
    <s v="Chicago"/>
  </r>
  <r>
    <s v="OID003412"/>
    <s v="E02139"/>
    <n v="7139"/>
    <d v="2021-04-26T00:00:00"/>
    <n v="2"/>
    <d v="2021-04-26T00:00:00"/>
    <d v="2023-07-25T00:00:00"/>
    <s v="ACTIVE"/>
    <x v="29"/>
    <x v="5"/>
    <s v="THAI30"/>
    <s v="PERCENTAGE OFF"/>
    <s v="PROMO PLAN"/>
    <n v="300"/>
    <n v="30"/>
    <n v="210"/>
    <s v="Rylee Yu"/>
    <s v="Female"/>
    <n v="36"/>
    <s v="United States"/>
    <s v="Seattle"/>
  </r>
  <r>
    <s v="OID003413"/>
    <s v="E00119"/>
    <n v="6306"/>
    <d v="2021-04-26T00:00:00"/>
    <n v="2"/>
    <d v="2021-04-26T00:00:00"/>
    <d v="2022-07-23T00:00:00"/>
    <s v="ACTIVE"/>
    <x v="29"/>
    <x v="22"/>
    <s v="FANDUEL"/>
    <s v="PERCENTAGE OFF"/>
    <s v="PROMO PLAN"/>
    <n v="300"/>
    <n v="15"/>
    <n v="255"/>
    <s v="Jack Maldonado"/>
    <s v="Male"/>
    <n v="31"/>
    <s v="Brazil"/>
    <s v="Sao Paulo"/>
  </r>
  <r>
    <s v="OID003414"/>
    <s v="E02337"/>
    <n v="1136"/>
    <d v="2021-04-26T00:00:00"/>
    <n v="2"/>
    <d v="2021-04-26T00:00:00"/>
    <d v="2022-04-05T00:00:00"/>
    <s v="ACTIVE"/>
    <x v="29"/>
    <x v="18"/>
    <s v="IPLSTUDENT"/>
    <s v="PERCENTAGE OFF"/>
    <s v="PROMO PLAN"/>
    <n v="300"/>
    <n v="40"/>
    <n v="180"/>
    <s v="Emma Cao"/>
    <s v="Female"/>
    <n v="27"/>
    <s v="China"/>
    <s v="Chongqing"/>
  </r>
  <r>
    <s v="OID003415"/>
    <s v="E03097"/>
    <n v="8731"/>
    <d v="2021-04-26T00:00:00"/>
    <n v="2"/>
    <d v="2021-04-26T00:00:00"/>
    <d v="2023-01-27T00:00:00"/>
    <s v="ACTIVE"/>
    <x v="29"/>
    <x v="21"/>
    <s v="2K24"/>
    <s v="PERCENTAGE OFF"/>
    <s v="PROMO PLAN"/>
    <n v="300"/>
    <n v="10"/>
    <n v="270"/>
    <s v="Brooks Stewart"/>
    <s v="Male"/>
    <n v="45"/>
    <s v="United States"/>
    <s v="Columbus"/>
  </r>
  <r>
    <s v="OID003416"/>
    <s v="E04174"/>
    <n v="8434"/>
    <d v="2021-04-26T00:00:00"/>
    <n v="2"/>
    <d v="2021-04-26T00:00:00"/>
    <d v="2023-01-21T00:00:00"/>
    <s v="ACTIVE"/>
    <x v="29"/>
    <x v="21"/>
    <s v="THAI50"/>
    <s v="PERCENTAGE OFF"/>
    <s v="PROMO PLAN"/>
    <n v="300"/>
    <n v="50"/>
    <n v="150"/>
    <s v="Maverick Henry"/>
    <s v="Male"/>
    <n v="26"/>
    <s v="United States"/>
    <s v="Chicago"/>
  </r>
  <r>
    <s v="OID003417"/>
    <s v="R00371"/>
    <n v="2949"/>
    <d v="2021-04-26T00:00:00"/>
    <n v="2"/>
    <d v="2021-04-26T00:00:00"/>
    <d v="2023-03-05T00:00:00"/>
    <s v="ACTIVE"/>
    <x v="29"/>
    <x v="7"/>
    <s v="BLACK FRIDAY"/>
    <s v="PERCENTAGE OFF"/>
    <s v="PROMO PLAN"/>
    <n v="300"/>
    <n v="30"/>
    <n v="210"/>
    <s v="Melody Grant"/>
    <s v="Female"/>
    <n v="41"/>
    <s v="United States"/>
    <s v="Seattle"/>
  </r>
  <r>
    <s v="OID003418"/>
    <s v="E03300"/>
    <n v="7139"/>
    <d v="2021-04-27T00:00:00"/>
    <n v="2"/>
    <d v="2021-04-27T00:00:00"/>
    <d v="2023-01-20T00:00:00"/>
    <s v="ACTIVE"/>
    <x v="29"/>
    <x v="21"/>
    <s v="THAI30"/>
    <s v="PERCENTAGE OFF"/>
    <s v="PROMO PLAN"/>
    <n v="300"/>
    <n v="30"/>
    <n v="210"/>
    <s v="Maria Chin"/>
    <s v="Female"/>
    <n v="65"/>
    <s v="China"/>
    <s v="Beijing"/>
  </r>
  <r>
    <s v="OID003419"/>
    <s v="E04242"/>
    <n v="8434"/>
    <d v="2021-04-27T00:00:00"/>
    <n v="2"/>
    <d v="2021-04-27T00:00:00"/>
    <d v="2022-02-05T00:00:00"/>
    <s v="ACTIVE"/>
    <x v="29"/>
    <x v="9"/>
    <s v="THAI50"/>
    <s v="PERCENTAGE OFF"/>
    <s v="PROMO PLAN"/>
    <n v="300"/>
    <n v="50"/>
    <n v="150"/>
    <s v="Alice Lopez"/>
    <s v="Female"/>
    <n v="48"/>
    <s v="United States"/>
    <s v="Seattle"/>
  </r>
  <r>
    <s v="OID003420"/>
    <s v="E02846"/>
    <n v="8323"/>
    <d v="2021-04-27T00:00:00"/>
    <n v="2"/>
    <d v="2021-04-27T00:00:00"/>
    <d v="2022-07-30T00:00:00"/>
    <s v="ACTIVE"/>
    <x v="29"/>
    <x v="22"/>
    <s v="ROSSAL"/>
    <s v="FREE"/>
    <s v="PROMO PLAN"/>
    <n v="300"/>
    <n v="100"/>
    <n v="0"/>
    <s v="Julia Mai"/>
    <s v="Female"/>
    <n v="50"/>
    <s v="China"/>
    <s v="Shanghai"/>
  </r>
  <r>
    <s v="OID003421"/>
    <s v="E04363"/>
    <n v="5073"/>
    <d v="2021-04-27T00:00:00"/>
    <n v="2"/>
    <d v="2021-04-27T00:00:00"/>
    <d v="2023-05-26T00:00:00"/>
    <s v="ACTIVE"/>
    <x v="29"/>
    <x v="12"/>
    <s v="FANDUEL SOS"/>
    <s v="PERCENTAGE OFF"/>
    <s v="PROMO PLAN"/>
    <n v="300"/>
    <n v="30"/>
    <n v="210"/>
    <s v="Savannah Singh"/>
    <s v="Female"/>
    <n v="53"/>
    <s v="United States"/>
    <s v="Seattle"/>
  </r>
  <r>
    <s v="OID003422"/>
    <s v="E00447"/>
    <n v="1136"/>
    <d v="2021-04-27T00:00:00"/>
    <n v="2"/>
    <d v="2021-04-27T00:00:00"/>
    <d v="2022-09-19T00:00:00"/>
    <s v="ACTIVE"/>
    <x v="29"/>
    <x v="3"/>
    <s v="IPLSTUDENT"/>
    <s v="PERCENTAGE OFF"/>
    <s v="PROMO PLAN"/>
    <n v="300"/>
    <n v="40"/>
    <n v="180"/>
    <s v="Hailey Sanchez"/>
    <s v="Female"/>
    <n v="32"/>
    <s v="Brazil"/>
    <s v="Manaus"/>
  </r>
  <r>
    <s v="OID003423"/>
    <s v="E00436"/>
    <n v="6306"/>
    <d v="2021-04-28T00:00:00"/>
    <n v="2"/>
    <d v="2021-04-28T00:00:00"/>
    <d v="2022-01-16T00:00:00"/>
    <s v="ACTIVE"/>
    <x v="29"/>
    <x v="9"/>
    <s v="FANDUEL"/>
    <s v="PERCENTAGE OFF"/>
    <s v="PROMO PLAN"/>
    <n v="300"/>
    <n v="15"/>
    <n v="255"/>
    <s v="Everly Walker"/>
    <s v="Female"/>
    <n v="41"/>
    <s v="United States"/>
    <s v="Seattle"/>
  </r>
  <r>
    <s v="OID003424"/>
    <s v="E04487"/>
    <n v="5073"/>
    <d v="2021-04-28T00:00:00"/>
    <n v="2"/>
    <d v="2021-04-28T00:00:00"/>
    <d v="2022-08-06T00:00:00"/>
    <s v="ACTIVE"/>
    <x v="29"/>
    <x v="24"/>
    <s v="FANDUEL SOS"/>
    <s v="PERCENTAGE OFF"/>
    <s v="PROMO PLAN"/>
    <n v="300"/>
    <n v="30"/>
    <n v="210"/>
    <s v="Audrey Hwang"/>
    <s v="Female"/>
    <n v="45"/>
    <s v="China"/>
    <s v="Beijing"/>
  </r>
  <r>
    <s v="OID003425"/>
    <s v="E03538"/>
    <n v="6705"/>
    <d v="2021-04-29T00:00:00"/>
    <n v="2"/>
    <d v="2021-04-29T00:00:00"/>
    <d v="2023-01-24T00:00:00"/>
    <s v="ACTIVE"/>
    <x v="29"/>
    <x v="21"/>
    <s v="2K23C"/>
    <s v="FREE"/>
    <s v="PROMO PLAN"/>
    <n v="300"/>
    <n v="100"/>
    <n v="0"/>
    <s v="Gabriel Holmes"/>
    <s v="Male"/>
    <n v="40"/>
    <s v="United States"/>
    <s v="Seattle"/>
  </r>
  <r>
    <s v="OID003426"/>
    <s v="E02017"/>
    <n v="1136"/>
    <d v="2021-04-29T00:00:00"/>
    <n v="2"/>
    <d v="2021-04-29T00:00:00"/>
    <d v="2023-03-14T00:00:00"/>
    <s v="ACTIVE"/>
    <x v="29"/>
    <x v="7"/>
    <s v="IPLSTUDENT"/>
    <s v="PERCENTAGE OFF"/>
    <s v="PROMO PLAN"/>
    <n v="300"/>
    <n v="40"/>
    <n v="180"/>
    <s v="Connor Joseph"/>
    <s v="Male"/>
    <n v="50"/>
    <s v="United States"/>
    <s v="Chicago"/>
  </r>
  <r>
    <s v="OID003427"/>
    <s v="E04348"/>
    <n v="6306"/>
    <d v="2021-04-29T00:00:00"/>
    <n v="2"/>
    <d v="2021-04-29T00:00:00"/>
    <d v="2022-12-24T00:00:00"/>
    <s v="ACTIVE"/>
    <x v="29"/>
    <x v="14"/>
    <s v="FANDUEL"/>
    <s v="PERCENTAGE OFF"/>
    <s v="PROMO PLAN"/>
    <n v="300"/>
    <n v="15"/>
    <n v="255"/>
    <s v="Natalia Owens"/>
    <s v="Female"/>
    <n v="31"/>
    <s v="United States"/>
    <s v="Austin"/>
  </r>
  <r>
    <s v="OID003428"/>
    <s v="E04249"/>
    <n v="5101"/>
    <d v="2021-04-29T00:00:00"/>
    <n v="2"/>
    <d v="2021-04-29T00:00:00"/>
    <d v="2022-08-17T00:00:00"/>
    <s v="ACTIVE"/>
    <x v="29"/>
    <x v="24"/>
    <s v="JIO"/>
    <s v="FREE"/>
    <s v="PROMO PLAN"/>
    <n v="300"/>
    <n v="100"/>
    <n v="0"/>
    <s v="Hadley Dang"/>
    <s v="Female"/>
    <n v="47"/>
    <s v="United States"/>
    <s v="Austin"/>
  </r>
  <r>
    <s v="OID003429"/>
    <s v="R04601"/>
    <n v="8434"/>
    <d v="2021-04-29T00:00:00"/>
    <n v="2"/>
    <d v="2021-04-29T00:00:00"/>
    <d v="2022-04-30T00:00:00"/>
    <s v="ACTIVE"/>
    <x v="29"/>
    <x v="19"/>
    <s v="THAI50"/>
    <s v="PERCENTAGE OFF"/>
    <s v="PROMO PLAN"/>
    <n v="300"/>
    <n v="50"/>
    <n v="150"/>
    <s v="Allison Ayala"/>
    <s v="Female"/>
    <n v="36"/>
    <s v="United States"/>
    <s v="Austin"/>
  </r>
  <r>
    <s v="OID003430"/>
    <s v="R02800"/>
    <n v="2949"/>
    <d v="2021-04-29T00:00:00"/>
    <n v="2"/>
    <d v="2021-04-29T00:00:00"/>
    <d v="2023-05-09T00:00:00"/>
    <s v="ACTIVE"/>
    <x v="29"/>
    <x v="12"/>
    <s v="BLACK FRIDAY"/>
    <s v="PERCENTAGE OFF"/>
    <s v="PROMO PLAN"/>
    <n v="300"/>
    <n v="30"/>
    <n v="210"/>
    <s v="Eva Estrada"/>
    <s v="Female"/>
    <n v="45"/>
    <s v="Brazil"/>
    <s v="Sao Paulo"/>
  </r>
  <r>
    <s v="OID003431"/>
    <s v="E04004"/>
    <n v="8434"/>
    <d v="2021-04-30T00:00:00"/>
    <n v="2"/>
    <d v="2021-04-30T00:00:00"/>
    <d v="2023-01-13T00:00:00"/>
    <s v="ACTIVE"/>
    <x v="29"/>
    <x v="21"/>
    <s v="THAI50"/>
    <s v="PERCENTAGE OFF"/>
    <s v="PROMO PLAN"/>
    <n v="300"/>
    <n v="50"/>
    <n v="150"/>
    <s v="Everleigh Shah"/>
    <s v="Female"/>
    <n v="36"/>
    <s v="United States"/>
    <s v="Columbus"/>
  </r>
  <r>
    <s v="OID003432"/>
    <s v="E02923"/>
    <n v="6705"/>
    <d v="2021-04-30T00:00:00"/>
    <n v="2"/>
    <d v="2021-04-30T00:00:00"/>
    <d v="2022-05-20T00:00:00"/>
    <s v="ACTIVE"/>
    <x v="29"/>
    <x v="17"/>
    <s v="2K23C"/>
    <s v="FREE"/>
    <s v="PROMO PLAN"/>
    <n v="300"/>
    <n v="100"/>
    <n v="0"/>
    <s v="Ethan Tang"/>
    <s v="Male"/>
    <n v="54"/>
    <s v="United States"/>
    <s v="Chicago"/>
  </r>
  <r>
    <s v="OID003433"/>
    <s v="R04504"/>
    <n v="5101"/>
    <d v="2021-04-30T00:00:00"/>
    <n v="2"/>
    <d v="2021-04-30T00:00:00"/>
    <d v="2022-10-31T00:00:00"/>
    <s v="ACTIVE"/>
    <x v="29"/>
    <x v="1"/>
    <s v="JIO"/>
    <s v="FREE"/>
    <s v="PROMO PLAN"/>
    <n v="300"/>
    <n v="100"/>
    <n v="0"/>
    <s v="Jameson Alvarado"/>
    <s v="Male"/>
    <n v="47"/>
    <s v="Brazil"/>
    <s v="Sao Paulo"/>
  </r>
  <r>
    <s v="OID003434"/>
    <s v="R03616"/>
    <n v="1136"/>
    <d v="2021-04-30T00:00:00"/>
    <n v="2"/>
    <d v="2021-04-30T00:00:00"/>
    <d v="2022-03-25T00:00:00"/>
    <s v="ACTIVE"/>
    <x v="29"/>
    <x v="18"/>
    <s v="IPLSTUDENT"/>
    <s v="PERCENTAGE OFF"/>
    <s v="PROMO PLAN"/>
    <n v="300"/>
    <n v="40"/>
    <n v="180"/>
    <s v="Josiah Lewis"/>
    <s v="Male"/>
    <n v="46"/>
    <s v="United States"/>
    <s v="Austin"/>
  </r>
  <r>
    <s v="OID003435"/>
    <s v="E00752"/>
    <n v="7139"/>
    <d v="2021-05-01T00:00:00"/>
    <n v="2"/>
    <d v="2021-05-01T00:00:00"/>
    <d v="2022-07-28T00:00:00"/>
    <s v="ACTIVE"/>
    <x v="30"/>
    <x v="22"/>
    <s v="THAI30"/>
    <s v="PERCENTAGE OFF"/>
    <s v="PROMO PLAN"/>
    <n v="300"/>
    <n v="30"/>
    <n v="210"/>
    <s v="Luna Liu"/>
    <s v="Female"/>
    <n v="36"/>
    <s v="China"/>
    <s v="Shanghai"/>
  </r>
  <r>
    <s v="OID003436"/>
    <s v="E03058"/>
    <n v="1817"/>
    <d v="2021-05-01T00:00:00"/>
    <n v="2"/>
    <d v="2021-05-01T00:00:00"/>
    <d v="2022-07-22T00:00:00"/>
    <s v="ACTIVE"/>
    <x v="30"/>
    <x v="22"/>
    <s v="NIKE"/>
    <s v="FREE"/>
    <s v="PROMO PLAN"/>
    <n v="300"/>
    <n v="100"/>
    <n v="0"/>
    <s v="Angel Xiong"/>
    <s v="Male"/>
    <n v="35"/>
    <s v="China"/>
    <s v="Shanghai"/>
  </r>
  <r>
    <s v="OID003437"/>
    <s v="E03325"/>
    <n v="8323"/>
    <d v="2021-05-02T00:00:00"/>
    <n v="2"/>
    <d v="2021-05-02T00:00:00"/>
    <d v="2023-02-03T00:00:00"/>
    <s v="ACTIVE"/>
    <x v="30"/>
    <x v="21"/>
    <s v="ROSSAL"/>
    <s v="FREE"/>
    <s v="PROMO PLAN"/>
    <n v="300"/>
    <n v="100"/>
    <n v="0"/>
    <s v="Robert Edwards"/>
    <s v="Male"/>
    <n v="62"/>
    <s v="United States"/>
    <s v="Seattle"/>
  </r>
  <r>
    <s v="OID003438"/>
    <s v="E03305"/>
    <n v="8731"/>
    <d v="2021-05-02T00:00:00"/>
    <n v="2"/>
    <d v="2021-05-02T00:00:00"/>
    <d v="2023-06-21T00:00:00"/>
    <s v="ACTIVE"/>
    <x v="30"/>
    <x v="11"/>
    <s v="2K24"/>
    <s v="PERCENTAGE OFF"/>
    <s v="PROMO PLAN"/>
    <n v="300"/>
    <n v="10"/>
    <n v="270"/>
    <s v="Hannah King"/>
    <s v="Female"/>
    <n v="31"/>
    <s v="United States"/>
    <s v="Chicago"/>
  </r>
  <r>
    <s v="OID003439"/>
    <s v="E00218"/>
    <n v="2949"/>
    <d v="2021-05-03T00:00:00"/>
    <n v="2"/>
    <d v="2021-05-03T00:00:00"/>
    <d v="2023-06-29T00:00:00"/>
    <s v="ACTIVE"/>
    <x v="30"/>
    <x v="11"/>
    <s v="BLACK FRIDAY"/>
    <s v="PERCENTAGE OFF"/>
    <s v="PROMO PLAN"/>
    <n v="300"/>
    <n v="30"/>
    <n v="210"/>
    <s v="David Desai"/>
    <s v="Male"/>
    <n v="47"/>
    <s v="United States"/>
    <s v="Austin"/>
  </r>
  <r>
    <s v="OID003440"/>
    <s v="E02063"/>
    <n v="8323"/>
    <d v="2021-05-03T00:00:00"/>
    <n v="2"/>
    <d v="2021-05-03T00:00:00"/>
    <d v="2022-01-17T00:00:00"/>
    <s v="ACTIVE"/>
    <x v="30"/>
    <x v="9"/>
    <s v="ROSSAL"/>
    <s v="FREE"/>
    <s v="PROMO PLAN"/>
    <n v="300"/>
    <n v="100"/>
    <n v="0"/>
    <s v="Ian Gutierrez"/>
    <s v="Male"/>
    <n v="32"/>
    <s v="Brazil"/>
    <s v="Rio de Janerio"/>
  </r>
  <r>
    <s v="OID003441"/>
    <s v="E03296"/>
    <n v="8323"/>
    <d v="2021-05-03T00:00:00"/>
    <n v="2"/>
    <d v="2021-05-03T00:00:00"/>
    <d v="2023-03-12T00:00:00"/>
    <s v="ACTIVE"/>
    <x v="30"/>
    <x v="7"/>
    <s v="ROSSAL"/>
    <s v="FREE"/>
    <s v="PROMO PLAN"/>
    <n v="300"/>
    <n v="100"/>
    <n v="0"/>
    <s v="Eloise Trinh"/>
    <s v="Female"/>
    <n v="39"/>
    <s v="United States"/>
    <s v="Miami"/>
  </r>
  <r>
    <s v="OID003442"/>
    <s v="E04903"/>
    <n v="6705"/>
    <d v="2021-05-04T00:00:00"/>
    <n v="2"/>
    <d v="2021-05-04T00:00:00"/>
    <d v="2022-10-25T00:00:00"/>
    <s v="ACTIVE"/>
    <x v="30"/>
    <x v="1"/>
    <s v="2K23C"/>
    <s v="FREE"/>
    <s v="PROMO PLAN"/>
    <n v="300"/>
    <n v="100"/>
    <n v="0"/>
    <s v="Skylar Liu"/>
    <s v="Female"/>
    <n v="29"/>
    <s v="China"/>
    <s v="Chengdu"/>
  </r>
  <r>
    <s v="OID003443"/>
    <s v="E02861"/>
    <n v="1817"/>
    <d v="2021-05-04T00:00:00"/>
    <n v="2"/>
    <d v="2021-05-04T00:00:00"/>
    <d v="2022-01-07T00:00:00"/>
    <s v="ACTIVE"/>
    <x v="30"/>
    <x v="8"/>
    <s v="NIKE"/>
    <s v="FREE"/>
    <s v="PROMO PLAN"/>
    <n v="300"/>
    <n v="100"/>
    <n v="0"/>
    <s v="Daniel Perry"/>
    <s v="Male"/>
    <n v="62"/>
    <s v="United States"/>
    <s v="Columbus"/>
  </r>
  <r>
    <s v="OID003444"/>
    <s v="E00099"/>
    <n v="8731"/>
    <d v="2021-05-04T00:00:00"/>
    <n v="2"/>
    <d v="2021-05-04T00:00:00"/>
    <d v="2022-11-14T00:00:00"/>
    <s v="ACTIVE"/>
    <x v="30"/>
    <x v="16"/>
    <s v="2K24"/>
    <s v="PERCENTAGE OFF"/>
    <s v="PROMO PLAN"/>
    <n v="300"/>
    <n v="10"/>
    <n v="270"/>
    <s v="Brooklyn Salazar"/>
    <s v="Female"/>
    <n v="44"/>
    <s v="United States"/>
    <s v="Austin"/>
  </r>
  <r>
    <s v="OID003445"/>
    <s v="E01423"/>
    <n v="6306"/>
    <d v="2021-05-04T00:00:00"/>
    <n v="2"/>
    <d v="2021-05-04T00:00:00"/>
    <d v="2023-08-08T00:00:00"/>
    <s v="ACTIVE"/>
    <x v="30"/>
    <x v="25"/>
    <s v="FANDUEL"/>
    <s v="PERCENTAGE OFF"/>
    <s v="PROMO PLAN"/>
    <n v="300"/>
    <n v="15"/>
    <n v="255"/>
    <s v="James Castillo"/>
    <s v="Male"/>
    <n v="51"/>
    <s v="Brazil"/>
    <s v="Manaus"/>
  </r>
  <r>
    <s v="OID003446"/>
    <s v="E03065"/>
    <n v="6306"/>
    <d v="2021-05-04T00:00:00"/>
    <n v="2"/>
    <d v="2021-05-04T00:00:00"/>
    <d v="2023-03-29T00:00:00"/>
    <s v="ACTIVE"/>
    <x v="30"/>
    <x v="7"/>
    <s v="FANDUEL"/>
    <s v="PERCENTAGE OFF"/>
    <s v="PROMO PLAN"/>
    <n v="300"/>
    <n v="15"/>
    <n v="255"/>
    <s v="Ezra Ortiz"/>
    <s v="Male"/>
    <n v="41"/>
    <s v="United States"/>
    <s v="Miami"/>
  </r>
  <r>
    <s v="OID003447"/>
    <s v="E01877"/>
    <n v="6306"/>
    <d v="2021-05-04T00:00:00"/>
    <n v="2"/>
    <d v="2021-05-04T00:00:00"/>
    <d v="2023-01-15T00:00:00"/>
    <s v="ACTIVE"/>
    <x v="30"/>
    <x v="21"/>
    <s v="FANDUEL"/>
    <s v="PERCENTAGE OFF"/>
    <s v="PROMO PLAN"/>
    <n v="300"/>
    <n v="15"/>
    <n v="255"/>
    <s v="Abigail Garza"/>
    <s v="Female"/>
    <n v="33"/>
    <s v="United States"/>
    <s v="Seattle"/>
  </r>
  <r>
    <s v="OID003448"/>
    <s v="E04969"/>
    <n v="5073"/>
    <d v="2021-05-04T00:00:00"/>
    <n v="2"/>
    <d v="2021-05-04T00:00:00"/>
    <d v="2023-02-14T00:00:00"/>
    <s v="ACTIVE"/>
    <x v="30"/>
    <x v="0"/>
    <s v="FANDUEL SOS"/>
    <s v="PERCENTAGE OFF"/>
    <s v="PROMO PLAN"/>
    <n v="300"/>
    <n v="30"/>
    <n v="210"/>
    <s v="Abigail Vang"/>
    <s v="Female"/>
    <n v="40"/>
    <s v="China"/>
    <s v="Chengdu"/>
  </r>
  <r>
    <s v="OID003449"/>
    <s v="E01014"/>
    <n v="6306"/>
    <d v="2021-05-05T00:00:00"/>
    <n v="2"/>
    <d v="2021-05-05T00:00:00"/>
    <d v="2023-05-31T00:00:00"/>
    <s v="ACTIVE"/>
    <x v="30"/>
    <x v="12"/>
    <s v="FANDUEL"/>
    <s v="PERCENTAGE OFF"/>
    <s v="PROMO PLAN"/>
    <n v="300"/>
    <n v="15"/>
    <n v="255"/>
    <s v="Lucas Phan"/>
    <s v="Male"/>
    <n v="49"/>
    <s v="China"/>
    <s v="Chongqing"/>
  </r>
  <r>
    <s v="OID003450"/>
    <s v="E04517"/>
    <n v="6306"/>
    <d v="2021-05-05T00:00:00"/>
    <n v="2"/>
    <d v="2021-05-05T00:00:00"/>
    <d v="2023-09-01T00:00:00"/>
    <s v="ACTIVE"/>
    <x v="30"/>
    <x v="25"/>
    <s v="FANDUEL"/>
    <s v="PERCENTAGE OFF"/>
    <s v="PROMO PLAN"/>
    <n v="300"/>
    <n v="15"/>
    <n v="255"/>
    <s v="Amelia Choi"/>
    <s v="Female"/>
    <n v="43"/>
    <s v="United States"/>
    <s v="Miami"/>
  </r>
  <r>
    <s v="OID003451"/>
    <s v="E00880"/>
    <n v="2949"/>
    <d v="2021-05-05T00:00:00"/>
    <n v="2"/>
    <d v="2021-05-05T00:00:00"/>
    <d v="2022-01-16T00:00:00"/>
    <s v="ACTIVE"/>
    <x v="30"/>
    <x v="9"/>
    <s v="BLACK FRIDAY"/>
    <s v="PERCENTAGE OFF"/>
    <s v="PROMO PLAN"/>
    <n v="300"/>
    <n v="30"/>
    <n v="210"/>
    <s v="Grace Carter"/>
    <s v="Female"/>
    <n v="25"/>
    <s v="United States"/>
    <s v="Austin"/>
  </r>
  <r>
    <s v="OID003452"/>
    <s v="E04533"/>
    <n v="2949"/>
    <d v="2021-05-06T00:00:00"/>
    <n v="2"/>
    <d v="2021-05-06T00:00:00"/>
    <d v="2022-06-02T00:00:00"/>
    <s v="ACTIVE"/>
    <x v="30"/>
    <x v="17"/>
    <s v="BLACK FRIDAY"/>
    <s v="PERCENTAGE OFF"/>
    <s v="PROMO PLAN"/>
    <n v="300"/>
    <n v="30"/>
    <n v="210"/>
    <s v="Easton Bailey"/>
    <s v="Male"/>
    <n v="29"/>
    <s v="United States"/>
    <s v="Austin"/>
  </r>
  <r>
    <s v="OID003453"/>
    <s v="E02074"/>
    <n v="8731"/>
    <d v="2021-05-06T00:00:00"/>
    <n v="2"/>
    <d v="2021-05-06T00:00:00"/>
    <d v="2022-11-15T00:00:00"/>
    <s v="ACTIVE"/>
    <x v="30"/>
    <x v="16"/>
    <s v="2K24"/>
    <s v="PERCENTAGE OFF"/>
    <s v="PROMO PLAN"/>
    <n v="300"/>
    <n v="10"/>
    <n v="270"/>
    <s v="Nora Brown"/>
    <s v="Female"/>
    <n v="32"/>
    <s v="United States"/>
    <s v="Austin"/>
  </r>
  <r>
    <s v="OID003454"/>
    <s v="E03018"/>
    <n v="5073"/>
    <d v="2021-05-06T00:00:00"/>
    <n v="2"/>
    <d v="2021-05-06T00:00:00"/>
    <d v="2022-03-23T00:00:00"/>
    <s v="ACTIVE"/>
    <x v="30"/>
    <x v="18"/>
    <s v="FANDUEL SOS"/>
    <s v="PERCENTAGE OFF"/>
    <s v="PROMO PLAN"/>
    <n v="300"/>
    <n v="30"/>
    <n v="210"/>
    <s v="Autumn Reed"/>
    <s v="Female"/>
    <n v="37"/>
    <s v="United States"/>
    <s v="Miami"/>
  </r>
  <r>
    <s v="OID003455"/>
    <s v="E00022"/>
    <n v="8323"/>
    <d v="2021-05-06T00:00:00"/>
    <n v="2"/>
    <d v="2021-05-06T00:00:00"/>
    <d v="2023-07-24T00:00:00"/>
    <s v="ACTIVE"/>
    <x v="30"/>
    <x v="5"/>
    <s v="ROSSAL"/>
    <s v="FREE"/>
    <s v="PROMO PLAN"/>
    <n v="300"/>
    <n v="100"/>
    <n v="0"/>
    <s v="Elena Her"/>
    <s v="Female"/>
    <n v="62"/>
    <s v="China"/>
    <s v="Chongqing"/>
  </r>
  <r>
    <s v="OID003456"/>
    <s v="E00667"/>
    <n v="5101"/>
    <d v="2021-05-06T00:00:00"/>
    <n v="2"/>
    <d v="2021-05-06T00:00:00"/>
    <d v="2022-12-13T00:00:00"/>
    <s v="ACTIVE"/>
    <x v="30"/>
    <x v="14"/>
    <s v="JIO"/>
    <s v="FREE"/>
    <s v="PROMO PLAN"/>
    <n v="300"/>
    <n v="100"/>
    <n v="0"/>
    <s v="Skylar Shah"/>
    <s v="Female"/>
    <n v="42"/>
    <s v="United States"/>
    <s v="Phoenix"/>
  </r>
  <r>
    <s v="OID003457"/>
    <s v="E01684"/>
    <n v="6705"/>
    <d v="2021-05-06T00:00:00"/>
    <n v="2"/>
    <d v="2021-05-06T00:00:00"/>
    <d v="2022-12-14T00:00:00"/>
    <s v="ACTIVE"/>
    <x v="30"/>
    <x v="14"/>
    <s v="2K23C"/>
    <s v="FREE"/>
    <s v="PROMO PLAN"/>
    <n v="300"/>
    <n v="100"/>
    <n v="0"/>
    <s v="Jaxson Liang"/>
    <s v="Male"/>
    <n v="64"/>
    <s v="United States"/>
    <s v="Phoenix"/>
  </r>
  <r>
    <s v="OID003458"/>
    <s v="E02965"/>
    <n v="7139"/>
    <d v="2021-05-07T00:00:00"/>
    <n v="2"/>
    <d v="2021-05-07T00:00:00"/>
    <d v="2023-08-25T00:00:00"/>
    <s v="ACTIVE"/>
    <x v="30"/>
    <x v="25"/>
    <s v="THAI30"/>
    <s v="PERCENTAGE OFF"/>
    <s v="PROMO PLAN"/>
    <n v="300"/>
    <n v="30"/>
    <n v="210"/>
    <s v="Andrew Do"/>
    <s v="Male"/>
    <n v="43"/>
    <s v="United States"/>
    <s v="Seattle"/>
  </r>
  <r>
    <s v="OID003459"/>
    <s v="E01668"/>
    <n v="5101"/>
    <d v="2021-05-07T00:00:00"/>
    <n v="2"/>
    <d v="2021-05-07T00:00:00"/>
    <d v="2023-01-19T00:00:00"/>
    <s v="ACTIVE"/>
    <x v="30"/>
    <x v="21"/>
    <s v="JIO"/>
    <s v="FREE"/>
    <s v="PROMO PLAN"/>
    <n v="300"/>
    <n v="100"/>
    <n v="0"/>
    <s v="Naomi Xi"/>
    <s v="Female"/>
    <n v="53"/>
    <s v="China"/>
    <s v="Chongqing"/>
  </r>
  <r>
    <s v="OID003460"/>
    <s v="E00747"/>
    <n v="1817"/>
    <d v="2021-05-08T00:00:00"/>
    <n v="2"/>
    <d v="2021-05-08T00:00:00"/>
    <d v="2022-11-08T00:00:00"/>
    <s v="ACTIVE"/>
    <x v="30"/>
    <x v="1"/>
    <s v="NIKE"/>
    <s v="FREE"/>
    <s v="PROMO PLAN"/>
    <n v="300"/>
    <n v="100"/>
    <n v="0"/>
    <s v="Leilani Baker"/>
    <s v="Female"/>
    <n v="59"/>
    <s v="United States"/>
    <s v="Seattle"/>
  </r>
  <r>
    <s v="OID003461"/>
    <s v="E02613"/>
    <n v="6306"/>
    <d v="2021-05-08T00:00:00"/>
    <n v="2"/>
    <d v="2021-05-08T00:00:00"/>
    <d v="2022-10-27T00:00:00"/>
    <s v="ACTIVE"/>
    <x v="30"/>
    <x v="1"/>
    <s v="FANDUEL"/>
    <s v="PERCENTAGE OFF"/>
    <s v="PROMO PLAN"/>
    <n v="300"/>
    <n v="15"/>
    <n v="255"/>
    <s v="John Jung"/>
    <s v="Male"/>
    <n v="63"/>
    <s v="China"/>
    <s v="Shanghai"/>
  </r>
  <r>
    <s v="OID003462"/>
    <s v="E02992"/>
    <n v="8323"/>
    <d v="2021-05-08T00:00:00"/>
    <n v="2"/>
    <d v="2021-05-08T00:00:00"/>
    <d v="2022-02-28T00:00:00"/>
    <s v="ACTIVE"/>
    <x v="30"/>
    <x v="6"/>
    <s v="ROSSAL"/>
    <s v="FREE"/>
    <s v="PROMO PLAN"/>
    <n v="300"/>
    <n v="100"/>
    <n v="0"/>
    <s v="Paisley Sanders"/>
    <s v="Female"/>
    <n v="55"/>
    <s v="United States"/>
    <s v="Miami"/>
  </r>
  <r>
    <s v="OID003463"/>
    <s v="R00233"/>
    <n v="8323"/>
    <d v="2021-05-08T00:00:00"/>
    <n v="2"/>
    <d v="2021-05-08T00:00:00"/>
    <d v="2023-01-08T00:00:00"/>
    <s v="ACTIVE"/>
    <x v="30"/>
    <x v="14"/>
    <s v="ROSSAL"/>
    <s v="FREE"/>
    <s v="PROMO PLAN"/>
    <n v="300"/>
    <n v="100"/>
    <n v="0"/>
    <s v="Brooklyn Reyes"/>
    <s v="Female"/>
    <n v="36"/>
    <s v="United States"/>
    <s v="Columbus"/>
  </r>
  <r>
    <s v="OID003464"/>
    <s v="E03824"/>
    <n v="8434"/>
    <d v="2021-05-09T00:00:00"/>
    <n v="2"/>
    <d v="2021-05-09T00:00:00"/>
    <d v="2022-08-10T00:00:00"/>
    <s v="ACTIVE"/>
    <x v="30"/>
    <x v="22"/>
    <s v="THAI50"/>
    <s v="PERCENTAGE OFF"/>
    <s v="PROMO PLAN"/>
    <n v="300"/>
    <n v="50"/>
    <n v="150"/>
    <s v="Penelope Coleman"/>
    <s v="Female"/>
    <n v="36"/>
    <s v="United States"/>
    <s v="Miami"/>
  </r>
  <r>
    <s v="OID003465"/>
    <s v="E02252"/>
    <n v="1136"/>
    <d v="2021-05-09T00:00:00"/>
    <n v="2"/>
    <d v="2021-05-09T00:00:00"/>
    <d v="2023-04-02T00:00:00"/>
    <s v="ACTIVE"/>
    <x v="30"/>
    <x v="7"/>
    <s v="IPLSTUDENT"/>
    <s v="PERCENTAGE OFF"/>
    <s v="PROMO PLAN"/>
    <n v="300"/>
    <n v="40"/>
    <n v="180"/>
    <s v="Lillian Park"/>
    <s v="Female"/>
    <n v="40"/>
    <s v="China"/>
    <s v="Chengdu"/>
  </r>
  <r>
    <s v="OID003466"/>
    <s v="E04720"/>
    <n v="5073"/>
    <d v="2021-05-09T00:00:00"/>
    <n v="2"/>
    <d v="2021-05-09T00:00:00"/>
    <d v="2023-03-22T00:00:00"/>
    <s v="ACTIVE"/>
    <x v="30"/>
    <x v="7"/>
    <s v="FANDUEL SOS"/>
    <s v="PERCENTAGE OFF"/>
    <s v="PROMO PLAN"/>
    <n v="300"/>
    <n v="30"/>
    <n v="210"/>
    <s v="Christopher Chung"/>
    <s v="Male"/>
    <n v="28"/>
    <s v="United States"/>
    <s v="Phoenix"/>
  </r>
  <r>
    <s v="OID003467"/>
    <s v="E02877"/>
    <n v="7139"/>
    <d v="2021-05-09T00:00:00"/>
    <n v="2"/>
    <d v="2021-05-09T00:00:00"/>
    <d v="2023-05-05T00:00:00"/>
    <s v="ACTIVE"/>
    <x v="30"/>
    <x v="26"/>
    <s v="THAI30"/>
    <s v="PERCENTAGE OFF"/>
    <s v="PROMO PLAN"/>
    <n v="300"/>
    <n v="30"/>
    <n v="210"/>
    <s v="Mila Allen"/>
    <s v="Female"/>
    <n v="56"/>
    <s v="United States"/>
    <s v="Miami"/>
  </r>
  <r>
    <s v="OID003468"/>
    <s v="E00005"/>
    <n v="1817"/>
    <d v="2021-05-09T00:00:00"/>
    <n v="2"/>
    <d v="2021-05-09T00:00:00"/>
    <d v="2023-01-18T00:00:00"/>
    <s v="ACTIVE"/>
    <x v="30"/>
    <x v="21"/>
    <s v="NIKE"/>
    <s v="FREE"/>
    <s v="PROMO PLAN"/>
    <n v="300"/>
    <n v="100"/>
    <n v="0"/>
    <s v="Riley Washington"/>
    <s v="Female"/>
    <n v="39"/>
    <s v="United States"/>
    <s v="Phoenix"/>
  </r>
  <r>
    <s v="OID003469"/>
    <s v="E02706"/>
    <n v="8323"/>
    <d v="2021-05-10T00:00:00"/>
    <n v="2"/>
    <d v="2021-05-10T00:00:00"/>
    <d v="2022-06-25T00:00:00"/>
    <s v="ACTIVE"/>
    <x v="30"/>
    <x v="10"/>
    <s v="ROSSAL"/>
    <s v="FREE"/>
    <s v="PROMO PLAN"/>
    <n v="300"/>
    <n v="100"/>
    <n v="0"/>
    <s v="Nevaeh Kang"/>
    <s v="Female"/>
    <n v="46"/>
    <s v="China"/>
    <s v="Chengdu"/>
  </r>
  <r>
    <s v="OID003470"/>
    <s v="E04369"/>
    <n v="2949"/>
    <d v="2021-05-10T00:00:00"/>
    <n v="2"/>
    <d v="2021-05-10T00:00:00"/>
    <d v="2022-09-26T00:00:00"/>
    <s v="ACTIVE"/>
    <x v="30"/>
    <x v="3"/>
    <s v="BLACK FRIDAY"/>
    <s v="PERCENTAGE OFF"/>
    <s v="PROMO PLAN"/>
    <n v="300"/>
    <n v="30"/>
    <n v="210"/>
    <s v="Santiago f Gray"/>
    <s v="Male"/>
    <n v="27"/>
    <s v="United States"/>
    <s v="Chicago"/>
  </r>
  <r>
    <s v="OID003471"/>
    <s v="E03168"/>
    <n v="5101"/>
    <d v="2021-05-10T00:00:00"/>
    <n v="2"/>
    <d v="2021-05-10T00:00:00"/>
    <d v="2023-07-03T00:00:00"/>
    <s v="ACTIVE"/>
    <x v="30"/>
    <x v="11"/>
    <s v="JIO"/>
    <s v="FREE"/>
    <s v="PROMO PLAN"/>
    <n v="300"/>
    <n v="100"/>
    <n v="0"/>
    <s v="Nora Le"/>
    <s v="Female"/>
    <n v="53"/>
    <s v="United States"/>
    <s v="Seattle"/>
  </r>
  <r>
    <s v="OID003472"/>
    <s v="R04639"/>
    <n v="1817"/>
    <d v="2021-05-10T00:00:00"/>
    <n v="2"/>
    <d v="2021-05-10T00:00:00"/>
    <d v="2023-03-27T00:00:00"/>
    <s v="ACTIVE"/>
    <x v="30"/>
    <x v="7"/>
    <s v="NIKE"/>
    <s v="FREE"/>
    <s v="PROMO PLAN"/>
    <n v="300"/>
    <n v="100"/>
    <n v="0"/>
    <s v="Luna Taylor"/>
    <s v="Female"/>
    <n v="47"/>
    <s v="United States"/>
    <s v="Seattle"/>
  </r>
  <r>
    <s v="OID003473"/>
    <s v="E02966"/>
    <n v="1817"/>
    <d v="2021-05-11T00:00:00"/>
    <n v="2"/>
    <d v="2021-05-11T00:00:00"/>
    <d v="2022-12-21T00:00:00"/>
    <s v="ACTIVE"/>
    <x v="30"/>
    <x v="14"/>
    <s v="NIKE"/>
    <s v="FREE"/>
    <s v="PROMO PLAN"/>
    <n v="300"/>
    <n v="100"/>
    <n v="0"/>
    <s v="William Foster"/>
    <s v="Male"/>
    <n v="58"/>
    <s v="United States"/>
    <s v="Phoenix"/>
  </r>
  <r>
    <s v="OID003474"/>
    <s v="E04112"/>
    <n v="1136"/>
    <d v="2021-05-11T00:00:00"/>
    <n v="2"/>
    <d v="2021-05-11T00:00:00"/>
    <d v="2022-11-17T00:00:00"/>
    <s v="ACTIVE"/>
    <x v="30"/>
    <x v="16"/>
    <s v="IPLSTUDENT"/>
    <s v="PERCENTAGE OFF"/>
    <s v="PROMO PLAN"/>
    <n v="300"/>
    <n v="40"/>
    <n v="180"/>
    <s v="Axel Chu"/>
    <s v="Male"/>
    <n v="43"/>
    <s v="China"/>
    <s v="Beijing"/>
  </r>
  <r>
    <s v="OID003475"/>
    <s v="E02599"/>
    <n v="7139"/>
    <d v="2021-05-11T00:00:00"/>
    <n v="2"/>
    <d v="2021-05-11T00:00:00"/>
    <d v="2023-08-23T00:00:00"/>
    <s v="ACTIVE"/>
    <x v="30"/>
    <x v="25"/>
    <s v="THAI30"/>
    <s v="PERCENTAGE OFF"/>
    <s v="PROMO PLAN"/>
    <n v="300"/>
    <n v="30"/>
    <n v="210"/>
    <s v="Daniel Huang"/>
    <s v="Male"/>
    <n v="31"/>
    <s v="United States"/>
    <s v="Columbus"/>
  </r>
  <r>
    <s v="OID003476"/>
    <s v="R04387"/>
    <n v="1136"/>
    <d v="2021-05-11T00:00:00"/>
    <n v="2"/>
    <d v="2021-05-11T00:00:00"/>
    <d v="2022-01-30T00:00:00"/>
    <s v="ACTIVE"/>
    <x v="30"/>
    <x v="9"/>
    <s v="IPLSTUDENT"/>
    <s v="PERCENTAGE OFF"/>
    <s v="PROMO PLAN"/>
    <n v="300"/>
    <n v="40"/>
    <n v="180"/>
    <s v="Everleigh White"/>
    <s v="Female"/>
    <n v="59"/>
    <s v="United States"/>
    <s v="Phoenix"/>
  </r>
  <r>
    <s v="OID003477"/>
    <s v="E02554"/>
    <n v="6306"/>
    <d v="2021-05-12T00:00:00"/>
    <n v="2"/>
    <d v="2021-05-12T00:00:00"/>
    <d v="2022-11-24T00:00:00"/>
    <s v="ACTIVE"/>
    <x v="30"/>
    <x v="16"/>
    <s v="FANDUEL"/>
    <s v="PERCENTAGE OFF"/>
    <s v="PROMO PLAN"/>
    <n v="300"/>
    <n v="15"/>
    <n v="255"/>
    <s v="Joshua Ramirez"/>
    <s v="Male"/>
    <n v="44"/>
    <s v="Brazil"/>
    <s v="Sao Paulo"/>
  </r>
  <r>
    <s v="OID003478"/>
    <s v="E01578"/>
    <n v="5073"/>
    <d v="2021-05-12T00:00:00"/>
    <n v="2"/>
    <d v="2021-05-12T00:00:00"/>
    <d v="2022-03-11T00:00:00"/>
    <s v="ACTIVE"/>
    <x v="30"/>
    <x v="6"/>
    <s v="FANDUEL SOS"/>
    <s v="PERCENTAGE OFF"/>
    <s v="PROMO PLAN"/>
    <n v="300"/>
    <n v="30"/>
    <n v="210"/>
    <s v="Anthony Hong"/>
    <s v="Male"/>
    <n v="37"/>
    <s v="United States"/>
    <s v="Columbus"/>
  </r>
  <r>
    <s v="OID003479"/>
    <s v="E03906"/>
    <n v="7139"/>
    <d v="2021-05-13T00:00:00"/>
    <n v="2"/>
    <d v="2021-05-13T00:00:00"/>
    <d v="2023-01-21T00:00:00"/>
    <s v="ACTIVE"/>
    <x v="30"/>
    <x v="21"/>
    <s v="THAI30"/>
    <s v="PERCENTAGE OFF"/>
    <s v="PROMO PLAN"/>
    <n v="300"/>
    <n v="30"/>
    <n v="210"/>
    <s v="Piper Richardson"/>
    <s v="Female"/>
    <n v="38"/>
    <s v="United States"/>
    <s v="Columbus"/>
  </r>
  <r>
    <s v="OID003480"/>
    <s v="E04598"/>
    <n v="7139"/>
    <d v="2021-05-13T00:00:00"/>
    <n v="2"/>
    <d v="2021-05-13T00:00:00"/>
    <d v="2022-11-25T00:00:00"/>
    <s v="ACTIVE"/>
    <x v="30"/>
    <x v="16"/>
    <s v="THAI30"/>
    <s v="PERCENTAGE OFF"/>
    <s v="PROMO PLAN"/>
    <n v="300"/>
    <n v="30"/>
    <n v="210"/>
    <s v="Violet Garcia"/>
    <s v="Female"/>
    <n v="35"/>
    <s v="United States"/>
    <s v="Austin"/>
  </r>
  <r>
    <s v="OID003481"/>
    <s v="E01281"/>
    <n v="1136"/>
    <d v="2021-05-14T00:00:00"/>
    <n v="2"/>
    <d v="2021-05-14T00:00:00"/>
    <d v="2022-11-27T00:00:00"/>
    <s v="ACTIVE"/>
    <x v="30"/>
    <x v="16"/>
    <s v="IPLSTUDENT"/>
    <s v="PERCENTAGE OFF"/>
    <s v="PROMO PLAN"/>
    <n v="300"/>
    <n v="40"/>
    <n v="180"/>
    <s v="Isaac Mitchell"/>
    <s v="Male"/>
    <n v="46"/>
    <s v="United States"/>
    <s v="Austin"/>
  </r>
  <r>
    <s v="OID003482"/>
    <s v="E02563"/>
    <n v="6705"/>
    <d v="2021-05-14T00:00:00"/>
    <n v="2"/>
    <d v="2021-05-14T00:00:00"/>
    <d v="2022-02-25T00:00:00"/>
    <s v="ACTIVE"/>
    <x v="30"/>
    <x v="6"/>
    <s v="2K23C"/>
    <s v="FREE"/>
    <s v="PROMO PLAN"/>
    <n v="300"/>
    <n v="100"/>
    <n v="0"/>
    <s v="Emily Clark"/>
    <s v="Female"/>
    <n v="36"/>
    <s v="United States"/>
    <s v="Miami"/>
  </r>
  <r>
    <s v="OID003483"/>
    <s v="E00233"/>
    <n v="6306"/>
    <d v="2021-05-15T00:00:00"/>
    <n v="2"/>
    <d v="2021-05-15T00:00:00"/>
    <d v="2023-08-20T00:00:00"/>
    <s v="ACTIVE"/>
    <x v="30"/>
    <x v="25"/>
    <s v="FANDUEL"/>
    <s v="PERCENTAGE OFF"/>
    <s v="PROMO PLAN"/>
    <n v="300"/>
    <n v="15"/>
    <n v="255"/>
    <s v="Brooklyn Reyes"/>
    <s v="Female"/>
    <n v="36"/>
    <s v="United States"/>
    <s v="Columbus"/>
  </r>
  <r>
    <s v="OID003484"/>
    <s v="E00965"/>
    <n v="6705"/>
    <d v="2021-05-15T00:00:00"/>
    <n v="2"/>
    <d v="2021-05-15T00:00:00"/>
    <d v="2022-06-07T00:00:00"/>
    <s v="ACTIVE"/>
    <x v="30"/>
    <x v="17"/>
    <s v="2K23C"/>
    <s v="FREE"/>
    <s v="PROMO PLAN"/>
    <n v="300"/>
    <n v="100"/>
    <n v="0"/>
    <s v="Jacob Khan"/>
    <s v="Male"/>
    <n v="53"/>
    <s v="China"/>
    <s v="Shanghai"/>
  </r>
  <r>
    <s v="OID003485"/>
    <s v="R01754"/>
    <n v="6306"/>
    <d v="2021-05-15T00:00:00"/>
    <n v="2"/>
    <d v="2021-05-15T00:00:00"/>
    <d v="2023-02-14T00:00:00"/>
    <s v="ACTIVE"/>
    <x v="30"/>
    <x v="21"/>
    <s v="FANDUEL"/>
    <s v="PERCENTAGE OFF"/>
    <s v="PROMO PLAN"/>
    <n v="300"/>
    <n v="15"/>
    <n v="255"/>
    <s v="Owen Lam"/>
    <s v="Male"/>
    <n v="30"/>
    <s v="China"/>
    <s v="Chengdu"/>
  </r>
  <r>
    <s v="OID003486"/>
    <s v="E04811"/>
    <n v="8731"/>
    <d v="2021-05-16T00:00:00"/>
    <n v="2"/>
    <d v="2021-05-16T00:00:00"/>
    <d v="2022-07-09T00:00:00"/>
    <s v="ACTIVE"/>
    <x v="30"/>
    <x v="10"/>
    <s v="2K24"/>
    <s v="PERCENTAGE OFF"/>
    <s v="PROMO PLAN"/>
    <n v="300"/>
    <n v="10"/>
    <n v="270"/>
    <s v="Athena Vasquez"/>
    <s v="Female"/>
    <n v="59"/>
    <s v="Brazil"/>
    <s v="Rio de Janerio"/>
  </r>
  <r>
    <s v="OID003487"/>
    <s v="E01749"/>
    <n v="8323"/>
    <d v="2021-05-16T00:00:00"/>
    <n v="2"/>
    <d v="2021-05-16T00:00:00"/>
    <d v="2022-10-05T00:00:00"/>
    <s v="ACTIVE"/>
    <x v="30"/>
    <x v="3"/>
    <s v="ROSSAL"/>
    <s v="FREE"/>
    <s v="PROMO PLAN"/>
    <n v="300"/>
    <n v="100"/>
    <n v="0"/>
    <s v="Nathan Lee"/>
    <s v="Male"/>
    <n v="29"/>
    <s v="United States"/>
    <s v="Columbus"/>
  </r>
  <r>
    <s v="OID003488"/>
    <s v="E00415"/>
    <n v="8323"/>
    <d v="2021-05-17T00:00:00"/>
    <n v="2"/>
    <d v="2021-05-17T00:00:00"/>
    <d v="2022-11-16T00:00:00"/>
    <s v="ACTIVE"/>
    <x v="30"/>
    <x v="1"/>
    <s v="ROSSAL"/>
    <s v="FREE"/>
    <s v="PROMO PLAN"/>
    <n v="300"/>
    <n v="100"/>
    <n v="0"/>
    <s v="Leilani Butler"/>
    <s v="Female"/>
    <n v="27"/>
    <s v="United States"/>
    <s v="Phoenix"/>
  </r>
  <r>
    <s v="OID003489"/>
    <s v="E02649"/>
    <n v="6705"/>
    <d v="2021-05-17T00:00:00"/>
    <n v="2"/>
    <d v="2021-05-17T00:00:00"/>
    <d v="2022-12-20T00:00:00"/>
    <s v="ACTIVE"/>
    <x v="30"/>
    <x v="16"/>
    <s v="2K23C"/>
    <s v="FREE"/>
    <s v="PROMO PLAN"/>
    <n v="300"/>
    <n v="100"/>
    <n v="0"/>
    <s v="Charles Gonzalez"/>
    <s v="Male"/>
    <n v="27"/>
    <s v="Brazil"/>
    <s v="Rio de Janerio"/>
  </r>
  <r>
    <s v="OID003490"/>
    <s v="R00181"/>
    <n v="6705"/>
    <d v="2021-05-17T00:00:00"/>
    <n v="2"/>
    <d v="2021-05-17T00:00:00"/>
    <d v="2022-09-16T00:00:00"/>
    <s v="ACTIVE"/>
    <x v="30"/>
    <x v="24"/>
    <s v="2K23C"/>
    <s v="FREE"/>
    <s v="PROMO PLAN"/>
    <n v="300"/>
    <n v="100"/>
    <n v="0"/>
    <s v="Genesis Hu"/>
    <s v="Female"/>
    <n v="46"/>
    <s v="China"/>
    <s v="Beijing"/>
  </r>
  <r>
    <s v="OID003491"/>
    <s v="E02783"/>
    <n v="1136"/>
    <d v="2021-05-18T00:00:00"/>
    <n v="2"/>
    <d v="2021-05-18T00:00:00"/>
    <d v="2022-10-14T00:00:00"/>
    <s v="ACTIVE"/>
    <x v="30"/>
    <x v="3"/>
    <s v="IPLSTUDENT"/>
    <s v="PERCENTAGE OFF"/>
    <s v="PROMO PLAN"/>
    <n v="300"/>
    <n v="40"/>
    <n v="180"/>
    <s v="Levi Mendez"/>
    <s v="Male"/>
    <n v="39"/>
    <s v="Brazil"/>
    <s v="Rio de Janerio"/>
  </r>
  <r>
    <s v="OID003492"/>
    <s v="E03045"/>
    <n v="8434"/>
    <d v="2021-05-18T00:00:00"/>
    <n v="2"/>
    <d v="2021-05-18T00:00:00"/>
    <d v="2023-01-13T00:00:00"/>
    <s v="ACTIVE"/>
    <x v="30"/>
    <x v="14"/>
    <s v="THAI50"/>
    <s v="PERCENTAGE OFF"/>
    <s v="PROMO PLAN"/>
    <n v="300"/>
    <n v="50"/>
    <n v="150"/>
    <s v="Andrew Huynh"/>
    <s v="Male"/>
    <n v="57"/>
    <s v="United States"/>
    <s v="Miami"/>
  </r>
  <r>
    <s v="OID003493"/>
    <s v="E03919"/>
    <n v="6306"/>
    <d v="2021-05-18T00:00:00"/>
    <n v="2"/>
    <d v="2021-05-18T00:00:00"/>
    <d v="2023-06-02T00:00:00"/>
    <s v="ACTIVE"/>
    <x v="30"/>
    <x v="12"/>
    <s v="FANDUEL"/>
    <s v="PERCENTAGE OFF"/>
    <s v="PROMO PLAN"/>
    <n v="300"/>
    <n v="15"/>
    <n v="255"/>
    <s v="Grayson Chan"/>
    <s v="Male"/>
    <n v="46"/>
    <s v="China"/>
    <s v="Chengdu"/>
  </r>
  <r>
    <s v="OID003494"/>
    <s v="R00929"/>
    <n v="1817"/>
    <d v="2021-05-18T00:00:00"/>
    <n v="2"/>
    <d v="2021-05-18T00:00:00"/>
    <d v="2022-06-09T00:00:00"/>
    <s v="ACTIVE"/>
    <x v="30"/>
    <x v="17"/>
    <s v="NIKE"/>
    <s v="FREE"/>
    <s v="PROMO PLAN"/>
    <n v="300"/>
    <n v="100"/>
    <n v="0"/>
    <s v="Allison Espinoza"/>
    <s v="Female"/>
    <n v="45"/>
    <s v="United States"/>
    <s v="Miami"/>
  </r>
  <r>
    <s v="OID003495"/>
    <s v="E02942"/>
    <n v="6306"/>
    <d v="2021-05-19T00:00:00"/>
    <n v="2"/>
    <d v="2021-05-19T00:00:00"/>
    <d v="2023-01-21T00:00:00"/>
    <s v="ACTIVE"/>
    <x v="30"/>
    <x v="14"/>
    <s v="FANDUEL"/>
    <s v="PERCENTAGE OFF"/>
    <s v="PROMO PLAN"/>
    <n v="300"/>
    <n v="15"/>
    <n v="255"/>
    <s v="Daniel Richardson"/>
    <s v="Male"/>
    <n v="30"/>
    <s v="United States"/>
    <s v="Austin"/>
  </r>
  <r>
    <s v="OID003496"/>
    <s v="E00842"/>
    <n v="8323"/>
    <d v="2021-05-19T00:00:00"/>
    <n v="2"/>
    <d v="2021-05-19T00:00:00"/>
    <d v="2022-06-25T00:00:00"/>
    <s v="ACTIVE"/>
    <x v="30"/>
    <x v="17"/>
    <s v="ROSSAL"/>
    <s v="FREE"/>
    <s v="PROMO PLAN"/>
    <n v="300"/>
    <n v="100"/>
    <n v="0"/>
    <s v="John Vega"/>
    <s v="Male"/>
    <n v="50"/>
    <s v="Brazil"/>
    <s v="Rio de Janerio"/>
  </r>
  <r>
    <s v="OID003497"/>
    <s v="R01501"/>
    <n v="6306"/>
    <d v="2021-05-19T00:00:00"/>
    <n v="2"/>
    <d v="2021-05-19T00:00:00"/>
    <d v="2022-12-23T00:00:00"/>
    <s v="ACTIVE"/>
    <x v="30"/>
    <x v="16"/>
    <s v="FANDUEL"/>
    <s v="PERCENTAGE OFF"/>
    <s v="PROMO PLAN"/>
    <n v="300"/>
    <n v="15"/>
    <n v="255"/>
    <s v="Hudson Liu"/>
    <s v="Male"/>
    <n v="34"/>
    <s v="United States"/>
    <s v="Miami"/>
  </r>
  <r>
    <s v="OID003498"/>
    <s v="E01628"/>
    <n v="1817"/>
    <d v="2021-05-20T00:00:00"/>
    <n v="2"/>
    <d v="2021-05-20T00:00:00"/>
    <d v="2023-09-06T00:00:00"/>
    <s v="ACTIVE"/>
    <x v="30"/>
    <x v="25"/>
    <s v="NIKE"/>
    <s v="FREE"/>
    <s v="PROMO PLAN"/>
    <n v="300"/>
    <n v="100"/>
    <n v="0"/>
    <s v="Jackson Perry"/>
    <s v="Male"/>
    <n v="27"/>
    <s v="United States"/>
    <s v="Phoenix"/>
  </r>
  <r>
    <s v="OID003499"/>
    <s v="E04221"/>
    <n v="8731"/>
    <d v="2021-05-20T00:00:00"/>
    <n v="2"/>
    <d v="2021-05-20T00:00:00"/>
    <d v="2022-05-05T00:00:00"/>
    <s v="ACTIVE"/>
    <x v="30"/>
    <x v="19"/>
    <s v="2K24"/>
    <s v="PERCENTAGE OFF"/>
    <s v="PROMO PLAN"/>
    <n v="300"/>
    <n v="10"/>
    <n v="270"/>
    <s v="Roman King"/>
    <s v="Male"/>
    <n v="60"/>
    <s v="United States"/>
    <s v="Columbus"/>
  </r>
  <r>
    <s v="OID003500"/>
    <s v="E02363"/>
    <n v="1136"/>
    <d v="2021-05-20T00:00:00"/>
    <n v="2"/>
    <d v="2021-05-20T00:00:00"/>
    <d v="2023-08-04T00:00:00"/>
    <s v="ACTIVE"/>
    <x v="30"/>
    <x v="5"/>
    <s v="IPLSTUDENT"/>
    <s v="PERCENTAGE OFF"/>
    <s v="PROMO PLAN"/>
    <n v="300"/>
    <n v="40"/>
    <n v="180"/>
    <s v="Eliza Liang"/>
    <s v="Female"/>
    <n v="36"/>
    <s v="China"/>
    <s v="Beijing"/>
  </r>
  <r>
    <s v="OID003501"/>
    <s v="E01132"/>
    <n v="8323"/>
    <d v="2021-05-21T00:00:00"/>
    <n v="2"/>
    <d v="2021-05-21T00:00:00"/>
    <d v="2022-06-13T00:00:00"/>
    <s v="ACTIVE"/>
    <x v="30"/>
    <x v="17"/>
    <s v="ROSSAL"/>
    <s v="FREE"/>
    <s v="PROMO PLAN"/>
    <n v="300"/>
    <n v="100"/>
    <n v="0"/>
    <s v="Aiden Bryant"/>
    <s v="Male"/>
    <n v="47"/>
    <s v="United States"/>
    <s v="Columbus"/>
  </r>
  <r>
    <s v="OID003502"/>
    <s v="E01479"/>
    <n v="5101"/>
    <d v="2021-05-21T00:00:00"/>
    <n v="2"/>
    <d v="2021-05-21T00:00:00"/>
    <d v="2022-08-28T00:00:00"/>
    <s v="ACTIVE"/>
    <x v="30"/>
    <x v="22"/>
    <s v="JIO"/>
    <s v="FREE"/>
    <s v="PROMO PLAN"/>
    <n v="300"/>
    <n v="100"/>
    <n v="0"/>
    <s v="Serenity Bailey"/>
    <s v="Female"/>
    <n v="55"/>
    <s v="United States"/>
    <s v="Chicago"/>
  </r>
  <r>
    <s v="OID003503"/>
    <s v="E04959"/>
    <n v="5101"/>
    <d v="2021-05-22T00:00:00"/>
    <n v="2"/>
    <d v="2021-05-22T00:00:00"/>
    <d v="2022-11-26T00:00:00"/>
    <s v="ACTIVE"/>
    <x v="30"/>
    <x v="1"/>
    <s v="JIO"/>
    <s v="FREE"/>
    <s v="PROMO PLAN"/>
    <n v="300"/>
    <n v="100"/>
    <n v="0"/>
    <s v="Noah King"/>
    <s v="Male"/>
    <n v="56"/>
    <s v="United States"/>
    <s v="Miami"/>
  </r>
  <r>
    <s v="OID003504"/>
    <s v="E01501"/>
    <n v="5073"/>
    <d v="2021-05-22T00:00:00"/>
    <n v="2"/>
    <d v="2021-05-22T00:00:00"/>
    <d v="2022-08-13T00:00:00"/>
    <s v="ACTIVE"/>
    <x v="30"/>
    <x v="22"/>
    <s v="FANDUEL SOS"/>
    <s v="PERCENTAGE OFF"/>
    <s v="PROMO PLAN"/>
    <n v="300"/>
    <n v="30"/>
    <n v="210"/>
    <s v="Hudson Liu"/>
    <s v="Male"/>
    <n v="34"/>
    <s v="United States"/>
    <s v="Miami"/>
  </r>
  <r>
    <s v="OID003505"/>
    <s v="E04213"/>
    <n v="2949"/>
    <d v="2021-05-22T00:00:00"/>
    <n v="2"/>
    <d v="2021-05-22T00:00:00"/>
    <d v="2023-01-28T00:00:00"/>
    <s v="ACTIVE"/>
    <x v="30"/>
    <x v="21"/>
    <s v="BLACK FRIDAY"/>
    <s v="PERCENTAGE OFF"/>
    <s v="PROMO PLAN"/>
    <n v="300"/>
    <n v="30"/>
    <n v="210"/>
    <s v="Hailey Xi"/>
    <s v="Female"/>
    <n v="52"/>
    <s v="China"/>
    <s v="Chongqing"/>
  </r>
  <r>
    <s v="OID003506"/>
    <s v="E04682"/>
    <n v="8731"/>
    <d v="2021-05-23T00:00:00"/>
    <n v="2"/>
    <d v="2021-05-23T00:00:00"/>
    <d v="2022-05-18T00:00:00"/>
    <s v="ACTIVE"/>
    <x v="30"/>
    <x v="19"/>
    <s v="2K24"/>
    <s v="PERCENTAGE OFF"/>
    <s v="PROMO PLAN"/>
    <n v="300"/>
    <n v="10"/>
    <n v="270"/>
    <s v="Colton Thao"/>
    <s v="Male"/>
    <n v="55"/>
    <s v="China"/>
    <s v="Chongqing"/>
  </r>
  <r>
    <s v="OID003507"/>
    <s v="E02747"/>
    <n v="6705"/>
    <d v="2021-05-23T00:00:00"/>
    <n v="2"/>
    <d v="2021-05-23T00:00:00"/>
    <d v="2022-11-02T00:00:00"/>
    <s v="ACTIVE"/>
    <x v="30"/>
    <x v="1"/>
    <s v="2K23C"/>
    <s v="FREE"/>
    <s v="PROMO PLAN"/>
    <n v="300"/>
    <n v="100"/>
    <n v="0"/>
    <s v="Kinsley Acosta"/>
    <s v="Female"/>
    <n v="32"/>
    <s v="United States"/>
    <s v="Chicago"/>
  </r>
  <r>
    <s v="OID003508"/>
    <s v="E00632"/>
    <n v="5101"/>
    <d v="2021-05-23T00:00:00"/>
    <n v="2"/>
    <d v="2021-05-23T00:00:00"/>
    <d v="2022-07-14T00:00:00"/>
    <s v="ACTIVE"/>
    <x v="30"/>
    <x v="10"/>
    <s v="JIO"/>
    <s v="FREE"/>
    <s v="PROMO PLAN"/>
    <n v="300"/>
    <n v="100"/>
    <n v="0"/>
    <s v="Angel Chang"/>
    <s v="Male"/>
    <n v="37"/>
    <s v="China"/>
    <s v="Shanghai"/>
  </r>
  <r>
    <s v="OID003509"/>
    <s v="E03910"/>
    <n v="2949"/>
    <d v="2021-05-23T00:00:00"/>
    <n v="2"/>
    <d v="2021-05-23T00:00:00"/>
    <d v="2023-06-25T00:00:00"/>
    <s v="ACTIVE"/>
    <x v="30"/>
    <x v="12"/>
    <s v="BLACK FRIDAY"/>
    <s v="PERCENTAGE OFF"/>
    <s v="PROMO PLAN"/>
    <n v="300"/>
    <n v="30"/>
    <n v="210"/>
    <s v="Nova Hsu"/>
    <s v="Female"/>
    <n v="32"/>
    <s v="United States"/>
    <s v="Phoenix"/>
  </r>
  <r>
    <s v="OID003510"/>
    <s v="R00402"/>
    <n v="8731"/>
    <d v="2021-05-23T00:00:00"/>
    <n v="2"/>
    <d v="2021-05-23T00:00:00"/>
    <d v="2023-06-22T00:00:00"/>
    <s v="ACTIVE"/>
    <x v="30"/>
    <x v="12"/>
    <s v="2K24"/>
    <s v="PERCENTAGE OFF"/>
    <s v="PROMO PLAN"/>
    <n v="300"/>
    <n v="10"/>
    <n v="270"/>
    <s v="Dominic Guzman"/>
    <s v="Male"/>
    <n v="65"/>
    <s v="Brazil"/>
    <s v="Manaus"/>
  </r>
  <r>
    <s v="OID003511"/>
    <s v="R01985"/>
    <n v="6705"/>
    <d v="2021-05-23T00:00:00"/>
    <n v="2"/>
    <d v="2021-05-23T00:00:00"/>
    <d v="2023-06-05T00:00:00"/>
    <s v="ACTIVE"/>
    <x v="30"/>
    <x v="12"/>
    <s v="2K23C"/>
    <s v="FREE"/>
    <s v="PROMO PLAN"/>
    <n v="300"/>
    <n v="100"/>
    <n v="0"/>
    <s v="Eliana Turner"/>
    <s v="Female"/>
    <n v="65"/>
    <s v="United States"/>
    <s v="Austin"/>
  </r>
  <r>
    <s v="OID003512"/>
    <s v="E01706"/>
    <n v="5101"/>
    <d v="2021-05-25T00:00:00"/>
    <n v="2"/>
    <d v="2021-05-25T00:00:00"/>
    <d v="2022-09-03T00:00:00"/>
    <s v="ACTIVE"/>
    <x v="30"/>
    <x v="24"/>
    <s v="JIO"/>
    <s v="FREE"/>
    <s v="PROMO PLAN"/>
    <n v="300"/>
    <n v="100"/>
    <n v="0"/>
    <s v="Avery Sun"/>
    <s v="Female"/>
    <n v="45"/>
    <s v="China"/>
    <s v="Chongqing"/>
  </r>
  <r>
    <s v="OID003513"/>
    <s v="E04890"/>
    <n v="1136"/>
    <d v="2021-05-27T00:00:00"/>
    <n v="2"/>
    <d v="2021-05-27T00:00:00"/>
    <d v="2023-07-17T00:00:00"/>
    <s v="ACTIVE"/>
    <x v="30"/>
    <x v="11"/>
    <s v="IPLSTUDENT"/>
    <s v="PERCENTAGE OFF"/>
    <s v="PROMO PLAN"/>
    <n v="300"/>
    <n v="40"/>
    <n v="180"/>
    <s v="Eleanor Chan"/>
    <s v="Female"/>
    <n v="49"/>
    <s v="China"/>
    <s v="Shanghai"/>
  </r>
  <r>
    <s v="OID003514"/>
    <s v="E01638"/>
    <n v="6705"/>
    <d v="2021-05-27T00:00:00"/>
    <n v="2"/>
    <d v="2021-05-27T00:00:00"/>
    <d v="2022-08-21T00:00:00"/>
    <s v="ACTIVE"/>
    <x v="30"/>
    <x v="22"/>
    <s v="2K23C"/>
    <s v="FREE"/>
    <s v="PROMO PLAN"/>
    <n v="300"/>
    <n v="100"/>
    <n v="0"/>
    <s v="Maria He"/>
    <s v="Female"/>
    <n v="45"/>
    <s v="China"/>
    <s v="Beijing"/>
  </r>
  <r>
    <s v="OID003515"/>
    <s v="R04927"/>
    <n v="8434"/>
    <d v="2021-05-27T00:00:00"/>
    <n v="2"/>
    <d v="2021-05-27T00:00:00"/>
    <d v="2022-06-16T00:00:00"/>
    <s v="ACTIVE"/>
    <x v="30"/>
    <x v="17"/>
    <s v="THAI50"/>
    <s v="PERCENTAGE OFF"/>
    <s v="PROMO PLAN"/>
    <n v="300"/>
    <n v="50"/>
    <n v="150"/>
    <s v="Ezekiel Bryant"/>
    <s v="Male"/>
    <n v="55"/>
    <s v="United States"/>
    <s v="Miami"/>
  </r>
  <r>
    <s v="OID003516"/>
    <s v="R00319"/>
    <n v="8434"/>
    <d v="2021-05-27T00:00:00"/>
    <n v="2"/>
    <d v="2021-05-27T00:00:00"/>
    <d v="2023-01-11T00:00:00"/>
    <s v="ACTIVE"/>
    <x v="30"/>
    <x v="14"/>
    <s v="THAI50"/>
    <s v="PERCENTAGE OFF"/>
    <s v="PROMO PLAN"/>
    <n v="300"/>
    <n v="50"/>
    <n v="150"/>
    <s v="Ezra Wilson"/>
    <s v="Male"/>
    <n v="55"/>
    <s v="United States"/>
    <s v="Miami"/>
  </r>
  <r>
    <s v="OID003517"/>
    <s v="E00523"/>
    <n v="8323"/>
    <d v="2021-05-28T00:00:00"/>
    <n v="2"/>
    <d v="2021-05-28T00:00:00"/>
    <d v="2022-05-22T00:00:00"/>
    <s v="ACTIVE"/>
    <x v="30"/>
    <x v="19"/>
    <s v="ROSSAL"/>
    <s v="FREE"/>
    <s v="PROMO PLAN"/>
    <n v="300"/>
    <n v="100"/>
    <n v="0"/>
    <s v="Daniel Jordan"/>
    <s v="Male"/>
    <n v="58"/>
    <s v="United States"/>
    <s v="Phoenix"/>
  </r>
  <r>
    <s v="OID003518"/>
    <s v="E01291"/>
    <n v="7139"/>
    <d v="2021-05-28T00:00:00"/>
    <n v="2"/>
    <d v="2021-05-28T00:00:00"/>
    <d v="2022-10-08T00:00:00"/>
    <s v="ACTIVE"/>
    <x v="30"/>
    <x v="3"/>
    <s v="THAI30"/>
    <s v="PERCENTAGE OFF"/>
    <s v="PROMO PLAN"/>
    <n v="300"/>
    <n v="30"/>
    <n v="210"/>
    <s v="Thomas Aguilar"/>
    <s v="Male"/>
    <n v="45"/>
    <s v="United States"/>
    <s v="Phoenix"/>
  </r>
  <r>
    <s v="OID003519"/>
    <s v="E04779"/>
    <n v="1136"/>
    <d v="2021-05-29T00:00:00"/>
    <n v="2"/>
    <d v="2021-05-29T00:00:00"/>
    <d v="2022-02-03T00:00:00"/>
    <s v="ACTIVE"/>
    <x v="30"/>
    <x v="8"/>
    <s v="IPLSTUDENT"/>
    <s v="PERCENTAGE OFF"/>
    <s v="PROMO PLAN"/>
    <n v="300"/>
    <n v="40"/>
    <n v="180"/>
    <s v="Cameron Young"/>
    <s v="Male"/>
    <n v="63"/>
    <s v="United States"/>
    <s v="Seattle"/>
  </r>
  <r>
    <s v="OID003520"/>
    <s v="E03778"/>
    <n v="8731"/>
    <d v="2021-05-29T00:00:00"/>
    <n v="2"/>
    <d v="2021-05-29T00:00:00"/>
    <d v="2023-05-10T00:00:00"/>
    <s v="ACTIVE"/>
    <x v="30"/>
    <x v="26"/>
    <s v="2K24"/>
    <s v="PERCENTAGE OFF"/>
    <s v="PROMO PLAN"/>
    <n v="300"/>
    <n v="10"/>
    <n v="270"/>
    <s v="Luke Vu"/>
    <s v="Male"/>
    <n v="52"/>
    <s v="China"/>
    <s v="Shanghai"/>
  </r>
  <r>
    <s v="OID003521"/>
    <s v="R04931"/>
    <n v="5073"/>
    <d v="2021-05-30T00:00:00"/>
    <n v="2"/>
    <d v="2021-05-30T00:00:00"/>
    <d v="2023-06-19T00:00:00"/>
    <s v="ACTIVE"/>
    <x v="30"/>
    <x v="12"/>
    <s v="FANDUEL SOS"/>
    <s v="PERCENTAGE OFF"/>
    <s v="PROMO PLAN"/>
    <n v="300"/>
    <n v="30"/>
    <n v="210"/>
    <s v="Zoe Romero"/>
    <s v="Female"/>
    <n v="32"/>
    <s v="Brazil"/>
    <s v="Sao Paulo"/>
  </r>
  <r>
    <s v="OID003522"/>
    <s v="R03347"/>
    <n v="8731"/>
    <d v="2021-05-30T00:00:00"/>
    <n v="2"/>
    <d v="2021-05-30T00:00:00"/>
    <d v="2022-07-08T00:00:00"/>
    <s v="ACTIVE"/>
    <x v="30"/>
    <x v="17"/>
    <s v="2K24"/>
    <s v="PERCENTAGE OFF"/>
    <s v="PROMO PLAN"/>
    <n v="300"/>
    <n v="10"/>
    <n v="270"/>
    <s v="Rylee Dinh"/>
    <s v="Female"/>
    <n v="35"/>
    <s v="China"/>
    <s v="Chongqing"/>
  </r>
  <r>
    <s v="OID003523"/>
    <s v="R00747"/>
    <n v="7139"/>
    <d v="2021-05-30T00:00:00"/>
    <n v="2"/>
    <d v="2021-05-30T00:00:00"/>
    <d v="2023-03-28T00:00:00"/>
    <s v="ACTIVE"/>
    <x v="30"/>
    <x v="0"/>
    <s v="THAI30"/>
    <s v="PERCENTAGE OFF"/>
    <s v="PROMO PLAN"/>
    <n v="300"/>
    <n v="30"/>
    <n v="210"/>
    <s v="Leilani Baker"/>
    <s v="Female"/>
    <n v="59"/>
    <s v="United States"/>
    <s v="Seattle"/>
  </r>
  <r>
    <s v="OID003524"/>
    <s v="E04762"/>
    <n v="2949"/>
    <d v="2021-05-31T00:00:00"/>
    <n v="2"/>
    <d v="2021-05-31T00:00:00"/>
    <d v="2023-05-19T00:00:00"/>
    <s v="ACTIVE"/>
    <x v="30"/>
    <x v="26"/>
    <s v="BLACK FRIDAY"/>
    <s v="PERCENTAGE OFF"/>
    <s v="PROMO PLAN"/>
    <n v="300"/>
    <n v="30"/>
    <n v="210"/>
    <s v="Audrey Richardson"/>
    <s v="Female"/>
    <n v="46"/>
    <s v="United States"/>
    <s v="Chicago"/>
  </r>
  <r>
    <s v="OID003525"/>
    <s v="E03149"/>
    <n v="6306"/>
    <d v="2021-06-01T00:00:00"/>
    <n v="2"/>
    <d v="2021-06-01T00:00:00"/>
    <d v="2022-05-17T00:00:00"/>
    <s v="ACTIVE"/>
    <x v="31"/>
    <x v="19"/>
    <s v="FANDUEL"/>
    <s v="PERCENTAGE OFF"/>
    <s v="PROMO PLAN"/>
    <n v="300"/>
    <n v="15"/>
    <n v="255"/>
    <s v="Layla Collins"/>
    <s v="Female"/>
    <n v="26"/>
    <s v="United States"/>
    <s v="Austin"/>
  </r>
  <r>
    <s v="OID003526"/>
    <s v="E03560"/>
    <n v="1817"/>
    <d v="2021-06-02T00:00:00"/>
    <n v="2"/>
    <d v="2021-06-02T00:00:00"/>
    <d v="2023-04-10T00:00:00"/>
    <s v="ACTIVE"/>
    <x v="31"/>
    <x v="7"/>
    <s v="NIKE"/>
    <s v="FREE"/>
    <s v="PROMO PLAN"/>
    <n v="300"/>
    <n v="100"/>
    <n v="0"/>
    <s v="Ayla Ng"/>
    <s v="Female"/>
    <n v="46"/>
    <s v="China"/>
    <s v="Beijing"/>
  </r>
  <r>
    <s v="OID003527"/>
    <s v="E04466"/>
    <n v="7139"/>
    <d v="2021-06-02T00:00:00"/>
    <n v="2"/>
    <d v="2021-06-02T00:00:00"/>
    <d v="2022-10-13T00:00:00"/>
    <s v="ACTIVE"/>
    <x v="31"/>
    <x v="3"/>
    <s v="THAI30"/>
    <s v="PERCENTAGE OFF"/>
    <s v="PROMO PLAN"/>
    <n v="300"/>
    <n v="30"/>
    <n v="210"/>
    <s v="Connor Bell"/>
    <s v="Male"/>
    <n v="54"/>
    <s v="United States"/>
    <s v="Austin"/>
  </r>
  <r>
    <s v="OID003528"/>
    <s v="E01148"/>
    <n v="8434"/>
    <d v="2021-06-02T00:00:00"/>
    <n v="2"/>
    <d v="2021-06-02T00:00:00"/>
    <d v="2022-12-02T00:00:00"/>
    <s v="ACTIVE"/>
    <x v="31"/>
    <x v="1"/>
    <s v="THAI50"/>
    <s v="PERCENTAGE OFF"/>
    <s v="PROMO PLAN"/>
    <n v="300"/>
    <n v="50"/>
    <n v="150"/>
    <s v="Scarlett Kumar"/>
    <s v="Female"/>
    <n v="55"/>
    <s v="United States"/>
    <s v="Columbus"/>
  </r>
  <r>
    <s v="OID003529"/>
    <s v="E03689"/>
    <n v="5101"/>
    <d v="2021-06-03T00:00:00"/>
    <n v="2"/>
    <d v="2021-06-03T00:00:00"/>
    <d v="2023-04-21T00:00:00"/>
    <s v="ACTIVE"/>
    <x v="31"/>
    <x v="7"/>
    <s v="JIO"/>
    <s v="FREE"/>
    <s v="PROMO PLAN"/>
    <n v="300"/>
    <n v="100"/>
    <n v="0"/>
    <s v="Wesley Gray"/>
    <s v="Male"/>
    <n v="62"/>
    <s v="United States"/>
    <s v="Seattle"/>
  </r>
  <r>
    <s v="OID003530"/>
    <s v="E01636"/>
    <n v="1136"/>
    <d v="2021-06-03T00:00:00"/>
    <n v="2"/>
    <d v="2021-06-03T00:00:00"/>
    <d v="2022-07-29T00:00:00"/>
    <s v="ACTIVE"/>
    <x v="31"/>
    <x v="10"/>
    <s v="IPLSTUDENT"/>
    <s v="PERCENTAGE OFF"/>
    <s v="PROMO PLAN"/>
    <n v="300"/>
    <n v="40"/>
    <n v="180"/>
    <s v="Naomi Coleman"/>
    <s v="Female"/>
    <n v="29"/>
    <s v="United States"/>
    <s v="Phoenix"/>
  </r>
  <r>
    <s v="OID003531"/>
    <s v="E00170"/>
    <n v="2949"/>
    <d v="2021-06-04T00:00:00"/>
    <n v="2"/>
    <d v="2021-06-04T00:00:00"/>
    <d v="2023-01-21T00:00:00"/>
    <s v="ACTIVE"/>
    <x v="31"/>
    <x v="14"/>
    <s v="BLACK FRIDAY"/>
    <s v="PERCENTAGE OFF"/>
    <s v="PROMO PLAN"/>
    <n v="300"/>
    <n v="30"/>
    <n v="210"/>
    <s v="Hannah Nelson"/>
    <s v="Female"/>
    <n v="35"/>
    <s v="United States"/>
    <s v="Austin"/>
  </r>
  <r>
    <s v="OID003532"/>
    <s v="E01465"/>
    <n v="8731"/>
    <d v="2021-06-04T00:00:00"/>
    <n v="2"/>
    <d v="2021-06-04T00:00:00"/>
    <d v="2023-03-21T00:00:00"/>
    <s v="ACTIVE"/>
    <x v="31"/>
    <x v="0"/>
    <s v="2K24"/>
    <s v="PERCENTAGE OFF"/>
    <s v="PROMO PLAN"/>
    <n v="300"/>
    <n v="10"/>
    <n v="270"/>
    <s v="Hannah White"/>
    <s v="Female"/>
    <n v="62"/>
    <s v="United States"/>
    <s v="Phoenix"/>
  </r>
  <r>
    <s v="OID003533"/>
    <s v="E00749"/>
    <n v="2949"/>
    <d v="2021-06-04T00:00:00"/>
    <n v="2"/>
    <d v="2021-06-04T00:00:00"/>
    <d v="2023-04-24T00:00:00"/>
    <s v="ACTIVE"/>
    <x v="31"/>
    <x v="7"/>
    <s v="BLACK FRIDAY"/>
    <s v="PERCENTAGE OFF"/>
    <s v="PROMO PLAN"/>
    <n v="300"/>
    <n v="30"/>
    <n v="210"/>
    <s v="Valentina Moua"/>
    <s v="Female"/>
    <n v="37"/>
    <s v="United States"/>
    <s v="Columbus"/>
  </r>
  <r>
    <s v="OID003534"/>
    <s v="E02206"/>
    <n v="5101"/>
    <d v="2021-06-05T00:00:00"/>
    <n v="2"/>
    <d v="2021-06-05T00:00:00"/>
    <d v="2022-12-14T00:00:00"/>
    <s v="ACTIVE"/>
    <x v="31"/>
    <x v="16"/>
    <s v="JIO"/>
    <s v="FREE"/>
    <s v="PROMO PLAN"/>
    <n v="300"/>
    <n v="100"/>
    <n v="0"/>
    <s v="Jose Henderson"/>
    <s v="Male"/>
    <n v="41"/>
    <s v="United States"/>
    <s v="Columbus"/>
  </r>
  <r>
    <s v="OID003535"/>
    <s v="E00403"/>
    <n v="5073"/>
    <d v="2021-06-05T00:00:00"/>
    <n v="2"/>
    <d v="2021-06-05T00:00:00"/>
    <d v="2022-11-03T00:00:00"/>
    <s v="ACTIVE"/>
    <x v="31"/>
    <x v="3"/>
    <s v="FANDUEL SOS"/>
    <s v="PERCENTAGE OFF"/>
    <s v="PROMO PLAN"/>
    <n v="300"/>
    <n v="30"/>
    <n v="210"/>
    <s v="Liliana Soto"/>
    <s v="Female"/>
    <n v="58"/>
    <s v="United States"/>
    <s v="Austin"/>
  </r>
  <r>
    <s v="OID003536"/>
    <s v="E04600"/>
    <n v="7139"/>
    <d v="2021-06-06T00:00:00"/>
    <n v="2"/>
    <d v="2021-06-06T00:00:00"/>
    <d v="2022-02-14T00:00:00"/>
    <s v="ACTIVE"/>
    <x v="31"/>
    <x v="8"/>
    <s v="THAI30"/>
    <s v="PERCENTAGE OFF"/>
    <s v="PROMO PLAN"/>
    <n v="300"/>
    <n v="30"/>
    <n v="210"/>
    <s v="William Vu"/>
    <s v="Male"/>
    <n v="37"/>
    <s v="China"/>
    <s v="Shanghai"/>
  </r>
  <r>
    <s v="OID003537"/>
    <s v="E04817"/>
    <n v="1817"/>
    <d v="2021-06-06T00:00:00"/>
    <n v="2"/>
    <d v="2021-06-06T00:00:00"/>
    <d v="2022-12-28T00:00:00"/>
    <s v="ACTIVE"/>
    <x v="31"/>
    <x v="16"/>
    <s v="NIKE"/>
    <s v="FREE"/>
    <s v="PROMO PLAN"/>
    <n v="300"/>
    <n v="100"/>
    <n v="0"/>
    <s v="Zoe Sanchez"/>
    <s v="Female"/>
    <n v="53"/>
    <s v="Brazil"/>
    <s v="Sao Paulo"/>
  </r>
  <r>
    <s v="OID003538"/>
    <s v="E03550"/>
    <n v="8731"/>
    <d v="2021-06-06T00:00:00"/>
    <n v="2"/>
    <d v="2021-06-06T00:00:00"/>
    <d v="2022-10-02T00:00:00"/>
    <s v="ACTIVE"/>
    <x v="31"/>
    <x v="24"/>
    <s v="2K24"/>
    <s v="PERCENTAGE OFF"/>
    <s v="PROMO PLAN"/>
    <n v="300"/>
    <n v="10"/>
    <n v="270"/>
    <s v="Stella Wu"/>
    <s v="Female"/>
    <n v="35"/>
    <s v="United States"/>
    <s v="Phoenix"/>
  </r>
  <r>
    <s v="OID003539"/>
    <s v="E04799"/>
    <n v="1817"/>
    <d v="2021-06-06T00:00:00"/>
    <n v="2"/>
    <d v="2021-06-06T00:00:00"/>
    <d v="2022-06-23T00:00:00"/>
    <s v="ACTIVE"/>
    <x v="31"/>
    <x v="17"/>
    <s v="NIKE"/>
    <s v="FREE"/>
    <s v="PROMO PLAN"/>
    <n v="300"/>
    <n v="100"/>
    <n v="0"/>
    <s v="Mila Roberts"/>
    <s v="Female"/>
    <n v="30"/>
    <s v="United States"/>
    <s v="Phoenix"/>
  </r>
  <r>
    <s v="OID003540"/>
    <s v="E02798"/>
    <n v="7139"/>
    <d v="2021-06-06T00:00:00"/>
    <n v="2"/>
    <d v="2021-06-06T00:00:00"/>
    <d v="2023-09-30T00:00:00"/>
    <s v="ACTIVE"/>
    <x v="31"/>
    <x v="25"/>
    <s v="THAI30"/>
    <s v="PERCENTAGE OFF"/>
    <s v="PROMO PLAN"/>
    <n v="300"/>
    <n v="30"/>
    <n v="210"/>
    <s v="Charles Henderson"/>
    <s v="Male"/>
    <n v="48"/>
    <s v="United States"/>
    <s v="Austin"/>
  </r>
  <r>
    <s v="OID003541"/>
    <s v="E04354"/>
    <n v="1136"/>
    <d v="2021-06-06T00:00:00"/>
    <n v="2"/>
    <d v="2021-06-06T00:00:00"/>
    <d v="2023-08-02T00:00:00"/>
    <s v="ACTIVE"/>
    <x v="31"/>
    <x v="11"/>
    <s v="IPLSTUDENT"/>
    <s v="PERCENTAGE OFF"/>
    <s v="PROMO PLAN"/>
    <n v="300"/>
    <n v="40"/>
    <n v="180"/>
    <s v="Raelynn Rios"/>
    <s v="Female"/>
    <n v="43"/>
    <s v="United States"/>
    <s v="Columbus"/>
  </r>
  <r>
    <s v="OID003542"/>
    <s v="R04798"/>
    <n v="2949"/>
    <d v="2021-06-06T00:00:00"/>
    <n v="2"/>
    <d v="2021-06-06T00:00:00"/>
    <d v="2023-03-10T00:00:00"/>
    <s v="ACTIVE"/>
    <x v="31"/>
    <x v="21"/>
    <s v="BLACK FRIDAY"/>
    <s v="PERCENTAGE OFF"/>
    <s v="PROMO PLAN"/>
    <n v="300"/>
    <n v="30"/>
    <n v="210"/>
    <s v="Aurora Ali"/>
    <s v="Female"/>
    <n v="30"/>
    <s v="United States"/>
    <s v="Seattle"/>
  </r>
  <r>
    <s v="OID003543"/>
    <s v="R02331"/>
    <n v="8323"/>
    <d v="2021-06-06T00:00:00"/>
    <n v="2"/>
    <d v="2021-06-06T00:00:00"/>
    <d v="2023-03-16T00:00:00"/>
    <s v="ACTIVE"/>
    <x v="31"/>
    <x v="0"/>
    <s v="ROSSAL"/>
    <s v="FREE"/>
    <s v="PROMO PLAN"/>
    <n v="300"/>
    <n v="100"/>
    <n v="0"/>
    <s v="Sophia Huynh"/>
    <s v="Female"/>
    <n v="55"/>
    <s v="United States"/>
    <s v="Miami"/>
  </r>
  <r>
    <s v="OID003544"/>
    <s v="E00306"/>
    <n v="5101"/>
    <d v="2021-06-07T00:00:00"/>
    <n v="2"/>
    <d v="2021-06-07T00:00:00"/>
    <d v="2021-10-27T00:00:00"/>
    <s v="ACTIVE"/>
    <x v="31"/>
    <x v="33"/>
    <s v="JIO"/>
    <s v="FREE"/>
    <s v="PROMO PLAN"/>
    <n v="300"/>
    <n v="100"/>
    <n v="0"/>
    <s v="Mateo Williams"/>
    <s v="Male"/>
    <n v="40"/>
    <s v="United States"/>
    <s v="Austin"/>
  </r>
  <r>
    <s v="OID003545"/>
    <s v="E03591"/>
    <n v="2949"/>
    <d v="2021-06-07T00:00:00"/>
    <n v="2"/>
    <d v="2021-06-07T00:00:00"/>
    <d v="2023-05-13T00:00:00"/>
    <s v="ACTIVE"/>
    <x v="31"/>
    <x v="26"/>
    <s v="BLACK FRIDAY"/>
    <s v="PERCENTAGE OFF"/>
    <s v="PROMO PLAN"/>
    <n v="300"/>
    <n v="30"/>
    <n v="210"/>
    <s v="Piper Sun"/>
    <s v="Female"/>
    <n v="64"/>
    <s v="United States"/>
    <s v="Seattle"/>
  </r>
  <r>
    <s v="OID003546"/>
    <s v="E02254"/>
    <n v="2949"/>
    <d v="2021-06-09T00:00:00"/>
    <n v="2"/>
    <d v="2021-06-09T00:00:00"/>
    <d v="2022-11-14T00:00:00"/>
    <s v="ACTIVE"/>
    <x v="31"/>
    <x v="3"/>
    <s v="BLACK FRIDAY"/>
    <s v="PERCENTAGE OFF"/>
    <s v="PROMO PLAN"/>
    <n v="300"/>
    <n v="30"/>
    <n v="210"/>
    <s v="Jaxson Sandoval"/>
    <s v="Male"/>
    <n v="61"/>
    <s v="Brazil"/>
    <s v="Sao Paulo"/>
  </r>
  <r>
    <s v="OID003547"/>
    <s v="E00273"/>
    <n v="1817"/>
    <d v="2021-06-10T00:00:00"/>
    <n v="2"/>
    <d v="2021-06-10T00:00:00"/>
    <d v="2022-10-19T00:00:00"/>
    <s v="ACTIVE"/>
    <x v="31"/>
    <x v="3"/>
    <s v="NIKE"/>
    <s v="FREE"/>
    <s v="PROMO PLAN"/>
    <n v="300"/>
    <n v="100"/>
    <n v="0"/>
    <s v="David Owens"/>
    <s v="Male"/>
    <n v="43"/>
    <s v="United States"/>
    <s v="Austin"/>
  </r>
  <r>
    <s v="OID003548"/>
    <s v="E03988"/>
    <n v="2949"/>
    <d v="2021-06-10T00:00:00"/>
    <n v="2"/>
    <d v="2021-06-10T00:00:00"/>
    <d v="2022-12-08T00:00:00"/>
    <s v="ACTIVE"/>
    <x v="31"/>
    <x v="1"/>
    <s v="BLACK FRIDAY"/>
    <s v="PERCENTAGE OFF"/>
    <s v="PROMO PLAN"/>
    <n v="300"/>
    <n v="30"/>
    <n v="210"/>
    <s v="Dominic Thomas"/>
    <s v="Male"/>
    <n v="48"/>
    <s v="United States"/>
    <s v="Austin"/>
  </r>
  <r>
    <s v="OID003549"/>
    <s v="E00344"/>
    <n v="8323"/>
    <d v="2021-06-10T00:00:00"/>
    <n v="2"/>
    <d v="2021-06-10T00:00:00"/>
    <d v="2023-02-03T00:00:00"/>
    <s v="ACTIVE"/>
    <x v="31"/>
    <x v="14"/>
    <s v="ROSSAL"/>
    <s v="FREE"/>
    <s v="PROMO PLAN"/>
    <n v="300"/>
    <n v="100"/>
    <n v="0"/>
    <s v="Savannah He"/>
    <s v="Female"/>
    <n v="52"/>
    <s v="China"/>
    <s v="Beijing"/>
  </r>
  <r>
    <s v="OID003550"/>
    <s v="E00360"/>
    <n v="6306"/>
    <d v="2021-06-11T00:00:00"/>
    <n v="2"/>
    <d v="2021-06-11T00:00:00"/>
    <d v="2022-07-31T00:00:00"/>
    <s v="ACTIVE"/>
    <x v="31"/>
    <x v="10"/>
    <s v="FANDUEL"/>
    <s v="PERCENTAGE OFF"/>
    <s v="PROMO PLAN"/>
    <n v="300"/>
    <n v="15"/>
    <n v="255"/>
    <s v="Dylan Thao"/>
    <s v="Male"/>
    <n v="53"/>
    <s v="United States"/>
    <s v="Seattle"/>
  </r>
  <r>
    <s v="OID003551"/>
    <s v="E02875"/>
    <n v="8731"/>
    <d v="2021-06-12T00:00:00"/>
    <n v="2"/>
    <d v="2021-06-12T00:00:00"/>
    <d v="2023-04-25T00:00:00"/>
    <s v="ACTIVE"/>
    <x v="31"/>
    <x v="7"/>
    <s v="2K24"/>
    <s v="PERCENTAGE OFF"/>
    <s v="PROMO PLAN"/>
    <n v="300"/>
    <n v="10"/>
    <n v="270"/>
    <s v="Madeline Shin"/>
    <s v="Female"/>
    <n v="48"/>
    <s v="United States"/>
    <s v="Seattle"/>
  </r>
  <r>
    <s v="OID003552"/>
    <s v="E03252"/>
    <n v="8434"/>
    <d v="2021-06-12T00:00:00"/>
    <n v="2"/>
    <d v="2021-06-12T00:00:00"/>
    <d v="2022-05-04T00:00:00"/>
    <s v="ACTIVE"/>
    <x v="31"/>
    <x v="18"/>
    <s v="THAI50"/>
    <s v="PERCENTAGE OFF"/>
    <s v="PROMO PLAN"/>
    <n v="300"/>
    <n v="50"/>
    <n v="150"/>
    <s v="James Bui"/>
    <s v="Male"/>
    <n v="64"/>
    <s v="China"/>
    <s v="Chongqing"/>
  </r>
  <r>
    <s v="OID003553"/>
    <s v="E02062"/>
    <n v="8731"/>
    <d v="2021-06-12T00:00:00"/>
    <n v="2"/>
    <d v="2021-06-12T00:00:00"/>
    <d v="2022-12-02T00:00:00"/>
    <s v="ACTIVE"/>
    <x v="31"/>
    <x v="1"/>
    <s v="2K24"/>
    <s v="PERCENTAGE OFF"/>
    <s v="PROMO PLAN"/>
    <n v="300"/>
    <n v="10"/>
    <n v="270"/>
    <s v="Nora Santiago"/>
    <s v="Female"/>
    <n v="55"/>
    <s v="Brazil"/>
    <s v="Rio de Janerio"/>
  </r>
  <r>
    <s v="OID003554"/>
    <s v="E02687"/>
    <n v="2949"/>
    <d v="2021-06-12T00:00:00"/>
    <n v="2"/>
    <d v="2021-06-12T00:00:00"/>
    <d v="2022-05-04T00:00:00"/>
    <s v="ACTIVE"/>
    <x v="31"/>
    <x v="18"/>
    <s v="BLACK FRIDAY"/>
    <s v="PERCENTAGE OFF"/>
    <s v="PROMO PLAN"/>
    <n v="300"/>
    <n v="30"/>
    <n v="210"/>
    <s v="Caroline Nelson"/>
    <s v="Female"/>
    <n v="36"/>
    <s v="United States"/>
    <s v="Chicago"/>
  </r>
  <r>
    <s v="OID003555"/>
    <s v="E02166"/>
    <n v="8731"/>
    <d v="2021-06-13T00:00:00"/>
    <n v="2"/>
    <d v="2021-06-13T00:00:00"/>
    <d v="2023-08-04T00:00:00"/>
    <s v="ACTIVE"/>
    <x v="31"/>
    <x v="11"/>
    <s v="2K24"/>
    <s v="PERCENTAGE OFF"/>
    <s v="PROMO PLAN"/>
    <n v="300"/>
    <n v="10"/>
    <n v="270"/>
    <s v="John Soto"/>
    <s v="Male"/>
    <n v="60"/>
    <s v="United States"/>
    <s v="Phoenix"/>
  </r>
  <r>
    <s v="OID003556"/>
    <s v="E02179"/>
    <n v="2949"/>
    <d v="2021-06-13T00:00:00"/>
    <n v="2"/>
    <d v="2021-06-13T00:00:00"/>
    <d v="2023-05-12T00:00:00"/>
    <s v="ACTIVE"/>
    <x v="31"/>
    <x v="7"/>
    <s v="BLACK FRIDAY"/>
    <s v="PERCENTAGE OFF"/>
    <s v="PROMO PLAN"/>
    <n v="300"/>
    <n v="30"/>
    <n v="210"/>
    <s v="Peyton Owens"/>
    <s v="Female"/>
    <n v="48"/>
    <s v="United States"/>
    <s v="Chicago"/>
  </r>
  <r>
    <s v="OID003557"/>
    <s v="R04872"/>
    <n v="2949"/>
    <d v="2021-06-15T00:00:00"/>
    <n v="2"/>
    <d v="2021-06-15T00:00:00"/>
    <d v="2022-03-10T00:00:00"/>
    <s v="ACTIVE"/>
    <x v="31"/>
    <x v="9"/>
    <s v="BLACK FRIDAY"/>
    <s v="PERCENTAGE OFF"/>
    <s v="PROMO PLAN"/>
    <n v="300"/>
    <n v="30"/>
    <n v="210"/>
    <s v="Isaac Stewart"/>
    <s v="Male"/>
    <n v="25"/>
    <s v="United States"/>
    <s v="Miami"/>
  </r>
  <r>
    <s v="OID003558"/>
    <s v="E04601"/>
    <n v="7139"/>
    <d v="2021-06-17T00:00:00"/>
    <n v="2"/>
    <d v="2021-06-17T00:00:00"/>
    <d v="2023-04-11T00:00:00"/>
    <s v="ACTIVE"/>
    <x v="31"/>
    <x v="0"/>
    <s v="THAI30"/>
    <s v="PERCENTAGE OFF"/>
    <s v="PROMO PLAN"/>
    <n v="300"/>
    <n v="30"/>
    <n v="210"/>
    <s v="Allison Ayala"/>
    <s v="Female"/>
    <n v="36"/>
    <s v="United States"/>
    <s v="Austin"/>
  </r>
  <r>
    <s v="OID003559"/>
    <s v="E03327"/>
    <n v="5073"/>
    <d v="2021-06-17T00:00:00"/>
    <n v="2"/>
    <d v="2021-06-17T00:00:00"/>
    <d v="2022-08-28T00:00:00"/>
    <s v="ACTIVE"/>
    <x v="31"/>
    <x v="22"/>
    <s v="FANDUEL SOS"/>
    <s v="PERCENTAGE OFF"/>
    <s v="PROMO PLAN"/>
    <n v="300"/>
    <n v="30"/>
    <n v="210"/>
    <s v="Julia Luong"/>
    <s v="Female"/>
    <n v="55"/>
    <s v="China"/>
    <s v="Chongqing"/>
  </r>
  <r>
    <s v="OID003560"/>
    <s v="E01981"/>
    <n v="5073"/>
    <d v="2021-06-17T00:00:00"/>
    <n v="2"/>
    <d v="2021-06-17T00:00:00"/>
    <d v="2023-02-10T00:00:00"/>
    <s v="ACTIVE"/>
    <x v="31"/>
    <x v="14"/>
    <s v="FANDUEL SOS"/>
    <s v="PERCENTAGE OFF"/>
    <s v="PROMO PLAN"/>
    <n v="300"/>
    <n v="30"/>
    <n v="210"/>
    <s v="Genesis Banks"/>
    <s v="Female"/>
    <n v="63"/>
    <s v="United States"/>
    <s v="Chicago"/>
  </r>
  <r>
    <s v="OID003561"/>
    <s v="E03519"/>
    <n v="5073"/>
    <d v="2021-06-17T00:00:00"/>
    <n v="2"/>
    <d v="2021-06-17T00:00:00"/>
    <d v="2023-04-27T00:00:00"/>
    <s v="ACTIVE"/>
    <x v="31"/>
    <x v="7"/>
    <s v="FANDUEL SOS"/>
    <s v="PERCENTAGE OFF"/>
    <s v="PROMO PLAN"/>
    <n v="300"/>
    <n v="30"/>
    <n v="210"/>
    <s v="Eliza Zheng"/>
    <s v="Female"/>
    <n v="48"/>
    <s v="China"/>
    <s v="Chongqing"/>
  </r>
  <r>
    <s v="OID003562"/>
    <s v="R01089"/>
    <n v="2949"/>
    <d v="2021-06-18T00:00:00"/>
    <n v="2"/>
    <d v="2021-06-18T00:00:00"/>
    <d v="2023-03-23T00:00:00"/>
    <s v="ACTIVE"/>
    <x v="31"/>
    <x v="21"/>
    <s v="BLACK FRIDAY"/>
    <s v="PERCENTAGE OFF"/>
    <s v="PROMO PLAN"/>
    <n v="300"/>
    <n v="30"/>
    <n v="210"/>
    <s v="Nicholas Brooks"/>
    <s v="Male"/>
    <n v="43"/>
    <s v="United States"/>
    <s v="Phoenix"/>
  </r>
  <r>
    <s v="OID003563"/>
    <s v="R00595"/>
    <n v="6306"/>
    <d v="2021-06-19T00:00:00"/>
    <n v="2"/>
    <d v="2021-06-19T00:00:00"/>
    <d v="2022-11-14T00:00:00"/>
    <s v="ACTIVE"/>
    <x v="31"/>
    <x v="3"/>
    <s v="FANDUEL"/>
    <s v="PERCENTAGE OFF"/>
    <s v="PROMO PLAN"/>
    <n v="300"/>
    <n v="15"/>
    <n v="255"/>
    <s v="Everly Chow"/>
    <s v="Female"/>
    <n v="33"/>
    <s v="China"/>
    <s v="Beijing"/>
  </r>
  <r>
    <s v="OID003564"/>
    <s v="E00494"/>
    <n v="5073"/>
    <d v="2021-06-20T00:00:00"/>
    <n v="2"/>
    <d v="2021-06-20T00:00:00"/>
    <d v="2023-07-24T00:00:00"/>
    <s v="ACTIVE"/>
    <x v="31"/>
    <x v="12"/>
    <s v="FANDUEL SOS"/>
    <s v="PERCENTAGE OFF"/>
    <s v="PROMO PLAN"/>
    <n v="300"/>
    <n v="30"/>
    <n v="210"/>
    <s v="Robert Alvarez"/>
    <s v="Male"/>
    <n v="39"/>
    <s v="Brazil"/>
    <s v="Manaus"/>
  </r>
  <r>
    <s v="OID003565"/>
    <s v="E04000"/>
    <n v="8323"/>
    <d v="2021-06-21T00:00:00"/>
    <n v="2"/>
    <d v="2021-06-21T00:00:00"/>
    <d v="2022-10-30T00:00:00"/>
    <s v="ACTIVE"/>
    <x v="31"/>
    <x v="3"/>
    <s v="ROSSAL"/>
    <s v="FREE"/>
    <s v="PROMO PLAN"/>
    <n v="300"/>
    <n v="100"/>
    <n v="0"/>
    <s v="Skylar Carrillo"/>
    <s v="Female"/>
    <n v="44"/>
    <s v="United States"/>
    <s v="Austin"/>
  </r>
  <r>
    <s v="OID003566"/>
    <s v="E01970"/>
    <n v="5073"/>
    <d v="2021-06-22T00:00:00"/>
    <n v="2"/>
    <d v="2021-06-22T00:00:00"/>
    <d v="2022-07-25T00:00:00"/>
    <s v="ACTIVE"/>
    <x v="31"/>
    <x v="17"/>
    <s v="FANDUEL SOS"/>
    <s v="PERCENTAGE OFF"/>
    <s v="PROMO PLAN"/>
    <n v="300"/>
    <n v="30"/>
    <n v="210"/>
    <s v="Vivian Barnes"/>
    <s v="Female"/>
    <n v="51"/>
    <s v="United States"/>
    <s v="Phoenix"/>
  </r>
  <r>
    <s v="OID003567"/>
    <s v="E00503"/>
    <n v="8731"/>
    <d v="2021-06-22T00:00:00"/>
    <n v="2"/>
    <d v="2021-06-22T00:00:00"/>
    <d v="2022-05-31T00:00:00"/>
    <s v="ACTIVE"/>
    <x v="31"/>
    <x v="18"/>
    <s v="2K24"/>
    <s v="PERCENTAGE OFF"/>
    <s v="PROMO PLAN"/>
    <n v="300"/>
    <n v="10"/>
    <n v="270"/>
    <s v="Leah Patterson"/>
    <s v="Female"/>
    <n v="33"/>
    <s v="United States"/>
    <s v="Austin"/>
  </r>
  <r>
    <s v="OID003568"/>
    <s v="E03047"/>
    <n v="6306"/>
    <d v="2021-06-23T00:00:00"/>
    <n v="2"/>
    <d v="2021-06-23T00:00:00"/>
    <d v="2023-02-26T00:00:00"/>
    <s v="ACTIVE"/>
    <x v="31"/>
    <x v="14"/>
    <s v="FANDUEL"/>
    <s v="PERCENTAGE OFF"/>
    <s v="PROMO PLAN"/>
    <n v="300"/>
    <n v="15"/>
    <n v="255"/>
    <s v="Gabriella Gupta"/>
    <s v="Female"/>
    <n v="41"/>
    <s v="China"/>
    <s v="Shanghai"/>
  </r>
  <r>
    <s v="OID003569"/>
    <s v="E01807"/>
    <n v="5073"/>
    <d v="2021-06-24T00:00:00"/>
    <n v="2"/>
    <d v="2021-06-24T00:00:00"/>
    <d v="2023-09-11T00:00:00"/>
    <s v="ACTIVE"/>
    <x v="31"/>
    <x v="5"/>
    <s v="FANDUEL SOS"/>
    <s v="PERCENTAGE OFF"/>
    <s v="PROMO PLAN"/>
    <n v="300"/>
    <n v="30"/>
    <n v="210"/>
    <s v="Cameron Evans"/>
    <s v="Male"/>
    <n v="50"/>
    <s v="United States"/>
    <s v="Columbus"/>
  </r>
  <r>
    <s v="OID003570"/>
    <s v="E03438"/>
    <n v="8323"/>
    <d v="2021-06-24T00:00:00"/>
    <n v="2"/>
    <d v="2021-06-24T00:00:00"/>
    <d v="2022-10-27T00:00:00"/>
    <s v="ACTIVE"/>
    <x v="31"/>
    <x v="24"/>
    <s v="ROSSAL"/>
    <s v="FREE"/>
    <s v="PROMO PLAN"/>
    <n v="300"/>
    <n v="100"/>
    <n v="0"/>
    <s v="Asher Morales"/>
    <s v="Male"/>
    <n v="52"/>
    <s v="Brazil"/>
    <s v="Sao Paulo"/>
  </r>
  <r>
    <s v="OID003571"/>
    <s v="R04369"/>
    <n v="7139"/>
    <d v="2021-06-25T00:00:00"/>
    <n v="2"/>
    <d v="2021-06-25T00:00:00"/>
    <d v="2022-06-07T00:00:00"/>
    <s v="ACTIVE"/>
    <x v="31"/>
    <x v="19"/>
    <s v="THAI30"/>
    <s v="PERCENTAGE OFF"/>
    <s v="PROMO PLAN"/>
    <n v="300"/>
    <n v="30"/>
    <n v="210"/>
    <s v="Santiago f Gray"/>
    <s v="Male"/>
    <n v="27"/>
    <s v="United States"/>
    <s v="Chicago"/>
  </r>
  <r>
    <s v="OID003572"/>
    <s v="E00287"/>
    <n v="1136"/>
    <d v="2021-06-26T00:00:00"/>
    <n v="2"/>
    <d v="2021-06-26T00:00:00"/>
    <d v="2022-08-17T00:00:00"/>
    <s v="ACTIVE"/>
    <x v="31"/>
    <x v="10"/>
    <s v="IPLSTUDENT"/>
    <s v="PERCENTAGE OFF"/>
    <s v="PROMO PLAN"/>
    <n v="300"/>
    <n v="40"/>
    <n v="180"/>
    <s v="Luca Nelson"/>
    <s v="Male"/>
    <n v="60"/>
    <s v="United States"/>
    <s v="Miami"/>
  </r>
  <r>
    <s v="OID003573"/>
    <s v="E02535"/>
    <n v="1817"/>
    <d v="2021-06-26T00:00:00"/>
    <n v="2"/>
    <d v="2021-06-26T00:00:00"/>
    <d v="2023-10-20T00:00:00"/>
    <s v="ACTIVE"/>
    <x v="31"/>
    <x v="25"/>
    <s v="NIKE"/>
    <s v="FREE"/>
    <s v="PROMO PLAN"/>
    <n v="300"/>
    <n v="100"/>
    <n v="0"/>
    <s v="Caroline Perez"/>
    <s v="Female"/>
    <n v="29"/>
    <s v="Brazil"/>
    <s v="Sao Paulo"/>
  </r>
  <r>
    <s v="OID003574"/>
    <s v="R04890"/>
    <n v="1817"/>
    <d v="2021-06-26T00:00:00"/>
    <n v="2"/>
    <d v="2021-06-26T00:00:00"/>
    <d v="2022-08-25T00:00:00"/>
    <s v="ACTIVE"/>
    <x v="31"/>
    <x v="10"/>
    <s v="NIKE"/>
    <s v="FREE"/>
    <s v="PROMO PLAN"/>
    <n v="300"/>
    <n v="100"/>
    <n v="0"/>
    <s v="Eleanor Chan"/>
    <s v="Female"/>
    <n v="49"/>
    <s v="China"/>
    <s v="Shanghai"/>
  </r>
  <r>
    <s v="OID003575"/>
    <s v="E02761"/>
    <n v="8434"/>
    <d v="2021-06-27T00:00:00"/>
    <n v="2"/>
    <d v="2021-06-27T00:00:00"/>
    <d v="2023-01-21T00:00:00"/>
    <s v="ACTIVE"/>
    <x v="31"/>
    <x v="16"/>
    <s v="THAI50"/>
    <s v="PERCENTAGE OFF"/>
    <s v="PROMO PLAN"/>
    <n v="300"/>
    <n v="50"/>
    <n v="150"/>
    <s v="Luca Duong"/>
    <s v="Male"/>
    <n v="48"/>
    <s v="China"/>
    <s v="Chengdu"/>
  </r>
  <r>
    <s v="OID003576"/>
    <s v="E02522"/>
    <n v="8434"/>
    <d v="2021-06-27T00:00:00"/>
    <n v="2"/>
    <d v="2021-06-27T00:00:00"/>
    <d v="2022-05-28T00:00:00"/>
    <s v="ACTIVE"/>
    <x v="31"/>
    <x v="18"/>
    <s v="THAI50"/>
    <s v="PERCENTAGE OFF"/>
    <s v="PROMO PLAN"/>
    <n v="300"/>
    <n v="50"/>
    <n v="150"/>
    <s v="Silas Rivera"/>
    <s v="Male"/>
    <n v="48"/>
    <s v="United States"/>
    <s v="Chicago"/>
  </r>
  <r>
    <s v="OID003577"/>
    <s v="R03461"/>
    <n v="6705"/>
    <d v="2021-06-27T00:00:00"/>
    <n v="2"/>
    <d v="2021-06-27T00:00:00"/>
    <d v="2023-06-11T00:00:00"/>
    <s v="ACTIVE"/>
    <x v="31"/>
    <x v="26"/>
    <s v="2K23C"/>
    <s v="FREE"/>
    <s v="PROMO PLAN"/>
    <n v="300"/>
    <n v="100"/>
    <n v="0"/>
    <s v="Nathan Lau"/>
    <s v="Male"/>
    <n v="35"/>
    <s v="United States"/>
    <s v="Austin"/>
  </r>
  <r>
    <s v="OID003578"/>
    <s v="E03941"/>
    <n v="5101"/>
    <d v="2021-06-28T00:00:00"/>
    <n v="2"/>
    <d v="2021-06-28T00:00:00"/>
    <d v="2023-07-22T00:00:00"/>
    <s v="ACTIVE"/>
    <x v="31"/>
    <x v="12"/>
    <s v="JIO"/>
    <s v="FREE"/>
    <s v="PROMO PLAN"/>
    <n v="300"/>
    <n v="100"/>
    <n v="0"/>
    <s v="Isla Han"/>
    <s v="Female"/>
    <n v="58"/>
    <s v="United States"/>
    <s v="Chicago"/>
  </r>
  <r>
    <s v="OID003579"/>
    <s v="E03440"/>
    <n v="7139"/>
    <d v="2021-06-29T00:00:00"/>
    <n v="2"/>
    <d v="2021-06-29T00:00:00"/>
    <d v="2022-12-05T00:00:00"/>
    <s v="ACTIVE"/>
    <x v="31"/>
    <x v="3"/>
    <s v="THAI30"/>
    <s v="PERCENTAGE OFF"/>
    <s v="PROMO PLAN"/>
    <n v="300"/>
    <n v="30"/>
    <n v="210"/>
    <s v="Genesis Navarro"/>
    <s v="Female"/>
    <n v="41"/>
    <s v="Brazil"/>
    <s v="Manaus"/>
  </r>
  <r>
    <s v="OID003580"/>
    <s v="E00638"/>
    <n v="2949"/>
    <d v="2021-06-29T00:00:00"/>
    <n v="2"/>
    <d v="2021-06-29T00:00:00"/>
    <d v="2022-07-28T00:00:00"/>
    <s v="ACTIVE"/>
    <x v="31"/>
    <x v="17"/>
    <s v="BLACK FRIDAY"/>
    <s v="PERCENTAGE OFF"/>
    <s v="PROMO PLAN"/>
    <n v="300"/>
    <n v="30"/>
    <n v="210"/>
    <s v="David Simmons"/>
    <s v="Male"/>
    <n v="51"/>
    <s v="United States"/>
    <s v="Phoenix"/>
  </r>
  <r>
    <s v="OID003581"/>
    <s v="E03471"/>
    <n v="8323"/>
    <d v="2021-06-29T00:00:00"/>
    <n v="2"/>
    <d v="2021-06-29T00:00:00"/>
    <d v="2022-11-30T00:00:00"/>
    <s v="ACTIVE"/>
    <x v="31"/>
    <x v="3"/>
    <s v="ROSSAL"/>
    <s v="FREE"/>
    <s v="PROMO PLAN"/>
    <n v="300"/>
    <n v="100"/>
    <n v="0"/>
    <s v="Julia Sandoval"/>
    <s v="Female"/>
    <n v="42"/>
    <s v="United States"/>
    <s v="Miami"/>
  </r>
  <r>
    <s v="OID003582"/>
    <s v="E02900"/>
    <n v="5073"/>
    <d v="2021-06-29T00:00:00"/>
    <n v="2"/>
    <d v="2021-06-29T00:00:00"/>
    <d v="2022-04-05T00:00:00"/>
    <s v="ACTIVE"/>
    <x v="31"/>
    <x v="9"/>
    <s v="FANDUEL SOS"/>
    <s v="PERCENTAGE OFF"/>
    <s v="PROMO PLAN"/>
    <n v="300"/>
    <n v="30"/>
    <n v="210"/>
    <s v="Elena Richardson"/>
    <s v="Female"/>
    <n v="34"/>
    <s v="United States"/>
    <s v="Columbus"/>
  </r>
  <r>
    <s v="OID003583"/>
    <s v="E00465"/>
    <n v="5101"/>
    <d v="2021-06-30T00:00:00"/>
    <n v="2"/>
    <d v="2021-06-30T00:00:00"/>
    <d v="2023-07-20T00:00:00"/>
    <s v="ACTIVE"/>
    <x v="31"/>
    <x v="12"/>
    <s v="JIO"/>
    <s v="FREE"/>
    <s v="PROMO PLAN"/>
    <n v="300"/>
    <n v="100"/>
    <n v="0"/>
    <s v="Dominic Parker"/>
    <s v="Male"/>
    <n v="62"/>
    <s v="United States"/>
    <s v="Seattle"/>
  </r>
  <r>
    <s v="OID003584"/>
    <s v="E03347"/>
    <n v="5101"/>
    <d v="2021-07-01T00:00:00"/>
    <n v="2"/>
    <d v="2021-07-01T00:00:00"/>
    <d v="2022-10-06T00:00:00"/>
    <s v="ACTIVE"/>
    <x v="32"/>
    <x v="22"/>
    <s v="JIO"/>
    <s v="FREE"/>
    <s v="PROMO PLAN"/>
    <n v="300"/>
    <n v="100"/>
    <n v="0"/>
    <s v="Rylee Dinh"/>
    <s v="Female"/>
    <n v="35"/>
    <s v="China"/>
    <s v="Chongqing"/>
  </r>
  <r>
    <s v="OID003585"/>
    <s v="E03805"/>
    <n v="1817"/>
    <d v="2021-07-02T00:00:00"/>
    <n v="2"/>
    <d v="2021-07-02T00:00:00"/>
    <d v="2022-06-10T00:00:00"/>
    <s v="ACTIVE"/>
    <x v="32"/>
    <x v="18"/>
    <s v="NIKE"/>
    <s v="FREE"/>
    <s v="PROMO PLAN"/>
    <n v="300"/>
    <n v="100"/>
    <n v="0"/>
    <s v="Autumn Gonzales"/>
    <s v="Female"/>
    <n v="34"/>
    <s v="Brazil"/>
    <s v="Manaus"/>
  </r>
  <r>
    <s v="OID003586"/>
    <s v="E00917"/>
    <n v="6306"/>
    <d v="2021-07-03T00:00:00"/>
    <n v="2"/>
    <d v="2021-07-03T00:00:00"/>
    <d v="2022-04-05T00:00:00"/>
    <s v="ACTIVE"/>
    <x v="32"/>
    <x v="9"/>
    <s v="FANDUEL"/>
    <s v="PERCENTAGE OFF"/>
    <s v="PROMO PLAN"/>
    <n v="300"/>
    <n v="15"/>
    <n v="255"/>
    <s v="Skylar Bell"/>
    <s v="Female"/>
    <n v="30"/>
    <s v="United States"/>
    <s v="Columbus"/>
  </r>
  <r>
    <s v="OID003587"/>
    <s v="E02295"/>
    <n v="5101"/>
    <d v="2021-07-03T00:00:00"/>
    <n v="2"/>
    <d v="2021-07-03T00:00:00"/>
    <d v="2022-09-24T00:00:00"/>
    <s v="ACTIVE"/>
    <x v="32"/>
    <x v="22"/>
    <s v="JIO"/>
    <s v="FREE"/>
    <s v="PROMO PLAN"/>
    <n v="300"/>
    <n v="100"/>
    <n v="0"/>
    <s v="Axel Jordan"/>
    <s v="Male"/>
    <n v="47"/>
    <s v="United States"/>
    <s v="Chicago"/>
  </r>
  <r>
    <s v="OID003588"/>
    <s v="E04155"/>
    <n v="7139"/>
    <d v="2021-07-06T00:00:00"/>
    <n v="2"/>
    <d v="2021-07-06T00:00:00"/>
    <d v="2023-03-17T00:00:00"/>
    <s v="ACTIVE"/>
    <x v="32"/>
    <x v="21"/>
    <s v="THAI30"/>
    <s v="PERCENTAGE OFF"/>
    <s v="PROMO PLAN"/>
    <n v="300"/>
    <n v="30"/>
    <n v="210"/>
    <s v="Dylan Dominguez"/>
    <s v="Male"/>
    <n v="42"/>
    <s v="Brazil"/>
    <s v="Rio de Janerio"/>
  </r>
  <r>
    <s v="OID003589"/>
    <s v="E03484"/>
    <n v="6306"/>
    <d v="2021-07-07T00:00:00"/>
    <n v="2"/>
    <d v="2021-07-07T00:00:00"/>
    <d v="2022-01-20T00:00:00"/>
    <s v="ACTIVE"/>
    <x v="32"/>
    <x v="15"/>
    <s v="FANDUEL"/>
    <s v="PERCENTAGE OFF"/>
    <s v="PROMO PLAN"/>
    <n v="300"/>
    <n v="15"/>
    <n v="255"/>
    <s v="Logan Rivera"/>
    <s v="Male"/>
    <n v="59"/>
    <s v="Brazil"/>
    <s v="Rio de Janerio"/>
  </r>
  <r>
    <s v="OID003590"/>
    <s v="E00758"/>
    <n v="5101"/>
    <d v="2021-07-08T00:00:00"/>
    <n v="2"/>
    <d v="2021-07-08T00:00:00"/>
    <d v="2023-01-22T00:00:00"/>
    <s v="ACTIVE"/>
    <x v="32"/>
    <x v="16"/>
    <s v="JIO"/>
    <s v="FREE"/>
    <s v="PROMO PLAN"/>
    <n v="300"/>
    <n v="100"/>
    <n v="0"/>
    <s v="Jonathan Khan"/>
    <s v="Male"/>
    <n v="35"/>
    <s v="China"/>
    <s v="Shanghai"/>
  </r>
  <r>
    <s v="OID003591"/>
    <s v="E01633"/>
    <n v="8731"/>
    <d v="2021-07-09T00:00:00"/>
    <n v="2"/>
    <d v="2021-07-09T00:00:00"/>
    <d v="2022-08-19T00:00:00"/>
    <s v="ACTIVE"/>
    <x v="32"/>
    <x v="10"/>
    <s v="2K24"/>
    <s v="PERCENTAGE OFF"/>
    <s v="PROMO PLAN"/>
    <n v="300"/>
    <n v="10"/>
    <n v="270"/>
    <s v="Addison Do"/>
    <s v="Female"/>
    <n v="46"/>
    <s v="United States"/>
    <s v="Columbus"/>
  </r>
  <r>
    <s v="OID003592"/>
    <s v="E03370"/>
    <n v="2949"/>
    <d v="2021-07-09T00:00:00"/>
    <n v="2"/>
    <d v="2021-07-09T00:00:00"/>
    <d v="2022-05-24T00:00:00"/>
    <s v="ACTIVE"/>
    <x v="32"/>
    <x v="18"/>
    <s v="BLACK FRIDAY"/>
    <s v="PERCENTAGE OFF"/>
    <s v="PROMO PLAN"/>
    <n v="300"/>
    <n v="30"/>
    <n v="210"/>
    <s v="Ian Cortez"/>
    <s v="Male"/>
    <n v="61"/>
    <s v="Brazil"/>
    <s v="Rio de Janerio"/>
  </r>
  <r>
    <s v="OID003593"/>
    <s v="E01844"/>
    <n v="8731"/>
    <d v="2021-07-09T00:00:00"/>
    <n v="2"/>
    <d v="2021-07-09T00:00:00"/>
    <d v="2022-04-24T00:00:00"/>
    <s v="ACTIVE"/>
    <x v="32"/>
    <x v="6"/>
    <s v="2K24"/>
    <s v="PERCENTAGE OFF"/>
    <s v="PROMO PLAN"/>
    <n v="300"/>
    <n v="10"/>
    <n v="270"/>
    <s v="Jayden Kang"/>
    <s v="Male"/>
    <n v="46"/>
    <s v="United States"/>
    <s v="Seattle"/>
  </r>
  <r>
    <s v="OID003594"/>
    <s v="E01652"/>
    <n v="8323"/>
    <d v="2021-07-10T00:00:00"/>
    <n v="2"/>
    <d v="2021-07-10T00:00:00"/>
    <d v="2022-12-30T00:00:00"/>
    <s v="ACTIVE"/>
    <x v="32"/>
    <x v="1"/>
    <s v="ROSSAL"/>
    <s v="FREE"/>
    <s v="PROMO PLAN"/>
    <n v="300"/>
    <n v="100"/>
    <n v="0"/>
    <s v="Avery Dominguez"/>
    <s v="Female"/>
    <n v="27"/>
    <s v="Brazil"/>
    <s v="Rio de Janerio"/>
  </r>
  <r>
    <s v="OID003595"/>
    <s v="E03025"/>
    <n v="1136"/>
    <d v="2021-07-12T00:00:00"/>
    <n v="2"/>
    <d v="2021-07-12T00:00:00"/>
    <d v="2022-08-07T00:00:00"/>
    <s v="ACTIVE"/>
    <x v="32"/>
    <x v="17"/>
    <s v="IPLSTUDENT"/>
    <s v="PERCENTAGE OFF"/>
    <s v="PROMO PLAN"/>
    <n v="300"/>
    <n v="40"/>
    <n v="180"/>
    <s v="Lucy Alexander"/>
    <s v="Female"/>
    <n v="45"/>
    <s v="United States"/>
    <s v="Seattle"/>
  </r>
  <r>
    <s v="OID003596"/>
    <s v="E00130"/>
    <n v="7139"/>
    <d v="2021-07-13T00:00:00"/>
    <n v="2"/>
    <d v="2021-07-13T00:00:00"/>
    <d v="2023-08-05T00:00:00"/>
    <s v="ACTIVE"/>
    <x v="32"/>
    <x v="12"/>
    <s v="THAI30"/>
    <s v="PERCENTAGE OFF"/>
    <s v="PROMO PLAN"/>
    <n v="300"/>
    <n v="30"/>
    <n v="210"/>
    <s v="Paisley Kang"/>
    <s v="Female"/>
    <n v="61"/>
    <s v="China"/>
    <s v="Beijing"/>
  </r>
  <r>
    <s v="OID003597"/>
    <s v="E02140"/>
    <n v="8323"/>
    <d v="2021-07-13T00:00:00"/>
    <n v="2"/>
    <d v="2021-07-13T00:00:00"/>
    <d v="2023-06-07T00:00:00"/>
    <s v="ACTIVE"/>
    <x v="32"/>
    <x v="7"/>
    <s v="ROSSAL"/>
    <s v="FREE"/>
    <s v="PROMO PLAN"/>
    <n v="300"/>
    <n v="100"/>
    <n v="0"/>
    <s v="Naomi Zhao"/>
    <s v="Female"/>
    <n v="45"/>
    <s v="United States"/>
    <s v="Miami"/>
  </r>
  <r>
    <s v="OID003598"/>
    <s v="E01089"/>
    <n v="8323"/>
    <d v="2021-07-14T00:00:00"/>
    <n v="2"/>
    <d v="2021-07-14T00:00:00"/>
    <d v="2023-06-11T00:00:00"/>
    <s v="ACTIVE"/>
    <x v="32"/>
    <x v="7"/>
    <s v="ROSSAL"/>
    <s v="FREE"/>
    <s v="PROMO PLAN"/>
    <n v="300"/>
    <n v="100"/>
    <n v="0"/>
    <s v="Nicholas Brooks"/>
    <s v="Male"/>
    <n v="43"/>
    <s v="United States"/>
    <s v="Phoenix"/>
  </r>
  <r>
    <s v="OID003599"/>
    <s v="E02884"/>
    <n v="1817"/>
    <d v="2021-07-14T00:00:00"/>
    <n v="2"/>
    <d v="2021-07-14T00:00:00"/>
    <d v="2022-07-22T00:00:00"/>
    <s v="ACTIVE"/>
    <x v="32"/>
    <x v="19"/>
    <s v="NIKE"/>
    <s v="FREE"/>
    <s v="PROMO PLAN"/>
    <n v="300"/>
    <n v="100"/>
    <n v="0"/>
    <s v="Axel Johnson"/>
    <s v="Male"/>
    <n v="60"/>
    <s v="United States"/>
    <s v="Seattle"/>
  </r>
  <r>
    <s v="OID003600"/>
    <s v="E00304"/>
    <n v="8323"/>
    <d v="2021-07-15T00:00:00"/>
    <n v="2"/>
    <d v="2021-07-15T00:00:00"/>
    <d v="2022-02-28T00:00:00"/>
    <s v="ACTIVE"/>
    <x v="32"/>
    <x v="8"/>
    <s v="ROSSAL"/>
    <s v="FREE"/>
    <s v="PROMO PLAN"/>
    <n v="300"/>
    <n v="100"/>
    <n v="0"/>
    <s v="Dylan Choi"/>
    <s v="Male"/>
    <n v="63"/>
    <s v="China"/>
    <s v="Beijing"/>
  </r>
  <r>
    <s v="OID003601"/>
    <s v="E02920"/>
    <n v="5101"/>
    <d v="2021-07-15T00:00:00"/>
    <n v="2"/>
    <d v="2021-07-15T00:00:00"/>
    <d v="2023-08-07T00:00:00"/>
    <s v="ACTIVE"/>
    <x v="32"/>
    <x v="12"/>
    <s v="JIO"/>
    <s v="FREE"/>
    <s v="PROMO PLAN"/>
    <n v="300"/>
    <n v="100"/>
    <n v="0"/>
    <s v="Willow Woods"/>
    <s v="Female"/>
    <n v="28"/>
    <s v="United States"/>
    <s v="Miami"/>
  </r>
  <r>
    <s v="OID003602"/>
    <s v="R00900"/>
    <n v="1136"/>
    <d v="2021-07-15T00:00:00"/>
    <n v="2"/>
    <d v="2021-07-15T00:00:00"/>
    <d v="2023-04-09T00:00:00"/>
    <s v="ACTIVE"/>
    <x v="32"/>
    <x v="21"/>
    <s v="IPLSTUDENT"/>
    <s v="PERCENTAGE OFF"/>
    <s v="PROMO PLAN"/>
    <n v="300"/>
    <n v="40"/>
    <n v="180"/>
    <s v="Eleanor Delgado"/>
    <s v="Female"/>
    <n v="33"/>
    <s v="Brazil"/>
    <s v="Sao Paulo"/>
  </r>
  <r>
    <s v="OID003603"/>
    <s v="E02881"/>
    <n v="8434"/>
    <d v="2021-07-16T00:00:00"/>
    <n v="2"/>
    <d v="2021-07-16T00:00:00"/>
    <d v="2022-11-18T00:00:00"/>
    <s v="ACTIVE"/>
    <x v="32"/>
    <x v="24"/>
    <s v="THAI50"/>
    <s v="PERCENTAGE OFF"/>
    <s v="PROMO PLAN"/>
    <n v="300"/>
    <n v="50"/>
    <n v="150"/>
    <s v="Leilani Sharma"/>
    <s v="Female"/>
    <n v="43"/>
    <s v="China"/>
    <s v="Chengdu"/>
  </r>
  <r>
    <s v="OID003604"/>
    <s v="E02938"/>
    <n v="2949"/>
    <d v="2021-07-16T00:00:00"/>
    <n v="2"/>
    <d v="2021-07-16T00:00:00"/>
    <d v="2022-11-21T00:00:00"/>
    <s v="ACTIVE"/>
    <x v="32"/>
    <x v="24"/>
    <s v="BLACK FRIDAY"/>
    <s v="PERCENTAGE OFF"/>
    <s v="PROMO PLAN"/>
    <n v="300"/>
    <n v="30"/>
    <n v="210"/>
    <s v="John Trinh"/>
    <s v="Male"/>
    <n v="49"/>
    <s v="China"/>
    <s v="Shanghai"/>
  </r>
  <r>
    <s v="OID003605"/>
    <s v="E00788"/>
    <n v="2949"/>
    <d v="2021-07-22T00:00:00"/>
    <n v="2"/>
    <d v="2021-07-22T00:00:00"/>
    <d v="2022-06-05T00:00:00"/>
    <s v="ACTIVE"/>
    <x v="32"/>
    <x v="18"/>
    <s v="BLACK FRIDAY"/>
    <s v="PERCENTAGE OFF"/>
    <s v="PROMO PLAN"/>
    <n v="300"/>
    <n v="30"/>
    <n v="210"/>
    <s v="Emily Contreras"/>
    <s v="Female"/>
    <n v="56"/>
    <s v="Brazil"/>
    <s v="Sao Paulo"/>
  </r>
  <r>
    <s v="OID003606"/>
    <s v="E01649"/>
    <n v="1136"/>
    <d v="2021-07-23T00:00:00"/>
    <n v="2"/>
    <d v="2021-07-23T00:00:00"/>
    <d v="2023-04-16T00:00:00"/>
    <s v="ACTIVE"/>
    <x v="32"/>
    <x v="21"/>
    <s v="IPLSTUDENT"/>
    <s v="PERCENTAGE OFF"/>
    <s v="PROMO PLAN"/>
    <n v="300"/>
    <n v="40"/>
    <n v="180"/>
    <s v="Eva Alvarado"/>
    <s v="Female"/>
    <n v="46"/>
    <s v="Brazil"/>
    <s v="Sao Paulo"/>
  </r>
  <r>
    <s v="OID003607"/>
    <s v="E03795"/>
    <n v="8434"/>
    <d v="2021-07-23T00:00:00"/>
    <n v="2"/>
    <d v="2021-07-23T00:00:00"/>
    <d v="2023-04-14T00:00:00"/>
    <s v="ACTIVE"/>
    <x v="32"/>
    <x v="21"/>
    <s v="THAI50"/>
    <s v="PERCENTAGE OFF"/>
    <s v="PROMO PLAN"/>
    <n v="300"/>
    <n v="50"/>
    <n v="150"/>
    <s v="Hazel Young"/>
    <s v="Female"/>
    <n v="30"/>
    <s v="United States"/>
    <s v="Austin"/>
  </r>
  <r>
    <s v="OID003608"/>
    <s v="E03226"/>
    <n v="6306"/>
    <d v="2021-07-24T00:00:00"/>
    <n v="2"/>
    <d v="2021-07-24T00:00:00"/>
    <d v="2022-12-15T00:00:00"/>
    <s v="ACTIVE"/>
    <x v="32"/>
    <x v="3"/>
    <s v="FANDUEL"/>
    <s v="PERCENTAGE OFF"/>
    <s v="PROMO PLAN"/>
    <n v="300"/>
    <n v="15"/>
    <n v="255"/>
    <s v="Angel Stewart"/>
    <s v="Male"/>
    <n v="28"/>
    <s v="United States"/>
    <s v="Seattle"/>
  </r>
  <r>
    <s v="OID003609"/>
    <s v="E04207"/>
    <n v="8434"/>
    <d v="2021-07-25T00:00:00"/>
    <n v="2"/>
    <d v="2021-07-25T00:00:00"/>
    <d v="2022-07-20T00:00:00"/>
    <s v="ACTIVE"/>
    <x v="32"/>
    <x v="19"/>
    <s v="THAI50"/>
    <s v="PERCENTAGE OFF"/>
    <s v="PROMO PLAN"/>
    <n v="300"/>
    <n v="50"/>
    <n v="150"/>
    <s v="John Contreras"/>
    <s v="Male"/>
    <n v="35"/>
    <s v="United States"/>
    <s v="Columbus"/>
  </r>
  <r>
    <s v="OID003610"/>
    <s v="E00717"/>
    <n v="2949"/>
    <d v="2021-07-25T00:00:00"/>
    <n v="2"/>
    <d v="2021-07-25T00:00:00"/>
    <d v="2022-01-31T00:00:00"/>
    <s v="ACTIVE"/>
    <x v="32"/>
    <x v="34"/>
    <s v="BLACK FRIDAY"/>
    <s v="PERCENTAGE OFF"/>
    <s v="PROMO PLAN"/>
    <n v="300"/>
    <n v="30"/>
    <n v="210"/>
    <s v="Kennedy Vargas"/>
    <s v="Female"/>
    <n v="45"/>
    <s v="Brazil"/>
    <s v="Manaus"/>
  </r>
  <r>
    <s v="OID003611"/>
    <s v="E01582"/>
    <n v="6705"/>
    <d v="2021-07-25T00:00:00"/>
    <n v="2"/>
    <d v="2021-07-25T00:00:00"/>
    <d v="2023-07-21T00:00:00"/>
    <s v="ACTIVE"/>
    <x v="32"/>
    <x v="26"/>
    <s v="2K23C"/>
    <s v="FREE"/>
    <s v="PROMO PLAN"/>
    <n v="300"/>
    <n v="100"/>
    <n v="0"/>
    <s v="Elijah Coleman"/>
    <s v="Male"/>
    <n v="53"/>
    <s v="United States"/>
    <s v="Miami"/>
  </r>
  <r>
    <s v="OID003612"/>
    <s v="E03875"/>
    <n v="2949"/>
    <d v="2021-07-27T00:00:00"/>
    <n v="2"/>
    <d v="2021-07-27T00:00:00"/>
    <d v="2022-04-19T00:00:00"/>
    <s v="ACTIVE"/>
    <x v="32"/>
    <x v="9"/>
    <s v="BLACK FRIDAY"/>
    <s v="PERCENTAGE OFF"/>
    <s v="PROMO PLAN"/>
    <n v="300"/>
    <n v="30"/>
    <n v="210"/>
    <s v="Aurora Simmons"/>
    <s v="Female"/>
    <n v="51"/>
    <s v="United States"/>
    <s v="Austin"/>
  </r>
  <r>
    <s v="OID003613"/>
    <s v="E00703"/>
    <n v="5101"/>
    <d v="2021-07-27T00:00:00"/>
    <n v="2"/>
    <d v="2021-07-27T00:00:00"/>
    <d v="2022-10-17T00:00:00"/>
    <s v="ACTIVE"/>
    <x v="32"/>
    <x v="22"/>
    <s v="JIO"/>
    <s v="FREE"/>
    <s v="PROMO PLAN"/>
    <n v="300"/>
    <n v="100"/>
    <n v="0"/>
    <s v="Wesley Dominguez"/>
    <s v="Male"/>
    <n v="45"/>
    <s v="United States"/>
    <s v="Chicago"/>
  </r>
  <r>
    <s v="OID003614"/>
    <s v="E02844"/>
    <n v="8434"/>
    <d v="2021-07-28T00:00:00"/>
    <n v="2"/>
    <d v="2021-07-28T00:00:00"/>
    <d v="2022-08-20T00:00:00"/>
    <s v="ACTIVE"/>
    <x v="32"/>
    <x v="17"/>
    <s v="THAI50"/>
    <s v="PERCENTAGE OFF"/>
    <s v="PROMO PLAN"/>
    <n v="300"/>
    <n v="50"/>
    <n v="150"/>
    <s v="Charles Diaz"/>
    <s v="Male"/>
    <n v="55"/>
    <s v="Brazil"/>
    <s v="Sao Paulo"/>
  </r>
  <r>
    <s v="OID003615"/>
    <s v="E03893"/>
    <n v="5073"/>
    <d v="2021-07-28T00:00:00"/>
    <n v="2"/>
    <d v="2021-07-28T00:00:00"/>
    <d v="2022-07-24T00:00:00"/>
    <s v="ACTIVE"/>
    <x v="32"/>
    <x v="19"/>
    <s v="FANDUEL SOS"/>
    <s v="PERCENTAGE OFF"/>
    <s v="PROMO PLAN"/>
    <n v="300"/>
    <n v="30"/>
    <n v="210"/>
    <s v="Alice Xiong"/>
    <s v="Female"/>
    <n v="55"/>
    <s v="China"/>
    <s v="Chengdu"/>
  </r>
  <r>
    <s v="OID003616"/>
    <s v="E00577"/>
    <n v="6306"/>
    <d v="2021-07-30T00:00:00"/>
    <n v="2"/>
    <d v="2021-07-30T00:00:00"/>
    <d v="2023-01-18T00:00:00"/>
    <s v="ACTIVE"/>
    <x v="32"/>
    <x v="1"/>
    <s v="FANDUEL"/>
    <s v="PERCENTAGE OFF"/>
    <s v="PROMO PLAN"/>
    <n v="300"/>
    <n v="15"/>
    <n v="255"/>
    <s v="Nora Nunez"/>
    <s v="Female"/>
    <n v="45"/>
    <s v="Brazil"/>
    <s v="Sao Paulo"/>
  </r>
  <r>
    <s v="OID003617"/>
    <s v="E04877"/>
    <n v="6306"/>
    <d v="2021-07-31T00:00:00"/>
    <n v="2"/>
    <d v="2021-07-31T00:00:00"/>
    <d v="2023-04-09T00:00:00"/>
    <s v="ACTIVE"/>
    <x v="32"/>
    <x v="21"/>
    <s v="FANDUEL"/>
    <s v="PERCENTAGE OFF"/>
    <s v="PROMO PLAN"/>
    <n v="300"/>
    <n v="15"/>
    <n v="255"/>
    <s v="Samuel Vega"/>
    <s v="Male"/>
    <n v="37"/>
    <s v="United States"/>
    <s v="Miami"/>
  </r>
  <r>
    <s v="OID003618"/>
    <s v="E00459"/>
    <n v="7139"/>
    <d v="2021-08-02T00:00:00"/>
    <n v="2"/>
    <d v="2021-08-02T00:00:00"/>
    <d v="2023-07-09T00:00:00"/>
    <s v="ACTIVE"/>
    <x v="33"/>
    <x v="26"/>
    <s v="THAI30"/>
    <s v="PERCENTAGE OFF"/>
    <s v="PROMO PLAN"/>
    <n v="300"/>
    <n v="30"/>
    <n v="210"/>
    <s v="Jackson Jordan"/>
    <s v="Male"/>
    <n v="48"/>
    <s v="United States"/>
    <s v="Phoenix"/>
  </r>
  <r>
    <s v="OID003619"/>
    <s v="E00900"/>
    <n v="8323"/>
    <d v="2021-08-03T00:00:00"/>
    <n v="2"/>
    <d v="2021-08-03T00:00:00"/>
    <d v="2022-02-27T00:00:00"/>
    <s v="ACTIVE"/>
    <x v="33"/>
    <x v="15"/>
    <s v="ROSSAL"/>
    <s v="FREE"/>
    <s v="PROMO PLAN"/>
    <n v="300"/>
    <n v="100"/>
    <n v="0"/>
    <s v="Eleanor Delgado"/>
    <s v="Female"/>
    <n v="33"/>
    <s v="Brazil"/>
    <s v="Sao Paulo"/>
  </r>
  <r>
    <s v="OID003620"/>
    <s v="E02720"/>
    <n v="8323"/>
    <d v="2021-08-03T00:00:00"/>
    <n v="2"/>
    <d v="2021-08-03T00:00:00"/>
    <d v="2023-04-30T00:00:00"/>
    <s v="ACTIVE"/>
    <x v="33"/>
    <x v="21"/>
    <s v="ROSSAL"/>
    <s v="FREE"/>
    <s v="PROMO PLAN"/>
    <n v="300"/>
    <n v="100"/>
    <n v="0"/>
    <s v="Jaxon Fong"/>
    <s v="Male"/>
    <n v="59"/>
    <s v="China"/>
    <s v="Beijing"/>
  </r>
  <r>
    <s v="OID003621"/>
    <s v="E01985"/>
    <n v="8323"/>
    <d v="2021-08-04T00:00:00"/>
    <n v="2"/>
    <d v="2021-08-04T00:00:00"/>
    <d v="2023-04-03T00:00:00"/>
    <s v="ACTIVE"/>
    <x v="33"/>
    <x v="14"/>
    <s v="ROSSAL"/>
    <s v="FREE"/>
    <s v="PROMO PLAN"/>
    <n v="300"/>
    <n v="100"/>
    <n v="0"/>
    <s v="Eliana Turner"/>
    <s v="Female"/>
    <n v="65"/>
    <s v="United States"/>
    <s v="Austin"/>
  </r>
  <r>
    <s v="OID003622"/>
    <s v="E03090"/>
    <n v="8323"/>
    <d v="2021-08-05T00:00:00"/>
    <n v="2"/>
    <d v="2021-08-05T00:00:00"/>
    <d v="2023-07-26T00:00:00"/>
    <s v="ACTIVE"/>
    <x v="33"/>
    <x v="26"/>
    <s v="ROSSAL"/>
    <s v="FREE"/>
    <s v="PROMO PLAN"/>
    <n v="300"/>
    <n v="100"/>
    <n v="0"/>
    <s v="Penelope Choi"/>
    <s v="Female"/>
    <n v="49"/>
    <s v="China"/>
    <s v="Beijing"/>
  </r>
  <r>
    <s v="OID003623"/>
    <s v="E01848"/>
    <n v="5101"/>
    <d v="2021-08-06T00:00:00"/>
    <n v="2"/>
    <d v="2021-08-06T00:00:00"/>
    <d v="2022-10-16T00:00:00"/>
    <s v="ACTIVE"/>
    <x v="33"/>
    <x v="22"/>
    <s v="JIO"/>
    <s v="FREE"/>
    <s v="PROMO PLAN"/>
    <n v="300"/>
    <n v="100"/>
    <n v="0"/>
    <s v="Zoey Jackson"/>
    <s v="Female"/>
    <n v="46"/>
    <s v="United States"/>
    <s v="Miami"/>
  </r>
  <r>
    <s v="OID003624"/>
    <s v="E02561"/>
    <n v="8731"/>
    <d v="2021-08-06T00:00:00"/>
    <n v="2"/>
    <d v="2021-08-06T00:00:00"/>
    <d v="2022-07-23T00:00:00"/>
    <s v="ACTIVE"/>
    <x v="33"/>
    <x v="19"/>
    <s v="2K24"/>
    <s v="PERCENTAGE OFF"/>
    <s v="PROMO PLAN"/>
    <n v="300"/>
    <n v="10"/>
    <n v="270"/>
    <s v="Samantha Vargas"/>
    <s v="Female"/>
    <n v="53"/>
    <s v="Brazil"/>
    <s v="Sao Paulo"/>
  </r>
  <r>
    <s v="OID003625"/>
    <s v="E00957"/>
    <n v="5101"/>
    <d v="2021-08-07T00:00:00"/>
    <n v="2"/>
    <d v="2021-08-07T00:00:00"/>
    <d v="2022-10-09T00:00:00"/>
    <s v="ACTIVE"/>
    <x v="33"/>
    <x v="10"/>
    <s v="JIO"/>
    <s v="FREE"/>
    <s v="PROMO PLAN"/>
    <n v="300"/>
    <n v="100"/>
    <n v="0"/>
    <s v="Genesis Perry"/>
    <s v="Female"/>
    <n v="46"/>
    <s v="United States"/>
    <s v="Columbus"/>
  </r>
  <r>
    <s v="OID003626"/>
    <s v="E01902"/>
    <n v="8434"/>
    <d v="2021-08-07T00:00:00"/>
    <n v="2"/>
    <d v="2021-08-07T00:00:00"/>
    <d v="2022-10-20T00:00:00"/>
    <s v="ACTIVE"/>
    <x v="33"/>
    <x v="22"/>
    <s v="THAI50"/>
    <s v="PERCENTAGE OFF"/>
    <s v="PROMO PLAN"/>
    <n v="300"/>
    <n v="50"/>
    <n v="150"/>
    <s v="Eleanor Li"/>
    <s v="Female"/>
    <n v="64"/>
    <s v="United States"/>
    <s v="Chicago"/>
  </r>
  <r>
    <s v="OID003627"/>
    <s v="E00268"/>
    <n v="1136"/>
    <d v="2021-08-08T00:00:00"/>
    <n v="2"/>
    <d v="2021-08-08T00:00:00"/>
    <d v="2022-05-22T00:00:00"/>
    <s v="ACTIVE"/>
    <x v="33"/>
    <x v="6"/>
    <s v="IPLSTUDENT"/>
    <s v="PERCENTAGE OFF"/>
    <s v="PROMO PLAN"/>
    <n v="300"/>
    <n v="40"/>
    <n v="180"/>
    <s v="Ian Flores"/>
    <s v="Male"/>
    <n v="48"/>
    <s v="Brazil"/>
    <s v="Rio de Janerio"/>
  </r>
  <r>
    <s v="OID003628"/>
    <s v="E03691"/>
    <n v="1817"/>
    <d v="2021-08-14T00:00:00"/>
    <n v="2"/>
    <d v="2021-08-14T00:00:00"/>
    <d v="2022-09-17T00:00:00"/>
    <s v="ACTIVE"/>
    <x v="33"/>
    <x v="17"/>
    <s v="NIKE"/>
    <s v="FREE"/>
    <s v="PROMO PLAN"/>
    <n v="300"/>
    <n v="100"/>
    <n v="0"/>
    <s v="Colton Garcia"/>
    <s v="Male"/>
    <n v="55"/>
    <s v="United States"/>
    <s v="Miami"/>
  </r>
  <r>
    <s v="OID003629"/>
    <s v="E04798"/>
    <n v="6705"/>
    <d v="2021-08-15T00:00:00"/>
    <n v="2"/>
    <d v="2021-08-15T00:00:00"/>
    <d v="2022-05-23T00:00:00"/>
    <s v="ACTIVE"/>
    <x v="33"/>
    <x v="9"/>
    <s v="2K23C"/>
    <s v="FREE"/>
    <s v="PROMO PLAN"/>
    <n v="300"/>
    <n v="100"/>
    <n v="0"/>
    <s v="Aurora Ali"/>
    <s v="Female"/>
    <n v="30"/>
    <s v="United States"/>
    <s v="Seattle"/>
  </r>
  <r>
    <s v="OID003630"/>
    <s v="E01413"/>
    <n v="7139"/>
    <d v="2021-08-15T00:00:00"/>
    <n v="2"/>
    <d v="2021-08-15T00:00:00"/>
    <d v="2023-09-22T00:00:00"/>
    <s v="ACTIVE"/>
    <x v="33"/>
    <x v="11"/>
    <s v="THAI30"/>
    <s v="PERCENTAGE OFF"/>
    <s v="PROMO PLAN"/>
    <n v="300"/>
    <n v="30"/>
    <n v="210"/>
    <s v="Caroline Nelson"/>
    <s v="Female"/>
    <n v="60"/>
    <s v="United States"/>
    <s v="Columbus"/>
  </r>
  <r>
    <s v="OID003631"/>
    <s v="E02313"/>
    <n v="1817"/>
    <d v="2021-08-16T00:00:00"/>
    <n v="2"/>
    <d v="2021-08-16T00:00:00"/>
    <d v="2023-04-11T00:00:00"/>
    <s v="ACTIVE"/>
    <x v="33"/>
    <x v="14"/>
    <s v="NIKE"/>
    <s v="FREE"/>
    <s v="PROMO PLAN"/>
    <n v="300"/>
    <n v="100"/>
    <n v="0"/>
    <s v="Jeremiah Lu"/>
    <s v="Male"/>
    <n v="50"/>
    <s v="China"/>
    <s v="Shanghai"/>
  </r>
  <r>
    <s v="OID003632"/>
    <s v="E00791"/>
    <n v="2949"/>
    <d v="2021-08-18T00:00:00"/>
    <n v="2"/>
    <d v="2021-08-18T00:00:00"/>
    <d v="2022-09-30T00:00:00"/>
    <s v="ACTIVE"/>
    <x v="33"/>
    <x v="10"/>
    <s v="BLACK FRIDAY"/>
    <s v="PERCENTAGE OFF"/>
    <s v="PROMO PLAN"/>
    <n v="300"/>
    <n v="30"/>
    <n v="210"/>
    <s v="Thomas Padilla"/>
    <s v="Male"/>
    <n v="57"/>
    <s v="Brazil"/>
    <s v="Sao Paulo"/>
  </r>
  <r>
    <s v="OID003633"/>
    <s v="E01238"/>
    <n v="2949"/>
    <d v="2021-08-18T00:00:00"/>
    <n v="2"/>
    <d v="2021-08-18T00:00:00"/>
    <d v="2022-07-07T00:00:00"/>
    <s v="ACTIVE"/>
    <x v="33"/>
    <x v="18"/>
    <s v="BLACK FRIDAY"/>
    <s v="PERCENTAGE OFF"/>
    <s v="PROMO PLAN"/>
    <n v="300"/>
    <n v="30"/>
    <n v="210"/>
    <s v="Eloise Griffin"/>
    <s v="Female"/>
    <n v="55"/>
    <s v="United States"/>
    <s v="Austin"/>
  </r>
  <r>
    <s v="OID003634"/>
    <s v="E03912"/>
    <n v="5073"/>
    <d v="2021-08-19T00:00:00"/>
    <n v="2"/>
    <d v="2021-08-19T00:00:00"/>
    <d v="2022-12-11T00:00:00"/>
    <s v="ACTIVE"/>
    <x v="33"/>
    <x v="24"/>
    <s v="FANDUEL SOS"/>
    <s v="PERCENTAGE OFF"/>
    <s v="PROMO PLAN"/>
    <n v="300"/>
    <n v="30"/>
    <n v="210"/>
    <s v="Carter Turner"/>
    <s v="Male"/>
    <n v="33"/>
    <s v="United States"/>
    <s v="Phoenix"/>
  </r>
  <r>
    <s v="OID003635"/>
    <s v="E00592"/>
    <n v="8434"/>
    <d v="2021-08-19T00:00:00"/>
    <n v="2"/>
    <d v="2021-08-19T00:00:00"/>
    <d v="2022-06-13T00:00:00"/>
    <s v="ACTIVE"/>
    <x v="33"/>
    <x v="6"/>
    <s v="THAI50"/>
    <s v="PERCENTAGE OFF"/>
    <s v="PROMO PLAN"/>
    <n v="300"/>
    <n v="50"/>
    <n v="150"/>
    <s v="Josephine Richardson"/>
    <s v="Female"/>
    <n v="57"/>
    <s v="United States"/>
    <s v="Austin"/>
  </r>
  <r>
    <s v="OID003636"/>
    <s v="E01550"/>
    <n v="5073"/>
    <d v="2021-08-20T00:00:00"/>
    <n v="2"/>
    <d v="2021-08-20T00:00:00"/>
    <d v="2023-07-12T00:00:00"/>
    <s v="ACTIVE"/>
    <x v="33"/>
    <x v="7"/>
    <s v="FANDUEL SOS"/>
    <s v="PERCENTAGE OFF"/>
    <s v="PROMO PLAN"/>
    <n v="300"/>
    <n v="30"/>
    <n v="210"/>
    <s v="Ruby Barnes"/>
    <s v="Female"/>
    <n v="27"/>
    <s v="United States"/>
    <s v="Phoenix"/>
  </r>
  <r>
    <s v="OID003637"/>
    <s v="E03490"/>
    <n v="8434"/>
    <d v="2021-08-21T00:00:00"/>
    <n v="2"/>
    <d v="2021-08-21T00:00:00"/>
    <d v="2023-06-15T00:00:00"/>
    <s v="ACTIVE"/>
    <x v="33"/>
    <x v="0"/>
    <s v="THAI50"/>
    <s v="PERCENTAGE OFF"/>
    <s v="PROMO PLAN"/>
    <n v="300"/>
    <n v="50"/>
    <n v="150"/>
    <s v="Henry Campos"/>
    <s v="Male"/>
    <n v="38"/>
    <s v="United States"/>
    <s v="Phoenix"/>
  </r>
  <r>
    <s v="OID003638"/>
    <s v="E02005"/>
    <n v="1136"/>
    <d v="2021-08-24T00:00:00"/>
    <n v="2"/>
    <d v="2021-08-24T00:00:00"/>
    <d v="2022-11-28T00:00:00"/>
    <s v="ACTIVE"/>
    <x v="33"/>
    <x v="22"/>
    <s v="IPLSTUDENT"/>
    <s v="PERCENTAGE OFF"/>
    <s v="PROMO PLAN"/>
    <n v="300"/>
    <n v="40"/>
    <n v="180"/>
    <s v="Isabella Bui"/>
    <s v="Female"/>
    <n v="36"/>
    <s v="United States"/>
    <s v="Miami"/>
  </r>
  <r>
    <s v="OID003639"/>
    <s v="E03890"/>
    <n v="6306"/>
    <d v="2021-08-25T00:00:00"/>
    <n v="2"/>
    <d v="2021-08-25T00:00:00"/>
    <d v="2022-06-25T00:00:00"/>
    <s v="ACTIVE"/>
    <x v="33"/>
    <x v="6"/>
    <s v="FANDUEL"/>
    <s v="PERCENTAGE OFF"/>
    <s v="PROMO PLAN"/>
    <n v="300"/>
    <n v="15"/>
    <n v="255"/>
    <s v="Nevaeh Jones"/>
    <s v="Female"/>
    <n v="31"/>
    <s v="United States"/>
    <s v="Austin"/>
  </r>
  <r>
    <s v="OID003640"/>
    <s v="E02984"/>
    <n v="6705"/>
    <d v="2021-08-25T00:00:00"/>
    <n v="2"/>
    <d v="2021-08-25T00:00:00"/>
    <d v="2023-06-16T00:00:00"/>
    <s v="ACTIVE"/>
    <x v="33"/>
    <x v="0"/>
    <s v="2K23C"/>
    <s v="FREE"/>
    <s v="PROMO PLAN"/>
    <n v="300"/>
    <n v="100"/>
    <n v="0"/>
    <s v="Jack Mai"/>
    <s v="Male"/>
    <n v="45"/>
    <s v="China"/>
    <s v="Chengdu"/>
  </r>
  <r>
    <s v="OID003641"/>
    <s v="E04625"/>
    <n v="2949"/>
    <d v="2021-08-27T00:00:00"/>
    <n v="2"/>
    <d v="2021-08-27T00:00:00"/>
    <d v="2022-11-15T00:00:00"/>
    <s v="ACTIVE"/>
    <x v="33"/>
    <x v="22"/>
    <s v="BLACK FRIDAY"/>
    <s v="PERCENTAGE OFF"/>
    <s v="PROMO PLAN"/>
    <n v="300"/>
    <n v="30"/>
    <n v="210"/>
    <s v="Adam Dang"/>
    <s v="Male"/>
    <n v="45"/>
    <s v="China"/>
    <s v="Chongqing"/>
  </r>
  <r>
    <s v="OID003642"/>
    <s v="E02652"/>
    <n v="6705"/>
    <d v="2021-08-29T00:00:00"/>
    <n v="2"/>
    <d v="2021-08-29T00:00:00"/>
    <d v="2023-07-08T00:00:00"/>
    <s v="ACTIVE"/>
    <x v="33"/>
    <x v="7"/>
    <s v="2K23C"/>
    <s v="FREE"/>
    <s v="PROMO PLAN"/>
    <n v="300"/>
    <n v="100"/>
    <n v="0"/>
    <s v="Nathan Sun"/>
    <s v="Male"/>
    <n v="63"/>
    <s v="China"/>
    <s v="Shanghai"/>
  </r>
  <r>
    <s v="OID003643"/>
    <s v="E02856"/>
    <n v="5101"/>
    <d v="2021-09-05T00:00:00"/>
    <n v="2"/>
    <d v="2021-09-05T00:00:00"/>
    <d v="2023-02-21T00:00:00"/>
    <s v="ACTIVE"/>
    <x v="34"/>
    <x v="1"/>
    <s v="JIO"/>
    <s v="FREE"/>
    <s v="PROMO PLAN"/>
    <n v="300"/>
    <n v="100"/>
    <n v="0"/>
    <s v="Amelia Kaur"/>
    <s v="Female"/>
    <n v="30"/>
    <s v="United States"/>
    <s v="Columbus"/>
  </r>
  <r>
    <s v="OID003644"/>
    <s v="E00206"/>
    <n v="5101"/>
    <d v="2021-09-21T00:00:00"/>
    <n v="2"/>
    <d v="2021-09-21T00:00:00"/>
    <d v="2022-12-05T00:00:00"/>
    <s v="ACTIVE"/>
    <x v="34"/>
    <x v="22"/>
    <s v="JIO"/>
    <s v="FREE"/>
    <s v="PROMO PLAN"/>
    <n v="300"/>
    <n v="100"/>
    <n v="0"/>
    <s v="Theodore Xi"/>
    <s v="Male"/>
    <n v="52"/>
    <s v="China"/>
    <s v="Shanghai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CF4A3A-1150-4D6C-88F9-ECEDEE17122D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AL40" firstHeaderRow="1" firstDataRow="2" firstDataCol="2"/>
  <pivotFields count="2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items count="35">
        <item x="0"/>
        <item x="3"/>
        <item x="4"/>
        <item x="10"/>
        <item x="13"/>
        <item x="17"/>
        <item x="18"/>
        <item x="19"/>
        <item x="20"/>
        <item x="1"/>
        <item x="2"/>
        <item x="8"/>
        <item x="5"/>
        <item x="14"/>
        <item x="15"/>
        <item x="9"/>
        <item x="11"/>
        <item x="7"/>
        <item x="6"/>
        <item x="12"/>
        <item x="16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35">
        <item x="29"/>
        <item x="30"/>
        <item x="32"/>
        <item x="31"/>
        <item x="33"/>
        <item x="34"/>
        <item x="15"/>
        <item x="8"/>
        <item x="9"/>
        <item x="6"/>
        <item x="18"/>
        <item x="19"/>
        <item x="17"/>
        <item x="10"/>
        <item x="22"/>
        <item x="24"/>
        <item x="3"/>
        <item x="1"/>
        <item x="16"/>
        <item x="14"/>
        <item x="21"/>
        <item x="0"/>
        <item x="7"/>
        <item x="26"/>
        <item x="12"/>
        <item x="11"/>
        <item x="5"/>
        <item x="25"/>
        <item x="13"/>
        <item x="20"/>
        <item x="23"/>
        <item x="27"/>
        <item x="28"/>
        <item x="4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sd="0" x="0"/>
        <item x="1"/>
        <item x="2"/>
        <item x="3"/>
        <item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3"/>
    <field x="21"/>
  </rowFields>
  <rowItems count="36">
    <i>
      <x v="1"/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rowItems>
  <colFields count="1">
    <field x="9"/>
  </colFields>
  <col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colItems>
  <dataFields count="1">
    <dataField name="Count of USER_I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09D652-65FC-499E-9E6F-EE3DE938CB4E}" name="PivotTable6" cacheId="6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AL40" firstHeaderRow="1" firstDataRow="2" firstDataCol="2"/>
  <pivotFields count="4">
    <pivotField axis="axisRow" compact="0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ubtotalTop="0" showAll="0" dataSourceSort="1" defaultSubtotal="0" defaultAttributeDrillState="1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0"/>
  </rowFields>
  <rowItems count="36">
    <i>
      <x/>
      <x/>
    </i>
    <i r="1">
      <x v="1"/>
    </i>
    <i>
      <x v="1"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/>
    </i>
    <i r="1">
      <x v="1"/>
    </i>
    <i>
      <x v="2"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/>
    </i>
    <i r="1">
      <x v="1"/>
    </i>
    <i>
      <x v="3"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grand">
      <x/>
    </i>
  </rowItems>
  <colFields count="1">
    <field x="2"/>
  </colFields>
  <col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colItems>
  <dataFields count="1">
    <dataField name="Sum of Customer LTV" fld="3" baseField="0" baseItem="0"/>
  </dataFields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22"/>
    <rowHierarchyUsage hierarchyUsage="24"/>
  </rowHierarchiesUsage>
  <colHierarchiesUsage count="1">
    <colHierarchyUsage hierarchyUsage="9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 sourceDataName="WorksheetConnection_final.xlsx!Merge2">
        <x15:activeTabTopLevelEntity name="[Merge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" xr16:uid="{7F3C5BB4-6F19-43E2-91D7-FD706ADD5BB3}" autoFormatId="16" applyNumberFormats="0" applyBorderFormats="0" applyFontFormats="0" applyPatternFormats="0" applyAlignmentFormats="0" applyWidthHeightFormats="0">
  <queryTableRefresh nextId="23" unboundColumnsRight="1">
    <queryTableFields count="22">
      <queryTableField id="1" name="ORDER_ID" tableColumnId="1"/>
      <queryTableField id="2" name="USER_ID" tableColumnId="2"/>
      <queryTableField id="3" name="PROMO_ID" tableColumnId="3"/>
      <queryTableField id="4" name="ORDER_DATE" tableColumnId="4"/>
      <queryTableField id="5" name="ORDER_SEQ" tableColumnId="5"/>
      <queryTableField id="6" name="REDEMPTION_DATE" tableColumnId="6"/>
      <queryTableField id="7" name="VALIDITY_TILL_DATE" tableColumnId="7"/>
      <queryTableField id="8" name="ORDER_STAUS" tableColumnId="8"/>
      <queryTableField id="20" dataBound="0" tableColumnId="20"/>
      <queryTableField id="21" dataBound="0" tableColumnId="21"/>
      <queryTableField id="9" name="PROMOTIONAL_PLAN.PROMO_PLAN" tableColumnId="9"/>
      <queryTableField id="10" name="PROMOTIONAL_PLAN.PROMO_OFFER_TYPE" tableColumnId="10"/>
      <queryTableField id="11" name="PROMOTIONAL_PLAN.SUBSCRIPTION_TYPE" tableColumnId="11"/>
      <queryTableField id="12" name="PROMOTIONAL_PLAN.BASE PRICE" tableColumnId="12"/>
      <queryTableField id="13" name="PROMOTIONAL_PLAN.DISCOUNT_PERCENTAGE" tableColumnId="13"/>
      <queryTableField id="14" name="PROMOTIONAL_PLAN.EFFECTIVE_PRICE" tableColumnId="14"/>
      <queryTableField id="15" name="USER_REGISTRATION.Full Name" tableColumnId="15"/>
      <queryTableField id="16" name="USER_REGISTRATION.Gender" tableColumnId="16"/>
      <queryTableField id="17" name="USER_REGISTRATION.Age" tableColumnId="17"/>
      <queryTableField id="18" name="USER_REGISTRATION.Country" tableColumnId="18"/>
      <queryTableField id="19" name="USER_REGISTRATION.City" tableColumnId="19"/>
      <queryTableField id="22" dataBound="0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0AF0FE5-A8CC-4B54-A58F-3F77552CBEF6}" name="Merge2" displayName="Merge2" ref="A1:V3645" tableType="queryTable" totalsRowShown="0">
  <autoFilter ref="A1:V3645" xr:uid="{20AF0FE5-A8CC-4B54-A58F-3F77552CBEF6}"/>
  <tableColumns count="22">
    <tableColumn id="1" xr3:uid="{6EDAECC5-B154-4D93-832D-096389913A41}" uniqueName="1" name="ORDER_ID" queryTableFieldId="1" dataDxfId="15"/>
    <tableColumn id="2" xr3:uid="{50B66219-0ED7-4249-9683-B8F712ED2E6C}" uniqueName="2" name="USER_ID" queryTableFieldId="2" dataDxfId="14"/>
    <tableColumn id="3" xr3:uid="{4667A098-1970-4340-BC43-5AE8B51B9279}" uniqueName="3" name="PROMO_ID" queryTableFieldId="3"/>
    <tableColumn id="4" xr3:uid="{E09B0631-37C9-46C8-9885-3B24C20B2F68}" uniqueName="4" name="ORDER_DATE" queryTableFieldId="4" dataDxfId="13"/>
    <tableColumn id="5" xr3:uid="{A111F937-4B99-49A9-A106-50F0ECA277C3}" uniqueName="5" name="ORDER_SEQ" queryTableFieldId="5"/>
    <tableColumn id="6" xr3:uid="{E09D96A7-E64D-4A61-8D20-D935DB206D36}" uniqueName="6" name="REDEMPTION_DATE" queryTableFieldId="6" dataDxfId="12"/>
    <tableColumn id="7" xr3:uid="{EE5FDD65-1D3D-4CC0-B013-CA5FCCCCC153}" uniqueName="7" name="VALIDITY_TILL_DATE" queryTableFieldId="7" dataDxfId="11"/>
    <tableColumn id="8" xr3:uid="{C60CABFC-30E7-4523-B006-54E42A3B1D50}" uniqueName="8" name="ORDER_STAUS" queryTableFieldId="8" dataDxfId="10"/>
    <tableColumn id="20" xr3:uid="{5F84546A-8886-46BB-A699-2A1A058038C7}" uniqueName="20" name="Cohorts (Groups)" queryTableFieldId="20" dataDxfId="9" dataCellStyle="Neutral">
      <calculatedColumnFormula>DATE(YEAR(Merge2[[#This Row],[ORDER_DATE]]), MONTH(Merge2[[#This Row],[ORDER_DATE]]), 1)</calculatedColumnFormula>
    </tableColumn>
    <tableColumn id="21" xr3:uid="{1A646022-9481-40D2-BDC5-130C10125AFA}" uniqueName="21" name="Months" queryTableFieldId="21" dataDxfId="8" dataCellStyle="Neutral">
      <calculatedColumnFormula>IF(ISNUMBER(Merge2[[#This Row],[VALIDITY_TILL_DATE]]), ROUND((Merge2[[#This Row],[VALIDITY_TILL_DATE]]-Merge2[[#This Row],[ORDER_DATE]])/30, 0), "Active")</calculatedColumnFormula>
    </tableColumn>
    <tableColumn id="9" xr3:uid="{F31E30D6-C0C9-4C23-92C5-06A00F6F54FC}" uniqueName="9" name="PROMOTIONAL_PLAN.PROMO_PLAN" queryTableFieldId="9" dataDxfId="7"/>
    <tableColumn id="10" xr3:uid="{208B41EC-BA89-46F8-B744-5333EB670613}" uniqueName="10" name="PROMOTIONAL_PLAN.PROMO_OFFER_TYPE" queryTableFieldId="10" dataDxfId="6"/>
    <tableColumn id="11" xr3:uid="{11EB696D-1C7F-47D4-AE36-9F333507B1D9}" uniqueName="11" name="PROMOTIONAL_PLAN.SUBSCRIPTION_TYPE" queryTableFieldId="11" dataDxfId="5"/>
    <tableColumn id="12" xr3:uid="{C1B0D629-045D-4AA0-9830-F6BE48AED734}" uniqueName="12" name="PROMOTIONAL_PLAN.BASE PRICE" queryTableFieldId="12"/>
    <tableColumn id="13" xr3:uid="{1BC907AB-5D2D-4521-A745-44C6ADFC417B}" uniqueName="13" name="PROMOTIONAL_PLAN.DISCOUNT_PERCENTAGE" queryTableFieldId="13"/>
    <tableColumn id="14" xr3:uid="{114F106F-9A7E-440A-A219-6AAA721CF9CD}" uniqueName="14" name="PROMOTIONAL_PLAN.EFFECTIVE_PRICE" queryTableFieldId="14"/>
    <tableColumn id="15" xr3:uid="{4A8BCCB6-DEA5-43D4-AC36-B7B2425D99C2}" uniqueName="15" name="USER_REGISTRATION.Full Name" queryTableFieldId="15" dataDxfId="4"/>
    <tableColumn id="16" xr3:uid="{ABACAA29-E2E2-4DD4-8EC2-A62BD3BC7D58}" uniqueName="16" name="USER_REGISTRATION.Gender" queryTableFieldId="16" dataDxfId="3"/>
    <tableColumn id="17" xr3:uid="{728845C4-195C-4A98-B4DF-F1D61BB5C1FF}" uniqueName="17" name="USER_REGISTRATION.Age" queryTableFieldId="17"/>
    <tableColumn id="18" xr3:uid="{9FD52457-7763-49A2-A422-D8170BAF1458}" uniqueName="18" name="USER_REGISTRATION.Country" queryTableFieldId="18" dataDxfId="2"/>
    <tableColumn id="19" xr3:uid="{F519A5F1-42A8-4382-BA66-D5DF87FD2D4A}" uniqueName="19" name="USER_REGISTRATION.City" queryTableFieldId="19" dataDxfId="1"/>
    <tableColumn id="22" xr3:uid="{A4639E3D-906E-4CB8-87BD-0BE457124547}" uniqueName="22" name="Customer LTV" queryTableFieldId="22" dataDxfId="0" dataCellStyle="Neutral">
      <calculatedColumnFormula>Merge2[[#This Row],[PROMOTIONAL_PLAN.EFFECTIVE_PRICE]]*Merge2[[#This Row],[Months]]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26046-B626-42F2-AED0-9BB2453268F6}">
  <dimension ref="A1:Z3645"/>
  <sheetViews>
    <sheetView topLeftCell="B1" workbookViewId="0">
      <selection activeCell="U1" sqref="U1:U1048576"/>
    </sheetView>
  </sheetViews>
  <sheetFormatPr defaultRowHeight="15" x14ac:dyDescent="0.25"/>
  <cols>
    <col min="1" max="1" width="12.140625" hidden="1" customWidth="1"/>
    <col min="2" max="2" width="10.7109375" bestFit="1" customWidth="1"/>
    <col min="3" max="3" width="13.140625" hidden="1" customWidth="1"/>
    <col min="4" max="4" width="14.85546875" bestFit="1" customWidth="1"/>
    <col min="5" max="5" width="13.7109375" hidden="1" customWidth="1"/>
    <col min="6" max="6" width="21" style="1" hidden="1" customWidth="1"/>
    <col min="7" max="7" width="21.42578125" bestFit="1" customWidth="1"/>
    <col min="8" max="8" width="16.140625" hidden="1" customWidth="1"/>
    <col min="9" max="9" width="18.5703125" style="7" bestFit="1" customWidth="1"/>
    <col min="10" max="10" width="10.140625" style="7" bestFit="1" customWidth="1"/>
    <col min="11" max="11" width="36.7109375" hidden="1" customWidth="1"/>
    <col min="12" max="12" width="43" hidden="1" customWidth="1"/>
    <col min="13" max="13" width="42.42578125" hidden="1" customWidth="1"/>
    <col min="14" max="14" width="33.7109375" bestFit="1" customWidth="1"/>
    <col min="15" max="15" width="46.140625" bestFit="1" customWidth="1"/>
    <col min="16" max="16" width="39" bestFit="1" customWidth="1"/>
    <col min="17" max="17" width="32.140625" hidden="1" customWidth="1"/>
    <col min="18" max="18" width="29.7109375" hidden="1" customWidth="1"/>
    <col min="19" max="19" width="26.28515625" hidden="1" customWidth="1"/>
    <col min="20" max="20" width="30" hidden="1" customWidth="1"/>
    <col min="21" max="21" width="26.28515625" hidden="1" customWidth="1"/>
    <col min="22" max="22" width="15.5703125" style="7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  <c r="H1" t="s">
        <v>7</v>
      </c>
      <c r="I1" s="7" t="s">
        <v>6427</v>
      </c>
      <c r="J1" s="7" t="s">
        <v>6428</v>
      </c>
      <c r="K1" t="s">
        <v>6416</v>
      </c>
      <c r="L1" t="s">
        <v>6417</v>
      </c>
      <c r="M1" t="s">
        <v>6418</v>
      </c>
      <c r="N1" t="s">
        <v>6419</v>
      </c>
      <c r="O1" t="s">
        <v>6420</v>
      </c>
      <c r="P1" t="s">
        <v>6421</v>
      </c>
      <c r="Q1" t="s">
        <v>6422</v>
      </c>
      <c r="R1" t="s">
        <v>6423</v>
      </c>
      <c r="S1" t="s">
        <v>6424</v>
      </c>
      <c r="T1" t="s">
        <v>6425</v>
      </c>
      <c r="U1" t="s">
        <v>6426</v>
      </c>
      <c r="V1" s="7" t="s">
        <v>6454</v>
      </c>
    </row>
    <row r="2" spans="1:26" ht="22.5" x14ac:dyDescent="0.3">
      <c r="A2" t="s">
        <v>8</v>
      </c>
      <c r="B2" t="s">
        <v>9</v>
      </c>
      <c r="C2">
        <v>9999</v>
      </c>
      <c r="D2" s="1">
        <v>43418</v>
      </c>
      <c r="E2">
        <v>1</v>
      </c>
      <c r="G2" s="1">
        <v>44079</v>
      </c>
      <c r="H2" t="s">
        <v>10</v>
      </c>
      <c r="I2" s="8">
        <f>DATE(YEAR(Merge2[[#This Row],[ORDER_DATE]]), MONTH(Merge2[[#This Row],[ORDER_DATE]]), 1)</f>
        <v>43405</v>
      </c>
      <c r="J2" s="9">
        <f>IF(ISNUMBER(Merge2[[#This Row],[VALIDITY_TILL_DATE]]), ROUND((Merge2[[#This Row],[VALIDITY_TILL_DATE]]-Merge2[[#This Row],[ORDER_DATE]])/30, 0), "Active")</f>
        <v>22</v>
      </c>
      <c r="K2" t="s">
        <v>5476</v>
      </c>
      <c r="L2" t="s">
        <v>5477</v>
      </c>
      <c r="M2" t="s">
        <v>5478</v>
      </c>
      <c r="N2">
        <v>300</v>
      </c>
      <c r="O2">
        <v>0</v>
      </c>
      <c r="P2">
        <v>300</v>
      </c>
      <c r="Q2" t="s">
        <v>5588</v>
      </c>
      <c r="R2" t="s">
        <v>5503</v>
      </c>
      <c r="S2">
        <v>28</v>
      </c>
      <c r="T2" t="s">
        <v>5498</v>
      </c>
      <c r="U2" t="s">
        <v>5515</v>
      </c>
      <c r="V2" s="9">
        <f>Merge2[[#This Row],[PROMOTIONAL_PLAN.EFFECTIVE_PRICE]]*Merge2[[#This Row],[Months]]</f>
        <v>6600</v>
      </c>
      <c r="X2" s="6" t="s">
        <v>6455</v>
      </c>
    </row>
    <row r="3" spans="1:26" x14ac:dyDescent="0.25">
      <c r="A3" t="s">
        <v>469</v>
      </c>
      <c r="B3" t="s">
        <v>9</v>
      </c>
      <c r="C3">
        <v>8323</v>
      </c>
      <c r="D3" s="1">
        <v>43707</v>
      </c>
      <c r="E3">
        <v>2</v>
      </c>
      <c r="F3" s="1">
        <v>43707</v>
      </c>
      <c r="G3" s="1">
        <v>44252</v>
      </c>
      <c r="H3" t="s">
        <v>470</v>
      </c>
      <c r="I3" s="8">
        <f>DATE(YEAR(Merge2[[#This Row],[ORDER_DATE]]), MONTH(Merge2[[#This Row],[ORDER_DATE]]), 1)</f>
        <v>43678</v>
      </c>
      <c r="J3" s="9">
        <f>IF(ISNUMBER(Merge2[[#This Row],[VALIDITY_TILL_DATE]]), ROUND((Merge2[[#This Row],[VALIDITY_TILL_DATE]]-Merge2[[#This Row],[ORDER_DATE]])/30, 0), "Active")</f>
        <v>18</v>
      </c>
      <c r="K3" t="s">
        <v>5479</v>
      </c>
      <c r="L3" t="s">
        <v>5480</v>
      </c>
      <c r="M3" t="s">
        <v>5481</v>
      </c>
      <c r="N3">
        <v>300</v>
      </c>
      <c r="O3">
        <v>100</v>
      </c>
      <c r="P3">
        <v>0</v>
      </c>
      <c r="Q3" t="s">
        <v>5588</v>
      </c>
      <c r="R3" t="s">
        <v>5503</v>
      </c>
      <c r="S3">
        <v>28</v>
      </c>
      <c r="T3" t="s">
        <v>5498</v>
      </c>
      <c r="U3" t="s">
        <v>5515</v>
      </c>
      <c r="V3" s="9">
        <f>Merge2[[#This Row],[PROMOTIONAL_PLAN.EFFECTIVE_PRICE]]*Merge2[[#This Row],[Months]]</f>
        <v>0</v>
      </c>
      <c r="Z3" s="7">
        <f>SUM(Merge2[Customer LTV])</f>
        <v>9424170</v>
      </c>
    </row>
    <row r="4" spans="1:26" x14ac:dyDescent="0.25">
      <c r="A4" t="s">
        <v>11</v>
      </c>
      <c r="B4" t="s">
        <v>12</v>
      </c>
      <c r="C4">
        <v>9999</v>
      </c>
      <c r="D4" s="1">
        <v>43421</v>
      </c>
      <c r="E4">
        <v>1</v>
      </c>
      <c r="G4" s="1">
        <v>44807</v>
      </c>
      <c r="H4" t="s">
        <v>10</v>
      </c>
      <c r="I4" s="8">
        <f>DATE(YEAR(Merge2[[#This Row],[ORDER_DATE]]), MONTH(Merge2[[#This Row],[ORDER_DATE]]), 1)</f>
        <v>43405</v>
      </c>
      <c r="J4" s="9">
        <f>IF(ISNUMBER(Merge2[[#This Row],[VALIDITY_TILL_DATE]]), ROUND((Merge2[[#This Row],[VALIDITY_TILL_DATE]]-Merge2[[#This Row],[ORDER_DATE]])/30, 0), "Active")</f>
        <v>46</v>
      </c>
      <c r="K4" t="s">
        <v>5476</v>
      </c>
      <c r="L4" t="s">
        <v>5477</v>
      </c>
      <c r="M4" t="s">
        <v>5478</v>
      </c>
      <c r="N4">
        <v>300</v>
      </c>
      <c r="O4">
        <v>0</v>
      </c>
      <c r="P4">
        <v>300</v>
      </c>
      <c r="Q4" t="s">
        <v>5848</v>
      </c>
      <c r="R4" t="s">
        <v>5494</v>
      </c>
      <c r="S4">
        <v>42</v>
      </c>
      <c r="T4" t="s">
        <v>5498</v>
      </c>
      <c r="U4" t="s">
        <v>5499</v>
      </c>
      <c r="V4" s="9">
        <f>Merge2[[#This Row],[PROMOTIONAL_PLAN.EFFECTIVE_PRICE]]*Merge2[[#This Row],[Months]]</f>
        <v>13800</v>
      </c>
    </row>
    <row r="5" spans="1:26" ht="18.75" x14ac:dyDescent="0.3">
      <c r="A5" t="s">
        <v>491</v>
      </c>
      <c r="B5" t="s">
        <v>12</v>
      </c>
      <c r="C5">
        <v>8731</v>
      </c>
      <c r="D5" s="1">
        <v>43710</v>
      </c>
      <c r="E5">
        <v>2</v>
      </c>
      <c r="F5" s="1">
        <v>43710</v>
      </c>
      <c r="G5" s="1">
        <v>44229</v>
      </c>
      <c r="H5" t="s">
        <v>470</v>
      </c>
      <c r="I5" s="8">
        <f>DATE(YEAR(Merge2[[#This Row],[ORDER_DATE]]), MONTH(Merge2[[#This Row],[ORDER_DATE]]), 1)</f>
        <v>43709</v>
      </c>
      <c r="J5" s="9">
        <f>IF(ISNUMBER(Merge2[[#This Row],[VALIDITY_TILL_DATE]]), ROUND((Merge2[[#This Row],[VALIDITY_TILL_DATE]]-Merge2[[#This Row],[ORDER_DATE]])/30, 0), "Active")</f>
        <v>17</v>
      </c>
      <c r="K5" t="s">
        <v>5482</v>
      </c>
      <c r="L5" t="s">
        <v>5483</v>
      </c>
      <c r="M5" t="s">
        <v>5481</v>
      </c>
      <c r="N5">
        <v>300</v>
      </c>
      <c r="O5">
        <v>10</v>
      </c>
      <c r="P5">
        <v>270</v>
      </c>
      <c r="Q5" t="s">
        <v>5848</v>
      </c>
      <c r="R5" t="s">
        <v>5494</v>
      </c>
      <c r="S5">
        <v>42</v>
      </c>
      <c r="T5" t="s">
        <v>5498</v>
      </c>
      <c r="U5" t="s">
        <v>5499</v>
      </c>
      <c r="V5" s="9">
        <f>Merge2[[#This Row],[PROMOTIONAL_PLAN.EFFECTIVE_PRICE]]*Merge2[[#This Row],[Months]]</f>
        <v>4590</v>
      </c>
      <c r="X5" s="11" t="s">
        <v>6456</v>
      </c>
    </row>
    <row r="6" spans="1:26" x14ac:dyDescent="0.25">
      <c r="A6" t="s">
        <v>13</v>
      </c>
      <c r="B6" t="s">
        <v>14</v>
      </c>
      <c r="C6">
        <v>9999</v>
      </c>
      <c r="D6" s="1">
        <v>43443</v>
      </c>
      <c r="E6">
        <v>1</v>
      </c>
      <c r="G6" s="1">
        <v>44476</v>
      </c>
      <c r="H6" t="s">
        <v>10</v>
      </c>
      <c r="I6" s="8">
        <f>DATE(YEAR(Merge2[[#This Row],[ORDER_DATE]]), MONTH(Merge2[[#This Row],[ORDER_DATE]]), 1)</f>
        <v>43435</v>
      </c>
      <c r="J6" s="9">
        <f>IF(ISNUMBER(Merge2[[#This Row],[VALIDITY_TILL_DATE]]), ROUND((Merge2[[#This Row],[VALIDITY_TILL_DATE]]-Merge2[[#This Row],[ORDER_DATE]])/30, 0), "Active")</f>
        <v>34</v>
      </c>
      <c r="K6" t="s">
        <v>5476</v>
      </c>
      <c r="L6" t="s">
        <v>5477</v>
      </c>
      <c r="M6" t="s">
        <v>5478</v>
      </c>
      <c r="N6">
        <v>300</v>
      </c>
      <c r="O6">
        <v>0</v>
      </c>
      <c r="P6">
        <v>300</v>
      </c>
      <c r="Q6" t="s">
        <v>6165</v>
      </c>
      <c r="R6" t="s">
        <v>5503</v>
      </c>
      <c r="S6">
        <v>64</v>
      </c>
      <c r="T6" t="s">
        <v>5495</v>
      </c>
      <c r="U6" t="s">
        <v>5522</v>
      </c>
      <c r="V6" s="9">
        <f>Merge2[[#This Row],[PROMOTIONAL_PLAN.EFFECTIVE_PRICE]]*Merge2[[#This Row],[Months]]</f>
        <v>10200</v>
      </c>
      <c r="Z6" s="12">
        <f>Z3/COUNTA(Merge2[USER_ID])</f>
        <v>2586.2156970362239</v>
      </c>
    </row>
    <row r="7" spans="1:26" x14ac:dyDescent="0.25">
      <c r="A7" t="s">
        <v>607</v>
      </c>
      <c r="B7" t="s">
        <v>14</v>
      </c>
      <c r="C7">
        <v>5101</v>
      </c>
      <c r="D7" s="1">
        <v>43734</v>
      </c>
      <c r="E7">
        <v>2</v>
      </c>
      <c r="F7" s="1">
        <v>43734</v>
      </c>
      <c r="G7" s="1">
        <v>44541</v>
      </c>
      <c r="H7" t="s">
        <v>470</v>
      </c>
      <c r="I7" s="8">
        <f>DATE(YEAR(Merge2[[#This Row],[ORDER_DATE]]), MONTH(Merge2[[#This Row],[ORDER_DATE]]), 1)</f>
        <v>43709</v>
      </c>
      <c r="J7" s="9">
        <f>IF(ISNUMBER(Merge2[[#This Row],[VALIDITY_TILL_DATE]]), ROUND((Merge2[[#This Row],[VALIDITY_TILL_DATE]]-Merge2[[#This Row],[ORDER_DATE]])/30, 0), "Active")</f>
        <v>27</v>
      </c>
      <c r="K7" t="s">
        <v>5485</v>
      </c>
      <c r="L7" t="s">
        <v>5480</v>
      </c>
      <c r="M7" t="s">
        <v>5481</v>
      </c>
      <c r="N7">
        <v>300</v>
      </c>
      <c r="O7">
        <v>100</v>
      </c>
      <c r="P7">
        <v>0</v>
      </c>
      <c r="Q7" t="s">
        <v>6165</v>
      </c>
      <c r="R7" t="s">
        <v>5503</v>
      </c>
      <c r="S7">
        <v>64</v>
      </c>
      <c r="T7" t="s">
        <v>5495</v>
      </c>
      <c r="U7" t="s">
        <v>5522</v>
      </c>
      <c r="V7" s="9">
        <f>Merge2[[#This Row],[PROMOTIONAL_PLAN.EFFECTIVE_PRICE]]*Merge2[[#This Row],[Months]]</f>
        <v>0</v>
      </c>
    </row>
    <row r="8" spans="1:26" x14ac:dyDescent="0.25">
      <c r="A8" t="s">
        <v>15</v>
      </c>
      <c r="B8" t="s">
        <v>16</v>
      </c>
      <c r="C8">
        <v>9999</v>
      </c>
      <c r="D8" s="1">
        <v>43475</v>
      </c>
      <c r="E8">
        <v>1</v>
      </c>
      <c r="G8" s="1">
        <v>43788</v>
      </c>
      <c r="H8" t="s">
        <v>10</v>
      </c>
      <c r="I8" s="8">
        <f>DATE(YEAR(Merge2[[#This Row],[ORDER_DATE]]), MONTH(Merge2[[#This Row],[ORDER_DATE]]), 1)</f>
        <v>43466</v>
      </c>
      <c r="J8" s="9">
        <f>IF(ISNUMBER(Merge2[[#This Row],[VALIDITY_TILL_DATE]]), ROUND((Merge2[[#This Row],[VALIDITY_TILL_DATE]]-Merge2[[#This Row],[ORDER_DATE]])/30, 0), "Active")</f>
        <v>10</v>
      </c>
      <c r="K8" t="s">
        <v>5476</v>
      </c>
      <c r="L8" t="s">
        <v>5477</v>
      </c>
      <c r="M8" t="s">
        <v>5478</v>
      </c>
      <c r="N8">
        <v>300</v>
      </c>
      <c r="O8">
        <v>0</v>
      </c>
      <c r="P8">
        <v>300</v>
      </c>
      <c r="Q8" t="s">
        <v>6362</v>
      </c>
      <c r="R8" t="s">
        <v>5494</v>
      </c>
      <c r="S8">
        <v>45</v>
      </c>
      <c r="T8" t="s">
        <v>5495</v>
      </c>
      <c r="U8" t="s">
        <v>5522</v>
      </c>
      <c r="V8" s="9">
        <f>Merge2[[#This Row],[PROMOTIONAL_PLAN.EFFECTIVE_PRICE]]*Merge2[[#This Row],[Months]]</f>
        <v>3000</v>
      </c>
    </row>
    <row r="9" spans="1:26" x14ac:dyDescent="0.25">
      <c r="A9" t="s">
        <v>811</v>
      </c>
      <c r="B9" t="s">
        <v>16</v>
      </c>
      <c r="C9">
        <v>1817</v>
      </c>
      <c r="D9" s="1">
        <v>43775</v>
      </c>
      <c r="E9">
        <v>2</v>
      </c>
      <c r="F9" s="1">
        <v>43775</v>
      </c>
      <c r="G9" s="1">
        <v>44454</v>
      </c>
      <c r="H9" t="s">
        <v>470</v>
      </c>
      <c r="I9" s="8">
        <f>DATE(YEAR(Merge2[[#This Row],[ORDER_DATE]]), MONTH(Merge2[[#This Row],[ORDER_DATE]]), 1)</f>
        <v>43770</v>
      </c>
      <c r="J9" s="9">
        <f>IF(ISNUMBER(Merge2[[#This Row],[VALIDITY_TILL_DATE]]), ROUND((Merge2[[#This Row],[VALIDITY_TILL_DATE]]-Merge2[[#This Row],[ORDER_DATE]])/30, 0), "Active")</f>
        <v>23</v>
      </c>
      <c r="K9" t="s">
        <v>5486</v>
      </c>
      <c r="L9" t="s">
        <v>5480</v>
      </c>
      <c r="M9" t="s">
        <v>5481</v>
      </c>
      <c r="N9">
        <v>300</v>
      </c>
      <c r="O9">
        <v>100</v>
      </c>
      <c r="P9">
        <v>0</v>
      </c>
      <c r="Q9" t="s">
        <v>6362</v>
      </c>
      <c r="R9" t="s">
        <v>5494</v>
      </c>
      <c r="S9">
        <v>45</v>
      </c>
      <c r="T9" t="s">
        <v>5495</v>
      </c>
      <c r="U9" t="s">
        <v>5522</v>
      </c>
      <c r="V9" s="9">
        <f>Merge2[[#This Row],[PROMOTIONAL_PLAN.EFFECTIVE_PRICE]]*Merge2[[#This Row],[Months]]</f>
        <v>0</v>
      </c>
    </row>
    <row r="10" spans="1:26" x14ac:dyDescent="0.25">
      <c r="A10" t="s">
        <v>2690</v>
      </c>
      <c r="B10" t="s">
        <v>2691</v>
      </c>
      <c r="C10">
        <v>9999</v>
      </c>
      <c r="D10" s="1">
        <v>43976</v>
      </c>
      <c r="E10">
        <v>1</v>
      </c>
      <c r="G10" s="1">
        <v>44226</v>
      </c>
      <c r="H10" t="s">
        <v>10</v>
      </c>
      <c r="I10" s="8">
        <f>DATE(YEAR(Merge2[[#This Row],[ORDER_DATE]]), MONTH(Merge2[[#This Row],[ORDER_DATE]]), 1)</f>
        <v>43952</v>
      </c>
      <c r="J10" s="9">
        <f>IF(ISNUMBER(Merge2[[#This Row],[VALIDITY_TILL_DATE]]), ROUND((Merge2[[#This Row],[VALIDITY_TILL_DATE]]-Merge2[[#This Row],[ORDER_DATE]])/30, 0), "Active")</f>
        <v>8</v>
      </c>
      <c r="K10" t="s">
        <v>5476</v>
      </c>
      <c r="L10" t="s">
        <v>5477</v>
      </c>
      <c r="M10" t="s">
        <v>5478</v>
      </c>
      <c r="N10">
        <v>300</v>
      </c>
      <c r="O10">
        <v>0</v>
      </c>
      <c r="P10">
        <v>300</v>
      </c>
      <c r="Q10" t="s">
        <v>5502</v>
      </c>
      <c r="R10" t="s">
        <v>5503</v>
      </c>
      <c r="S10">
        <v>52</v>
      </c>
      <c r="T10" t="s">
        <v>5495</v>
      </c>
      <c r="U10" t="s">
        <v>5504</v>
      </c>
      <c r="V10" s="9">
        <f>Merge2[[#This Row],[PROMOTIONAL_PLAN.EFFECTIVE_PRICE]]*Merge2[[#This Row],[Months]]</f>
        <v>2400</v>
      </c>
    </row>
    <row r="11" spans="1:26" x14ac:dyDescent="0.25">
      <c r="A11" t="s">
        <v>17</v>
      </c>
      <c r="B11" t="s">
        <v>18</v>
      </c>
      <c r="C11">
        <v>9999</v>
      </c>
      <c r="D11" s="1">
        <v>43480</v>
      </c>
      <c r="E11">
        <v>1</v>
      </c>
      <c r="G11" s="1">
        <v>43736</v>
      </c>
      <c r="H11" t="s">
        <v>10</v>
      </c>
      <c r="I11" s="8">
        <f>DATE(YEAR(Merge2[[#This Row],[ORDER_DATE]]), MONTH(Merge2[[#This Row],[ORDER_DATE]]), 1)</f>
        <v>43466</v>
      </c>
      <c r="J11" s="9">
        <f>IF(ISNUMBER(Merge2[[#This Row],[VALIDITY_TILL_DATE]]), ROUND((Merge2[[#This Row],[VALIDITY_TILL_DATE]]-Merge2[[#This Row],[ORDER_DATE]])/30, 0), "Active")</f>
        <v>9</v>
      </c>
      <c r="K11" t="s">
        <v>5476</v>
      </c>
      <c r="L11" t="s">
        <v>5477</v>
      </c>
      <c r="M11" t="s">
        <v>5478</v>
      </c>
      <c r="N11">
        <v>300</v>
      </c>
      <c r="O11">
        <v>0</v>
      </c>
      <c r="P11">
        <v>300</v>
      </c>
      <c r="Q11" t="s">
        <v>5914</v>
      </c>
      <c r="R11" t="s">
        <v>5503</v>
      </c>
      <c r="S11">
        <v>33</v>
      </c>
      <c r="T11" t="s">
        <v>5498</v>
      </c>
      <c r="U11" t="s">
        <v>5545</v>
      </c>
      <c r="V11" s="9">
        <f>Merge2[[#This Row],[PROMOTIONAL_PLAN.EFFECTIVE_PRICE]]*Merge2[[#This Row],[Months]]</f>
        <v>2700</v>
      </c>
    </row>
    <row r="12" spans="1:26" x14ac:dyDescent="0.25">
      <c r="A12" t="s">
        <v>580</v>
      </c>
      <c r="B12" t="s">
        <v>18</v>
      </c>
      <c r="C12">
        <v>2949</v>
      </c>
      <c r="D12" s="1">
        <v>43728</v>
      </c>
      <c r="E12">
        <v>2</v>
      </c>
      <c r="F12" s="1">
        <v>43728</v>
      </c>
      <c r="G12" s="1">
        <v>44402</v>
      </c>
      <c r="H12" t="s">
        <v>470</v>
      </c>
      <c r="I12" s="8">
        <f>DATE(YEAR(Merge2[[#This Row],[ORDER_DATE]]), MONTH(Merge2[[#This Row],[ORDER_DATE]]), 1)</f>
        <v>43709</v>
      </c>
      <c r="J12" s="9">
        <f>IF(ISNUMBER(Merge2[[#This Row],[VALIDITY_TILL_DATE]]), ROUND((Merge2[[#This Row],[VALIDITY_TILL_DATE]]-Merge2[[#This Row],[ORDER_DATE]])/30, 0), "Active")</f>
        <v>22</v>
      </c>
      <c r="K12" t="s">
        <v>5484</v>
      </c>
      <c r="L12" t="s">
        <v>5483</v>
      </c>
      <c r="M12" t="s">
        <v>5481</v>
      </c>
      <c r="N12">
        <v>300</v>
      </c>
      <c r="O12">
        <v>30</v>
      </c>
      <c r="P12">
        <v>210</v>
      </c>
      <c r="Q12" t="s">
        <v>5914</v>
      </c>
      <c r="R12" t="s">
        <v>5503</v>
      </c>
      <c r="S12">
        <v>33</v>
      </c>
      <c r="T12" t="s">
        <v>5498</v>
      </c>
      <c r="U12" t="s">
        <v>5545</v>
      </c>
      <c r="V12" s="9">
        <f>Merge2[[#This Row],[PROMOTIONAL_PLAN.EFFECTIVE_PRICE]]*Merge2[[#This Row],[Months]]</f>
        <v>4620</v>
      </c>
    </row>
    <row r="13" spans="1:26" x14ac:dyDescent="0.25">
      <c r="A13" t="s">
        <v>2181</v>
      </c>
      <c r="B13" t="s">
        <v>2182</v>
      </c>
      <c r="C13">
        <v>9999</v>
      </c>
      <c r="D13" s="1">
        <v>43933</v>
      </c>
      <c r="E13">
        <v>1</v>
      </c>
      <c r="G13" s="1">
        <v>44162</v>
      </c>
      <c r="H13" t="s">
        <v>10</v>
      </c>
      <c r="I13" s="8">
        <f>DATE(YEAR(Merge2[[#This Row],[ORDER_DATE]]), MONTH(Merge2[[#This Row],[ORDER_DATE]]), 1)</f>
        <v>43922</v>
      </c>
      <c r="J13" s="9">
        <f>IF(ISNUMBER(Merge2[[#This Row],[VALIDITY_TILL_DATE]]), ROUND((Merge2[[#This Row],[VALIDITY_TILL_DATE]]-Merge2[[#This Row],[ORDER_DATE]])/30, 0), "Active")</f>
        <v>8</v>
      </c>
      <c r="K13" t="s">
        <v>5476</v>
      </c>
      <c r="L13" t="s">
        <v>5477</v>
      </c>
      <c r="M13" t="s">
        <v>5478</v>
      </c>
      <c r="N13">
        <v>300</v>
      </c>
      <c r="O13">
        <v>0</v>
      </c>
      <c r="P13">
        <v>300</v>
      </c>
      <c r="Q13" t="s">
        <v>5505</v>
      </c>
      <c r="R13" t="s">
        <v>5494</v>
      </c>
      <c r="S13">
        <v>45</v>
      </c>
      <c r="T13" t="s">
        <v>5506</v>
      </c>
      <c r="U13" t="s">
        <v>5507</v>
      </c>
      <c r="V13" s="9">
        <f>Merge2[[#This Row],[PROMOTIONAL_PLAN.EFFECTIVE_PRICE]]*Merge2[[#This Row],[Months]]</f>
        <v>2400</v>
      </c>
    </row>
    <row r="14" spans="1:26" x14ac:dyDescent="0.25">
      <c r="A14" t="s">
        <v>19</v>
      </c>
      <c r="B14" t="s">
        <v>20</v>
      </c>
      <c r="C14">
        <v>9999</v>
      </c>
      <c r="D14" s="1">
        <v>43487</v>
      </c>
      <c r="E14">
        <v>1</v>
      </c>
      <c r="G14" s="1">
        <v>43760</v>
      </c>
      <c r="H14" t="s">
        <v>10</v>
      </c>
      <c r="I14" s="8">
        <f>DATE(YEAR(Merge2[[#This Row],[ORDER_DATE]]), MONTH(Merge2[[#This Row],[ORDER_DATE]]), 1)</f>
        <v>43466</v>
      </c>
      <c r="J14" s="9">
        <f>IF(ISNUMBER(Merge2[[#This Row],[VALIDITY_TILL_DATE]]), ROUND((Merge2[[#This Row],[VALIDITY_TILL_DATE]]-Merge2[[#This Row],[ORDER_DATE]])/30, 0), "Active")</f>
        <v>9</v>
      </c>
      <c r="K14" t="s">
        <v>5476</v>
      </c>
      <c r="L14" t="s">
        <v>5477</v>
      </c>
      <c r="M14" t="s">
        <v>5478</v>
      </c>
      <c r="N14">
        <v>300</v>
      </c>
      <c r="O14">
        <v>0</v>
      </c>
      <c r="P14">
        <v>300</v>
      </c>
      <c r="Q14" t="s">
        <v>5740</v>
      </c>
      <c r="R14" t="s">
        <v>5503</v>
      </c>
      <c r="S14">
        <v>64</v>
      </c>
      <c r="T14" t="s">
        <v>5506</v>
      </c>
      <c r="U14" t="s">
        <v>5509</v>
      </c>
      <c r="V14" s="9">
        <f>Merge2[[#This Row],[PROMOTIONAL_PLAN.EFFECTIVE_PRICE]]*Merge2[[#This Row],[Months]]</f>
        <v>2700</v>
      </c>
    </row>
    <row r="15" spans="1:26" x14ac:dyDescent="0.25">
      <c r="A15" t="s">
        <v>652</v>
      </c>
      <c r="B15" t="s">
        <v>20</v>
      </c>
      <c r="C15">
        <v>8323</v>
      </c>
      <c r="D15" s="1">
        <v>43743</v>
      </c>
      <c r="E15">
        <v>2</v>
      </c>
      <c r="F15" s="1">
        <v>43743</v>
      </c>
      <c r="G15" s="1">
        <v>44154</v>
      </c>
      <c r="H15" t="s">
        <v>470</v>
      </c>
      <c r="I15" s="8">
        <f>DATE(YEAR(Merge2[[#This Row],[ORDER_DATE]]), MONTH(Merge2[[#This Row],[ORDER_DATE]]), 1)</f>
        <v>43739</v>
      </c>
      <c r="J15" s="9">
        <f>IF(ISNUMBER(Merge2[[#This Row],[VALIDITY_TILL_DATE]]), ROUND((Merge2[[#This Row],[VALIDITY_TILL_DATE]]-Merge2[[#This Row],[ORDER_DATE]])/30, 0), "Active")</f>
        <v>14</v>
      </c>
      <c r="K15" t="s">
        <v>5479</v>
      </c>
      <c r="L15" t="s">
        <v>5480</v>
      </c>
      <c r="M15" t="s">
        <v>5481</v>
      </c>
      <c r="N15">
        <v>300</v>
      </c>
      <c r="O15">
        <v>100</v>
      </c>
      <c r="P15">
        <v>0</v>
      </c>
      <c r="Q15" t="s">
        <v>5740</v>
      </c>
      <c r="R15" t="s">
        <v>5503</v>
      </c>
      <c r="S15">
        <v>64</v>
      </c>
      <c r="T15" t="s">
        <v>5506</v>
      </c>
      <c r="U15" t="s">
        <v>5509</v>
      </c>
      <c r="V15" s="9">
        <f>Merge2[[#This Row],[PROMOTIONAL_PLAN.EFFECTIVE_PRICE]]*Merge2[[#This Row],[Months]]</f>
        <v>0</v>
      </c>
    </row>
    <row r="16" spans="1:26" x14ac:dyDescent="0.25">
      <c r="A16" t="s">
        <v>2487</v>
      </c>
      <c r="B16" t="s">
        <v>2488</v>
      </c>
      <c r="C16">
        <v>9999</v>
      </c>
      <c r="D16" s="1">
        <v>43960</v>
      </c>
      <c r="E16">
        <v>1</v>
      </c>
      <c r="G16" s="1">
        <v>44245</v>
      </c>
      <c r="H16" t="s">
        <v>10</v>
      </c>
      <c r="I16" s="8">
        <f>DATE(YEAR(Merge2[[#This Row],[ORDER_DATE]]), MONTH(Merge2[[#This Row],[ORDER_DATE]]), 1)</f>
        <v>43952</v>
      </c>
      <c r="J16" s="9">
        <f>IF(ISNUMBER(Merge2[[#This Row],[VALIDITY_TILL_DATE]]), ROUND((Merge2[[#This Row],[VALIDITY_TILL_DATE]]-Merge2[[#This Row],[ORDER_DATE]])/30, 0), "Active")</f>
        <v>10</v>
      </c>
      <c r="K16" t="s">
        <v>5476</v>
      </c>
      <c r="L16" t="s">
        <v>5477</v>
      </c>
      <c r="M16" t="s">
        <v>5478</v>
      </c>
      <c r="N16">
        <v>300</v>
      </c>
      <c r="O16">
        <v>0</v>
      </c>
      <c r="P16">
        <v>300</v>
      </c>
      <c r="Q16" t="s">
        <v>5508</v>
      </c>
      <c r="R16" t="s">
        <v>5494</v>
      </c>
      <c r="S16">
        <v>43</v>
      </c>
      <c r="T16" t="s">
        <v>5506</v>
      </c>
      <c r="U16" t="s">
        <v>5509</v>
      </c>
      <c r="V16" s="9">
        <f>Merge2[[#This Row],[PROMOTIONAL_PLAN.EFFECTIVE_PRICE]]*Merge2[[#This Row],[Months]]</f>
        <v>3000</v>
      </c>
    </row>
    <row r="17" spans="1:22" x14ac:dyDescent="0.25">
      <c r="A17" t="s">
        <v>21</v>
      </c>
      <c r="B17" t="s">
        <v>22</v>
      </c>
      <c r="C17">
        <v>9999</v>
      </c>
      <c r="D17" s="1">
        <v>43495</v>
      </c>
      <c r="E17">
        <v>1</v>
      </c>
      <c r="G17" s="1">
        <v>43771</v>
      </c>
      <c r="H17" t="s">
        <v>10</v>
      </c>
      <c r="I17" s="8">
        <f>DATE(YEAR(Merge2[[#This Row],[ORDER_DATE]]), MONTH(Merge2[[#This Row],[ORDER_DATE]]), 1)</f>
        <v>43466</v>
      </c>
      <c r="J17" s="9">
        <f>IF(ISNUMBER(Merge2[[#This Row],[VALIDITY_TILL_DATE]]), ROUND((Merge2[[#This Row],[VALIDITY_TILL_DATE]]-Merge2[[#This Row],[ORDER_DATE]])/30, 0), "Active")</f>
        <v>9</v>
      </c>
      <c r="K17" t="s">
        <v>5476</v>
      </c>
      <c r="L17" t="s">
        <v>5477</v>
      </c>
      <c r="M17" t="s">
        <v>5478</v>
      </c>
      <c r="N17">
        <v>300</v>
      </c>
      <c r="O17">
        <v>0</v>
      </c>
      <c r="P17">
        <v>300</v>
      </c>
      <c r="Q17" t="s">
        <v>5957</v>
      </c>
      <c r="R17" t="s">
        <v>5494</v>
      </c>
      <c r="S17">
        <v>55</v>
      </c>
      <c r="T17" t="s">
        <v>5498</v>
      </c>
      <c r="U17" t="s">
        <v>5501</v>
      </c>
      <c r="V17" s="9">
        <f>Merge2[[#This Row],[PROMOTIONAL_PLAN.EFFECTIVE_PRICE]]*Merge2[[#This Row],[Months]]</f>
        <v>2700</v>
      </c>
    </row>
    <row r="18" spans="1:22" x14ac:dyDescent="0.25">
      <c r="A18" t="s">
        <v>691</v>
      </c>
      <c r="B18" t="s">
        <v>22</v>
      </c>
      <c r="C18">
        <v>5101</v>
      </c>
      <c r="D18" s="1">
        <v>43752</v>
      </c>
      <c r="E18">
        <v>2</v>
      </c>
      <c r="F18" s="1">
        <v>43752</v>
      </c>
      <c r="G18" s="1">
        <v>44254</v>
      </c>
      <c r="H18" t="s">
        <v>470</v>
      </c>
      <c r="I18" s="8">
        <f>DATE(YEAR(Merge2[[#This Row],[ORDER_DATE]]), MONTH(Merge2[[#This Row],[ORDER_DATE]]), 1)</f>
        <v>43739</v>
      </c>
      <c r="J18" s="9">
        <f>IF(ISNUMBER(Merge2[[#This Row],[VALIDITY_TILL_DATE]]), ROUND((Merge2[[#This Row],[VALIDITY_TILL_DATE]]-Merge2[[#This Row],[ORDER_DATE]])/30, 0), "Active")</f>
        <v>17</v>
      </c>
      <c r="K18" t="s">
        <v>5485</v>
      </c>
      <c r="L18" t="s">
        <v>5480</v>
      </c>
      <c r="M18" t="s">
        <v>5481</v>
      </c>
      <c r="N18">
        <v>300</v>
      </c>
      <c r="O18">
        <v>100</v>
      </c>
      <c r="P18">
        <v>0</v>
      </c>
      <c r="Q18" t="s">
        <v>5957</v>
      </c>
      <c r="R18" t="s">
        <v>5494</v>
      </c>
      <c r="S18">
        <v>55</v>
      </c>
      <c r="T18" t="s">
        <v>5498</v>
      </c>
      <c r="U18" t="s">
        <v>5501</v>
      </c>
      <c r="V18" s="9">
        <f>Merge2[[#This Row],[PROMOTIONAL_PLAN.EFFECTIVE_PRICE]]*Merge2[[#This Row],[Months]]</f>
        <v>0</v>
      </c>
    </row>
    <row r="19" spans="1:22" x14ac:dyDescent="0.25">
      <c r="A19" t="s">
        <v>1570</v>
      </c>
      <c r="B19" t="s">
        <v>1571</v>
      </c>
      <c r="C19">
        <v>9999</v>
      </c>
      <c r="D19" s="1">
        <v>43871</v>
      </c>
      <c r="E19">
        <v>1</v>
      </c>
      <c r="G19" s="1">
        <v>44133</v>
      </c>
      <c r="H19" t="s">
        <v>10</v>
      </c>
      <c r="I19" s="8">
        <f>DATE(YEAR(Merge2[[#This Row],[ORDER_DATE]]), MONTH(Merge2[[#This Row],[ORDER_DATE]]), 1)</f>
        <v>43862</v>
      </c>
      <c r="J19" s="9">
        <f>IF(ISNUMBER(Merge2[[#This Row],[VALIDITY_TILL_DATE]]), ROUND((Merge2[[#This Row],[VALIDITY_TILL_DATE]]-Merge2[[#This Row],[ORDER_DATE]])/30, 0), "Active")</f>
        <v>9</v>
      </c>
      <c r="K19" t="s">
        <v>5476</v>
      </c>
      <c r="L19" t="s">
        <v>5477</v>
      </c>
      <c r="M19" t="s">
        <v>5478</v>
      </c>
      <c r="N19">
        <v>300</v>
      </c>
      <c r="O19">
        <v>0</v>
      </c>
      <c r="P19">
        <v>300</v>
      </c>
      <c r="Q19" t="s">
        <v>5510</v>
      </c>
      <c r="R19" t="s">
        <v>5494</v>
      </c>
      <c r="S19">
        <v>53</v>
      </c>
      <c r="T19" t="s">
        <v>5495</v>
      </c>
      <c r="U19" t="s">
        <v>5504</v>
      </c>
      <c r="V19" s="9">
        <f>Merge2[[#This Row],[PROMOTIONAL_PLAN.EFFECTIVE_PRICE]]*Merge2[[#This Row],[Months]]</f>
        <v>2700</v>
      </c>
    </row>
    <row r="20" spans="1:22" x14ac:dyDescent="0.25">
      <c r="A20" t="s">
        <v>23</v>
      </c>
      <c r="B20" t="s">
        <v>24</v>
      </c>
      <c r="C20">
        <v>9999</v>
      </c>
      <c r="D20" s="1">
        <v>43498</v>
      </c>
      <c r="E20">
        <v>1</v>
      </c>
      <c r="G20" s="1">
        <v>43790</v>
      </c>
      <c r="H20" t="s">
        <v>10</v>
      </c>
      <c r="I20" s="8">
        <f>DATE(YEAR(Merge2[[#This Row],[ORDER_DATE]]), MONTH(Merge2[[#This Row],[ORDER_DATE]]), 1)</f>
        <v>43497</v>
      </c>
      <c r="J20" s="9">
        <f>IF(ISNUMBER(Merge2[[#This Row],[VALIDITY_TILL_DATE]]), ROUND((Merge2[[#This Row],[VALIDITY_TILL_DATE]]-Merge2[[#This Row],[ORDER_DATE]])/30, 0), "Active")</f>
        <v>10</v>
      </c>
      <c r="K20" t="s">
        <v>5476</v>
      </c>
      <c r="L20" t="s">
        <v>5477</v>
      </c>
      <c r="M20" t="s">
        <v>5478</v>
      </c>
      <c r="N20">
        <v>300</v>
      </c>
      <c r="O20">
        <v>0</v>
      </c>
      <c r="P20">
        <v>300</v>
      </c>
      <c r="Q20" t="s">
        <v>6023</v>
      </c>
      <c r="R20" t="s">
        <v>5494</v>
      </c>
      <c r="S20">
        <v>65</v>
      </c>
      <c r="T20" t="s">
        <v>5506</v>
      </c>
      <c r="U20" t="s">
        <v>5509</v>
      </c>
      <c r="V20" s="9">
        <f>Merge2[[#This Row],[PROMOTIONAL_PLAN.EFFECTIVE_PRICE]]*Merge2[[#This Row],[Months]]</f>
        <v>3000</v>
      </c>
    </row>
    <row r="21" spans="1:22" x14ac:dyDescent="0.25">
      <c r="A21" t="s">
        <v>820</v>
      </c>
      <c r="B21" t="s">
        <v>24</v>
      </c>
      <c r="C21">
        <v>1817</v>
      </c>
      <c r="D21" s="1">
        <v>43780</v>
      </c>
      <c r="E21">
        <v>2</v>
      </c>
      <c r="F21" s="1">
        <v>43780</v>
      </c>
      <c r="G21" s="1">
        <v>44552</v>
      </c>
      <c r="H21" t="s">
        <v>470</v>
      </c>
      <c r="I21" s="8">
        <f>DATE(YEAR(Merge2[[#This Row],[ORDER_DATE]]), MONTH(Merge2[[#This Row],[ORDER_DATE]]), 1)</f>
        <v>43770</v>
      </c>
      <c r="J21" s="9">
        <f>IF(ISNUMBER(Merge2[[#This Row],[VALIDITY_TILL_DATE]]), ROUND((Merge2[[#This Row],[VALIDITY_TILL_DATE]]-Merge2[[#This Row],[ORDER_DATE]])/30, 0), "Active")</f>
        <v>26</v>
      </c>
      <c r="K21" t="s">
        <v>5486</v>
      </c>
      <c r="L21" t="s">
        <v>5480</v>
      </c>
      <c r="M21" t="s">
        <v>5481</v>
      </c>
      <c r="N21">
        <v>300</v>
      </c>
      <c r="O21">
        <v>100</v>
      </c>
      <c r="P21">
        <v>0</v>
      </c>
      <c r="Q21" t="s">
        <v>6023</v>
      </c>
      <c r="R21" t="s">
        <v>5494</v>
      </c>
      <c r="S21">
        <v>65</v>
      </c>
      <c r="T21" t="s">
        <v>5506</v>
      </c>
      <c r="U21" t="s">
        <v>5509</v>
      </c>
      <c r="V21" s="9">
        <f>Merge2[[#This Row],[PROMOTIONAL_PLAN.EFFECTIVE_PRICE]]*Merge2[[#This Row],[Months]]</f>
        <v>0</v>
      </c>
    </row>
    <row r="22" spans="1:22" x14ac:dyDescent="0.25">
      <c r="A22" t="s">
        <v>25</v>
      </c>
      <c r="B22" t="s">
        <v>26</v>
      </c>
      <c r="C22">
        <v>9999</v>
      </c>
      <c r="D22" s="1">
        <v>43505</v>
      </c>
      <c r="E22">
        <v>1</v>
      </c>
      <c r="G22" s="1">
        <v>43781</v>
      </c>
      <c r="H22" t="s">
        <v>10</v>
      </c>
      <c r="I22" s="8">
        <f>DATE(YEAR(Merge2[[#This Row],[ORDER_DATE]]), MONTH(Merge2[[#This Row],[ORDER_DATE]]), 1)</f>
        <v>43497</v>
      </c>
      <c r="J22" s="9">
        <f>IF(ISNUMBER(Merge2[[#This Row],[VALIDITY_TILL_DATE]]), ROUND((Merge2[[#This Row],[VALIDITY_TILL_DATE]]-Merge2[[#This Row],[ORDER_DATE]])/30, 0), "Active")</f>
        <v>9</v>
      </c>
      <c r="K22" t="s">
        <v>5476</v>
      </c>
      <c r="L22" t="s">
        <v>5477</v>
      </c>
      <c r="M22" t="s">
        <v>5478</v>
      </c>
      <c r="N22">
        <v>300</v>
      </c>
      <c r="O22">
        <v>0</v>
      </c>
      <c r="P22">
        <v>300</v>
      </c>
      <c r="Q22" t="s">
        <v>5549</v>
      </c>
      <c r="R22" t="s">
        <v>5503</v>
      </c>
      <c r="S22">
        <v>64</v>
      </c>
      <c r="T22" t="s">
        <v>5495</v>
      </c>
      <c r="U22" t="s">
        <v>5513</v>
      </c>
      <c r="V22" s="9">
        <f>Merge2[[#This Row],[PROMOTIONAL_PLAN.EFFECTIVE_PRICE]]*Merge2[[#This Row],[Months]]</f>
        <v>2700</v>
      </c>
    </row>
    <row r="23" spans="1:22" x14ac:dyDescent="0.25">
      <c r="A23" t="s">
        <v>764</v>
      </c>
      <c r="B23" t="s">
        <v>26</v>
      </c>
      <c r="C23">
        <v>8731</v>
      </c>
      <c r="D23" s="1">
        <v>43767</v>
      </c>
      <c r="E23">
        <v>2</v>
      </c>
      <c r="F23" s="1">
        <v>43767</v>
      </c>
      <c r="G23" s="1">
        <v>44293</v>
      </c>
      <c r="H23" t="s">
        <v>470</v>
      </c>
      <c r="I23" s="8">
        <f>DATE(YEAR(Merge2[[#This Row],[ORDER_DATE]]), MONTH(Merge2[[#This Row],[ORDER_DATE]]), 1)</f>
        <v>43739</v>
      </c>
      <c r="J23" s="9">
        <f>IF(ISNUMBER(Merge2[[#This Row],[VALIDITY_TILL_DATE]]), ROUND((Merge2[[#This Row],[VALIDITY_TILL_DATE]]-Merge2[[#This Row],[ORDER_DATE]])/30, 0), "Active")</f>
        <v>18</v>
      </c>
      <c r="K23" t="s">
        <v>5482</v>
      </c>
      <c r="L23" t="s">
        <v>5483</v>
      </c>
      <c r="M23" t="s">
        <v>5481</v>
      </c>
      <c r="N23">
        <v>300</v>
      </c>
      <c r="O23">
        <v>10</v>
      </c>
      <c r="P23">
        <v>270</v>
      </c>
      <c r="Q23" t="s">
        <v>5549</v>
      </c>
      <c r="R23" t="s">
        <v>5503</v>
      </c>
      <c r="S23">
        <v>64</v>
      </c>
      <c r="T23" t="s">
        <v>5495</v>
      </c>
      <c r="U23" t="s">
        <v>5513</v>
      </c>
      <c r="V23" s="9">
        <f>Merge2[[#This Row],[PROMOTIONAL_PLAN.EFFECTIVE_PRICE]]*Merge2[[#This Row],[Months]]</f>
        <v>4860</v>
      </c>
    </row>
    <row r="24" spans="1:22" x14ac:dyDescent="0.25">
      <c r="A24" t="s">
        <v>27</v>
      </c>
      <c r="B24" t="s">
        <v>28</v>
      </c>
      <c r="C24">
        <v>9999</v>
      </c>
      <c r="D24" s="1">
        <v>43508</v>
      </c>
      <c r="E24">
        <v>1</v>
      </c>
      <c r="G24" s="1">
        <v>43772</v>
      </c>
      <c r="H24" t="s">
        <v>10</v>
      </c>
      <c r="I24" s="8">
        <f>DATE(YEAR(Merge2[[#This Row],[ORDER_DATE]]), MONTH(Merge2[[#This Row],[ORDER_DATE]]), 1)</f>
        <v>43497</v>
      </c>
      <c r="J24" s="9">
        <f>IF(ISNUMBER(Merge2[[#This Row],[VALIDITY_TILL_DATE]]), ROUND((Merge2[[#This Row],[VALIDITY_TILL_DATE]]-Merge2[[#This Row],[ORDER_DATE]])/30, 0), "Active")</f>
        <v>9</v>
      </c>
      <c r="K24" t="s">
        <v>5476</v>
      </c>
      <c r="L24" t="s">
        <v>5477</v>
      </c>
      <c r="M24" t="s">
        <v>5478</v>
      </c>
      <c r="N24">
        <v>300</v>
      </c>
      <c r="O24">
        <v>0</v>
      </c>
      <c r="P24">
        <v>300</v>
      </c>
      <c r="Q24" t="s">
        <v>6278</v>
      </c>
      <c r="R24" t="s">
        <v>5503</v>
      </c>
      <c r="S24">
        <v>26</v>
      </c>
      <c r="T24" t="s">
        <v>5495</v>
      </c>
      <c r="U24" t="s">
        <v>5513</v>
      </c>
      <c r="V24" s="9">
        <f>Merge2[[#This Row],[PROMOTIONAL_PLAN.EFFECTIVE_PRICE]]*Merge2[[#This Row],[Months]]</f>
        <v>2700</v>
      </c>
    </row>
    <row r="25" spans="1:22" x14ac:dyDescent="0.25">
      <c r="A25" t="s">
        <v>704</v>
      </c>
      <c r="B25" t="s">
        <v>28</v>
      </c>
      <c r="C25">
        <v>5101</v>
      </c>
      <c r="D25" s="1">
        <v>43755</v>
      </c>
      <c r="E25">
        <v>2</v>
      </c>
      <c r="F25" s="1">
        <v>43755</v>
      </c>
      <c r="G25" s="1">
        <v>44502</v>
      </c>
      <c r="H25" t="s">
        <v>470</v>
      </c>
      <c r="I25" s="8">
        <f>DATE(YEAR(Merge2[[#This Row],[ORDER_DATE]]), MONTH(Merge2[[#This Row],[ORDER_DATE]]), 1)</f>
        <v>43739</v>
      </c>
      <c r="J25" s="9">
        <f>IF(ISNUMBER(Merge2[[#This Row],[VALIDITY_TILL_DATE]]), ROUND((Merge2[[#This Row],[VALIDITY_TILL_DATE]]-Merge2[[#This Row],[ORDER_DATE]])/30, 0), "Active")</f>
        <v>25</v>
      </c>
      <c r="K25" t="s">
        <v>5485</v>
      </c>
      <c r="L25" t="s">
        <v>5480</v>
      </c>
      <c r="M25" t="s">
        <v>5481</v>
      </c>
      <c r="N25">
        <v>300</v>
      </c>
      <c r="O25">
        <v>100</v>
      </c>
      <c r="P25">
        <v>0</v>
      </c>
      <c r="Q25" t="s">
        <v>6278</v>
      </c>
      <c r="R25" t="s">
        <v>5503</v>
      </c>
      <c r="S25">
        <v>26</v>
      </c>
      <c r="T25" t="s">
        <v>5495</v>
      </c>
      <c r="U25" t="s">
        <v>5513</v>
      </c>
      <c r="V25" s="9">
        <f>Merge2[[#This Row],[PROMOTIONAL_PLAN.EFFECTIVE_PRICE]]*Merge2[[#This Row],[Months]]</f>
        <v>0</v>
      </c>
    </row>
    <row r="26" spans="1:22" x14ac:dyDescent="0.25">
      <c r="A26" t="s">
        <v>1979</v>
      </c>
      <c r="B26" t="s">
        <v>1980</v>
      </c>
      <c r="C26">
        <v>9999</v>
      </c>
      <c r="D26" s="1">
        <v>43917</v>
      </c>
      <c r="E26">
        <v>1</v>
      </c>
      <c r="G26" s="1">
        <v>44197</v>
      </c>
      <c r="H26" t="s">
        <v>10</v>
      </c>
      <c r="I26" s="8">
        <f>DATE(YEAR(Merge2[[#This Row],[ORDER_DATE]]), MONTH(Merge2[[#This Row],[ORDER_DATE]]), 1)</f>
        <v>43891</v>
      </c>
      <c r="J26" s="9">
        <f>IF(ISNUMBER(Merge2[[#This Row],[VALIDITY_TILL_DATE]]), ROUND((Merge2[[#This Row],[VALIDITY_TILL_DATE]]-Merge2[[#This Row],[ORDER_DATE]])/30, 0), "Active")</f>
        <v>9</v>
      </c>
      <c r="K26" t="s">
        <v>5476</v>
      </c>
      <c r="L26" t="s">
        <v>5477</v>
      </c>
      <c r="M26" t="s">
        <v>5478</v>
      </c>
      <c r="N26">
        <v>300</v>
      </c>
      <c r="O26">
        <v>0</v>
      </c>
      <c r="P26">
        <v>300</v>
      </c>
      <c r="Q26" t="s">
        <v>5514</v>
      </c>
      <c r="R26" t="s">
        <v>5494</v>
      </c>
      <c r="S26">
        <v>37</v>
      </c>
      <c r="T26" t="s">
        <v>5498</v>
      </c>
      <c r="U26" t="s">
        <v>5515</v>
      </c>
      <c r="V26" s="9">
        <f>Merge2[[#This Row],[PROMOTIONAL_PLAN.EFFECTIVE_PRICE]]*Merge2[[#This Row],[Months]]</f>
        <v>2700</v>
      </c>
    </row>
    <row r="27" spans="1:22" x14ac:dyDescent="0.25">
      <c r="A27" t="s">
        <v>29</v>
      </c>
      <c r="B27" t="s">
        <v>30</v>
      </c>
      <c r="C27">
        <v>9999</v>
      </c>
      <c r="D27" s="1">
        <v>43515</v>
      </c>
      <c r="E27">
        <v>1</v>
      </c>
      <c r="G27" s="1">
        <v>43760</v>
      </c>
      <c r="H27" t="s">
        <v>10</v>
      </c>
      <c r="I27" s="8">
        <f>DATE(YEAR(Merge2[[#This Row],[ORDER_DATE]]), MONTH(Merge2[[#This Row],[ORDER_DATE]]), 1)</f>
        <v>43497</v>
      </c>
      <c r="J27" s="9">
        <f>IF(ISNUMBER(Merge2[[#This Row],[VALIDITY_TILL_DATE]]), ROUND((Merge2[[#This Row],[VALIDITY_TILL_DATE]]-Merge2[[#This Row],[ORDER_DATE]])/30, 0), "Active")</f>
        <v>8</v>
      </c>
      <c r="K27" t="s">
        <v>5476</v>
      </c>
      <c r="L27" t="s">
        <v>5477</v>
      </c>
      <c r="M27" t="s">
        <v>5478</v>
      </c>
      <c r="N27">
        <v>300</v>
      </c>
      <c r="O27">
        <v>0</v>
      </c>
      <c r="P27">
        <v>300</v>
      </c>
      <c r="Q27" t="s">
        <v>6380</v>
      </c>
      <c r="R27" t="s">
        <v>5494</v>
      </c>
      <c r="S27">
        <v>38</v>
      </c>
      <c r="T27" t="s">
        <v>5495</v>
      </c>
      <c r="U27" t="s">
        <v>5513</v>
      </c>
      <c r="V27" s="9">
        <f>Merge2[[#This Row],[PROMOTIONAL_PLAN.EFFECTIVE_PRICE]]*Merge2[[#This Row],[Months]]</f>
        <v>2400</v>
      </c>
    </row>
    <row r="28" spans="1:22" x14ac:dyDescent="0.25">
      <c r="A28" t="s">
        <v>713</v>
      </c>
      <c r="B28" t="s">
        <v>30</v>
      </c>
      <c r="C28">
        <v>1136</v>
      </c>
      <c r="D28" s="1">
        <v>43757</v>
      </c>
      <c r="E28">
        <v>2</v>
      </c>
      <c r="F28" s="1">
        <v>43757</v>
      </c>
      <c r="G28" s="1">
        <v>44629</v>
      </c>
      <c r="H28" t="s">
        <v>470</v>
      </c>
      <c r="I28" s="8">
        <f>DATE(YEAR(Merge2[[#This Row],[ORDER_DATE]]), MONTH(Merge2[[#This Row],[ORDER_DATE]]), 1)</f>
        <v>43739</v>
      </c>
      <c r="J28" s="9">
        <f>IF(ISNUMBER(Merge2[[#This Row],[VALIDITY_TILL_DATE]]), ROUND((Merge2[[#This Row],[VALIDITY_TILL_DATE]]-Merge2[[#This Row],[ORDER_DATE]])/30, 0), "Active")</f>
        <v>29</v>
      </c>
      <c r="K28" t="s">
        <v>5487</v>
      </c>
      <c r="L28" t="s">
        <v>5483</v>
      </c>
      <c r="M28" t="s">
        <v>5481</v>
      </c>
      <c r="N28">
        <v>300</v>
      </c>
      <c r="O28">
        <v>40</v>
      </c>
      <c r="P28">
        <v>180</v>
      </c>
      <c r="Q28" t="s">
        <v>6380</v>
      </c>
      <c r="R28" t="s">
        <v>5494</v>
      </c>
      <c r="S28">
        <v>38</v>
      </c>
      <c r="T28" t="s">
        <v>5495</v>
      </c>
      <c r="U28" t="s">
        <v>5513</v>
      </c>
      <c r="V28" s="9">
        <f>Merge2[[#This Row],[PROMOTIONAL_PLAN.EFFECTIVE_PRICE]]*Merge2[[#This Row],[Months]]</f>
        <v>5220</v>
      </c>
    </row>
    <row r="29" spans="1:22" x14ac:dyDescent="0.25">
      <c r="A29" t="s">
        <v>1964</v>
      </c>
      <c r="B29" t="s">
        <v>1965</v>
      </c>
      <c r="C29">
        <v>9999</v>
      </c>
      <c r="D29" s="1">
        <v>43916</v>
      </c>
      <c r="E29">
        <v>1</v>
      </c>
      <c r="G29" s="1">
        <v>44164</v>
      </c>
      <c r="H29" t="s">
        <v>10</v>
      </c>
      <c r="I29" s="8">
        <f>DATE(YEAR(Merge2[[#This Row],[ORDER_DATE]]), MONTH(Merge2[[#This Row],[ORDER_DATE]]), 1)</f>
        <v>43891</v>
      </c>
      <c r="J29" s="9">
        <f>IF(ISNUMBER(Merge2[[#This Row],[VALIDITY_TILL_DATE]]), ROUND((Merge2[[#This Row],[VALIDITY_TILL_DATE]]-Merge2[[#This Row],[ORDER_DATE]])/30, 0), "Active")</f>
        <v>8</v>
      </c>
      <c r="K29" t="s">
        <v>5476</v>
      </c>
      <c r="L29" t="s">
        <v>5477</v>
      </c>
      <c r="M29" t="s">
        <v>5478</v>
      </c>
      <c r="N29">
        <v>300</v>
      </c>
      <c r="O29">
        <v>0</v>
      </c>
      <c r="P29">
        <v>300</v>
      </c>
      <c r="Q29" t="s">
        <v>5516</v>
      </c>
      <c r="R29" t="s">
        <v>5494</v>
      </c>
      <c r="S29">
        <v>48</v>
      </c>
      <c r="T29" t="s">
        <v>5495</v>
      </c>
      <c r="U29" t="s">
        <v>5513</v>
      </c>
      <c r="V29" s="9">
        <f>Merge2[[#This Row],[PROMOTIONAL_PLAN.EFFECTIVE_PRICE]]*Merge2[[#This Row],[Months]]</f>
        <v>2400</v>
      </c>
    </row>
    <row r="30" spans="1:22" x14ac:dyDescent="0.25">
      <c r="A30" t="s">
        <v>31</v>
      </c>
      <c r="B30" t="s">
        <v>32</v>
      </c>
      <c r="C30">
        <v>9999</v>
      </c>
      <c r="D30" s="1">
        <v>43521</v>
      </c>
      <c r="E30">
        <v>1</v>
      </c>
      <c r="G30" s="1">
        <v>43810</v>
      </c>
      <c r="H30" t="s">
        <v>10</v>
      </c>
      <c r="I30" s="8">
        <f>DATE(YEAR(Merge2[[#This Row],[ORDER_DATE]]), MONTH(Merge2[[#This Row],[ORDER_DATE]]), 1)</f>
        <v>43497</v>
      </c>
      <c r="J30" s="9">
        <f>IF(ISNUMBER(Merge2[[#This Row],[VALIDITY_TILL_DATE]]), ROUND((Merge2[[#This Row],[VALIDITY_TILL_DATE]]-Merge2[[#This Row],[ORDER_DATE]])/30, 0), "Active")</f>
        <v>10</v>
      </c>
      <c r="K30" t="s">
        <v>5476</v>
      </c>
      <c r="L30" t="s">
        <v>5477</v>
      </c>
      <c r="M30" t="s">
        <v>5478</v>
      </c>
      <c r="N30">
        <v>300</v>
      </c>
      <c r="O30">
        <v>0</v>
      </c>
      <c r="P30">
        <v>300</v>
      </c>
      <c r="Q30" t="s">
        <v>6340</v>
      </c>
      <c r="R30" t="s">
        <v>5494</v>
      </c>
      <c r="S30">
        <v>48</v>
      </c>
      <c r="T30" t="s">
        <v>5495</v>
      </c>
      <c r="U30" t="s">
        <v>5496</v>
      </c>
      <c r="V30" s="9">
        <f>Merge2[[#This Row],[PROMOTIONAL_PLAN.EFFECTIVE_PRICE]]*Merge2[[#This Row],[Months]]</f>
        <v>3000</v>
      </c>
    </row>
    <row r="31" spans="1:22" x14ac:dyDescent="0.25">
      <c r="A31" t="s">
        <v>911</v>
      </c>
      <c r="B31" t="s">
        <v>32</v>
      </c>
      <c r="C31">
        <v>5073</v>
      </c>
      <c r="D31" s="1">
        <v>43796</v>
      </c>
      <c r="E31">
        <v>2</v>
      </c>
      <c r="F31" s="1">
        <v>43796</v>
      </c>
      <c r="G31" s="1">
        <v>44400</v>
      </c>
      <c r="H31" t="s">
        <v>470</v>
      </c>
      <c r="I31" s="8">
        <f>DATE(YEAR(Merge2[[#This Row],[ORDER_DATE]]), MONTH(Merge2[[#This Row],[ORDER_DATE]]), 1)</f>
        <v>43770</v>
      </c>
      <c r="J31" s="9">
        <f>IF(ISNUMBER(Merge2[[#This Row],[VALIDITY_TILL_DATE]]), ROUND((Merge2[[#This Row],[VALIDITY_TILL_DATE]]-Merge2[[#This Row],[ORDER_DATE]])/30, 0), "Active")</f>
        <v>20</v>
      </c>
      <c r="K31" t="s">
        <v>5488</v>
      </c>
      <c r="L31" t="s">
        <v>5483</v>
      </c>
      <c r="M31" t="s">
        <v>5481</v>
      </c>
      <c r="N31">
        <v>300</v>
      </c>
      <c r="O31">
        <v>30</v>
      </c>
      <c r="P31">
        <v>210</v>
      </c>
      <c r="Q31" t="s">
        <v>6340</v>
      </c>
      <c r="R31" t="s">
        <v>5494</v>
      </c>
      <c r="S31">
        <v>48</v>
      </c>
      <c r="T31" t="s">
        <v>5495</v>
      </c>
      <c r="U31" t="s">
        <v>5496</v>
      </c>
      <c r="V31" s="9">
        <f>Merge2[[#This Row],[PROMOTIONAL_PLAN.EFFECTIVE_PRICE]]*Merge2[[#This Row],[Months]]</f>
        <v>4200</v>
      </c>
    </row>
    <row r="32" spans="1:22" x14ac:dyDescent="0.25">
      <c r="A32" t="s">
        <v>2788</v>
      </c>
      <c r="B32" t="s">
        <v>2789</v>
      </c>
      <c r="C32">
        <v>9999</v>
      </c>
      <c r="D32" s="1">
        <v>43983</v>
      </c>
      <c r="E32">
        <v>1</v>
      </c>
      <c r="G32" s="1">
        <v>44293</v>
      </c>
      <c r="H32" t="s">
        <v>10</v>
      </c>
      <c r="I32" s="8">
        <f>DATE(YEAR(Merge2[[#This Row],[ORDER_DATE]]), MONTH(Merge2[[#This Row],[ORDER_DATE]]), 1)</f>
        <v>43983</v>
      </c>
      <c r="J32" s="9">
        <f>IF(ISNUMBER(Merge2[[#This Row],[VALIDITY_TILL_DATE]]), ROUND((Merge2[[#This Row],[VALIDITY_TILL_DATE]]-Merge2[[#This Row],[ORDER_DATE]])/30, 0), "Active")</f>
        <v>10</v>
      </c>
      <c r="K32" t="s">
        <v>5476</v>
      </c>
      <c r="L32" t="s">
        <v>5477</v>
      </c>
      <c r="M32" t="s">
        <v>5478</v>
      </c>
      <c r="N32">
        <v>300</v>
      </c>
      <c r="O32">
        <v>0</v>
      </c>
      <c r="P32">
        <v>300</v>
      </c>
      <c r="Q32" t="s">
        <v>5517</v>
      </c>
      <c r="R32" t="s">
        <v>5494</v>
      </c>
      <c r="S32">
        <v>30</v>
      </c>
      <c r="T32" t="s">
        <v>5506</v>
      </c>
      <c r="U32" t="s">
        <v>5518</v>
      </c>
      <c r="V32" s="9">
        <f>Merge2[[#This Row],[PROMOTIONAL_PLAN.EFFECTIVE_PRICE]]*Merge2[[#This Row],[Months]]</f>
        <v>3000</v>
      </c>
    </row>
    <row r="33" spans="1:22" x14ac:dyDescent="0.25">
      <c r="A33" t="s">
        <v>33</v>
      </c>
      <c r="B33" t="s">
        <v>34</v>
      </c>
      <c r="C33">
        <v>9999</v>
      </c>
      <c r="D33" s="1">
        <v>43522</v>
      </c>
      <c r="E33">
        <v>1</v>
      </c>
      <c r="G33" s="1">
        <v>43799</v>
      </c>
      <c r="H33" t="s">
        <v>10</v>
      </c>
      <c r="I33" s="8">
        <f>DATE(YEAR(Merge2[[#This Row],[ORDER_DATE]]), MONTH(Merge2[[#This Row],[ORDER_DATE]]), 1)</f>
        <v>43497</v>
      </c>
      <c r="J33" s="9">
        <f>IF(ISNUMBER(Merge2[[#This Row],[VALIDITY_TILL_DATE]]), ROUND((Merge2[[#This Row],[VALIDITY_TILL_DATE]]-Merge2[[#This Row],[ORDER_DATE]])/30, 0), "Active")</f>
        <v>9</v>
      </c>
      <c r="K33" t="s">
        <v>5476</v>
      </c>
      <c r="L33" t="s">
        <v>5477</v>
      </c>
      <c r="M33" t="s">
        <v>5478</v>
      </c>
      <c r="N33">
        <v>300</v>
      </c>
      <c r="O33">
        <v>0</v>
      </c>
      <c r="P33">
        <v>300</v>
      </c>
      <c r="Q33" t="s">
        <v>6189</v>
      </c>
      <c r="R33" t="s">
        <v>5503</v>
      </c>
      <c r="S33">
        <v>64</v>
      </c>
      <c r="T33" t="s">
        <v>5498</v>
      </c>
      <c r="U33" t="s">
        <v>5545</v>
      </c>
      <c r="V33" s="9">
        <f>Merge2[[#This Row],[PROMOTIONAL_PLAN.EFFECTIVE_PRICE]]*Merge2[[#This Row],[Months]]</f>
        <v>2700</v>
      </c>
    </row>
    <row r="34" spans="1:22" x14ac:dyDescent="0.25">
      <c r="A34" t="s">
        <v>845</v>
      </c>
      <c r="B34" t="s">
        <v>34</v>
      </c>
      <c r="C34">
        <v>5073</v>
      </c>
      <c r="D34" s="1">
        <v>43784</v>
      </c>
      <c r="E34">
        <v>2</v>
      </c>
      <c r="F34" s="1">
        <v>43784</v>
      </c>
      <c r="G34" s="1">
        <v>44597</v>
      </c>
      <c r="H34" t="s">
        <v>470</v>
      </c>
      <c r="I34" s="8">
        <f>DATE(YEAR(Merge2[[#This Row],[ORDER_DATE]]), MONTH(Merge2[[#This Row],[ORDER_DATE]]), 1)</f>
        <v>43770</v>
      </c>
      <c r="J34" s="9">
        <f>IF(ISNUMBER(Merge2[[#This Row],[VALIDITY_TILL_DATE]]), ROUND((Merge2[[#This Row],[VALIDITY_TILL_DATE]]-Merge2[[#This Row],[ORDER_DATE]])/30, 0), "Active")</f>
        <v>27</v>
      </c>
      <c r="K34" t="s">
        <v>5488</v>
      </c>
      <c r="L34" t="s">
        <v>5483</v>
      </c>
      <c r="M34" t="s">
        <v>5481</v>
      </c>
      <c r="N34">
        <v>300</v>
      </c>
      <c r="O34">
        <v>30</v>
      </c>
      <c r="P34">
        <v>210</v>
      </c>
      <c r="Q34" t="s">
        <v>6189</v>
      </c>
      <c r="R34" t="s">
        <v>5503</v>
      </c>
      <c r="S34">
        <v>64</v>
      </c>
      <c r="T34" t="s">
        <v>5498</v>
      </c>
      <c r="U34" t="s">
        <v>5545</v>
      </c>
      <c r="V34" s="9">
        <f>Merge2[[#This Row],[PROMOTIONAL_PLAN.EFFECTIVE_PRICE]]*Merge2[[#This Row],[Months]]</f>
        <v>5670</v>
      </c>
    </row>
    <row r="35" spans="1:22" x14ac:dyDescent="0.25">
      <c r="A35" t="s">
        <v>35</v>
      </c>
      <c r="B35" t="s">
        <v>36</v>
      </c>
      <c r="C35">
        <v>9999</v>
      </c>
      <c r="D35" s="1">
        <v>43530</v>
      </c>
      <c r="E35">
        <v>1</v>
      </c>
      <c r="G35" s="1">
        <v>43805</v>
      </c>
      <c r="H35" t="s">
        <v>10</v>
      </c>
      <c r="I35" s="8">
        <f>DATE(YEAR(Merge2[[#This Row],[ORDER_DATE]]), MONTH(Merge2[[#This Row],[ORDER_DATE]]), 1)</f>
        <v>43525</v>
      </c>
      <c r="J35" s="9">
        <f>IF(ISNUMBER(Merge2[[#This Row],[VALIDITY_TILL_DATE]]), ROUND((Merge2[[#This Row],[VALIDITY_TILL_DATE]]-Merge2[[#This Row],[ORDER_DATE]])/30, 0), "Active")</f>
        <v>9</v>
      </c>
      <c r="K35" t="s">
        <v>5476</v>
      </c>
      <c r="L35" t="s">
        <v>5477</v>
      </c>
      <c r="M35" t="s">
        <v>5478</v>
      </c>
      <c r="N35">
        <v>300</v>
      </c>
      <c r="O35">
        <v>0</v>
      </c>
      <c r="P35">
        <v>300</v>
      </c>
      <c r="Q35" t="s">
        <v>5554</v>
      </c>
      <c r="R35" t="s">
        <v>5503</v>
      </c>
      <c r="S35">
        <v>33</v>
      </c>
      <c r="T35" t="s">
        <v>5495</v>
      </c>
      <c r="U35" t="s">
        <v>5522</v>
      </c>
      <c r="V35" s="9">
        <f>Merge2[[#This Row],[PROMOTIONAL_PLAN.EFFECTIVE_PRICE]]*Merge2[[#This Row],[Months]]</f>
        <v>2700</v>
      </c>
    </row>
    <row r="36" spans="1:22" x14ac:dyDescent="0.25">
      <c r="A36" t="s">
        <v>888</v>
      </c>
      <c r="B36" t="s">
        <v>36</v>
      </c>
      <c r="C36">
        <v>1136</v>
      </c>
      <c r="D36" s="1">
        <v>43793</v>
      </c>
      <c r="E36">
        <v>2</v>
      </c>
      <c r="F36" s="1">
        <v>43793</v>
      </c>
      <c r="G36" s="1">
        <v>44301</v>
      </c>
      <c r="H36" t="s">
        <v>470</v>
      </c>
      <c r="I36" s="8">
        <f>DATE(YEAR(Merge2[[#This Row],[ORDER_DATE]]), MONTH(Merge2[[#This Row],[ORDER_DATE]]), 1)</f>
        <v>43770</v>
      </c>
      <c r="J36" s="9">
        <f>IF(ISNUMBER(Merge2[[#This Row],[VALIDITY_TILL_DATE]]), ROUND((Merge2[[#This Row],[VALIDITY_TILL_DATE]]-Merge2[[#This Row],[ORDER_DATE]])/30, 0), "Active")</f>
        <v>17</v>
      </c>
      <c r="K36" t="s">
        <v>5487</v>
      </c>
      <c r="L36" t="s">
        <v>5483</v>
      </c>
      <c r="M36" t="s">
        <v>5481</v>
      </c>
      <c r="N36">
        <v>300</v>
      </c>
      <c r="O36">
        <v>40</v>
      </c>
      <c r="P36">
        <v>180</v>
      </c>
      <c r="Q36" t="s">
        <v>5554</v>
      </c>
      <c r="R36" t="s">
        <v>5503</v>
      </c>
      <c r="S36">
        <v>33</v>
      </c>
      <c r="T36" t="s">
        <v>5495</v>
      </c>
      <c r="U36" t="s">
        <v>5522</v>
      </c>
      <c r="V36" s="9">
        <f>Merge2[[#This Row],[PROMOTIONAL_PLAN.EFFECTIVE_PRICE]]*Merge2[[#This Row],[Months]]</f>
        <v>3060</v>
      </c>
    </row>
    <row r="37" spans="1:22" x14ac:dyDescent="0.25">
      <c r="A37" t="s">
        <v>821</v>
      </c>
      <c r="B37" t="s">
        <v>822</v>
      </c>
      <c r="C37">
        <v>9999</v>
      </c>
      <c r="D37" s="1">
        <v>43780</v>
      </c>
      <c r="E37">
        <v>1</v>
      </c>
      <c r="G37" s="1">
        <v>44070</v>
      </c>
      <c r="H37" t="s">
        <v>10</v>
      </c>
      <c r="I37" s="8">
        <f>DATE(YEAR(Merge2[[#This Row],[ORDER_DATE]]), MONTH(Merge2[[#This Row],[ORDER_DATE]]), 1)</f>
        <v>43770</v>
      </c>
      <c r="J37" s="9">
        <f>IF(ISNUMBER(Merge2[[#This Row],[VALIDITY_TILL_DATE]]), ROUND((Merge2[[#This Row],[VALIDITY_TILL_DATE]]-Merge2[[#This Row],[ORDER_DATE]])/30, 0), "Active")</f>
        <v>10</v>
      </c>
      <c r="K37" t="s">
        <v>5476</v>
      </c>
      <c r="L37" t="s">
        <v>5477</v>
      </c>
      <c r="M37" t="s">
        <v>5478</v>
      </c>
      <c r="N37">
        <v>300</v>
      </c>
      <c r="O37">
        <v>0</v>
      </c>
      <c r="P37">
        <v>300</v>
      </c>
      <c r="Q37" t="s">
        <v>5520</v>
      </c>
      <c r="R37" t="s">
        <v>5494</v>
      </c>
      <c r="S37">
        <v>36</v>
      </c>
      <c r="T37" t="s">
        <v>5506</v>
      </c>
      <c r="U37" t="s">
        <v>5507</v>
      </c>
      <c r="V37" s="9">
        <f>Merge2[[#This Row],[PROMOTIONAL_PLAN.EFFECTIVE_PRICE]]*Merge2[[#This Row],[Months]]</f>
        <v>3000</v>
      </c>
    </row>
    <row r="38" spans="1:22" x14ac:dyDescent="0.25">
      <c r="A38" t="s">
        <v>37</v>
      </c>
      <c r="B38" t="s">
        <v>38</v>
      </c>
      <c r="C38">
        <v>9999</v>
      </c>
      <c r="D38" s="1">
        <v>43534</v>
      </c>
      <c r="E38">
        <v>1</v>
      </c>
      <c r="G38" s="1">
        <v>43797</v>
      </c>
      <c r="H38" t="s">
        <v>10</v>
      </c>
      <c r="I38" s="8">
        <f>DATE(YEAR(Merge2[[#This Row],[ORDER_DATE]]), MONTH(Merge2[[#This Row],[ORDER_DATE]]), 1)</f>
        <v>43525</v>
      </c>
      <c r="J38" s="9">
        <f>IF(ISNUMBER(Merge2[[#This Row],[VALIDITY_TILL_DATE]]), ROUND((Merge2[[#This Row],[VALIDITY_TILL_DATE]]-Merge2[[#This Row],[ORDER_DATE]])/30, 0), "Active")</f>
        <v>9</v>
      </c>
      <c r="K38" t="s">
        <v>5476</v>
      </c>
      <c r="L38" t="s">
        <v>5477</v>
      </c>
      <c r="M38" t="s">
        <v>5478</v>
      </c>
      <c r="N38">
        <v>300</v>
      </c>
      <c r="O38">
        <v>0</v>
      </c>
      <c r="P38">
        <v>300</v>
      </c>
      <c r="Q38" t="s">
        <v>5678</v>
      </c>
      <c r="R38" t="s">
        <v>5503</v>
      </c>
      <c r="S38">
        <v>55</v>
      </c>
      <c r="T38" t="s">
        <v>5495</v>
      </c>
      <c r="U38" t="s">
        <v>5579</v>
      </c>
      <c r="V38" s="9">
        <f>Merge2[[#This Row],[PROMOTIONAL_PLAN.EFFECTIVE_PRICE]]*Merge2[[#This Row],[Months]]</f>
        <v>2700</v>
      </c>
    </row>
    <row r="39" spans="1:22" x14ac:dyDescent="0.25">
      <c r="A39" t="s">
        <v>866</v>
      </c>
      <c r="B39" t="s">
        <v>38</v>
      </c>
      <c r="C39">
        <v>5073</v>
      </c>
      <c r="D39" s="1">
        <v>43788</v>
      </c>
      <c r="E39">
        <v>2</v>
      </c>
      <c r="F39" s="1">
        <v>43788</v>
      </c>
      <c r="G39" s="1">
        <v>44537</v>
      </c>
      <c r="H39" t="s">
        <v>470</v>
      </c>
      <c r="I39" s="8">
        <f>DATE(YEAR(Merge2[[#This Row],[ORDER_DATE]]), MONTH(Merge2[[#This Row],[ORDER_DATE]]), 1)</f>
        <v>43770</v>
      </c>
      <c r="J39" s="9">
        <f>IF(ISNUMBER(Merge2[[#This Row],[VALIDITY_TILL_DATE]]), ROUND((Merge2[[#This Row],[VALIDITY_TILL_DATE]]-Merge2[[#This Row],[ORDER_DATE]])/30, 0), "Active")</f>
        <v>25</v>
      </c>
      <c r="K39" t="s">
        <v>5488</v>
      </c>
      <c r="L39" t="s">
        <v>5483</v>
      </c>
      <c r="M39" t="s">
        <v>5481</v>
      </c>
      <c r="N39">
        <v>300</v>
      </c>
      <c r="O39">
        <v>30</v>
      </c>
      <c r="P39">
        <v>210</v>
      </c>
      <c r="Q39" t="s">
        <v>5678</v>
      </c>
      <c r="R39" t="s">
        <v>5503</v>
      </c>
      <c r="S39">
        <v>55</v>
      </c>
      <c r="T39" t="s">
        <v>5495</v>
      </c>
      <c r="U39" t="s">
        <v>5579</v>
      </c>
      <c r="V39" s="9">
        <f>Merge2[[#This Row],[PROMOTIONAL_PLAN.EFFECTIVE_PRICE]]*Merge2[[#This Row],[Months]]</f>
        <v>5250</v>
      </c>
    </row>
    <row r="40" spans="1:22" x14ac:dyDescent="0.25">
      <c r="A40" t="s">
        <v>2672</v>
      </c>
      <c r="B40" t="s">
        <v>2673</v>
      </c>
      <c r="C40">
        <v>9999</v>
      </c>
      <c r="D40" s="1">
        <v>43975</v>
      </c>
      <c r="E40">
        <v>1</v>
      </c>
      <c r="G40" s="1">
        <v>44183</v>
      </c>
      <c r="H40" t="s">
        <v>10</v>
      </c>
      <c r="I40" s="8">
        <f>DATE(YEAR(Merge2[[#This Row],[ORDER_DATE]]), MONTH(Merge2[[#This Row],[ORDER_DATE]]), 1)</f>
        <v>43952</v>
      </c>
      <c r="J40" s="9">
        <f>IF(ISNUMBER(Merge2[[#This Row],[VALIDITY_TILL_DATE]]), ROUND((Merge2[[#This Row],[VALIDITY_TILL_DATE]]-Merge2[[#This Row],[ORDER_DATE]])/30, 0), "Active")</f>
        <v>7</v>
      </c>
      <c r="K40" t="s">
        <v>5476</v>
      </c>
      <c r="L40" t="s">
        <v>5477</v>
      </c>
      <c r="M40" t="s">
        <v>5478</v>
      </c>
      <c r="N40">
        <v>300</v>
      </c>
      <c r="O40">
        <v>0</v>
      </c>
      <c r="P40">
        <v>300</v>
      </c>
      <c r="Q40" t="s">
        <v>5521</v>
      </c>
      <c r="R40" t="s">
        <v>5494</v>
      </c>
      <c r="S40">
        <v>29</v>
      </c>
      <c r="T40" t="s">
        <v>5495</v>
      </c>
      <c r="U40" t="s">
        <v>5522</v>
      </c>
      <c r="V40" s="9">
        <f>Merge2[[#This Row],[PROMOTIONAL_PLAN.EFFECTIVE_PRICE]]*Merge2[[#This Row],[Months]]</f>
        <v>2100</v>
      </c>
    </row>
    <row r="41" spans="1:22" x14ac:dyDescent="0.25">
      <c r="A41" t="s">
        <v>39</v>
      </c>
      <c r="B41" t="s">
        <v>40</v>
      </c>
      <c r="C41">
        <v>9999</v>
      </c>
      <c r="D41" s="1">
        <v>43534</v>
      </c>
      <c r="E41">
        <v>1</v>
      </c>
      <c r="G41" s="1">
        <v>43840</v>
      </c>
      <c r="H41" t="s">
        <v>10</v>
      </c>
      <c r="I41" s="8">
        <f>DATE(YEAR(Merge2[[#This Row],[ORDER_DATE]]), MONTH(Merge2[[#This Row],[ORDER_DATE]]), 1)</f>
        <v>43525</v>
      </c>
      <c r="J41" s="9">
        <f>IF(ISNUMBER(Merge2[[#This Row],[VALIDITY_TILL_DATE]]), ROUND((Merge2[[#This Row],[VALIDITY_TILL_DATE]]-Merge2[[#This Row],[ORDER_DATE]])/30, 0), "Active")</f>
        <v>10</v>
      </c>
      <c r="K41" t="s">
        <v>5476</v>
      </c>
      <c r="L41" t="s">
        <v>5477</v>
      </c>
      <c r="M41" t="s">
        <v>5478</v>
      </c>
      <c r="N41">
        <v>300</v>
      </c>
      <c r="O41">
        <v>0</v>
      </c>
      <c r="P41">
        <v>300</v>
      </c>
      <c r="Q41" t="s">
        <v>5942</v>
      </c>
      <c r="R41" t="s">
        <v>5503</v>
      </c>
      <c r="S41">
        <v>33</v>
      </c>
      <c r="T41" t="s">
        <v>5495</v>
      </c>
      <c r="U41" t="s">
        <v>5496</v>
      </c>
      <c r="V41" s="9">
        <f>Merge2[[#This Row],[PROMOTIONAL_PLAN.EFFECTIVE_PRICE]]*Merge2[[#This Row],[Months]]</f>
        <v>3000</v>
      </c>
    </row>
    <row r="42" spans="1:22" x14ac:dyDescent="0.25">
      <c r="A42" t="s">
        <v>1172</v>
      </c>
      <c r="B42" t="s">
        <v>40</v>
      </c>
      <c r="C42">
        <v>8731</v>
      </c>
      <c r="D42" s="1">
        <v>43826</v>
      </c>
      <c r="E42">
        <v>2</v>
      </c>
      <c r="F42" s="1">
        <v>43826</v>
      </c>
      <c r="G42" s="1">
        <v>44384</v>
      </c>
      <c r="H42" t="s">
        <v>470</v>
      </c>
      <c r="I42" s="8">
        <f>DATE(YEAR(Merge2[[#This Row],[ORDER_DATE]]), MONTH(Merge2[[#This Row],[ORDER_DATE]]), 1)</f>
        <v>43800</v>
      </c>
      <c r="J42" s="9">
        <f>IF(ISNUMBER(Merge2[[#This Row],[VALIDITY_TILL_DATE]]), ROUND((Merge2[[#This Row],[VALIDITY_TILL_DATE]]-Merge2[[#This Row],[ORDER_DATE]])/30, 0), "Active")</f>
        <v>19</v>
      </c>
      <c r="K42" t="s">
        <v>5482</v>
      </c>
      <c r="L42" t="s">
        <v>5483</v>
      </c>
      <c r="M42" t="s">
        <v>5481</v>
      </c>
      <c r="N42">
        <v>300</v>
      </c>
      <c r="O42">
        <v>10</v>
      </c>
      <c r="P42">
        <v>270</v>
      </c>
      <c r="Q42" t="s">
        <v>5942</v>
      </c>
      <c r="R42" t="s">
        <v>5503</v>
      </c>
      <c r="S42">
        <v>33</v>
      </c>
      <c r="T42" t="s">
        <v>5495</v>
      </c>
      <c r="U42" t="s">
        <v>5496</v>
      </c>
      <c r="V42" s="9">
        <f>Merge2[[#This Row],[PROMOTIONAL_PLAN.EFFECTIVE_PRICE]]*Merge2[[#This Row],[Months]]</f>
        <v>5130</v>
      </c>
    </row>
    <row r="43" spans="1:22" x14ac:dyDescent="0.25">
      <c r="A43" t="s">
        <v>2784</v>
      </c>
      <c r="B43" t="s">
        <v>2785</v>
      </c>
      <c r="C43">
        <v>1136</v>
      </c>
      <c r="D43" s="1">
        <v>43983</v>
      </c>
      <c r="E43">
        <v>1</v>
      </c>
      <c r="F43" s="1">
        <v>43983</v>
      </c>
      <c r="G43" s="1">
        <v>44233</v>
      </c>
      <c r="H43" t="s">
        <v>10</v>
      </c>
      <c r="I43" s="8">
        <f>DATE(YEAR(Merge2[[#This Row],[ORDER_DATE]]), MONTH(Merge2[[#This Row],[ORDER_DATE]]), 1)</f>
        <v>43983</v>
      </c>
      <c r="J43" s="9">
        <f>IF(ISNUMBER(Merge2[[#This Row],[VALIDITY_TILL_DATE]]), ROUND((Merge2[[#This Row],[VALIDITY_TILL_DATE]]-Merge2[[#This Row],[ORDER_DATE]])/30, 0), "Active")</f>
        <v>8</v>
      </c>
      <c r="K43" t="s">
        <v>5487</v>
      </c>
      <c r="L43" t="s">
        <v>5483</v>
      </c>
      <c r="M43" t="s">
        <v>5481</v>
      </c>
      <c r="N43">
        <v>300</v>
      </c>
      <c r="O43">
        <v>40</v>
      </c>
      <c r="P43">
        <v>180</v>
      </c>
      <c r="Q43" t="s">
        <v>5523</v>
      </c>
      <c r="R43" t="s">
        <v>5494</v>
      </c>
      <c r="S43">
        <v>38</v>
      </c>
      <c r="T43" t="s">
        <v>5506</v>
      </c>
      <c r="U43" t="s">
        <v>5509</v>
      </c>
      <c r="V43" s="9">
        <f>Merge2[[#This Row],[PROMOTIONAL_PLAN.EFFECTIVE_PRICE]]*Merge2[[#This Row],[Months]]</f>
        <v>1440</v>
      </c>
    </row>
    <row r="44" spans="1:22" x14ac:dyDescent="0.25">
      <c r="A44" t="s">
        <v>41</v>
      </c>
      <c r="B44" t="s">
        <v>42</v>
      </c>
      <c r="C44">
        <v>9999</v>
      </c>
      <c r="D44" s="1">
        <v>43541</v>
      </c>
      <c r="E44">
        <v>1</v>
      </c>
      <c r="G44" s="1">
        <v>43836</v>
      </c>
      <c r="H44" t="s">
        <v>10</v>
      </c>
      <c r="I44" s="8">
        <f>DATE(YEAR(Merge2[[#This Row],[ORDER_DATE]]), MONTH(Merge2[[#This Row],[ORDER_DATE]]), 1)</f>
        <v>43525</v>
      </c>
      <c r="J44" s="9">
        <f>IF(ISNUMBER(Merge2[[#This Row],[VALIDITY_TILL_DATE]]), ROUND((Merge2[[#This Row],[VALIDITY_TILL_DATE]]-Merge2[[#This Row],[ORDER_DATE]])/30, 0), "Active")</f>
        <v>10</v>
      </c>
      <c r="K44" t="s">
        <v>5476</v>
      </c>
      <c r="L44" t="s">
        <v>5477</v>
      </c>
      <c r="M44" t="s">
        <v>5478</v>
      </c>
      <c r="N44">
        <v>300</v>
      </c>
      <c r="O44">
        <v>0</v>
      </c>
      <c r="P44">
        <v>300</v>
      </c>
      <c r="Q44" t="s">
        <v>5774</v>
      </c>
      <c r="R44" t="s">
        <v>5503</v>
      </c>
      <c r="S44">
        <v>48</v>
      </c>
      <c r="T44" t="s">
        <v>5495</v>
      </c>
      <c r="U44" t="s">
        <v>5532</v>
      </c>
      <c r="V44" s="9">
        <f>Merge2[[#This Row],[PROMOTIONAL_PLAN.EFFECTIVE_PRICE]]*Merge2[[#This Row],[Months]]</f>
        <v>3000</v>
      </c>
    </row>
    <row r="45" spans="1:22" x14ac:dyDescent="0.25">
      <c r="A45" t="s">
        <v>1174</v>
      </c>
      <c r="B45" t="s">
        <v>42</v>
      </c>
      <c r="C45">
        <v>5101</v>
      </c>
      <c r="D45" s="1">
        <v>43827</v>
      </c>
      <c r="E45">
        <v>2</v>
      </c>
      <c r="F45" s="1">
        <v>43827</v>
      </c>
      <c r="G45" s="1">
        <v>44584</v>
      </c>
      <c r="H45" t="s">
        <v>470</v>
      </c>
      <c r="I45" s="8">
        <f>DATE(YEAR(Merge2[[#This Row],[ORDER_DATE]]), MONTH(Merge2[[#This Row],[ORDER_DATE]]), 1)</f>
        <v>43800</v>
      </c>
      <c r="J45" s="9">
        <f>IF(ISNUMBER(Merge2[[#This Row],[VALIDITY_TILL_DATE]]), ROUND((Merge2[[#This Row],[VALIDITY_TILL_DATE]]-Merge2[[#This Row],[ORDER_DATE]])/30, 0), "Active")</f>
        <v>25</v>
      </c>
      <c r="K45" t="s">
        <v>5485</v>
      </c>
      <c r="L45" t="s">
        <v>5480</v>
      </c>
      <c r="M45" t="s">
        <v>5481</v>
      </c>
      <c r="N45">
        <v>300</v>
      </c>
      <c r="O45">
        <v>100</v>
      </c>
      <c r="P45">
        <v>0</v>
      </c>
      <c r="Q45" t="s">
        <v>5774</v>
      </c>
      <c r="R45" t="s">
        <v>5503</v>
      </c>
      <c r="S45">
        <v>48</v>
      </c>
      <c r="T45" t="s">
        <v>5495</v>
      </c>
      <c r="U45" t="s">
        <v>5532</v>
      </c>
      <c r="V45" s="9">
        <f>Merge2[[#This Row],[PROMOTIONAL_PLAN.EFFECTIVE_PRICE]]*Merge2[[#This Row],[Months]]</f>
        <v>0</v>
      </c>
    </row>
    <row r="46" spans="1:22" x14ac:dyDescent="0.25">
      <c r="A46" t="s">
        <v>2440</v>
      </c>
      <c r="B46" t="s">
        <v>2441</v>
      </c>
      <c r="C46">
        <v>9999</v>
      </c>
      <c r="D46" s="1">
        <v>43956</v>
      </c>
      <c r="E46">
        <v>1</v>
      </c>
      <c r="G46" s="1">
        <v>44238</v>
      </c>
      <c r="H46" t="s">
        <v>10</v>
      </c>
      <c r="I46" s="8">
        <f>DATE(YEAR(Merge2[[#This Row],[ORDER_DATE]]), MONTH(Merge2[[#This Row],[ORDER_DATE]]), 1)</f>
        <v>43952</v>
      </c>
      <c r="J46" s="9">
        <f>IF(ISNUMBER(Merge2[[#This Row],[VALIDITY_TILL_DATE]]), ROUND((Merge2[[#This Row],[VALIDITY_TILL_DATE]]-Merge2[[#This Row],[ORDER_DATE]])/30, 0), "Active")</f>
        <v>9</v>
      </c>
      <c r="K46" t="s">
        <v>5476</v>
      </c>
      <c r="L46" t="s">
        <v>5477</v>
      </c>
      <c r="M46" t="s">
        <v>5478</v>
      </c>
      <c r="N46">
        <v>300</v>
      </c>
      <c r="O46">
        <v>0</v>
      </c>
      <c r="P46">
        <v>300</v>
      </c>
      <c r="Q46" t="s">
        <v>5524</v>
      </c>
      <c r="R46" t="s">
        <v>5494</v>
      </c>
      <c r="S46">
        <v>64</v>
      </c>
      <c r="T46" t="s">
        <v>5495</v>
      </c>
      <c r="U46" t="s">
        <v>5496</v>
      </c>
      <c r="V46" s="9">
        <f>Merge2[[#This Row],[PROMOTIONAL_PLAN.EFFECTIVE_PRICE]]*Merge2[[#This Row],[Months]]</f>
        <v>2700</v>
      </c>
    </row>
    <row r="47" spans="1:22" x14ac:dyDescent="0.25">
      <c r="A47" t="s">
        <v>43</v>
      </c>
      <c r="B47" t="s">
        <v>44</v>
      </c>
      <c r="C47">
        <v>9999</v>
      </c>
      <c r="D47" s="1">
        <v>43545</v>
      </c>
      <c r="E47">
        <v>1</v>
      </c>
      <c r="G47" s="1">
        <v>43764</v>
      </c>
      <c r="H47" t="s">
        <v>10</v>
      </c>
      <c r="I47" s="8">
        <f>DATE(YEAR(Merge2[[#This Row],[ORDER_DATE]]), MONTH(Merge2[[#This Row],[ORDER_DATE]]), 1)</f>
        <v>43525</v>
      </c>
      <c r="J47" s="9">
        <f>IF(ISNUMBER(Merge2[[#This Row],[VALIDITY_TILL_DATE]]), ROUND((Merge2[[#This Row],[VALIDITY_TILL_DATE]]-Merge2[[#This Row],[ORDER_DATE]])/30, 0), "Active")</f>
        <v>7</v>
      </c>
      <c r="K47" t="s">
        <v>5476</v>
      </c>
      <c r="L47" t="s">
        <v>5477</v>
      </c>
      <c r="M47" t="s">
        <v>5478</v>
      </c>
      <c r="N47">
        <v>300</v>
      </c>
      <c r="O47">
        <v>0</v>
      </c>
      <c r="P47">
        <v>300</v>
      </c>
      <c r="Q47" t="s">
        <v>5602</v>
      </c>
      <c r="R47" t="s">
        <v>5503</v>
      </c>
      <c r="S47">
        <v>50</v>
      </c>
      <c r="T47" t="s">
        <v>5498</v>
      </c>
      <c r="U47" t="s">
        <v>5515</v>
      </c>
      <c r="V47" s="9">
        <f>Merge2[[#This Row],[PROMOTIONAL_PLAN.EFFECTIVE_PRICE]]*Merge2[[#This Row],[Months]]</f>
        <v>2100</v>
      </c>
    </row>
    <row r="48" spans="1:22" x14ac:dyDescent="0.25">
      <c r="A48" t="s">
        <v>728</v>
      </c>
      <c r="B48" t="s">
        <v>44</v>
      </c>
      <c r="C48">
        <v>1136</v>
      </c>
      <c r="D48" s="1">
        <v>43759</v>
      </c>
      <c r="E48">
        <v>2</v>
      </c>
      <c r="F48" s="1">
        <v>43759</v>
      </c>
      <c r="G48" s="1">
        <v>44139</v>
      </c>
      <c r="H48" t="s">
        <v>470</v>
      </c>
      <c r="I48" s="8">
        <f>DATE(YEAR(Merge2[[#This Row],[ORDER_DATE]]), MONTH(Merge2[[#This Row],[ORDER_DATE]]), 1)</f>
        <v>43739</v>
      </c>
      <c r="J48" s="9">
        <f>IF(ISNUMBER(Merge2[[#This Row],[VALIDITY_TILL_DATE]]), ROUND((Merge2[[#This Row],[VALIDITY_TILL_DATE]]-Merge2[[#This Row],[ORDER_DATE]])/30, 0), "Active")</f>
        <v>13</v>
      </c>
      <c r="K48" t="s">
        <v>5487</v>
      </c>
      <c r="L48" t="s">
        <v>5483</v>
      </c>
      <c r="M48" t="s">
        <v>5481</v>
      </c>
      <c r="N48">
        <v>300</v>
      </c>
      <c r="O48">
        <v>40</v>
      </c>
      <c r="P48">
        <v>180</v>
      </c>
      <c r="Q48" t="s">
        <v>5602</v>
      </c>
      <c r="R48" t="s">
        <v>5503</v>
      </c>
      <c r="S48">
        <v>50</v>
      </c>
      <c r="T48" t="s">
        <v>5498</v>
      </c>
      <c r="U48" t="s">
        <v>5515</v>
      </c>
      <c r="V48" s="9">
        <f>Merge2[[#This Row],[PROMOTIONAL_PLAN.EFFECTIVE_PRICE]]*Merge2[[#This Row],[Months]]</f>
        <v>2340</v>
      </c>
    </row>
    <row r="49" spans="1:22" x14ac:dyDescent="0.25">
      <c r="A49" t="s">
        <v>45</v>
      </c>
      <c r="B49" t="s">
        <v>46</v>
      </c>
      <c r="C49">
        <v>9999</v>
      </c>
      <c r="D49" s="1">
        <v>43546</v>
      </c>
      <c r="E49">
        <v>1</v>
      </c>
      <c r="G49" s="1">
        <v>43863</v>
      </c>
      <c r="H49" t="s">
        <v>10</v>
      </c>
      <c r="I49" s="8">
        <f>DATE(YEAR(Merge2[[#This Row],[ORDER_DATE]]), MONTH(Merge2[[#This Row],[ORDER_DATE]]), 1)</f>
        <v>43525</v>
      </c>
      <c r="J49" s="9">
        <f>IF(ISNUMBER(Merge2[[#This Row],[VALIDITY_TILL_DATE]]), ROUND((Merge2[[#This Row],[VALIDITY_TILL_DATE]]-Merge2[[#This Row],[ORDER_DATE]])/30, 0), "Active")</f>
        <v>11</v>
      </c>
      <c r="K49" t="s">
        <v>5476</v>
      </c>
      <c r="L49" t="s">
        <v>5477</v>
      </c>
      <c r="M49" t="s">
        <v>5478</v>
      </c>
      <c r="N49">
        <v>300</v>
      </c>
      <c r="O49">
        <v>0</v>
      </c>
      <c r="P49">
        <v>300</v>
      </c>
      <c r="Q49" t="s">
        <v>5540</v>
      </c>
      <c r="R49" t="s">
        <v>5503</v>
      </c>
      <c r="S49">
        <v>58</v>
      </c>
      <c r="T49" t="s">
        <v>5506</v>
      </c>
      <c r="U49" t="s">
        <v>5507</v>
      </c>
      <c r="V49" s="9">
        <f>Merge2[[#This Row],[PROMOTIONAL_PLAN.EFFECTIVE_PRICE]]*Merge2[[#This Row],[Months]]</f>
        <v>3300</v>
      </c>
    </row>
    <row r="50" spans="1:22" x14ac:dyDescent="0.25">
      <c r="A50" t="s">
        <v>1332</v>
      </c>
      <c r="B50" t="s">
        <v>46</v>
      </c>
      <c r="C50">
        <v>7139</v>
      </c>
      <c r="D50" s="1">
        <v>43846</v>
      </c>
      <c r="E50">
        <v>2</v>
      </c>
      <c r="F50" s="1">
        <v>43846</v>
      </c>
      <c r="G50" s="1">
        <v>44210</v>
      </c>
      <c r="H50" t="s">
        <v>470</v>
      </c>
      <c r="I50" s="8">
        <f>DATE(YEAR(Merge2[[#This Row],[ORDER_DATE]]), MONTH(Merge2[[#This Row],[ORDER_DATE]]), 1)</f>
        <v>43831</v>
      </c>
      <c r="J50" s="9">
        <f>IF(ISNUMBER(Merge2[[#This Row],[VALIDITY_TILL_DATE]]), ROUND((Merge2[[#This Row],[VALIDITY_TILL_DATE]]-Merge2[[#This Row],[ORDER_DATE]])/30, 0), "Active")</f>
        <v>12</v>
      </c>
      <c r="K50" t="s">
        <v>5489</v>
      </c>
      <c r="L50" t="s">
        <v>5483</v>
      </c>
      <c r="M50" t="s">
        <v>5481</v>
      </c>
      <c r="N50">
        <v>300</v>
      </c>
      <c r="O50">
        <v>30</v>
      </c>
      <c r="P50">
        <v>210</v>
      </c>
      <c r="Q50" t="s">
        <v>5540</v>
      </c>
      <c r="R50" t="s">
        <v>5503</v>
      </c>
      <c r="S50">
        <v>58</v>
      </c>
      <c r="T50" t="s">
        <v>5506</v>
      </c>
      <c r="U50" t="s">
        <v>5507</v>
      </c>
      <c r="V50" s="9">
        <f>Merge2[[#This Row],[PROMOTIONAL_PLAN.EFFECTIVE_PRICE]]*Merge2[[#This Row],[Months]]</f>
        <v>2520</v>
      </c>
    </row>
    <row r="51" spans="1:22" x14ac:dyDescent="0.25">
      <c r="A51" t="s">
        <v>2548</v>
      </c>
      <c r="B51" t="s">
        <v>2549</v>
      </c>
      <c r="C51">
        <v>9999</v>
      </c>
      <c r="D51" s="1">
        <v>43966</v>
      </c>
      <c r="E51">
        <v>1</v>
      </c>
      <c r="G51" s="1">
        <v>44202</v>
      </c>
      <c r="H51" t="s">
        <v>10</v>
      </c>
      <c r="I51" s="8">
        <f>DATE(YEAR(Merge2[[#This Row],[ORDER_DATE]]), MONTH(Merge2[[#This Row],[ORDER_DATE]]), 1)</f>
        <v>43952</v>
      </c>
      <c r="J51" s="9">
        <f>IF(ISNUMBER(Merge2[[#This Row],[VALIDITY_TILL_DATE]]), ROUND((Merge2[[#This Row],[VALIDITY_TILL_DATE]]-Merge2[[#This Row],[ORDER_DATE]])/30, 0), "Active")</f>
        <v>8</v>
      </c>
      <c r="K51" t="s">
        <v>5476</v>
      </c>
      <c r="L51" t="s">
        <v>5477</v>
      </c>
      <c r="M51" t="s">
        <v>5478</v>
      </c>
      <c r="N51">
        <v>300</v>
      </c>
      <c r="O51">
        <v>0</v>
      </c>
      <c r="P51">
        <v>300</v>
      </c>
      <c r="Q51" t="s">
        <v>5526</v>
      </c>
      <c r="R51" t="s">
        <v>5494</v>
      </c>
      <c r="S51">
        <v>58</v>
      </c>
      <c r="T51" t="s">
        <v>5495</v>
      </c>
      <c r="U51" t="s">
        <v>5496</v>
      </c>
      <c r="V51" s="9">
        <f>Merge2[[#This Row],[PROMOTIONAL_PLAN.EFFECTIVE_PRICE]]*Merge2[[#This Row],[Months]]</f>
        <v>2400</v>
      </c>
    </row>
    <row r="52" spans="1:22" x14ac:dyDescent="0.25">
      <c r="A52" t="s">
        <v>47</v>
      </c>
      <c r="B52" t="s">
        <v>48</v>
      </c>
      <c r="C52">
        <v>9999</v>
      </c>
      <c r="D52" s="1">
        <v>43551</v>
      </c>
      <c r="E52">
        <v>1</v>
      </c>
      <c r="G52" s="1">
        <v>43768</v>
      </c>
      <c r="H52" t="s">
        <v>10</v>
      </c>
      <c r="I52" s="8">
        <f>DATE(YEAR(Merge2[[#This Row],[ORDER_DATE]]), MONTH(Merge2[[#This Row],[ORDER_DATE]]), 1)</f>
        <v>43525</v>
      </c>
      <c r="J52" s="9">
        <f>IF(ISNUMBER(Merge2[[#This Row],[VALIDITY_TILL_DATE]]), ROUND((Merge2[[#This Row],[VALIDITY_TILL_DATE]]-Merge2[[#This Row],[ORDER_DATE]])/30, 0), "Active")</f>
        <v>7</v>
      </c>
      <c r="K52" t="s">
        <v>5476</v>
      </c>
      <c r="L52" t="s">
        <v>5477</v>
      </c>
      <c r="M52" t="s">
        <v>5478</v>
      </c>
      <c r="N52">
        <v>300</v>
      </c>
      <c r="O52">
        <v>0</v>
      </c>
      <c r="P52">
        <v>300</v>
      </c>
      <c r="Q52" t="s">
        <v>5701</v>
      </c>
      <c r="R52" t="s">
        <v>5503</v>
      </c>
      <c r="S52">
        <v>31</v>
      </c>
      <c r="T52" t="s">
        <v>5498</v>
      </c>
      <c r="U52" t="s">
        <v>5515</v>
      </c>
      <c r="V52" s="9">
        <f>Merge2[[#This Row],[PROMOTIONAL_PLAN.EFFECTIVE_PRICE]]*Merge2[[#This Row],[Months]]</f>
        <v>2100</v>
      </c>
    </row>
    <row r="53" spans="1:22" x14ac:dyDescent="0.25">
      <c r="A53" t="s">
        <v>747</v>
      </c>
      <c r="B53" t="s">
        <v>48</v>
      </c>
      <c r="C53">
        <v>1817</v>
      </c>
      <c r="D53" s="1">
        <v>43763</v>
      </c>
      <c r="E53">
        <v>2</v>
      </c>
      <c r="F53" s="1">
        <v>43763</v>
      </c>
      <c r="G53" s="1">
        <v>44308</v>
      </c>
      <c r="H53" t="s">
        <v>470</v>
      </c>
      <c r="I53" s="8">
        <f>DATE(YEAR(Merge2[[#This Row],[ORDER_DATE]]), MONTH(Merge2[[#This Row],[ORDER_DATE]]), 1)</f>
        <v>43739</v>
      </c>
      <c r="J53" s="9">
        <f>IF(ISNUMBER(Merge2[[#This Row],[VALIDITY_TILL_DATE]]), ROUND((Merge2[[#This Row],[VALIDITY_TILL_DATE]]-Merge2[[#This Row],[ORDER_DATE]])/30, 0), "Active")</f>
        <v>18</v>
      </c>
      <c r="K53" t="s">
        <v>5486</v>
      </c>
      <c r="L53" t="s">
        <v>5480</v>
      </c>
      <c r="M53" t="s">
        <v>5481</v>
      </c>
      <c r="N53">
        <v>300</v>
      </c>
      <c r="O53">
        <v>100</v>
      </c>
      <c r="P53">
        <v>0</v>
      </c>
      <c r="Q53" t="s">
        <v>5701</v>
      </c>
      <c r="R53" t="s">
        <v>5503</v>
      </c>
      <c r="S53">
        <v>31</v>
      </c>
      <c r="T53" t="s">
        <v>5498</v>
      </c>
      <c r="U53" t="s">
        <v>5515</v>
      </c>
      <c r="V53" s="9">
        <f>Merge2[[#This Row],[PROMOTIONAL_PLAN.EFFECTIVE_PRICE]]*Merge2[[#This Row],[Months]]</f>
        <v>0</v>
      </c>
    </row>
    <row r="54" spans="1:22" x14ac:dyDescent="0.25">
      <c r="A54" t="s">
        <v>3270</v>
      </c>
      <c r="B54" t="s">
        <v>3271</v>
      </c>
      <c r="C54">
        <v>8731</v>
      </c>
      <c r="D54" s="1">
        <v>44019</v>
      </c>
      <c r="E54">
        <v>1</v>
      </c>
      <c r="F54" s="1">
        <v>44019</v>
      </c>
      <c r="G54" s="1">
        <v>44268</v>
      </c>
      <c r="H54" t="s">
        <v>10</v>
      </c>
      <c r="I54" s="8">
        <f>DATE(YEAR(Merge2[[#This Row],[ORDER_DATE]]), MONTH(Merge2[[#This Row],[ORDER_DATE]]), 1)</f>
        <v>44013</v>
      </c>
      <c r="J54" s="9">
        <f>IF(ISNUMBER(Merge2[[#This Row],[VALIDITY_TILL_DATE]]), ROUND((Merge2[[#This Row],[VALIDITY_TILL_DATE]]-Merge2[[#This Row],[ORDER_DATE]])/30, 0), "Active")</f>
        <v>8</v>
      </c>
      <c r="K54" t="s">
        <v>5482</v>
      </c>
      <c r="L54" t="s">
        <v>5483</v>
      </c>
      <c r="M54" t="s">
        <v>5481</v>
      </c>
      <c r="N54">
        <v>300</v>
      </c>
      <c r="O54">
        <v>10</v>
      </c>
      <c r="P54">
        <v>270</v>
      </c>
      <c r="Q54" t="s">
        <v>5527</v>
      </c>
      <c r="R54" t="s">
        <v>5494</v>
      </c>
      <c r="S54">
        <v>54</v>
      </c>
      <c r="T54" t="s">
        <v>5495</v>
      </c>
      <c r="U54" t="s">
        <v>5513</v>
      </c>
      <c r="V54" s="9">
        <f>Merge2[[#This Row],[PROMOTIONAL_PLAN.EFFECTIVE_PRICE]]*Merge2[[#This Row],[Months]]</f>
        <v>2160</v>
      </c>
    </row>
    <row r="55" spans="1:22" x14ac:dyDescent="0.25">
      <c r="A55" t="s">
        <v>49</v>
      </c>
      <c r="B55" t="s">
        <v>50</v>
      </c>
      <c r="C55">
        <v>9999</v>
      </c>
      <c r="D55" s="1">
        <v>43555</v>
      </c>
      <c r="E55">
        <v>1</v>
      </c>
      <c r="G55" s="1">
        <v>43821</v>
      </c>
      <c r="H55" t="s">
        <v>10</v>
      </c>
      <c r="I55" s="8">
        <f>DATE(YEAR(Merge2[[#This Row],[ORDER_DATE]]), MONTH(Merge2[[#This Row],[ORDER_DATE]]), 1)</f>
        <v>43525</v>
      </c>
      <c r="J55" s="9">
        <f>IF(ISNUMBER(Merge2[[#This Row],[VALIDITY_TILL_DATE]]), ROUND((Merge2[[#This Row],[VALIDITY_TILL_DATE]]-Merge2[[#This Row],[ORDER_DATE]])/30, 0), "Active")</f>
        <v>9</v>
      </c>
      <c r="K55" t="s">
        <v>5476</v>
      </c>
      <c r="L55" t="s">
        <v>5477</v>
      </c>
      <c r="M55" t="s">
        <v>5478</v>
      </c>
      <c r="N55">
        <v>300</v>
      </c>
      <c r="O55">
        <v>0</v>
      </c>
      <c r="P55">
        <v>300</v>
      </c>
      <c r="Q55" t="s">
        <v>5971</v>
      </c>
      <c r="R55" t="s">
        <v>5494</v>
      </c>
      <c r="S55">
        <v>33</v>
      </c>
      <c r="T55" t="s">
        <v>5495</v>
      </c>
      <c r="U55" t="s">
        <v>5532</v>
      </c>
      <c r="V55" s="9">
        <f>Merge2[[#This Row],[PROMOTIONAL_PLAN.EFFECTIVE_PRICE]]*Merge2[[#This Row],[Months]]</f>
        <v>2700</v>
      </c>
    </row>
    <row r="56" spans="1:22" x14ac:dyDescent="0.25">
      <c r="A56" t="s">
        <v>989</v>
      </c>
      <c r="B56" t="s">
        <v>50</v>
      </c>
      <c r="C56">
        <v>8434</v>
      </c>
      <c r="D56" s="1">
        <v>43806</v>
      </c>
      <c r="E56">
        <v>2</v>
      </c>
      <c r="F56" s="1">
        <v>43806</v>
      </c>
      <c r="G56" s="1">
        <v>44209</v>
      </c>
      <c r="H56" t="s">
        <v>470</v>
      </c>
      <c r="I56" s="8">
        <f>DATE(YEAR(Merge2[[#This Row],[ORDER_DATE]]), MONTH(Merge2[[#This Row],[ORDER_DATE]]), 1)</f>
        <v>43800</v>
      </c>
      <c r="J56" s="9">
        <f>IF(ISNUMBER(Merge2[[#This Row],[VALIDITY_TILL_DATE]]), ROUND((Merge2[[#This Row],[VALIDITY_TILL_DATE]]-Merge2[[#This Row],[ORDER_DATE]])/30, 0), "Active")</f>
        <v>13</v>
      </c>
      <c r="K56" t="s">
        <v>5490</v>
      </c>
      <c r="L56" t="s">
        <v>5483</v>
      </c>
      <c r="M56" t="s">
        <v>5481</v>
      </c>
      <c r="N56">
        <v>300</v>
      </c>
      <c r="O56">
        <v>50</v>
      </c>
      <c r="P56">
        <v>150</v>
      </c>
      <c r="Q56" t="s">
        <v>5971</v>
      </c>
      <c r="R56" t="s">
        <v>5494</v>
      </c>
      <c r="S56">
        <v>33</v>
      </c>
      <c r="T56" t="s">
        <v>5495</v>
      </c>
      <c r="U56" t="s">
        <v>5532</v>
      </c>
      <c r="V56" s="9">
        <f>Merge2[[#This Row],[PROMOTIONAL_PLAN.EFFECTIVE_PRICE]]*Merge2[[#This Row],[Months]]</f>
        <v>1950</v>
      </c>
    </row>
    <row r="57" spans="1:22" x14ac:dyDescent="0.25">
      <c r="A57" t="s">
        <v>51</v>
      </c>
      <c r="B57" t="s">
        <v>52</v>
      </c>
      <c r="C57">
        <v>9999</v>
      </c>
      <c r="D57" s="1">
        <v>43558</v>
      </c>
      <c r="E57">
        <v>1</v>
      </c>
      <c r="G57" s="1">
        <v>43829</v>
      </c>
      <c r="H57" t="s">
        <v>10</v>
      </c>
      <c r="I57" s="8">
        <f>DATE(YEAR(Merge2[[#This Row],[ORDER_DATE]]), MONTH(Merge2[[#This Row],[ORDER_DATE]]), 1)</f>
        <v>43556</v>
      </c>
      <c r="J57" s="9">
        <f>IF(ISNUMBER(Merge2[[#This Row],[VALIDITY_TILL_DATE]]), ROUND((Merge2[[#This Row],[VALIDITY_TILL_DATE]]-Merge2[[#This Row],[ORDER_DATE]])/30, 0), "Active")</f>
        <v>9</v>
      </c>
      <c r="K57" t="s">
        <v>5476</v>
      </c>
      <c r="L57" t="s">
        <v>5477</v>
      </c>
      <c r="M57" t="s">
        <v>5478</v>
      </c>
      <c r="N57">
        <v>300</v>
      </c>
      <c r="O57">
        <v>0</v>
      </c>
      <c r="P57">
        <v>300</v>
      </c>
      <c r="Q57" t="s">
        <v>6182</v>
      </c>
      <c r="R57" t="s">
        <v>5503</v>
      </c>
      <c r="S57">
        <v>28</v>
      </c>
      <c r="T57" t="s">
        <v>5495</v>
      </c>
      <c r="U57" t="s">
        <v>5504</v>
      </c>
      <c r="V57" s="9">
        <f>Merge2[[#This Row],[PROMOTIONAL_PLAN.EFFECTIVE_PRICE]]*Merge2[[#This Row],[Months]]</f>
        <v>2700</v>
      </c>
    </row>
    <row r="58" spans="1:22" x14ac:dyDescent="0.25">
      <c r="A58" t="s">
        <v>1178</v>
      </c>
      <c r="B58" t="s">
        <v>52</v>
      </c>
      <c r="C58">
        <v>6705</v>
      </c>
      <c r="D58" s="1">
        <v>43829</v>
      </c>
      <c r="E58">
        <v>2</v>
      </c>
      <c r="F58" s="1">
        <v>43829</v>
      </c>
      <c r="G58" s="1">
        <v>44476</v>
      </c>
      <c r="H58" t="s">
        <v>470</v>
      </c>
      <c r="I58" s="8">
        <f>DATE(YEAR(Merge2[[#This Row],[ORDER_DATE]]), MONTH(Merge2[[#This Row],[ORDER_DATE]]), 1)</f>
        <v>43800</v>
      </c>
      <c r="J58" s="9">
        <f>IF(ISNUMBER(Merge2[[#This Row],[VALIDITY_TILL_DATE]]), ROUND((Merge2[[#This Row],[VALIDITY_TILL_DATE]]-Merge2[[#This Row],[ORDER_DATE]])/30, 0), "Active")</f>
        <v>22</v>
      </c>
      <c r="K58" t="s">
        <v>5491</v>
      </c>
      <c r="L58" t="s">
        <v>5480</v>
      </c>
      <c r="M58" t="s">
        <v>5481</v>
      </c>
      <c r="N58">
        <v>300</v>
      </c>
      <c r="O58">
        <v>100</v>
      </c>
      <c r="P58">
        <v>0</v>
      </c>
      <c r="Q58" t="s">
        <v>6182</v>
      </c>
      <c r="R58" t="s">
        <v>5503</v>
      </c>
      <c r="S58">
        <v>28</v>
      </c>
      <c r="T58" t="s">
        <v>5495</v>
      </c>
      <c r="U58" t="s">
        <v>5504</v>
      </c>
      <c r="V58" s="9">
        <f>Merge2[[#This Row],[PROMOTIONAL_PLAN.EFFECTIVE_PRICE]]*Merge2[[#This Row],[Months]]</f>
        <v>0</v>
      </c>
    </row>
    <row r="59" spans="1:22" x14ac:dyDescent="0.25">
      <c r="A59" t="s">
        <v>2817</v>
      </c>
      <c r="B59" t="s">
        <v>2818</v>
      </c>
      <c r="C59">
        <v>9999</v>
      </c>
      <c r="D59" s="1">
        <v>43985</v>
      </c>
      <c r="E59">
        <v>1</v>
      </c>
      <c r="G59" s="1">
        <v>44280</v>
      </c>
      <c r="H59" t="s">
        <v>10</v>
      </c>
      <c r="I59" s="8">
        <f>DATE(YEAR(Merge2[[#This Row],[ORDER_DATE]]), MONTH(Merge2[[#This Row],[ORDER_DATE]]), 1)</f>
        <v>43983</v>
      </c>
      <c r="J59" s="9">
        <f>IF(ISNUMBER(Merge2[[#This Row],[VALIDITY_TILL_DATE]]), ROUND((Merge2[[#This Row],[VALIDITY_TILL_DATE]]-Merge2[[#This Row],[ORDER_DATE]])/30, 0), "Active")</f>
        <v>10</v>
      </c>
      <c r="K59" t="s">
        <v>5476</v>
      </c>
      <c r="L59" t="s">
        <v>5477</v>
      </c>
      <c r="M59" t="s">
        <v>5478</v>
      </c>
      <c r="N59">
        <v>300</v>
      </c>
      <c r="O59">
        <v>0</v>
      </c>
      <c r="P59">
        <v>300</v>
      </c>
      <c r="Q59" t="s">
        <v>5529</v>
      </c>
      <c r="R59" t="s">
        <v>5503</v>
      </c>
      <c r="S59">
        <v>55</v>
      </c>
      <c r="T59" t="s">
        <v>5498</v>
      </c>
      <c r="U59" t="s">
        <v>5499</v>
      </c>
      <c r="V59" s="9">
        <f>Merge2[[#This Row],[PROMOTIONAL_PLAN.EFFECTIVE_PRICE]]*Merge2[[#This Row],[Months]]</f>
        <v>3000</v>
      </c>
    </row>
    <row r="60" spans="1:22" x14ac:dyDescent="0.25">
      <c r="A60" t="s">
        <v>53</v>
      </c>
      <c r="B60" t="s">
        <v>54</v>
      </c>
      <c r="C60">
        <v>9999</v>
      </c>
      <c r="D60" s="1">
        <v>43562</v>
      </c>
      <c r="E60">
        <v>1</v>
      </c>
      <c r="G60" s="1">
        <v>43848</v>
      </c>
      <c r="H60" t="s">
        <v>10</v>
      </c>
      <c r="I60" s="8">
        <f>DATE(YEAR(Merge2[[#This Row],[ORDER_DATE]]), MONTH(Merge2[[#This Row],[ORDER_DATE]]), 1)</f>
        <v>43556</v>
      </c>
      <c r="J60" s="9">
        <f>IF(ISNUMBER(Merge2[[#This Row],[VALIDITY_TILL_DATE]]), ROUND((Merge2[[#This Row],[VALIDITY_TILL_DATE]]-Merge2[[#This Row],[ORDER_DATE]])/30, 0), "Active")</f>
        <v>10</v>
      </c>
      <c r="K60" t="s">
        <v>5476</v>
      </c>
      <c r="L60" t="s">
        <v>5477</v>
      </c>
      <c r="M60" t="s">
        <v>5478</v>
      </c>
      <c r="N60">
        <v>300</v>
      </c>
      <c r="O60">
        <v>0</v>
      </c>
      <c r="P60">
        <v>300</v>
      </c>
      <c r="Q60" t="s">
        <v>6324</v>
      </c>
      <c r="R60" t="s">
        <v>5503</v>
      </c>
      <c r="S60">
        <v>34</v>
      </c>
      <c r="T60" t="s">
        <v>5506</v>
      </c>
      <c r="U60" t="s">
        <v>5518</v>
      </c>
      <c r="V60" s="9">
        <f>Merge2[[#This Row],[PROMOTIONAL_PLAN.EFFECTIVE_PRICE]]*Merge2[[#This Row],[Months]]</f>
        <v>3000</v>
      </c>
    </row>
    <row r="61" spans="1:22" x14ac:dyDescent="0.25">
      <c r="A61" t="s">
        <v>1283</v>
      </c>
      <c r="B61" t="s">
        <v>54</v>
      </c>
      <c r="C61">
        <v>5073</v>
      </c>
      <c r="D61" s="1">
        <v>43841</v>
      </c>
      <c r="E61">
        <v>2</v>
      </c>
      <c r="F61" s="1">
        <v>43841</v>
      </c>
      <c r="G61" s="1">
        <v>44739</v>
      </c>
      <c r="H61" t="s">
        <v>470</v>
      </c>
      <c r="I61" s="8">
        <f>DATE(YEAR(Merge2[[#This Row],[ORDER_DATE]]), MONTH(Merge2[[#This Row],[ORDER_DATE]]), 1)</f>
        <v>43831</v>
      </c>
      <c r="J61" s="9">
        <f>IF(ISNUMBER(Merge2[[#This Row],[VALIDITY_TILL_DATE]]), ROUND((Merge2[[#This Row],[VALIDITY_TILL_DATE]]-Merge2[[#This Row],[ORDER_DATE]])/30, 0), "Active")</f>
        <v>30</v>
      </c>
      <c r="K61" t="s">
        <v>5488</v>
      </c>
      <c r="L61" t="s">
        <v>5483</v>
      </c>
      <c r="M61" t="s">
        <v>5481</v>
      </c>
      <c r="N61">
        <v>300</v>
      </c>
      <c r="O61">
        <v>30</v>
      </c>
      <c r="P61">
        <v>210</v>
      </c>
      <c r="Q61" t="s">
        <v>6324</v>
      </c>
      <c r="R61" t="s">
        <v>5503</v>
      </c>
      <c r="S61">
        <v>34</v>
      </c>
      <c r="T61" t="s">
        <v>5506</v>
      </c>
      <c r="U61" t="s">
        <v>5518</v>
      </c>
      <c r="V61" s="9">
        <f>Merge2[[#This Row],[PROMOTIONAL_PLAN.EFFECTIVE_PRICE]]*Merge2[[#This Row],[Months]]</f>
        <v>6300</v>
      </c>
    </row>
    <row r="62" spans="1:22" x14ac:dyDescent="0.25">
      <c r="A62" t="s">
        <v>3256</v>
      </c>
      <c r="B62" t="s">
        <v>3257</v>
      </c>
      <c r="C62">
        <v>9999</v>
      </c>
      <c r="D62" s="1">
        <v>44018</v>
      </c>
      <c r="E62">
        <v>1</v>
      </c>
      <c r="G62" s="1">
        <v>44316</v>
      </c>
      <c r="H62" t="s">
        <v>10</v>
      </c>
      <c r="I62" s="8">
        <f>DATE(YEAR(Merge2[[#This Row],[ORDER_DATE]]), MONTH(Merge2[[#This Row],[ORDER_DATE]]), 1)</f>
        <v>44013</v>
      </c>
      <c r="J62" s="9">
        <f>IF(ISNUMBER(Merge2[[#This Row],[VALIDITY_TILL_DATE]]), ROUND((Merge2[[#This Row],[VALIDITY_TILL_DATE]]-Merge2[[#This Row],[ORDER_DATE]])/30, 0), "Active")</f>
        <v>10</v>
      </c>
      <c r="K62" t="s">
        <v>5476</v>
      </c>
      <c r="L62" t="s">
        <v>5477</v>
      </c>
      <c r="M62" t="s">
        <v>5478</v>
      </c>
      <c r="N62">
        <v>300</v>
      </c>
      <c r="O62">
        <v>0</v>
      </c>
      <c r="P62">
        <v>300</v>
      </c>
      <c r="Q62" t="s">
        <v>5530</v>
      </c>
      <c r="R62" t="s">
        <v>5503</v>
      </c>
      <c r="S62">
        <v>58</v>
      </c>
      <c r="T62" t="s">
        <v>5506</v>
      </c>
      <c r="U62" t="s">
        <v>5509</v>
      </c>
      <c r="V62" s="9">
        <f>Merge2[[#This Row],[PROMOTIONAL_PLAN.EFFECTIVE_PRICE]]*Merge2[[#This Row],[Months]]</f>
        <v>3000</v>
      </c>
    </row>
    <row r="63" spans="1:22" x14ac:dyDescent="0.25">
      <c r="A63" t="s">
        <v>55</v>
      </c>
      <c r="B63" t="s">
        <v>56</v>
      </c>
      <c r="C63">
        <v>9999</v>
      </c>
      <c r="D63" s="1">
        <v>43564</v>
      </c>
      <c r="E63">
        <v>1</v>
      </c>
      <c r="G63" s="1">
        <v>43869</v>
      </c>
      <c r="H63" t="s">
        <v>10</v>
      </c>
      <c r="I63" s="8">
        <f>DATE(YEAR(Merge2[[#This Row],[ORDER_DATE]]), MONTH(Merge2[[#This Row],[ORDER_DATE]]), 1)</f>
        <v>43556</v>
      </c>
      <c r="J63" s="9">
        <f>IF(ISNUMBER(Merge2[[#This Row],[VALIDITY_TILL_DATE]]), ROUND((Merge2[[#This Row],[VALIDITY_TILL_DATE]]-Merge2[[#This Row],[ORDER_DATE]])/30, 0), "Active")</f>
        <v>10</v>
      </c>
      <c r="K63" t="s">
        <v>5476</v>
      </c>
      <c r="L63" t="s">
        <v>5477</v>
      </c>
      <c r="M63" t="s">
        <v>5478</v>
      </c>
      <c r="N63">
        <v>300</v>
      </c>
      <c r="O63">
        <v>0</v>
      </c>
      <c r="P63">
        <v>300</v>
      </c>
      <c r="Q63" t="s">
        <v>6223</v>
      </c>
      <c r="R63" t="s">
        <v>5494</v>
      </c>
      <c r="S63">
        <v>32</v>
      </c>
      <c r="T63" t="s">
        <v>5495</v>
      </c>
      <c r="U63" t="s">
        <v>5496</v>
      </c>
      <c r="V63" s="9">
        <f>Merge2[[#This Row],[PROMOTIONAL_PLAN.EFFECTIVE_PRICE]]*Merge2[[#This Row],[Months]]</f>
        <v>3000</v>
      </c>
    </row>
    <row r="64" spans="1:22" x14ac:dyDescent="0.25">
      <c r="A64" t="s">
        <v>1473</v>
      </c>
      <c r="B64" t="s">
        <v>56</v>
      </c>
      <c r="C64">
        <v>6705</v>
      </c>
      <c r="D64" s="1">
        <v>43859</v>
      </c>
      <c r="E64">
        <v>2</v>
      </c>
      <c r="F64" s="1">
        <v>43859</v>
      </c>
      <c r="G64" s="1">
        <v>44475</v>
      </c>
      <c r="H64" t="s">
        <v>470</v>
      </c>
      <c r="I64" s="8">
        <f>DATE(YEAR(Merge2[[#This Row],[ORDER_DATE]]), MONTH(Merge2[[#This Row],[ORDER_DATE]]), 1)</f>
        <v>43831</v>
      </c>
      <c r="J64" s="9">
        <f>IF(ISNUMBER(Merge2[[#This Row],[VALIDITY_TILL_DATE]]), ROUND((Merge2[[#This Row],[VALIDITY_TILL_DATE]]-Merge2[[#This Row],[ORDER_DATE]])/30, 0), "Active")</f>
        <v>21</v>
      </c>
      <c r="K64" t="s">
        <v>5491</v>
      </c>
      <c r="L64" t="s">
        <v>5480</v>
      </c>
      <c r="M64" t="s">
        <v>5481</v>
      </c>
      <c r="N64">
        <v>300</v>
      </c>
      <c r="O64">
        <v>100</v>
      </c>
      <c r="P64">
        <v>0</v>
      </c>
      <c r="Q64" t="s">
        <v>6223</v>
      </c>
      <c r="R64" t="s">
        <v>5494</v>
      </c>
      <c r="S64">
        <v>32</v>
      </c>
      <c r="T64" t="s">
        <v>5495</v>
      </c>
      <c r="U64" t="s">
        <v>5496</v>
      </c>
      <c r="V64" s="9">
        <f>Merge2[[#This Row],[PROMOTIONAL_PLAN.EFFECTIVE_PRICE]]*Merge2[[#This Row],[Months]]</f>
        <v>0</v>
      </c>
    </row>
    <row r="65" spans="1:22" x14ac:dyDescent="0.25">
      <c r="A65" t="s">
        <v>1001</v>
      </c>
      <c r="B65" t="s">
        <v>1002</v>
      </c>
      <c r="C65">
        <v>9999</v>
      </c>
      <c r="D65" s="1">
        <v>43807</v>
      </c>
      <c r="E65">
        <v>1</v>
      </c>
      <c r="G65" s="1">
        <v>44103</v>
      </c>
      <c r="H65" t="s">
        <v>10</v>
      </c>
      <c r="I65" s="8">
        <f>DATE(YEAR(Merge2[[#This Row],[ORDER_DATE]]), MONTH(Merge2[[#This Row],[ORDER_DATE]]), 1)</f>
        <v>43800</v>
      </c>
      <c r="J65" s="9">
        <f>IF(ISNUMBER(Merge2[[#This Row],[VALIDITY_TILL_DATE]]), ROUND((Merge2[[#This Row],[VALIDITY_TILL_DATE]]-Merge2[[#This Row],[ORDER_DATE]])/30, 0), "Active")</f>
        <v>10</v>
      </c>
      <c r="K65" t="s">
        <v>5476</v>
      </c>
      <c r="L65" t="s">
        <v>5477</v>
      </c>
      <c r="M65" t="s">
        <v>5478</v>
      </c>
      <c r="N65">
        <v>300</v>
      </c>
      <c r="O65">
        <v>0</v>
      </c>
      <c r="P65">
        <v>300</v>
      </c>
      <c r="Q65" t="s">
        <v>5531</v>
      </c>
      <c r="R65" t="s">
        <v>5494</v>
      </c>
      <c r="S65">
        <v>39</v>
      </c>
      <c r="T65" t="s">
        <v>5495</v>
      </c>
      <c r="U65" t="s">
        <v>5532</v>
      </c>
      <c r="V65" s="9">
        <f>Merge2[[#This Row],[PROMOTIONAL_PLAN.EFFECTIVE_PRICE]]*Merge2[[#This Row],[Months]]</f>
        <v>3000</v>
      </c>
    </row>
    <row r="66" spans="1:22" x14ac:dyDescent="0.25">
      <c r="A66" t="s">
        <v>57</v>
      </c>
      <c r="B66" t="s">
        <v>58</v>
      </c>
      <c r="C66">
        <v>9999</v>
      </c>
      <c r="D66" s="1">
        <v>43565</v>
      </c>
      <c r="E66">
        <v>1</v>
      </c>
      <c r="G66" s="1">
        <v>43804</v>
      </c>
      <c r="H66" t="s">
        <v>10</v>
      </c>
      <c r="I66" s="8">
        <f>DATE(YEAR(Merge2[[#This Row],[ORDER_DATE]]), MONTH(Merge2[[#This Row],[ORDER_DATE]]), 1)</f>
        <v>43556</v>
      </c>
      <c r="J66" s="9">
        <f>IF(ISNUMBER(Merge2[[#This Row],[VALIDITY_TILL_DATE]]), ROUND((Merge2[[#This Row],[VALIDITY_TILL_DATE]]-Merge2[[#This Row],[ORDER_DATE]])/30, 0), "Active")</f>
        <v>8</v>
      </c>
      <c r="K66" t="s">
        <v>5476</v>
      </c>
      <c r="L66" t="s">
        <v>5477</v>
      </c>
      <c r="M66" t="s">
        <v>5478</v>
      </c>
      <c r="N66">
        <v>300</v>
      </c>
      <c r="O66">
        <v>0</v>
      </c>
      <c r="P66">
        <v>300</v>
      </c>
      <c r="Q66" t="s">
        <v>6390</v>
      </c>
      <c r="R66" t="s">
        <v>5503</v>
      </c>
      <c r="S66">
        <v>31</v>
      </c>
      <c r="T66" t="s">
        <v>5498</v>
      </c>
      <c r="U66" t="s">
        <v>5545</v>
      </c>
      <c r="V66" s="9">
        <f>Merge2[[#This Row],[PROMOTIONAL_PLAN.EFFECTIVE_PRICE]]*Merge2[[#This Row],[Months]]</f>
        <v>2400</v>
      </c>
    </row>
    <row r="67" spans="1:22" x14ac:dyDescent="0.25">
      <c r="A67" t="s">
        <v>873</v>
      </c>
      <c r="B67" t="s">
        <v>58</v>
      </c>
      <c r="C67">
        <v>7139</v>
      </c>
      <c r="D67" s="1">
        <v>43791</v>
      </c>
      <c r="E67">
        <v>2</v>
      </c>
      <c r="F67" s="1">
        <v>43791</v>
      </c>
      <c r="G67" s="1">
        <v>44527</v>
      </c>
      <c r="H67" t="s">
        <v>470</v>
      </c>
      <c r="I67" s="8">
        <f>DATE(YEAR(Merge2[[#This Row],[ORDER_DATE]]), MONTH(Merge2[[#This Row],[ORDER_DATE]]), 1)</f>
        <v>43770</v>
      </c>
      <c r="J67" s="9">
        <f>IF(ISNUMBER(Merge2[[#This Row],[VALIDITY_TILL_DATE]]), ROUND((Merge2[[#This Row],[VALIDITY_TILL_DATE]]-Merge2[[#This Row],[ORDER_DATE]])/30, 0), "Active")</f>
        <v>25</v>
      </c>
      <c r="K67" t="s">
        <v>5489</v>
      </c>
      <c r="L67" t="s">
        <v>5483</v>
      </c>
      <c r="M67" t="s">
        <v>5481</v>
      </c>
      <c r="N67">
        <v>300</v>
      </c>
      <c r="O67">
        <v>30</v>
      </c>
      <c r="P67">
        <v>210</v>
      </c>
      <c r="Q67" t="s">
        <v>6390</v>
      </c>
      <c r="R67" t="s">
        <v>5503</v>
      </c>
      <c r="S67">
        <v>31</v>
      </c>
      <c r="T67" t="s">
        <v>5498</v>
      </c>
      <c r="U67" t="s">
        <v>5545</v>
      </c>
      <c r="V67" s="9">
        <f>Merge2[[#This Row],[PROMOTIONAL_PLAN.EFFECTIVE_PRICE]]*Merge2[[#This Row],[Months]]</f>
        <v>5250</v>
      </c>
    </row>
    <row r="68" spans="1:22" x14ac:dyDescent="0.25">
      <c r="A68" t="s">
        <v>675</v>
      </c>
      <c r="B68" t="s">
        <v>676</v>
      </c>
      <c r="C68">
        <v>1817</v>
      </c>
      <c r="D68" s="1">
        <v>43749</v>
      </c>
      <c r="E68">
        <v>1</v>
      </c>
      <c r="F68" s="1">
        <v>43749</v>
      </c>
      <c r="G68" s="1">
        <v>44037</v>
      </c>
      <c r="H68" t="s">
        <v>10</v>
      </c>
      <c r="I68" s="8">
        <f>DATE(YEAR(Merge2[[#This Row],[ORDER_DATE]]), MONTH(Merge2[[#This Row],[ORDER_DATE]]), 1)</f>
        <v>43739</v>
      </c>
      <c r="J68" s="9">
        <f>IF(ISNUMBER(Merge2[[#This Row],[VALIDITY_TILL_DATE]]), ROUND((Merge2[[#This Row],[VALIDITY_TILL_DATE]]-Merge2[[#This Row],[ORDER_DATE]])/30, 0), "Active")</f>
        <v>10</v>
      </c>
      <c r="K68" t="s">
        <v>5486</v>
      </c>
      <c r="L68" t="s">
        <v>5480</v>
      </c>
      <c r="M68" t="s">
        <v>5481</v>
      </c>
      <c r="N68">
        <v>300</v>
      </c>
      <c r="O68">
        <v>100</v>
      </c>
      <c r="P68">
        <v>0</v>
      </c>
      <c r="Q68" t="s">
        <v>5533</v>
      </c>
      <c r="R68" t="s">
        <v>5503</v>
      </c>
      <c r="S68">
        <v>43</v>
      </c>
      <c r="T68" t="s">
        <v>5495</v>
      </c>
      <c r="U68" t="s">
        <v>5532</v>
      </c>
      <c r="V68" s="9">
        <f>Merge2[[#This Row],[PROMOTIONAL_PLAN.EFFECTIVE_PRICE]]*Merge2[[#This Row],[Months]]</f>
        <v>0</v>
      </c>
    </row>
    <row r="69" spans="1:22" x14ac:dyDescent="0.25">
      <c r="A69" t="s">
        <v>59</v>
      </c>
      <c r="B69" t="s">
        <v>60</v>
      </c>
      <c r="C69">
        <v>9999</v>
      </c>
      <c r="D69" s="1">
        <v>43566</v>
      </c>
      <c r="E69">
        <v>1</v>
      </c>
      <c r="G69" s="1">
        <v>43825</v>
      </c>
      <c r="H69" t="s">
        <v>10</v>
      </c>
      <c r="I69" s="8">
        <f>DATE(YEAR(Merge2[[#This Row],[ORDER_DATE]]), MONTH(Merge2[[#This Row],[ORDER_DATE]]), 1)</f>
        <v>43556</v>
      </c>
      <c r="J69" s="9">
        <f>IF(ISNUMBER(Merge2[[#This Row],[VALIDITY_TILL_DATE]]), ROUND((Merge2[[#This Row],[VALIDITY_TILL_DATE]]-Merge2[[#This Row],[ORDER_DATE]])/30, 0), "Active")</f>
        <v>9</v>
      </c>
      <c r="K69" t="s">
        <v>5476</v>
      </c>
      <c r="L69" t="s">
        <v>5477</v>
      </c>
      <c r="M69" t="s">
        <v>5478</v>
      </c>
      <c r="N69">
        <v>300</v>
      </c>
      <c r="O69">
        <v>0</v>
      </c>
      <c r="P69">
        <v>300</v>
      </c>
      <c r="Q69" t="s">
        <v>5952</v>
      </c>
      <c r="R69" t="s">
        <v>5503</v>
      </c>
      <c r="S69">
        <v>26</v>
      </c>
      <c r="T69" t="s">
        <v>5495</v>
      </c>
      <c r="U69" t="s">
        <v>5504</v>
      </c>
      <c r="V69" s="9">
        <f>Merge2[[#This Row],[PROMOTIONAL_PLAN.EFFECTIVE_PRICE]]*Merge2[[#This Row],[Months]]</f>
        <v>2700</v>
      </c>
    </row>
    <row r="70" spans="1:22" x14ac:dyDescent="0.25">
      <c r="A70" t="s">
        <v>1112</v>
      </c>
      <c r="B70" t="s">
        <v>60</v>
      </c>
      <c r="C70">
        <v>8434</v>
      </c>
      <c r="D70" s="1">
        <v>43821</v>
      </c>
      <c r="E70">
        <v>2</v>
      </c>
      <c r="F70" s="1">
        <v>43821</v>
      </c>
      <c r="G70" s="1">
        <v>44727</v>
      </c>
      <c r="H70" t="s">
        <v>470</v>
      </c>
      <c r="I70" s="8">
        <f>DATE(YEAR(Merge2[[#This Row],[ORDER_DATE]]), MONTH(Merge2[[#This Row],[ORDER_DATE]]), 1)</f>
        <v>43800</v>
      </c>
      <c r="J70" s="9">
        <f>IF(ISNUMBER(Merge2[[#This Row],[VALIDITY_TILL_DATE]]), ROUND((Merge2[[#This Row],[VALIDITY_TILL_DATE]]-Merge2[[#This Row],[ORDER_DATE]])/30, 0), "Active")</f>
        <v>30</v>
      </c>
      <c r="K70" t="s">
        <v>5490</v>
      </c>
      <c r="L70" t="s">
        <v>5483</v>
      </c>
      <c r="M70" t="s">
        <v>5481</v>
      </c>
      <c r="N70">
        <v>300</v>
      </c>
      <c r="O70">
        <v>50</v>
      </c>
      <c r="P70">
        <v>150</v>
      </c>
      <c r="Q70" t="s">
        <v>5952</v>
      </c>
      <c r="R70" t="s">
        <v>5503</v>
      </c>
      <c r="S70">
        <v>26</v>
      </c>
      <c r="T70" t="s">
        <v>5495</v>
      </c>
      <c r="U70" t="s">
        <v>5504</v>
      </c>
      <c r="V70" s="9">
        <f>Merge2[[#This Row],[PROMOTIONAL_PLAN.EFFECTIVE_PRICE]]*Merge2[[#This Row],[Months]]</f>
        <v>4500</v>
      </c>
    </row>
    <row r="71" spans="1:22" x14ac:dyDescent="0.25">
      <c r="A71" t="s">
        <v>3090</v>
      </c>
      <c r="B71" t="s">
        <v>3091</v>
      </c>
      <c r="C71">
        <v>9999</v>
      </c>
      <c r="D71" s="1">
        <v>44004</v>
      </c>
      <c r="E71">
        <v>1</v>
      </c>
      <c r="G71" s="1">
        <v>44310</v>
      </c>
      <c r="H71" t="s">
        <v>10</v>
      </c>
      <c r="I71" s="8">
        <f>DATE(YEAR(Merge2[[#This Row],[ORDER_DATE]]), MONTH(Merge2[[#This Row],[ORDER_DATE]]), 1)</f>
        <v>43983</v>
      </c>
      <c r="J71" s="9">
        <f>IF(ISNUMBER(Merge2[[#This Row],[VALIDITY_TILL_DATE]]), ROUND((Merge2[[#This Row],[VALIDITY_TILL_DATE]]-Merge2[[#This Row],[ORDER_DATE]])/30, 0), "Active")</f>
        <v>10</v>
      </c>
      <c r="K71" t="s">
        <v>5476</v>
      </c>
      <c r="L71" t="s">
        <v>5477</v>
      </c>
      <c r="M71" t="s">
        <v>5478</v>
      </c>
      <c r="N71">
        <v>300</v>
      </c>
      <c r="O71">
        <v>0</v>
      </c>
      <c r="P71">
        <v>300</v>
      </c>
      <c r="Q71" t="s">
        <v>5534</v>
      </c>
      <c r="R71" t="s">
        <v>5494</v>
      </c>
      <c r="S71">
        <v>46</v>
      </c>
      <c r="T71" t="s">
        <v>5495</v>
      </c>
      <c r="U71" t="s">
        <v>5496</v>
      </c>
      <c r="V71" s="9">
        <f>Merge2[[#This Row],[PROMOTIONAL_PLAN.EFFECTIVE_PRICE]]*Merge2[[#This Row],[Months]]</f>
        <v>3000</v>
      </c>
    </row>
    <row r="72" spans="1:22" x14ac:dyDescent="0.25">
      <c r="A72" t="s">
        <v>61</v>
      </c>
      <c r="B72" t="s">
        <v>62</v>
      </c>
      <c r="C72">
        <v>9999</v>
      </c>
      <c r="D72" s="1">
        <v>43567</v>
      </c>
      <c r="E72">
        <v>1</v>
      </c>
      <c r="G72" s="1">
        <v>43858</v>
      </c>
      <c r="H72" t="s">
        <v>10</v>
      </c>
      <c r="I72" s="8">
        <f>DATE(YEAR(Merge2[[#This Row],[ORDER_DATE]]), MONTH(Merge2[[#This Row],[ORDER_DATE]]), 1)</f>
        <v>43556</v>
      </c>
      <c r="J72" s="9">
        <f>IF(ISNUMBER(Merge2[[#This Row],[VALIDITY_TILL_DATE]]), ROUND((Merge2[[#This Row],[VALIDITY_TILL_DATE]]-Merge2[[#This Row],[ORDER_DATE]])/30, 0), "Active")</f>
        <v>10</v>
      </c>
      <c r="K72" t="s">
        <v>5476</v>
      </c>
      <c r="L72" t="s">
        <v>5477</v>
      </c>
      <c r="M72" t="s">
        <v>5478</v>
      </c>
      <c r="N72">
        <v>300</v>
      </c>
      <c r="O72">
        <v>0</v>
      </c>
      <c r="P72">
        <v>300</v>
      </c>
      <c r="Q72" t="s">
        <v>5728</v>
      </c>
      <c r="R72" t="s">
        <v>5503</v>
      </c>
      <c r="S72">
        <v>49</v>
      </c>
      <c r="T72" t="s">
        <v>5498</v>
      </c>
      <c r="U72" t="s">
        <v>5499</v>
      </c>
      <c r="V72" s="9">
        <f>Merge2[[#This Row],[PROMOTIONAL_PLAN.EFFECTIVE_PRICE]]*Merge2[[#This Row],[Months]]</f>
        <v>3000</v>
      </c>
    </row>
    <row r="73" spans="1:22" x14ac:dyDescent="0.25">
      <c r="A73" t="s">
        <v>1260</v>
      </c>
      <c r="B73" t="s">
        <v>62</v>
      </c>
      <c r="C73">
        <v>5101</v>
      </c>
      <c r="D73" s="1">
        <v>43839</v>
      </c>
      <c r="E73">
        <v>2</v>
      </c>
      <c r="F73" s="1">
        <v>43839</v>
      </c>
      <c r="G73" s="1">
        <v>44278</v>
      </c>
      <c r="H73" t="s">
        <v>470</v>
      </c>
      <c r="I73" s="8">
        <f>DATE(YEAR(Merge2[[#This Row],[ORDER_DATE]]), MONTH(Merge2[[#This Row],[ORDER_DATE]]), 1)</f>
        <v>43831</v>
      </c>
      <c r="J73" s="9">
        <f>IF(ISNUMBER(Merge2[[#This Row],[VALIDITY_TILL_DATE]]), ROUND((Merge2[[#This Row],[VALIDITY_TILL_DATE]]-Merge2[[#This Row],[ORDER_DATE]])/30, 0), "Active")</f>
        <v>15</v>
      </c>
      <c r="K73" t="s">
        <v>5485</v>
      </c>
      <c r="L73" t="s">
        <v>5480</v>
      </c>
      <c r="M73" t="s">
        <v>5481</v>
      </c>
      <c r="N73">
        <v>300</v>
      </c>
      <c r="O73">
        <v>100</v>
      </c>
      <c r="P73">
        <v>0</v>
      </c>
      <c r="Q73" t="s">
        <v>5728</v>
      </c>
      <c r="R73" t="s">
        <v>5503</v>
      </c>
      <c r="S73">
        <v>49</v>
      </c>
      <c r="T73" t="s">
        <v>5498</v>
      </c>
      <c r="U73" t="s">
        <v>5499</v>
      </c>
      <c r="V73" s="9">
        <f>Merge2[[#This Row],[PROMOTIONAL_PLAN.EFFECTIVE_PRICE]]*Merge2[[#This Row],[Months]]</f>
        <v>0</v>
      </c>
    </row>
    <row r="74" spans="1:22" x14ac:dyDescent="0.25">
      <c r="A74" t="s">
        <v>63</v>
      </c>
      <c r="B74" t="s">
        <v>64</v>
      </c>
      <c r="C74">
        <v>9999</v>
      </c>
      <c r="D74" s="1">
        <v>43567</v>
      </c>
      <c r="E74">
        <v>1</v>
      </c>
      <c r="G74" s="1">
        <v>43820</v>
      </c>
      <c r="H74" t="s">
        <v>10</v>
      </c>
      <c r="I74" s="8">
        <f>DATE(YEAR(Merge2[[#This Row],[ORDER_DATE]]), MONTH(Merge2[[#This Row],[ORDER_DATE]]), 1)</f>
        <v>43556</v>
      </c>
      <c r="J74" s="9">
        <f>IF(ISNUMBER(Merge2[[#This Row],[VALIDITY_TILL_DATE]]), ROUND((Merge2[[#This Row],[VALIDITY_TILL_DATE]]-Merge2[[#This Row],[ORDER_DATE]])/30, 0), "Active")</f>
        <v>8</v>
      </c>
      <c r="K74" t="s">
        <v>5476</v>
      </c>
      <c r="L74" t="s">
        <v>5477</v>
      </c>
      <c r="M74" t="s">
        <v>5478</v>
      </c>
      <c r="N74">
        <v>300</v>
      </c>
      <c r="O74">
        <v>0</v>
      </c>
      <c r="P74">
        <v>300</v>
      </c>
      <c r="Q74" t="s">
        <v>5977</v>
      </c>
      <c r="R74" t="s">
        <v>5503</v>
      </c>
      <c r="S74">
        <v>49</v>
      </c>
      <c r="T74" t="s">
        <v>5498</v>
      </c>
      <c r="U74" t="s">
        <v>5499</v>
      </c>
      <c r="V74" s="9">
        <f>Merge2[[#This Row],[PROMOTIONAL_PLAN.EFFECTIVE_PRICE]]*Merge2[[#This Row],[Months]]</f>
        <v>2400</v>
      </c>
    </row>
    <row r="75" spans="1:22" x14ac:dyDescent="0.25">
      <c r="A75" t="s">
        <v>1045</v>
      </c>
      <c r="B75" t="s">
        <v>64</v>
      </c>
      <c r="C75">
        <v>8731</v>
      </c>
      <c r="D75" s="1">
        <v>43813</v>
      </c>
      <c r="E75">
        <v>2</v>
      </c>
      <c r="F75" s="1">
        <v>43813</v>
      </c>
      <c r="G75" s="1">
        <v>44744</v>
      </c>
      <c r="H75" t="s">
        <v>470</v>
      </c>
      <c r="I75" s="8">
        <f>DATE(YEAR(Merge2[[#This Row],[ORDER_DATE]]), MONTH(Merge2[[#This Row],[ORDER_DATE]]), 1)</f>
        <v>43800</v>
      </c>
      <c r="J75" s="9">
        <f>IF(ISNUMBER(Merge2[[#This Row],[VALIDITY_TILL_DATE]]), ROUND((Merge2[[#This Row],[VALIDITY_TILL_DATE]]-Merge2[[#This Row],[ORDER_DATE]])/30, 0), "Active")</f>
        <v>31</v>
      </c>
      <c r="K75" t="s">
        <v>5482</v>
      </c>
      <c r="L75" t="s">
        <v>5483</v>
      </c>
      <c r="M75" t="s">
        <v>5481</v>
      </c>
      <c r="N75">
        <v>300</v>
      </c>
      <c r="O75">
        <v>10</v>
      </c>
      <c r="P75">
        <v>270</v>
      </c>
      <c r="Q75" t="s">
        <v>5977</v>
      </c>
      <c r="R75" t="s">
        <v>5503</v>
      </c>
      <c r="S75">
        <v>49</v>
      </c>
      <c r="T75" t="s">
        <v>5498</v>
      </c>
      <c r="U75" t="s">
        <v>5499</v>
      </c>
      <c r="V75" s="9">
        <f>Merge2[[#This Row],[PROMOTIONAL_PLAN.EFFECTIVE_PRICE]]*Merge2[[#This Row],[Months]]</f>
        <v>8370</v>
      </c>
    </row>
    <row r="76" spans="1:22" x14ac:dyDescent="0.25">
      <c r="A76" t="s">
        <v>65</v>
      </c>
      <c r="B76" t="s">
        <v>66</v>
      </c>
      <c r="C76">
        <v>9999</v>
      </c>
      <c r="D76" s="1">
        <v>43569</v>
      </c>
      <c r="E76">
        <v>1</v>
      </c>
      <c r="G76" s="1">
        <v>43866</v>
      </c>
      <c r="H76" t="s">
        <v>10</v>
      </c>
      <c r="I76" s="8">
        <f>DATE(YEAR(Merge2[[#This Row],[ORDER_DATE]]), MONTH(Merge2[[#This Row],[ORDER_DATE]]), 1)</f>
        <v>43556</v>
      </c>
      <c r="J76" s="9">
        <f>IF(ISNUMBER(Merge2[[#This Row],[VALIDITY_TILL_DATE]]), ROUND((Merge2[[#This Row],[VALIDITY_TILL_DATE]]-Merge2[[#This Row],[ORDER_DATE]])/30, 0), "Active")</f>
        <v>10</v>
      </c>
      <c r="K76" t="s">
        <v>5476</v>
      </c>
      <c r="L76" t="s">
        <v>5477</v>
      </c>
      <c r="M76" t="s">
        <v>5478</v>
      </c>
      <c r="N76">
        <v>300</v>
      </c>
      <c r="O76">
        <v>0</v>
      </c>
      <c r="P76">
        <v>300</v>
      </c>
      <c r="Q76" t="s">
        <v>6122</v>
      </c>
      <c r="R76" t="s">
        <v>5494</v>
      </c>
      <c r="S76">
        <v>42</v>
      </c>
      <c r="T76" t="s">
        <v>5506</v>
      </c>
      <c r="U76" t="s">
        <v>5509</v>
      </c>
      <c r="V76" s="9">
        <f>Merge2[[#This Row],[PROMOTIONAL_PLAN.EFFECTIVE_PRICE]]*Merge2[[#This Row],[Months]]</f>
        <v>3000</v>
      </c>
    </row>
    <row r="77" spans="1:22" x14ac:dyDescent="0.25">
      <c r="A77" t="s">
        <v>1495</v>
      </c>
      <c r="B77" t="s">
        <v>66</v>
      </c>
      <c r="C77">
        <v>7139</v>
      </c>
      <c r="D77" s="1">
        <v>43861</v>
      </c>
      <c r="E77">
        <v>2</v>
      </c>
      <c r="F77" s="1">
        <v>43861</v>
      </c>
      <c r="G77" s="1">
        <v>44424</v>
      </c>
      <c r="H77" t="s">
        <v>470</v>
      </c>
      <c r="I77" s="8">
        <f>DATE(YEAR(Merge2[[#This Row],[ORDER_DATE]]), MONTH(Merge2[[#This Row],[ORDER_DATE]]), 1)</f>
        <v>43831</v>
      </c>
      <c r="J77" s="9">
        <f>IF(ISNUMBER(Merge2[[#This Row],[VALIDITY_TILL_DATE]]), ROUND((Merge2[[#This Row],[VALIDITY_TILL_DATE]]-Merge2[[#This Row],[ORDER_DATE]])/30, 0), "Active")</f>
        <v>19</v>
      </c>
      <c r="K77" t="s">
        <v>5489</v>
      </c>
      <c r="L77" t="s">
        <v>5483</v>
      </c>
      <c r="M77" t="s">
        <v>5481</v>
      </c>
      <c r="N77">
        <v>300</v>
      </c>
      <c r="O77">
        <v>30</v>
      </c>
      <c r="P77">
        <v>210</v>
      </c>
      <c r="Q77" t="s">
        <v>6122</v>
      </c>
      <c r="R77" t="s">
        <v>5494</v>
      </c>
      <c r="S77">
        <v>42</v>
      </c>
      <c r="T77" t="s">
        <v>5506</v>
      </c>
      <c r="U77" t="s">
        <v>5509</v>
      </c>
      <c r="V77" s="9">
        <f>Merge2[[#This Row],[PROMOTIONAL_PLAN.EFFECTIVE_PRICE]]*Merge2[[#This Row],[Months]]</f>
        <v>3990</v>
      </c>
    </row>
    <row r="78" spans="1:22" x14ac:dyDescent="0.25">
      <c r="A78" t="s">
        <v>67</v>
      </c>
      <c r="B78" t="s">
        <v>68</v>
      </c>
      <c r="C78">
        <v>9999</v>
      </c>
      <c r="D78" s="1">
        <v>43570</v>
      </c>
      <c r="E78">
        <v>1</v>
      </c>
      <c r="G78" s="1">
        <v>43866</v>
      </c>
      <c r="H78" t="s">
        <v>10</v>
      </c>
      <c r="I78" s="8">
        <f>DATE(YEAR(Merge2[[#This Row],[ORDER_DATE]]), MONTH(Merge2[[#This Row],[ORDER_DATE]]), 1)</f>
        <v>43556</v>
      </c>
      <c r="J78" s="9">
        <f>IF(ISNUMBER(Merge2[[#This Row],[VALIDITY_TILL_DATE]]), ROUND((Merge2[[#This Row],[VALIDITY_TILL_DATE]]-Merge2[[#This Row],[ORDER_DATE]])/30, 0), "Active")</f>
        <v>10</v>
      </c>
      <c r="K78" t="s">
        <v>5476</v>
      </c>
      <c r="L78" t="s">
        <v>5477</v>
      </c>
      <c r="M78" t="s">
        <v>5478</v>
      </c>
      <c r="N78">
        <v>300</v>
      </c>
      <c r="O78">
        <v>0</v>
      </c>
      <c r="P78">
        <v>300</v>
      </c>
      <c r="Q78" t="s">
        <v>6100</v>
      </c>
      <c r="R78" t="s">
        <v>5494</v>
      </c>
      <c r="S78">
        <v>65</v>
      </c>
      <c r="T78" t="s">
        <v>5498</v>
      </c>
      <c r="U78" t="s">
        <v>5499</v>
      </c>
      <c r="V78" s="9">
        <f>Merge2[[#This Row],[PROMOTIONAL_PLAN.EFFECTIVE_PRICE]]*Merge2[[#This Row],[Months]]</f>
        <v>3000</v>
      </c>
    </row>
    <row r="79" spans="1:22" x14ac:dyDescent="0.25">
      <c r="A79" t="s">
        <v>1422</v>
      </c>
      <c r="B79" t="s">
        <v>68</v>
      </c>
      <c r="C79">
        <v>8323</v>
      </c>
      <c r="D79" s="1">
        <v>43855</v>
      </c>
      <c r="E79">
        <v>2</v>
      </c>
      <c r="F79" s="1">
        <v>43855</v>
      </c>
      <c r="G79" s="1">
        <v>44294</v>
      </c>
      <c r="H79" t="s">
        <v>470</v>
      </c>
      <c r="I79" s="8">
        <f>DATE(YEAR(Merge2[[#This Row],[ORDER_DATE]]), MONTH(Merge2[[#This Row],[ORDER_DATE]]), 1)</f>
        <v>43831</v>
      </c>
      <c r="J79" s="9">
        <f>IF(ISNUMBER(Merge2[[#This Row],[VALIDITY_TILL_DATE]]), ROUND((Merge2[[#This Row],[VALIDITY_TILL_DATE]]-Merge2[[#This Row],[ORDER_DATE]])/30, 0), "Active")</f>
        <v>15</v>
      </c>
      <c r="K79" t="s">
        <v>5479</v>
      </c>
      <c r="L79" t="s">
        <v>5480</v>
      </c>
      <c r="M79" t="s">
        <v>5481</v>
      </c>
      <c r="N79">
        <v>300</v>
      </c>
      <c r="O79">
        <v>100</v>
      </c>
      <c r="P79">
        <v>0</v>
      </c>
      <c r="Q79" t="s">
        <v>6100</v>
      </c>
      <c r="R79" t="s">
        <v>5494</v>
      </c>
      <c r="S79">
        <v>65</v>
      </c>
      <c r="T79" t="s">
        <v>5498</v>
      </c>
      <c r="U79" t="s">
        <v>5499</v>
      </c>
      <c r="V79" s="9">
        <f>Merge2[[#This Row],[PROMOTIONAL_PLAN.EFFECTIVE_PRICE]]*Merge2[[#This Row],[Months]]</f>
        <v>0</v>
      </c>
    </row>
    <row r="80" spans="1:22" x14ac:dyDescent="0.25">
      <c r="A80" t="s">
        <v>69</v>
      </c>
      <c r="B80" t="s">
        <v>70</v>
      </c>
      <c r="C80">
        <v>9999</v>
      </c>
      <c r="D80" s="1">
        <v>43570</v>
      </c>
      <c r="E80">
        <v>1</v>
      </c>
      <c r="G80" s="1">
        <v>43834</v>
      </c>
      <c r="H80" t="s">
        <v>10</v>
      </c>
      <c r="I80" s="8">
        <f>DATE(YEAR(Merge2[[#This Row],[ORDER_DATE]]), MONTH(Merge2[[#This Row],[ORDER_DATE]]), 1)</f>
        <v>43556</v>
      </c>
      <c r="J80" s="9">
        <f>IF(ISNUMBER(Merge2[[#This Row],[VALIDITY_TILL_DATE]]), ROUND((Merge2[[#This Row],[VALIDITY_TILL_DATE]]-Merge2[[#This Row],[ORDER_DATE]])/30, 0), "Active")</f>
        <v>9</v>
      </c>
      <c r="K80" t="s">
        <v>5476</v>
      </c>
      <c r="L80" t="s">
        <v>5477</v>
      </c>
      <c r="M80" t="s">
        <v>5478</v>
      </c>
      <c r="N80">
        <v>300</v>
      </c>
      <c r="O80">
        <v>0</v>
      </c>
      <c r="P80">
        <v>300</v>
      </c>
      <c r="Q80" t="s">
        <v>5752</v>
      </c>
      <c r="R80" t="s">
        <v>5494</v>
      </c>
      <c r="S80">
        <v>61</v>
      </c>
      <c r="T80" t="s">
        <v>5495</v>
      </c>
      <c r="U80" t="s">
        <v>5579</v>
      </c>
      <c r="V80" s="9">
        <f>Merge2[[#This Row],[PROMOTIONAL_PLAN.EFFECTIVE_PRICE]]*Merge2[[#This Row],[Months]]</f>
        <v>2700</v>
      </c>
    </row>
    <row r="81" spans="1:22" x14ac:dyDescent="0.25">
      <c r="A81" t="s">
        <v>1197</v>
      </c>
      <c r="B81" t="s">
        <v>70</v>
      </c>
      <c r="C81">
        <v>1817</v>
      </c>
      <c r="D81" s="1">
        <v>43831</v>
      </c>
      <c r="E81">
        <v>2</v>
      </c>
      <c r="F81" s="1">
        <v>43831</v>
      </c>
      <c r="G81" s="1">
        <v>44306</v>
      </c>
      <c r="H81" t="s">
        <v>470</v>
      </c>
      <c r="I81" s="8">
        <f>DATE(YEAR(Merge2[[#This Row],[ORDER_DATE]]), MONTH(Merge2[[#This Row],[ORDER_DATE]]), 1)</f>
        <v>43831</v>
      </c>
      <c r="J81" s="9">
        <f>IF(ISNUMBER(Merge2[[#This Row],[VALIDITY_TILL_DATE]]), ROUND((Merge2[[#This Row],[VALIDITY_TILL_DATE]]-Merge2[[#This Row],[ORDER_DATE]])/30, 0), "Active")</f>
        <v>16</v>
      </c>
      <c r="K81" t="s">
        <v>5486</v>
      </c>
      <c r="L81" t="s">
        <v>5480</v>
      </c>
      <c r="M81" t="s">
        <v>5481</v>
      </c>
      <c r="N81">
        <v>300</v>
      </c>
      <c r="O81">
        <v>100</v>
      </c>
      <c r="P81">
        <v>0</v>
      </c>
      <c r="Q81" t="s">
        <v>5752</v>
      </c>
      <c r="R81" t="s">
        <v>5494</v>
      </c>
      <c r="S81">
        <v>61</v>
      </c>
      <c r="T81" t="s">
        <v>5495</v>
      </c>
      <c r="U81" t="s">
        <v>5579</v>
      </c>
      <c r="V81" s="9">
        <f>Merge2[[#This Row],[PROMOTIONAL_PLAN.EFFECTIVE_PRICE]]*Merge2[[#This Row],[Months]]</f>
        <v>0</v>
      </c>
    </row>
    <row r="82" spans="1:22" x14ac:dyDescent="0.25">
      <c r="A82" t="s">
        <v>2804</v>
      </c>
      <c r="B82" t="s">
        <v>2805</v>
      </c>
      <c r="C82">
        <v>9999</v>
      </c>
      <c r="D82" s="1">
        <v>43984</v>
      </c>
      <c r="E82">
        <v>1</v>
      </c>
      <c r="G82" s="1">
        <v>44233</v>
      </c>
      <c r="H82" t="s">
        <v>10</v>
      </c>
      <c r="I82" s="8">
        <f>DATE(YEAR(Merge2[[#This Row],[ORDER_DATE]]), MONTH(Merge2[[#This Row],[ORDER_DATE]]), 1)</f>
        <v>43983</v>
      </c>
      <c r="J82" s="9">
        <f>IF(ISNUMBER(Merge2[[#This Row],[VALIDITY_TILL_DATE]]), ROUND((Merge2[[#This Row],[VALIDITY_TILL_DATE]]-Merge2[[#This Row],[ORDER_DATE]])/30, 0), "Active")</f>
        <v>8</v>
      </c>
      <c r="K82" t="s">
        <v>5476</v>
      </c>
      <c r="L82" t="s">
        <v>5477</v>
      </c>
      <c r="M82" t="s">
        <v>5478</v>
      </c>
      <c r="N82">
        <v>300</v>
      </c>
      <c r="O82">
        <v>0</v>
      </c>
      <c r="P82">
        <v>300</v>
      </c>
      <c r="Q82" t="s">
        <v>5539</v>
      </c>
      <c r="R82" t="s">
        <v>5494</v>
      </c>
      <c r="S82">
        <v>46</v>
      </c>
      <c r="T82" t="s">
        <v>5498</v>
      </c>
      <c r="U82" t="s">
        <v>5499</v>
      </c>
      <c r="V82" s="9">
        <f>Merge2[[#This Row],[PROMOTIONAL_PLAN.EFFECTIVE_PRICE]]*Merge2[[#This Row],[Months]]</f>
        <v>2400</v>
      </c>
    </row>
    <row r="83" spans="1:22" x14ac:dyDescent="0.25">
      <c r="A83" t="s">
        <v>71</v>
      </c>
      <c r="B83" t="s">
        <v>72</v>
      </c>
      <c r="C83">
        <v>9999</v>
      </c>
      <c r="D83" s="1">
        <v>43574</v>
      </c>
      <c r="E83">
        <v>1</v>
      </c>
      <c r="G83" s="1">
        <v>43825</v>
      </c>
      <c r="H83" t="s">
        <v>10</v>
      </c>
      <c r="I83" s="8">
        <f>DATE(YEAR(Merge2[[#This Row],[ORDER_DATE]]), MONTH(Merge2[[#This Row],[ORDER_DATE]]), 1)</f>
        <v>43556</v>
      </c>
      <c r="J83" s="9">
        <f>IF(ISNUMBER(Merge2[[#This Row],[VALIDITY_TILL_DATE]]), ROUND((Merge2[[#This Row],[VALIDITY_TILL_DATE]]-Merge2[[#This Row],[ORDER_DATE]])/30, 0), "Active")</f>
        <v>8</v>
      </c>
      <c r="K83" t="s">
        <v>5476</v>
      </c>
      <c r="L83" t="s">
        <v>5477</v>
      </c>
      <c r="M83" t="s">
        <v>5478</v>
      </c>
      <c r="N83">
        <v>300</v>
      </c>
      <c r="O83">
        <v>0</v>
      </c>
      <c r="P83">
        <v>300</v>
      </c>
      <c r="Q83" t="s">
        <v>5775</v>
      </c>
      <c r="R83" t="s">
        <v>5494</v>
      </c>
      <c r="S83">
        <v>53</v>
      </c>
      <c r="T83" t="s">
        <v>5506</v>
      </c>
      <c r="U83" t="s">
        <v>5509</v>
      </c>
      <c r="V83" s="9">
        <f>Merge2[[#This Row],[PROMOTIONAL_PLAN.EFFECTIVE_PRICE]]*Merge2[[#This Row],[Months]]</f>
        <v>2400</v>
      </c>
    </row>
    <row r="84" spans="1:22" x14ac:dyDescent="0.25">
      <c r="A84" t="s">
        <v>1033</v>
      </c>
      <c r="B84" t="s">
        <v>72</v>
      </c>
      <c r="C84">
        <v>8731</v>
      </c>
      <c r="D84" s="1">
        <v>43812</v>
      </c>
      <c r="E84">
        <v>2</v>
      </c>
      <c r="F84" s="1">
        <v>43812</v>
      </c>
      <c r="G84" s="1">
        <v>44220</v>
      </c>
      <c r="H84" t="s">
        <v>470</v>
      </c>
      <c r="I84" s="8">
        <f>DATE(YEAR(Merge2[[#This Row],[ORDER_DATE]]), MONTH(Merge2[[#This Row],[ORDER_DATE]]), 1)</f>
        <v>43800</v>
      </c>
      <c r="J84" s="9">
        <f>IF(ISNUMBER(Merge2[[#This Row],[VALIDITY_TILL_DATE]]), ROUND((Merge2[[#This Row],[VALIDITY_TILL_DATE]]-Merge2[[#This Row],[ORDER_DATE]])/30, 0), "Active")</f>
        <v>14</v>
      </c>
      <c r="K84" t="s">
        <v>5482</v>
      </c>
      <c r="L84" t="s">
        <v>5483</v>
      </c>
      <c r="M84" t="s">
        <v>5481</v>
      </c>
      <c r="N84">
        <v>300</v>
      </c>
      <c r="O84">
        <v>10</v>
      </c>
      <c r="P84">
        <v>270</v>
      </c>
      <c r="Q84" t="s">
        <v>5775</v>
      </c>
      <c r="R84" t="s">
        <v>5494</v>
      </c>
      <c r="S84">
        <v>53</v>
      </c>
      <c r="T84" t="s">
        <v>5506</v>
      </c>
      <c r="U84" t="s">
        <v>5509</v>
      </c>
      <c r="V84" s="9">
        <f>Merge2[[#This Row],[PROMOTIONAL_PLAN.EFFECTIVE_PRICE]]*Merge2[[#This Row],[Months]]</f>
        <v>3780</v>
      </c>
    </row>
    <row r="85" spans="1:22" x14ac:dyDescent="0.25">
      <c r="A85" t="s">
        <v>2917</v>
      </c>
      <c r="B85" t="s">
        <v>2918</v>
      </c>
      <c r="C85">
        <v>9999</v>
      </c>
      <c r="D85" s="1">
        <v>43992</v>
      </c>
      <c r="E85">
        <v>1</v>
      </c>
      <c r="G85" s="1">
        <v>44215</v>
      </c>
      <c r="H85" t="s">
        <v>10</v>
      </c>
      <c r="I85" s="8">
        <f>DATE(YEAR(Merge2[[#This Row],[ORDER_DATE]]), MONTH(Merge2[[#This Row],[ORDER_DATE]]), 1)</f>
        <v>43983</v>
      </c>
      <c r="J85" s="9">
        <f>IF(ISNUMBER(Merge2[[#This Row],[VALIDITY_TILL_DATE]]), ROUND((Merge2[[#This Row],[VALIDITY_TILL_DATE]]-Merge2[[#This Row],[ORDER_DATE]])/30, 0), "Active")</f>
        <v>7</v>
      </c>
      <c r="K85" t="s">
        <v>5476</v>
      </c>
      <c r="L85" t="s">
        <v>5477</v>
      </c>
      <c r="M85" t="s">
        <v>5478</v>
      </c>
      <c r="N85">
        <v>300</v>
      </c>
      <c r="O85">
        <v>0</v>
      </c>
      <c r="P85">
        <v>300</v>
      </c>
      <c r="Q85" t="s">
        <v>5540</v>
      </c>
      <c r="R85" t="s">
        <v>5503</v>
      </c>
      <c r="S85">
        <v>58</v>
      </c>
      <c r="T85" t="s">
        <v>5506</v>
      </c>
      <c r="U85" t="s">
        <v>5507</v>
      </c>
      <c r="V85" s="9">
        <f>Merge2[[#This Row],[PROMOTIONAL_PLAN.EFFECTIVE_PRICE]]*Merge2[[#This Row],[Months]]</f>
        <v>2100</v>
      </c>
    </row>
    <row r="86" spans="1:22" x14ac:dyDescent="0.25">
      <c r="A86" t="s">
        <v>73</v>
      </c>
      <c r="B86" t="s">
        <v>74</v>
      </c>
      <c r="C86">
        <v>9999</v>
      </c>
      <c r="D86" s="1">
        <v>43575</v>
      </c>
      <c r="E86">
        <v>1</v>
      </c>
      <c r="G86" s="1">
        <v>43835</v>
      </c>
      <c r="H86" t="s">
        <v>10</v>
      </c>
      <c r="I86" s="8">
        <f>DATE(YEAR(Merge2[[#This Row],[ORDER_DATE]]), MONTH(Merge2[[#This Row],[ORDER_DATE]]), 1)</f>
        <v>43556</v>
      </c>
      <c r="J86" s="9">
        <f>IF(ISNUMBER(Merge2[[#This Row],[VALIDITY_TILL_DATE]]), ROUND((Merge2[[#This Row],[VALIDITY_TILL_DATE]]-Merge2[[#This Row],[ORDER_DATE]])/30, 0), "Active")</f>
        <v>9</v>
      </c>
      <c r="K86" t="s">
        <v>5476</v>
      </c>
      <c r="L86" t="s">
        <v>5477</v>
      </c>
      <c r="M86" t="s">
        <v>5478</v>
      </c>
      <c r="N86">
        <v>300</v>
      </c>
      <c r="O86">
        <v>0</v>
      </c>
      <c r="P86">
        <v>300</v>
      </c>
      <c r="Q86" t="s">
        <v>5827</v>
      </c>
      <c r="R86" t="s">
        <v>5494</v>
      </c>
      <c r="S86">
        <v>33</v>
      </c>
      <c r="T86" t="s">
        <v>5495</v>
      </c>
      <c r="U86" t="s">
        <v>5579</v>
      </c>
      <c r="V86" s="9">
        <f>Merge2[[#This Row],[PROMOTIONAL_PLAN.EFFECTIVE_PRICE]]*Merge2[[#This Row],[Months]]</f>
        <v>2700</v>
      </c>
    </row>
    <row r="87" spans="1:22" x14ac:dyDescent="0.25">
      <c r="A87" t="s">
        <v>1216</v>
      </c>
      <c r="B87" t="s">
        <v>74</v>
      </c>
      <c r="C87">
        <v>1817</v>
      </c>
      <c r="D87" s="1">
        <v>43834</v>
      </c>
      <c r="E87">
        <v>2</v>
      </c>
      <c r="F87" s="1">
        <v>43834</v>
      </c>
      <c r="G87" s="1">
        <v>44422</v>
      </c>
      <c r="H87" t="s">
        <v>470</v>
      </c>
      <c r="I87" s="8">
        <f>DATE(YEAR(Merge2[[#This Row],[ORDER_DATE]]), MONTH(Merge2[[#This Row],[ORDER_DATE]]), 1)</f>
        <v>43831</v>
      </c>
      <c r="J87" s="9">
        <f>IF(ISNUMBER(Merge2[[#This Row],[VALIDITY_TILL_DATE]]), ROUND((Merge2[[#This Row],[VALIDITY_TILL_DATE]]-Merge2[[#This Row],[ORDER_DATE]])/30, 0), "Active")</f>
        <v>20</v>
      </c>
      <c r="K87" t="s">
        <v>5486</v>
      </c>
      <c r="L87" t="s">
        <v>5480</v>
      </c>
      <c r="M87" t="s">
        <v>5481</v>
      </c>
      <c r="N87">
        <v>300</v>
      </c>
      <c r="O87">
        <v>100</v>
      </c>
      <c r="P87">
        <v>0</v>
      </c>
      <c r="Q87" t="s">
        <v>5827</v>
      </c>
      <c r="R87" t="s">
        <v>5494</v>
      </c>
      <c r="S87">
        <v>33</v>
      </c>
      <c r="T87" t="s">
        <v>5495</v>
      </c>
      <c r="U87" t="s">
        <v>5579</v>
      </c>
      <c r="V87" s="9">
        <f>Merge2[[#This Row],[PROMOTIONAL_PLAN.EFFECTIVE_PRICE]]*Merge2[[#This Row],[Months]]</f>
        <v>0</v>
      </c>
    </row>
    <row r="88" spans="1:22" x14ac:dyDescent="0.25">
      <c r="A88" t="s">
        <v>2800</v>
      </c>
      <c r="B88" t="s">
        <v>2801</v>
      </c>
      <c r="C88">
        <v>9999</v>
      </c>
      <c r="D88" s="1">
        <v>43984</v>
      </c>
      <c r="E88">
        <v>1</v>
      </c>
      <c r="G88" s="1">
        <v>44241</v>
      </c>
      <c r="H88" t="s">
        <v>10</v>
      </c>
      <c r="I88" s="8">
        <f>DATE(YEAR(Merge2[[#This Row],[ORDER_DATE]]), MONTH(Merge2[[#This Row],[ORDER_DATE]]), 1)</f>
        <v>43983</v>
      </c>
      <c r="J88" s="9">
        <f>IF(ISNUMBER(Merge2[[#This Row],[VALIDITY_TILL_DATE]]), ROUND((Merge2[[#This Row],[VALIDITY_TILL_DATE]]-Merge2[[#This Row],[ORDER_DATE]])/30, 0), "Active")</f>
        <v>9</v>
      </c>
      <c r="K88" t="s">
        <v>5476</v>
      </c>
      <c r="L88" t="s">
        <v>5477</v>
      </c>
      <c r="M88" t="s">
        <v>5478</v>
      </c>
      <c r="N88">
        <v>300</v>
      </c>
      <c r="O88">
        <v>0</v>
      </c>
      <c r="P88">
        <v>300</v>
      </c>
      <c r="Q88" t="s">
        <v>5541</v>
      </c>
      <c r="R88" t="s">
        <v>5503</v>
      </c>
      <c r="S88">
        <v>64</v>
      </c>
      <c r="T88" t="s">
        <v>5495</v>
      </c>
      <c r="U88" t="s">
        <v>5504</v>
      </c>
      <c r="V88" s="9">
        <f>Merge2[[#This Row],[PROMOTIONAL_PLAN.EFFECTIVE_PRICE]]*Merge2[[#This Row],[Months]]</f>
        <v>2700</v>
      </c>
    </row>
    <row r="89" spans="1:22" x14ac:dyDescent="0.25">
      <c r="A89" t="s">
        <v>75</v>
      </c>
      <c r="B89" t="s">
        <v>76</v>
      </c>
      <c r="C89">
        <v>9999</v>
      </c>
      <c r="D89" s="1">
        <v>43575</v>
      </c>
      <c r="E89">
        <v>1</v>
      </c>
      <c r="G89" s="1">
        <v>43824</v>
      </c>
      <c r="H89" t="s">
        <v>10</v>
      </c>
      <c r="I89" s="8">
        <f>DATE(YEAR(Merge2[[#This Row],[ORDER_DATE]]), MONTH(Merge2[[#This Row],[ORDER_DATE]]), 1)</f>
        <v>43556</v>
      </c>
      <c r="J89" s="9">
        <f>IF(ISNUMBER(Merge2[[#This Row],[VALIDITY_TILL_DATE]]), ROUND((Merge2[[#This Row],[VALIDITY_TILL_DATE]]-Merge2[[#This Row],[ORDER_DATE]])/30, 0), "Active")</f>
        <v>8</v>
      </c>
      <c r="K89" t="s">
        <v>5476</v>
      </c>
      <c r="L89" t="s">
        <v>5477</v>
      </c>
      <c r="M89" t="s">
        <v>5478</v>
      </c>
      <c r="N89">
        <v>300</v>
      </c>
      <c r="O89">
        <v>0</v>
      </c>
      <c r="P89">
        <v>300</v>
      </c>
      <c r="Q89" t="s">
        <v>6084</v>
      </c>
      <c r="R89" t="s">
        <v>5503</v>
      </c>
      <c r="S89">
        <v>38</v>
      </c>
      <c r="T89" t="s">
        <v>5495</v>
      </c>
      <c r="U89" t="s">
        <v>5532</v>
      </c>
      <c r="V89" s="9">
        <f>Merge2[[#This Row],[PROMOTIONAL_PLAN.EFFECTIVE_PRICE]]*Merge2[[#This Row],[Months]]</f>
        <v>2400</v>
      </c>
    </row>
    <row r="90" spans="1:22" x14ac:dyDescent="0.25">
      <c r="A90" t="s">
        <v>1022</v>
      </c>
      <c r="B90" t="s">
        <v>76</v>
      </c>
      <c r="C90">
        <v>7139</v>
      </c>
      <c r="D90" s="1">
        <v>43811</v>
      </c>
      <c r="E90">
        <v>2</v>
      </c>
      <c r="F90" s="1">
        <v>43811</v>
      </c>
      <c r="G90" s="1">
        <v>44249</v>
      </c>
      <c r="H90" t="s">
        <v>470</v>
      </c>
      <c r="I90" s="8">
        <f>DATE(YEAR(Merge2[[#This Row],[ORDER_DATE]]), MONTH(Merge2[[#This Row],[ORDER_DATE]]), 1)</f>
        <v>43800</v>
      </c>
      <c r="J90" s="9">
        <f>IF(ISNUMBER(Merge2[[#This Row],[VALIDITY_TILL_DATE]]), ROUND((Merge2[[#This Row],[VALIDITY_TILL_DATE]]-Merge2[[#This Row],[ORDER_DATE]])/30, 0), "Active")</f>
        <v>15</v>
      </c>
      <c r="K90" t="s">
        <v>5489</v>
      </c>
      <c r="L90" t="s">
        <v>5483</v>
      </c>
      <c r="M90" t="s">
        <v>5481</v>
      </c>
      <c r="N90">
        <v>300</v>
      </c>
      <c r="O90">
        <v>30</v>
      </c>
      <c r="P90">
        <v>210</v>
      </c>
      <c r="Q90" t="s">
        <v>6084</v>
      </c>
      <c r="R90" t="s">
        <v>5503</v>
      </c>
      <c r="S90">
        <v>38</v>
      </c>
      <c r="T90" t="s">
        <v>5495</v>
      </c>
      <c r="U90" t="s">
        <v>5532</v>
      </c>
      <c r="V90" s="9">
        <f>Merge2[[#This Row],[PROMOTIONAL_PLAN.EFFECTIVE_PRICE]]*Merge2[[#This Row],[Months]]</f>
        <v>3150</v>
      </c>
    </row>
    <row r="91" spans="1:22" x14ac:dyDescent="0.25">
      <c r="A91" t="s">
        <v>77</v>
      </c>
      <c r="B91" t="s">
        <v>78</v>
      </c>
      <c r="C91">
        <v>9999</v>
      </c>
      <c r="D91" s="1">
        <v>43576</v>
      </c>
      <c r="E91">
        <v>1</v>
      </c>
      <c r="G91" s="1">
        <v>43877</v>
      </c>
      <c r="H91" t="s">
        <v>10</v>
      </c>
      <c r="I91" s="8">
        <f>DATE(YEAR(Merge2[[#This Row],[ORDER_DATE]]), MONTH(Merge2[[#This Row],[ORDER_DATE]]), 1)</f>
        <v>43556</v>
      </c>
      <c r="J91" s="9">
        <f>IF(ISNUMBER(Merge2[[#This Row],[VALIDITY_TILL_DATE]]), ROUND((Merge2[[#This Row],[VALIDITY_TILL_DATE]]-Merge2[[#This Row],[ORDER_DATE]])/30, 0), "Active")</f>
        <v>10</v>
      </c>
      <c r="K91" t="s">
        <v>5476</v>
      </c>
      <c r="L91" t="s">
        <v>5477</v>
      </c>
      <c r="M91" t="s">
        <v>5478</v>
      </c>
      <c r="N91">
        <v>300</v>
      </c>
      <c r="O91">
        <v>0</v>
      </c>
      <c r="P91">
        <v>300</v>
      </c>
      <c r="Q91" t="s">
        <v>5899</v>
      </c>
      <c r="R91" t="s">
        <v>5494</v>
      </c>
      <c r="S91">
        <v>40</v>
      </c>
      <c r="T91" t="s">
        <v>5506</v>
      </c>
      <c r="U91" t="s">
        <v>5509</v>
      </c>
      <c r="V91" s="9">
        <f>Merge2[[#This Row],[PROMOTIONAL_PLAN.EFFECTIVE_PRICE]]*Merge2[[#This Row],[Months]]</f>
        <v>3000</v>
      </c>
    </row>
    <row r="92" spans="1:22" x14ac:dyDescent="0.25">
      <c r="A92" t="s">
        <v>1600</v>
      </c>
      <c r="B92" t="s">
        <v>78</v>
      </c>
      <c r="C92">
        <v>6705</v>
      </c>
      <c r="D92" s="1">
        <v>43875</v>
      </c>
      <c r="E92">
        <v>2</v>
      </c>
      <c r="F92" s="1">
        <v>43875</v>
      </c>
      <c r="G92" s="1">
        <v>44302</v>
      </c>
      <c r="H92" t="s">
        <v>470</v>
      </c>
      <c r="I92" s="8">
        <f>DATE(YEAR(Merge2[[#This Row],[ORDER_DATE]]), MONTH(Merge2[[#This Row],[ORDER_DATE]]), 1)</f>
        <v>43862</v>
      </c>
      <c r="J92" s="9">
        <f>IF(ISNUMBER(Merge2[[#This Row],[VALIDITY_TILL_DATE]]), ROUND((Merge2[[#This Row],[VALIDITY_TILL_DATE]]-Merge2[[#This Row],[ORDER_DATE]])/30, 0), "Active")</f>
        <v>14</v>
      </c>
      <c r="K92" t="s">
        <v>5491</v>
      </c>
      <c r="L92" t="s">
        <v>5480</v>
      </c>
      <c r="M92" t="s">
        <v>5481</v>
      </c>
      <c r="N92">
        <v>300</v>
      </c>
      <c r="O92">
        <v>100</v>
      </c>
      <c r="P92">
        <v>0</v>
      </c>
      <c r="Q92" t="s">
        <v>5899</v>
      </c>
      <c r="R92" t="s">
        <v>5494</v>
      </c>
      <c r="S92">
        <v>40</v>
      </c>
      <c r="T92" t="s">
        <v>5506</v>
      </c>
      <c r="U92" t="s">
        <v>5509</v>
      </c>
      <c r="V92" s="9">
        <f>Merge2[[#This Row],[PROMOTIONAL_PLAN.EFFECTIVE_PRICE]]*Merge2[[#This Row],[Months]]</f>
        <v>0</v>
      </c>
    </row>
    <row r="93" spans="1:22" x14ac:dyDescent="0.25">
      <c r="A93" t="s">
        <v>79</v>
      </c>
      <c r="B93" t="s">
        <v>80</v>
      </c>
      <c r="C93">
        <v>9999</v>
      </c>
      <c r="D93" s="1">
        <v>43577</v>
      </c>
      <c r="E93">
        <v>1</v>
      </c>
      <c r="G93" s="1">
        <v>43873</v>
      </c>
      <c r="H93" t="s">
        <v>10</v>
      </c>
      <c r="I93" s="8">
        <f>DATE(YEAR(Merge2[[#This Row],[ORDER_DATE]]), MONTH(Merge2[[#This Row],[ORDER_DATE]]), 1)</f>
        <v>43556</v>
      </c>
      <c r="J93" s="9">
        <f>IF(ISNUMBER(Merge2[[#This Row],[VALIDITY_TILL_DATE]]), ROUND((Merge2[[#This Row],[VALIDITY_TILL_DATE]]-Merge2[[#This Row],[ORDER_DATE]])/30, 0), "Active")</f>
        <v>10</v>
      </c>
      <c r="K93" t="s">
        <v>5476</v>
      </c>
      <c r="L93" t="s">
        <v>5477</v>
      </c>
      <c r="M93" t="s">
        <v>5478</v>
      </c>
      <c r="N93">
        <v>300</v>
      </c>
      <c r="O93">
        <v>0</v>
      </c>
      <c r="P93">
        <v>300</v>
      </c>
      <c r="Q93" t="s">
        <v>5809</v>
      </c>
      <c r="R93" t="s">
        <v>5503</v>
      </c>
      <c r="S93">
        <v>64</v>
      </c>
      <c r="T93" t="s">
        <v>5495</v>
      </c>
      <c r="U93" t="s">
        <v>5496</v>
      </c>
      <c r="V93" s="9">
        <f>Merge2[[#This Row],[PROMOTIONAL_PLAN.EFFECTIVE_PRICE]]*Merge2[[#This Row],[Months]]</f>
        <v>3000</v>
      </c>
    </row>
    <row r="94" spans="1:22" x14ac:dyDescent="0.25">
      <c r="A94" t="s">
        <v>1557</v>
      </c>
      <c r="B94" t="s">
        <v>80</v>
      </c>
      <c r="C94">
        <v>8323</v>
      </c>
      <c r="D94" s="1">
        <v>43870</v>
      </c>
      <c r="E94">
        <v>2</v>
      </c>
      <c r="F94" s="1">
        <v>43870</v>
      </c>
      <c r="G94" s="1">
        <v>44300</v>
      </c>
      <c r="H94" t="s">
        <v>470</v>
      </c>
      <c r="I94" s="8">
        <f>DATE(YEAR(Merge2[[#This Row],[ORDER_DATE]]), MONTH(Merge2[[#This Row],[ORDER_DATE]]), 1)</f>
        <v>43862</v>
      </c>
      <c r="J94" s="9">
        <f>IF(ISNUMBER(Merge2[[#This Row],[VALIDITY_TILL_DATE]]), ROUND((Merge2[[#This Row],[VALIDITY_TILL_DATE]]-Merge2[[#This Row],[ORDER_DATE]])/30, 0), "Active")</f>
        <v>14</v>
      </c>
      <c r="K94" t="s">
        <v>5479</v>
      </c>
      <c r="L94" t="s">
        <v>5480</v>
      </c>
      <c r="M94" t="s">
        <v>5481</v>
      </c>
      <c r="N94">
        <v>300</v>
      </c>
      <c r="O94">
        <v>100</v>
      </c>
      <c r="P94">
        <v>0</v>
      </c>
      <c r="Q94" t="s">
        <v>5809</v>
      </c>
      <c r="R94" t="s">
        <v>5503</v>
      </c>
      <c r="S94">
        <v>64</v>
      </c>
      <c r="T94" t="s">
        <v>5495</v>
      </c>
      <c r="U94" t="s">
        <v>5496</v>
      </c>
      <c r="V94" s="9">
        <f>Merge2[[#This Row],[PROMOTIONAL_PLAN.EFFECTIVE_PRICE]]*Merge2[[#This Row],[Months]]</f>
        <v>0</v>
      </c>
    </row>
    <row r="95" spans="1:22" x14ac:dyDescent="0.25">
      <c r="A95" t="s">
        <v>1848</v>
      </c>
      <c r="B95" t="s">
        <v>1849</v>
      </c>
      <c r="C95">
        <v>9999</v>
      </c>
      <c r="D95" s="1">
        <v>43901</v>
      </c>
      <c r="E95">
        <v>1</v>
      </c>
      <c r="G95" s="1">
        <v>44106</v>
      </c>
      <c r="H95" t="s">
        <v>10</v>
      </c>
      <c r="I95" s="8">
        <f>DATE(YEAR(Merge2[[#This Row],[ORDER_DATE]]), MONTH(Merge2[[#This Row],[ORDER_DATE]]), 1)</f>
        <v>43891</v>
      </c>
      <c r="J95" s="9">
        <f>IF(ISNUMBER(Merge2[[#This Row],[VALIDITY_TILL_DATE]]), ROUND((Merge2[[#This Row],[VALIDITY_TILL_DATE]]-Merge2[[#This Row],[ORDER_DATE]])/30, 0), "Active")</f>
        <v>7</v>
      </c>
      <c r="K95" t="s">
        <v>5476</v>
      </c>
      <c r="L95" t="s">
        <v>5477</v>
      </c>
      <c r="M95" t="s">
        <v>5478</v>
      </c>
      <c r="N95">
        <v>300</v>
      </c>
      <c r="O95">
        <v>0</v>
      </c>
      <c r="P95">
        <v>300</v>
      </c>
      <c r="Q95" t="s">
        <v>5544</v>
      </c>
      <c r="R95" t="s">
        <v>5494</v>
      </c>
      <c r="S95">
        <v>52</v>
      </c>
      <c r="T95" t="s">
        <v>5498</v>
      </c>
      <c r="U95" t="s">
        <v>5545</v>
      </c>
      <c r="V95" s="9">
        <f>Merge2[[#This Row],[PROMOTIONAL_PLAN.EFFECTIVE_PRICE]]*Merge2[[#This Row],[Months]]</f>
        <v>2100</v>
      </c>
    </row>
    <row r="96" spans="1:22" x14ac:dyDescent="0.25">
      <c r="A96" t="s">
        <v>81</v>
      </c>
      <c r="B96" t="s">
        <v>82</v>
      </c>
      <c r="C96">
        <v>9999</v>
      </c>
      <c r="D96" s="1">
        <v>43579</v>
      </c>
      <c r="E96">
        <v>1</v>
      </c>
      <c r="G96" s="1">
        <v>43861</v>
      </c>
      <c r="H96" t="s">
        <v>10</v>
      </c>
      <c r="I96" s="8">
        <f>DATE(YEAR(Merge2[[#This Row],[ORDER_DATE]]), MONTH(Merge2[[#This Row],[ORDER_DATE]]), 1)</f>
        <v>43556</v>
      </c>
      <c r="J96" s="9">
        <f>IF(ISNUMBER(Merge2[[#This Row],[VALIDITY_TILL_DATE]]), ROUND((Merge2[[#This Row],[VALIDITY_TILL_DATE]]-Merge2[[#This Row],[ORDER_DATE]])/30, 0), "Active")</f>
        <v>9</v>
      </c>
      <c r="K96" t="s">
        <v>5476</v>
      </c>
      <c r="L96" t="s">
        <v>5477</v>
      </c>
      <c r="M96" t="s">
        <v>5478</v>
      </c>
      <c r="N96">
        <v>300</v>
      </c>
      <c r="O96">
        <v>0</v>
      </c>
      <c r="P96">
        <v>300</v>
      </c>
      <c r="Q96" t="s">
        <v>5715</v>
      </c>
      <c r="R96" t="s">
        <v>5503</v>
      </c>
      <c r="S96">
        <v>42</v>
      </c>
      <c r="T96" t="s">
        <v>5495</v>
      </c>
      <c r="U96" t="s">
        <v>5496</v>
      </c>
      <c r="V96" s="9">
        <f>Merge2[[#This Row],[PROMOTIONAL_PLAN.EFFECTIVE_PRICE]]*Merge2[[#This Row],[Months]]</f>
        <v>2700</v>
      </c>
    </row>
    <row r="97" spans="1:22" x14ac:dyDescent="0.25">
      <c r="A97" t="s">
        <v>1415</v>
      </c>
      <c r="B97" t="s">
        <v>82</v>
      </c>
      <c r="C97">
        <v>7139</v>
      </c>
      <c r="D97" s="1">
        <v>43854</v>
      </c>
      <c r="E97">
        <v>2</v>
      </c>
      <c r="F97" s="1">
        <v>43854</v>
      </c>
      <c r="G97" s="1">
        <v>44253</v>
      </c>
      <c r="H97" t="s">
        <v>470</v>
      </c>
      <c r="I97" s="8">
        <f>DATE(YEAR(Merge2[[#This Row],[ORDER_DATE]]), MONTH(Merge2[[#This Row],[ORDER_DATE]]), 1)</f>
        <v>43831</v>
      </c>
      <c r="J97" s="9">
        <f>IF(ISNUMBER(Merge2[[#This Row],[VALIDITY_TILL_DATE]]), ROUND((Merge2[[#This Row],[VALIDITY_TILL_DATE]]-Merge2[[#This Row],[ORDER_DATE]])/30, 0), "Active")</f>
        <v>13</v>
      </c>
      <c r="K97" t="s">
        <v>5489</v>
      </c>
      <c r="L97" t="s">
        <v>5483</v>
      </c>
      <c r="M97" t="s">
        <v>5481</v>
      </c>
      <c r="N97">
        <v>300</v>
      </c>
      <c r="O97">
        <v>30</v>
      </c>
      <c r="P97">
        <v>210</v>
      </c>
      <c r="Q97" t="s">
        <v>5715</v>
      </c>
      <c r="R97" t="s">
        <v>5503</v>
      </c>
      <c r="S97">
        <v>42</v>
      </c>
      <c r="T97" t="s">
        <v>5495</v>
      </c>
      <c r="U97" t="s">
        <v>5496</v>
      </c>
      <c r="V97" s="9">
        <f>Merge2[[#This Row],[PROMOTIONAL_PLAN.EFFECTIVE_PRICE]]*Merge2[[#This Row],[Months]]</f>
        <v>2730</v>
      </c>
    </row>
    <row r="98" spans="1:22" x14ac:dyDescent="0.25">
      <c r="A98" t="s">
        <v>83</v>
      </c>
      <c r="B98" t="s">
        <v>84</v>
      </c>
      <c r="C98">
        <v>9999</v>
      </c>
      <c r="D98" s="1">
        <v>43580</v>
      </c>
      <c r="E98">
        <v>1</v>
      </c>
      <c r="G98" s="1">
        <v>43846</v>
      </c>
      <c r="H98" t="s">
        <v>10</v>
      </c>
      <c r="I98" s="8">
        <f>DATE(YEAR(Merge2[[#This Row],[ORDER_DATE]]), MONTH(Merge2[[#This Row],[ORDER_DATE]]), 1)</f>
        <v>43556</v>
      </c>
      <c r="J98" s="9">
        <f>IF(ISNUMBER(Merge2[[#This Row],[VALIDITY_TILL_DATE]]), ROUND((Merge2[[#This Row],[VALIDITY_TILL_DATE]]-Merge2[[#This Row],[ORDER_DATE]])/30, 0), "Active")</f>
        <v>9</v>
      </c>
      <c r="K98" t="s">
        <v>5476</v>
      </c>
      <c r="L98" t="s">
        <v>5477</v>
      </c>
      <c r="M98" t="s">
        <v>5478</v>
      </c>
      <c r="N98">
        <v>300</v>
      </c>
      <c r="O98">
        <v>0</v>
      </c>
      <c r="P98">
        <v>300</v>
      </c>
      <c r="Q98" t="s">
        <v>5605</v>
      </c>
      <c r="R98" t="s">
        <v>5494</v>
      </c>
      <c r="S98">
        <v>54</v>
      </c>
      <c r="T98" t="s">
        <v>5495</v>
      </c>
      <c r="U98" t="s">
        <v>5496</v>
      </c>
      <c r="V98" s="9">
        <f>Merge2[[#This Row],[PROMOTIONAL_PLAN.EFFECTIVE_PRICE]]*Merge2[[#This Row],[Months]]</f>
        <v>2700</v>
      </c>
    </row>
    <row r="99" spans="1:22" x14ac:dyDescent="0.25">
      <c r="A99" t="s">
        <v>1225</v>
      </c>
      <c r="B99" t="s">
        <v>84</v>
      </c>
      <c r="C99">
        <v>8731</v>
      </c>
      <c r="D99" s="1">
        <v>43835</v>
      </c>
      <c r="E99">
        <v>2</v>
      </c>
      <c r="F99" s="1">
        <v>43835</v>
      </c>
      <c r="G99" s="1">
        <v>44461</v>
      </c>
      <c r="H99" t="s">
        <v>470</v>
      </c>
      <c r="I99" s="8">
        <f>DATE(YEAR(Merge2[[#This Row],[ORDER_DATE]]), MONTH(Merge2[[#This Row],[ORDER_DATE]]), 1)</f>
        <v>43831</v>
      </c>
      <c r="J99" s="9">
        <f>IF(ISNUMBER(Merge2[[#This Row],[VALIDITY_TILL_DATE]]), ROUND((Merge2[[#This Row],[VALIDITY_TILL_DATE]]-Merge2[[#This Row],[ORDER_DATE]])/30, 0), "Active")</f>
        <v>21</v>
      </c>
      <c r="K99" t="s">
        <v>5482</v>
      </c>
      <c r="L99" t="s">
        <v>5483</v>
      </c>
      <c r="M99" t="s">
        <v>5481</v>
      </c>
      <c r="N99">
        <v>300</v>
      </c>
      <c r="O99">
        <v>10</v>
      </c>
      <c r="P99">
        <v>270</v>
      </c>
      <c r="Q99" t="s">
        <v>5605</v>
      </c>
      <c r="R99" t="s">
        <v>5494</v>
      </c>
      <c r="S99">
        <v>54</v>
      </c>
      <c r="T99" t="s">
        <v>5495</v>
      </c>
      <c r="U99" t="s">
        <v>5496</v>
      </c>
      <c r="V99" s="9">
        <f>Merge2[[#This Row],[PROMOTIONAL_PLAN.EFFECTIVE_PRICE]]*Merge2[[#This Row],[Months]]</f>
        <v>5670</v>
      </c>
    </row>
    <row r="100" spans="1:22" x14ac:dyDescent="0.25">
      <c r="A100" t="s">
        <v>2142</v>
      </c>
      <c r="B100" t="s">
        <v>2143</v>
      </c>
      <c r="C100">
        <v>9999</v>
      </c>
      <c r="D100" s="1">
        <v>43929</v>
      </c>
      <c r="E100">
        <v>1</v>
      </c>
      <c r="G100" s="1">
        <v>44231</v>
      </c>
      <c r="H100" t="s">
        <v>10</v>
      </c>
      <c r="I100" s="8">
        <f>DATE(YEAR(Merge2[[#This Row],[ORDER_DATE]]), MONTH(Merge2[[#This Row],[ORDER_DATE]]), 1)</f>
        <v>43922</v>
      </c>
      <c r="J100" s="9">
        <f>IF(ISNUMBER(Merge2[[#This Row],[VALIDITY_TILL_DATE]]), ROUND((Merge2[[#This Row],[VALIDITY_TILL_DATE]]-Merge2[[#This Row],[ORDER_DATE]])/30, 0), "Active")</f>
        <v>10</v>
      </c>
      <c r="K100" t="s">
        <v>5476</v>
      </c>
      <c r="L100" t="s">
        <v>5477</v>
      </c>
      <c r="M100" t="s">
        <v>5478</v>
      </c>
      <c r="N100">
        <v>300</v>
      </c>
      <c r="O100">
        <v>0</v>
      </c>
      <c r="P100">
        <v>300</v>
      </c>
      <c r="Q100" t="s">
        <v>5547</v>
      </c>
      <c r="R100" t="s">
        <v>5503</v>
      </c>
      <c r="S100">
        <v>31</v>
      </c>
      <c r="T100" t="s">
        <v>5495</v>
      </c>
      <c r="U100" t="s">
        <v>5532</v>
      </c>
      <c r="V100" s="9">
        <f>Merge2[[#This Row],[PROMOTIONAL_PLAN.EFFECTIVE_PRICE]]*Merge2[[#This Row],[Months]]</f>
        <v>3000</v>
      </c>
    </row>
    <row r="101" spans="1:22" x14ac:dyDescent="0.25">
      <c r="A101" t="s">
        <v>85</v>
      </c>
      <c r="B101" t="s">
        <v>86</v>
      </c>
      <c r="C101">
        <v>9999</v>
      </c>
      <c r="D101" s="1">
        <v>43580</v>
      </c>
      <c r="E101">
        <v>1</v>
      </c>
      <c r="G101" s="1">
        <v>43835</v>
      </c>
      <c r="H101" t="s">
        <v>10</v>
      </c>
      <c r="I101" s="8">
        <f>DATE(YEAR(Merge2[[#This Row],[ORDER_DATE]]), MONTH(Merge2[[#This Row],[ORDER_DATE]]), 1)</f>
        <v>43556</v>
      </c>
      <c r="J101" s="9">
        <f>IF(ISNUMBER(Merge2[[#This Row],[VALIDITY_TILL_DATE]]), ROUND((Merge2[[#This Row],[VALIDITY_TILL_DATE]]-Merge2[[#This Row],[ORDER_DATE]])/30, 0), "Active")</f>
        <v>9</v>
      </c>
      <c r="K101" t="s">
        <v>5476</v>
      </c>
      <c r="L101" t="s">
        <v>5477</v>
      </c>
      <c r="M101" t="s">
        <v>5478</v>
      </c>
      <c r="N101">
        <v>300</v>
      </c>
      <c r="O101">
        <v>0</v>
      </c>
      <c r="P101">
        <v>300</v>
      </c>
      <c r="Q101" t="s">
        <v>5563</v>
      </c>
      <c r="R101" t="s">
        <v>5494</v>
      </c>
      <c r="S101">
        <v>56</v>
      </c>
      <c r="T101" t="s">
        <v>5495</v>
      </c>
      <c r="U101" t="s">
        <v>5496</v>
      </c>
      <c r="V101" s="9">
        <f>Merge2[[#This Row],[PROMOTIONAL_PLAN.EFFECTIVE_PRICE]]*Merge2[[#This Row],[Months]]</f>
        <v>2700</v>
      </c>
    </row>
    <row r="102" spans="1:22" x14ac:dyDescent="0.25">
      <c r="A102" t="s">
        <v>1146</v>
      </c>
      <c r="B102" t="s">
        <v>86</v>
      </c>
      <c r="C102">
        <v>8731</v>
      </c>
      <c r="D102" s="1">
        <v>43824</v>
      </c>
      <c r="E102">
        <v>2</v>
      </c>
      <c r="F102" s="1">
        <v>43824</v>
      </c>
      <c r="G102" s="1">
        <v>44090</v>
      </c>
      <c r="H102" t="s">
        <v>470</v>
      </c>
      <c r="I102" s="8">
        <f>DATE(YEAR(Merge2[[#This Row],[ORDER_DATE]]), MONTH(Merge2[[#This Row],[ORDER_DATE]]), 1)</f>
        <v>43800</v>
      </c>
      <c r="J102" s="9">
        <f>IF(ISNUMBER(Merge2[[#This Row],[VALIDITY_TILL_DATE]]), ROUND((Merge2[[#This Row],[VALIDITY_TILL_DATE]]-Merge2[[#This Row],[ORDER_DATE]])/30, 0), "Active")</f>
        <v>9</v>
      </c>
      <c r="K102" t="s">
        <v>5482</v>
      </c>
      <c r="L102" t="s">
        <v>5483</v>
      </c>
      <c r="M102" t="s">
        <v>5481</v>
      </c>
      <c r="N102">
        <v>300</v>
      </c>
      <c r="O102">
        <v>10</v>
      </c>
      <c r="P102">
        <v>270</v>
      </c>
      <c r="Q102" t="s">
        <v>5563</v>
      </c>
      <c r="R102" t="s">
        <v>5494</v>
      </c>
      <c r="S102">
        <v>56</v>
      </c>
      <c r="T102" t="s">
        <v>5495</v>
      </c>
      <c r="U102" t="s">
        <v>5496</v>
      </c>
      <c r="V102" s="9">
        <f>Merge2[[#This Row],[PROMOTIONAL_PLAN.EFFECTIVE_PRICE]]*Merge2[[#This Row],[Months]]</f>
        <v>2430</v>
      </c>
    </row>
    <row r="103" spans="1:22" x14ac:dyDescent="0.25">
      <c r="A103" t="s">
        <v>87</v>
      </c>
      <c r="B103" t="s">
        <v>88</v>
      </c>
      <c r="C103">
        <v>9999</v>
      </c>
      <c r="D103" s="1">
        <v>43581</v>
      </c>
      <c r="E103">
        <v>1</v>
      </c>
      <c r="G103" s="1">
        <v>43853</v>
      </c>
      <c r="H103" t="s">
        <v>10</v>
      </c>
      <c r="I103" s="8">
        <f>DATE(YEAR(Merge2[[#This Row],[ORDER_DATE]]), MONTH(Merge2[[#This Row],[ORDER_DATE]]), 1)</f>
        <v>43556</v>
      </c>
      <c r="J103" s="9">
        <f>IF(ISNUMBER(Merge2[[#This Row],[VALIDITY_TILL_DATE]]), ROUND((Merge2[[#This Row],[VALIDITY_TILL_DATE]]-Merge2[[#This Row],[ORDER_DATE]])/30, 0), "Active")</f>
        <v>9</v>
      </c>
      <c r="K103" t="s">
        <v>5476</v>
      </c>
      <c r="L103" t="s">
        <v>5477</v>
      </c>
      <c r="M103" t="s">
        <v>5478</v>
      </c>
      <c r="N103">
        <v>300</v>
      </c>
      <c r="O103">
        <v>0</v>
      </c>
      <c r="P103">
        <v>300</v>
      </c>
      <c r="Q103" t="s">
        <v>5531</v>
      </c>
      <c r="R103" t="s">
        <v>5494</v>
      </c>
      <c r="S103">
        <v>39</v>
      </c>
      <c r="T103" t="s">
        <v>5495</v>
      </c>
      <c r="U103" t="s">
        <v>5532</v>
      </c>
      <c r="V103" s="9">
        <f>Merge2[[#This Row],[PROMOTIONAL_PLAN.EFFECTIVE_PRICE]]*Merge2[[#This Row],[Months]]</f>
        <v>2700</v>
      </c>
    </row>
    <row r="104" spans="1:22" x14ac:dyDescent="0.25">
      <c r="A104" t="s">
        <v>1284</v>
      </c>
      <c r="B104" t="s">
        <v>88</v>
      </c>
      <c r="C104">
        <v>5073</v>
      </c>
      <c r="D104" s="1">
        <v>43841</v>
      </c>
      <c r="E104">
        <v>2</v>
      </c>
      <c r="F104" s="1">
        <v>43841</v>
      </c>
      <c r="G104" s="1">
        <v>44616</v>
      </c>
      <c r="H104" t="s">
        <v>470</v>
      </c>
      <c r="I104" s="8">
        <f>DATE(YEAR(Merge2[[#This Row],[ORDER_DATE]]), MONTH(Merge2[[#This Row],[ORDER_DATE]]), 1)</f>
        <v>43831</v>
      </c>
      <c r="J104" s="9">
        <f>IF(ISNUMBER(Merge2[[#This Row],[VALIDITY_TILL_DATE]]), ROUND((Merge2[[#This Row],[VALIDITY_TILL_DATE]]-Merge2[[#This Row],[ORDER_DATE]])/30, 0), "Active")</f>
        <v>26</v>
      </c>
      <c r="K104" t="s">
        <v>5488</v>
      </c>
      <c r="L104" t="s">
        <v>5483</v>
      </c>
      <c r="M104" t="s">
        <v>5481</v>
      </c>
      <c r="N104">
        <v>300</v>
      </c>
      <c r="O104">
        <v>30</v>
      </c>
      <c r="P104">
        <v>210</v>
      </c>
      <c r="Q104" t="s">
        <v>5531</v>
      </c>
      <c r="R104" t="s">
        <v>5494</v>
      </c>
      <c r="S104">
        <v>39</v>
      </c>
      <c r="T104" t="s">
        <v>5495</v>
      </c>
      <c r="U104" t="s">
        <v>5532</v>
      </c>
      <c r="V104" s="9">
        <f>Merge2[[#This Row],[PROMOTIONAL_PLAN.EFFECTIVE_PRICE]]*Merge2[[#This Row],[Months]]</f>
        <v>5460</v>
      </c>
    </row>
    <row r="105" spans="1:22" x14ac:dyDescent="0.25">
      <c r="A105" t="s">
        <v>89</v>
      </c>
      <c r="B105" t="s">
        <v>90</v>
      </c>
      <c r="C105">
        <v>9999</v>
      </c>
      <c r="D105" s="1">
        <v>43582</v>
      </c>
      <c r="E105">
        <v>1</v>
      </c>
      <c r="G105" s="1">
        <v>43814</v>
      </c>
      <c r="H105" t="s">
        <v>10</v>
      </c>
      <c r="I105" s="8">
        <f>DATE(YEAR(Merge2[[#This Row],[ORDER_DATE]]), MONTH(Merge2[[#This Row],[ORDER_DATE]]), 1)</f>
        <v>43556</v>
      </c>
      <c r="J105" s="9">
        <f>IF(ISNUMBER(Merge2[[#This Row],[VALIDITY_TILL_DATE]]), ROUND((Merge2[[#This Row],[VALIDITY_TILL_DATE]]-Merge2[[#This Row],[ORDER_DATE]])/30, 0), "Active")</f>
        <v>8</v>
      </c>
      <c r="K105" t="s">
        <v>5476</v>
      </c>
      <c r="L105" t="s">
        <v>5477</v>
      </c>
      <c r="M105" t="s">
        <v>5478</v>
      </c>
      <c r="N105">
        <v>300</v>
      </c>
      <c r="O105">
        <v>0</v>
      </c>
      <c r="P105">
        <v>300</v>
      </c>
      <c r="Q105" t="s">
        <v>6170</v>
      </c>
      <c r="R105" t="s">
        <v>5503</v>
      </c>
      <c r="S105">
        <v>25</v>
      </c>
      <c r="T105" t="s">
        <v>5495</v>
      </c>
      <c r="U105" t="s">
        <v>5496</v>
      </c>
      <c r="V105" s="9">
        <f>Merge2[[#This Row],[PROMOTIONAL_PLAN.EFFECTIVE_PRICE]]*Merge2[[#This Row],[Months]]</f>
        <v>2400</v>
      </c>
    </row>
    <row r="106" spans="1:22" x14ac:dyDescent="0.25">
      <c r="A106" t="s">
        <v>990</v>
      </c>
      <c r="B106" t="s">
        <v>90</v>
      </c>
      <c r="C106">
        <v>6705</v>
      </c>
      <c r="D106" s="1">
        <v>43806</v>
      </c>
      <c r="E106">
        <v>2</v>
      </c>
      <c r="F106" s="1">
        <v>43806</v>
      </c>
      <c r="G106" s="1">
        <v>44656</v>
      </c>
      <c r="H106" t="s">
        <v>470</v>
      </c>
      <c r="I106" s="8">
        <f>DATE(YEAR(Merge2[[#This Row],[ORDER_DATE]]), MONTH(Merge2[[#This Row],[ORDER_DATE]]), 1)</f>
        <v>43800</v>
      </c>
      <c r="J106" s="9">
        <f>IF(ISNUMBER(Merge2[[#This Row],[VALIDITY_TILL_DATE]]), ROUND((Merge2[[#This Row],[VALIDITY_TILL_DATE]]-Merge2[[#This Row],[ORDER_DATE]])/30, 0), "Active")</f>
        <v>28</v>
      </c>
      <c r="K106" t="s">
        <v>5491</v>
      </c>
      <c r="L106" t="s">
        <v>5480</v>
      </c>
      <c r="M106" t="s">
        <v>5481</v>
      </c>
      <c r="N106">
        <v>300</v>
      </c>
      <c r="O106">
        <v>100</v>
      </c>
      <c r="P106">
        <v>0</v>
      </c>
      <c r="Q106" t="s">
        <v>6170</v>
      </c>
      <c r="R106" t="s">
        <v>5503</v>
      </c>
      <c r="S106">
        <v>25</v>
      </c>
      <c r="T106" t="s">
        <v>5495</v>
      </c>
      <c r="U106" t="s">
        <v>5496</v>
      </c>
      <c r="V106" s="9">
        <f>Merge2[[#This Row],[PROMOTIONAL_PLAN.EFFECTIVE_PRICE]]*Merge2[[#This Row],[Months]]</f>
        <v>0</v>
      </c>
    </row>
    <row r="107" spans="1:22" x14ac:dyDescent="0.25">
      <c r="A107" t="s">
        <v>1876</v>
      </c>
      <c r="B107" t="s">
        <v>1877</v>
      </c>
      <c r="C107">
        <v>6306</v>
      </c>
      <c r="D107" s="1">
        <v>43905</v>
      </c>
      <c r="E107">
        <v>1</v>
      </c>
      <c r="F107" s="1">
        <v>43905</v>
      </c>
      <c r="G107" s="1">
        <v>44214</v>
      </c>
      <c r="H107" t="s">
        <v>10</v>
      </c>
      <c r="I107" s="8">
        <f>DATE(YEAR(Merge2[[#This Row],[ORDER_DATE]]), MONTH(Merge2[[#This Row],[ORDER_DATE]]), 1)</f>
        <v>43891</v>
      </c>
      <c r="J107" s="9">
        <f>IF(ISNUMBER(Merge2[[#This Row],[VALIDITY_TILL_DATE]]), ROUND((Merge2[[#This Row],[VALIDITY_TILL_DATE]]-Merge2[[#This Row],[ORDER_DATE]])/30, 0), "Active")</f>
        <v>10</v>
      </c>
      <c r="K107" t="s">
        <v>5492</v>
      </c>
      <c r="L107" t="s">
        <v>5483</v>
      </c>
      <c r="M107" t="s">
        <v>5481</v>
      </c>
      <c r="N107">
        <v>300</v>
      </c>
      <c r="O107">
        <v>15</v>
      </c>
      <c r="P107">
        <v>255</v>
      </c>
      <c r="Q107" t="s">
        <v>5550</v>
      </c>
      <c r="R107" t="s">
        <v>5503</v>
      </c>
      <c r="S107">
        <v>34</v>
      </c>
      <c r="T107" t="s">
        <v>5495</v>
      </c>
      <c r="U107" t="s">
        <v>5496</v>
      </c>
      <c r="V107" s="9">
        <f>Merge2[[#This Row],[PROMOTIONAL_PLAN.EFFECTIVE_PRICE]]*Merge2[[#This Row],[Months]]</f>
        <v>2550</v>
      </c>
    </row>
    <row r="108" spans="1:22" x14ac:dyDescent="0.25">
      <c r="A108" t="s">
        <v>91</v>
      </c>
      <c r="B108" t="s">
        <v>92</v>
      </c>
      <c r="C108">
        <v>9999</v>
      </c>
      <c r="D108" s="1">
        <v>43583</v>
      </c>
      <c r="E108">
        <v>1</v>
      </c>
      <c r="G108" s="1">
        <v>43838</v>
      </c>
      <c r="H108" t="s">
        <v>10</v>
      </c>
      <c r="I108" s="8">
        <f>DATE(YEAR(Merge2[[#This Row],[ORDER_DATE]]), MONTH(Merge2[[#This Row],[ORDER_DATE]]), 1)</f>
        <v>43556</v>
      </c>
      <c r="J108" s="9">
        <f>IF(ISNUMBER(Merge2[[#This Row],[VALIDITY_TILL_DATE]]), ROUND((Merge2[[#This Row],[VALIDITY_TILL_DATE]]-Merge2[[#This Row],[ORDER_DATE]])/30, 0), "Active")</f>
        <v>9</v>
      </c>
      <c r="K108" t="s">
        <v>5476</v>
      </c>
      <c r="L108" t="s">
        <v>5477</v>
      </c>
      <c r="M108" t="s">
        <v>5478</v>
      </c>
      <c r="N108">
        <v>300</v>
      </c>
      <c r="O108">
        <v>0</v>
      </c>
      <c r="P108">
        <v>300</v>
      </c>
      <c r="Q108" t="s">
        <v>5693</v>
      </c>
      <c r="R108" t="s">
        <v>5494</v>
      </c>
      <c r="S108">
        <v>26</v>
      </c>
      <c r="T108" t="s">
        <v>5506</v>
      </c>
      <c r="U108" t="s">
        <v>5518</v>
      </c>
      <c r="V108" s="9">
        <f>Merge2[[#This Row],[PROMOTIONAL_PLAN.EFFECTIVE_PRICE]]*Merge2[[#This Row],[Months]]</f>
        <v>2700</v>
      </c>
    </row>
    <row r="109" spans="1:22" x14ac:dyDescent="0.25">
      <c r="A109" t="s">
        <v>1202</v>
      </c>
      <c r="B109" t="s">
        <v>92</v>
      </c>
      <c r="C109">
        <v>6705</v>
      </c>
      <c r="D109" s="1">
        <v>43832</v>
      </c>
      <c r="E109">
        <v>2</v>
      </c>
      <c r="F109" s="1">
        <v>43832</v>
      </c>
      <c r="G109" s="1">
        <v>44497</v>
      </c>
      <c r="H109" t="s">
        <v>470</v>
      </c>
      <c r="I109" s="8">
        <f>DATE(YEAR(Merge2[[#This Row],[ORDER_DATE]]), MONTH(Merge2[[#This Row],[ORDER_DATE]]), 1)</f>
        <v>43831</v>
      </c>
      <c r="J109" s="9">
        <f>IF(ISNUMBER(Merge2[[#This Row],[VALIDITY_TILL_DATE]]), ROUND((Merge2[[#This Row],[VALIDITY_TILL_DATE]]-Merge2[[#This Row],[ORDER_DATE]])/30, 0), "Active")</f>
        <v>22</v>
      </c>
      <c r="K109" t="s">
        <v>5491</v>
      </c>
      <c r="L109" t="s">
        <v>5480</v>
      </c>
      <c r="M109" t="s">
        <v>5481</v>
      </c>
      <c r="N109">
        <v>300</v>
      </c>
      <c r="O109">
        <v>100</v>
      </c>
      <c r="P109">
        <v>0</v>
      </c>
      <c r="Q109" t="s">
        <v>5693</v>
      </c>
      <c r="R109" t="s">
        <v>5494</v>
      </c>
      <c r="S109">
        <v>26</v>
      </c>
      <c r="T109" t="s">
        <v>5506</v>
      </c>
      <c r="U109" t="s">
        <v>5518</v>
      </c>
      <c r="V109" s="9">
        <f>Merge2[[#This Row],[PROMOTIONAL_PLAN.EFFECTIVE_PRICE]]*Merge2[[#This Row],[Months]]</f>
        <v>0</v>
      </c>
    </row>
    <row r="110" spans="1:22" x14ac:dyDescent="0.25">
      <c r="A110" t="s">
        <v>93</v>
      </c>
      <c r="B110" t="s">
        <v>94</v>
      </c>
      <c r="C110">
        <v>9999</v>
      </c>
      <c r="D110" s="1">
        <v>43584</v>
      </c>
      <c r="E110">
        <v>1</v>
      </c>
      <c r="G110" s="1">
        <v>43844</v>
      </c>
      <c r="H110" t="s">
        <v>10</v>
      </c>
      <c r="I110" s="8">
        <f>DATE(YEAR(Merge2[[#This Row],[ORDER_DATE]]), MONTH(Merge2[[#This Row],[ORDER_DATE]]), 1)</f>
        <v>43556</v>
      </c>
      <c r="J110" s="9">
        <f>IF(ISNUMBER(Merge2[[#This Row],[VALIDITY_TILL_DATE]]), ROUND((Merge2[[#This Row],[VALIDITY_TILL_DATE]]-Merge2[[#This Row],[ORDER_DATE]])/30, 0), "Active")</f>
        <v>9</v>
      </c>
      <c r="K110" t="s">
        <v>5476</v>
      </c>
      <c r="L110" t="s">
        <v>5477</v>
      </c>
      <c r="M110" t="s">
        <v>5478</v>
      </c>
      <c r="N110">
        <v>300</v>
      </c>
      <c r="O110">
        <v>0</v>
      </c>
      <c r="P110">
        <v>300</v>
      </c>
      <c r="Q110" t="s">
        <v>5888</v>
      </c>
      <c r="R110" t="s">
        <v>5494</v>
      </c>
      <c r="S110">
        <v>55</v>
      </c>
      <c r="T110" t="s">
        <v>5506</v>
      </c>
      <c r="U110" t="s">
        <v>5518</v>
      </c>
      <c r="V110" s="9">
        <f>Merge2[[#This Row],[PROMOTIONAL_PLAN.EFFECTIVE_PRICE]]*Merge2[[#This Row],[Months]]</f>
        <v>2700</v>
      </c>
    </row>
    <row r="111" spans="1:22" x14ac:dyDescent="0.25">
      <c r="A111" t="s">
        <v>1282</v>
      </c>
      <c r="B111" t="s">
        <v>94</v>
      </c>
      <c r="C111">
        <v>6306</v>
      </c>
      <c r="D111" s="1">
        <v>43841</v>
      </c>
      <c r="E111">
        <v>2</v>
      </c>
      <c r="F111" s="1">
        <v>43841</v>
      </c>
      <c r="G111" s="1">
        <v>44528</v>
      </c>
      <c r="H111" t="s">
        <v>470</v>
      </c>
      <c r="I111" s="8">
        <f>DATE(YEAR(Merge2[[#This Row],[ORDER_DATE]]), MONTH(Merge2[[#This Row],[ORDER_DATE]]), 1)</f>
        <v>43831</v>
      </c>
      <c r="J111" s="9">
        <f>IF(ISNUMBER(Merge2[[#This Row],[VALIDITY_TILL_DATE]]), ROUND((Merge2[[#This Row],[VALIDITY_TILL_DATE]]-Merge2[[#This Row],[ORDER_DATE]])/30, 0), "Active")</f>
        <v>23</v>
      </c>
      <c r="K111" t="s">
        <v>5492</v>
      </c>
      <c r="L111" t="s">
        <v>5483</v>
      </c>
      <c r="M111" t="s">
        <v>5481</v>
      </c>
      <c r="N111">
        <v>300</v>
      </c>
      <c r="O111">
        <v>15</v>
      </c>
      <c r="P111">
        <v>255</v>
      </c>
      <c r="Q111" t="s">
        <v>5888</v>
      </c>
      <c r="R111" t="s">
        <v>5494</v>
      </c>
      <c r="S111">
        <v>55</v>
      </c>
      <c r="T111" t="s">
        <v>5506</v>
      </c>
      <c r="U111" t="s">
        <v>5518</v>
      </c>
      <c r="V111" s="9">
        <f>Merge2[[#This Row],[PROMOTIONAL_PLAN.EFFECTIVE_PRICE]]*Merge2[[#This Row],[Months]]</f>
        <v>5865</v>
      </c>
    </row>
    <row r="112" spans="1:22" x14ac:dyDescent="0.25">
      <c r="A112" t="s">
        <v>95</v>
      </c>
      <c r="B112" t="s">
        <v>96</v>
      </c>
      <c r="C112">
        <v>9999</v>
      </c>
      <c r="D112" s="1">
        <v>43587</v>
      </c>
      <c r="E112">
        <v>1</v>
      </c>
      <c r="G112" s="1">
        <v>43864</v>
      </c>
      <c r="H112" t="s">
        <v>10</v>
      </c>
      <c r="I112" s="8">
        <f>DATE(YEAR(Merge2[[#This Row],[ORDER_DATE]]), MONTH(Merge2[[#This Row],[ORDER_DATE]]), 1)</f>
        <v>43586</v>
      </c>
      <c r="J112" s="9">
        <f>IF(ISNUMBER(Merge2[[#This Row],[VALIDITY_TILL_DATE]]), ROUND((Merge2[[#This Row],[VALIDITY_TILL_DATE]]-Merge2[[#This Row],[ORDER_DATE]])/30, 0), "Active")</f>
        <v>9</v>
      </c>
      <c r="K112" t="s">
        <v>5476</v>
      </c>
      <c r="L112" t="s">
        <v>5477</v>
      </c>
      <c r="M112" t="s">
        <v>5478</v>
      </c>
      <c r="N112">
        <v>300</v>
      </c>
      <c r="O112">
        <v>0</v>
      </c>
      <c r="P112">
        <v>300</v>
      </c>
      <c r="Q112" t="s">
        <v>5657</v>
      </c>
      <c r="R112" t="s">
        <v>5494</v>
      </c>
      <c r="S112">
        <v>36</v>
      </c>
      <c r="T112" t="s">
        <v>5498</v>
      </c>
      <c r="U112" t="s">
        <v>5515</v>
      </c>
      <c r="V112" s="9">
        <f>Merge2[[#This Row],[PROMOTIONAL_PLAN.EFFECTIVE_PRICE]]*Merge2[[#This Row],[Months]]</f>
        <v>2700</v>
      </c>
    </row>
    <row r="113" spans="1:22" x14ac:dyDescent="0.25">
      <c r="A113" t="s">
        <v>1461</v>
      </c>
      <c r="B113" t="s">
        <v>96</v>
      </c>
      <c r="C113">
        <v>5073</v>
      </c>
      <c r="D113" s="1">
        <v>43858</v>
      </c>
      <c r="E113">
        <v>2</v>
      </c>
      <c r="F113" s="1">
        <v>43858</v>
      </c>
      <c r="G113" s="1">
        <v>44539</v>
      </c>
      <c r="H113" t="s">
        <v>470</v>
      </c>
      <c r="I113" s="8">
        <f>DATE(YEAR(Merge2[[#This Row],[ORDER_DATE]]), MONTH(Merge2[[#This Row],[ORDER_DATE]]), 1)</f>
        <v>43831</v>
      </c>
      <c r="J113" s="9">
        <f>IF(ISNUMBER(Merge2[[#This Row],[VALIDITY_TILL_DATE]]), ROUND((Merge2[[#This Row],[VALIDITY_TILL_DATE]]-Merge2[[#This Row],[ORDER_DATE]])/30, 0), "Active")</f>
        <v>23</v>
      </c>
      <c r="K113" t="s">
        <v>5488</v>
      </c>
      <c r="L113" t="s">
        <v>5483</v>
      </c>
      <c r="M113" t="s">
        <v>5481</v>
      </c>
      <c r="N113">
        <v>300</v>
      </c>
      <c r="O113">
        <v>30</v>
      </c>
      <c r="P113">
        <v>210</v>
      </c>
      <c r="Q113" t="s">
        <v>5657</v>
      </c>
      <c r="R113" t="s">
        <v>5494</v>
      </c>
      <c r="S113">
        <v>36</v>
      </c>
      <c r="T113" t="s">
        <v>5498</v>
      </c>
      <c r="U113" t="s">
        <v>5515</v>
      </c>
      <c r="V113" s="9">
        <f>Merge2[[#This Row],[PROMOTIONAL_PLAN.EFFECTIVE_PRICE]]*Merge2[[#This Row],[Months]]</f>
        <v>4830</v>
      </c>
    </row>
    <row r="114" spans="1:22" x14ac:dyDescent="0.25">
      <c r="A114" t="s">
        <v>97</v>
      </c>
      <c r="B114" t="s">
        <v>98</v>
      </c>
      <c r="C114">
        <v>9999</v>
      </c>
      <c r="D114" s="1">
        <v>43588</v>
      </c>
      <c r="E114">
        <v>1</v>
      </c>
      <c r="G114" s="1">
        <v>43895</v>
      </c>
      <c r="H114" t="s">
        <v>10</v>
      </c>
      <c r="I114" s="8">
        <f>DATE(YEAR(Merge2[[#This Row],[ORDER_DATE]]), MONTH(Merge2[[#This Row],[ORDER_DATE]]), 1)</f>
        <v>43586</v>
      </c>
      <c r="J114" s="9">
        <f>IF(ISNUMBER(Merge2[[#This Row],[VALIDITY_TILL_DATE]]), ROUND((Merge2[[#This Row],[VALIDITY_TILL_DATE]]-Merge2[[#This Row],[ORDER_DATE]])/30, 0), "Active")</f>
        <v>10</v>
      </c>
      <c r="K114" t="s">
        <v>5476</v>
      </c>
      <c r="L114" t="s">
        <v>5477</v>
      </c>
      <c r="M114" t="s">
        <v>5478</v>
      </c>
      <c r="N114">
        <v>300</v>
      </c>
      <c r="O114">
        <v>0</v>
      </c>
      <c r="P114">
        <v>300</v>
      </c>
      <c r="Q114" t="s">
        <v>6375</v>
      </c>
      <c r="R114" t="s">
        <v>5494</v>
      </c>
      <c r="S114">
        <v>33</v>
      </c>
      <c r="T114" t="s">
        <v>5506</v>
      </c>
      <c r="U114" t="s">
        <v>5507</v>
      </c>
      <c r="V114" s="9">
        <f>Merge2[[#This Row],[PROMOTIONAL_PLAN.EFFECTIVE_PRICE]]*Merge2[[#This Row],[Months]]</f>
        <v>3000</v>
      </c>
    </row>
    <row r="115" spans="1:22" x14ac:dyDescent="0.25">
      <c r="A115" t="s">
        <v>1645</v>
      </c>
      <c r="B115" t="s">
        <v>98</v>
      </c>
      <c r="C115">
        <v>7139</v>
      </c>
      <c r="D115" s="1">
        <v>43880</v>
      </c>
      <c r="E115">
        <v>2</v>
      </c>
      <c r="F115" s="1">
        <v>43880</v>
      </c>
      <c r="G115" s="1">
        <v>44316</v>
      </c>
      <c r="H115" t="s">
        <v>470</v>
      </c>
      <c r="I115" s="8">
        <f>DATE(YEAR(Merge2[[#This Row],[ORDER_DATE]]), MONTH(Merge2[[#This Row],[ORDER_DATE]]), 1)</f>
        <v>43862</v>
      </c>
      <c r="J115" s="9">
        <f>IF(ISNUMBER(Merge2[[#This Row],[VALIDITY_TILL_DATE]]), ROUND((Merge2[[#This Row],[VALIDITY_TILL_DATE]]-Merge2[[#This Row],[ORDER_DATE]])/30, 0), "Active")</f>
        <v>15</v>
      </c>
      <c r="K115" t="s">
        <v>5489</v>
      </c>
      <c r="L115" t="s">
        <v>5483</v>
      </c>
      <c r="M115" t="s">
        <v>5481</v>
      </c>
      <c r="N115">
        <v>300</v>
      </c>
      <c r="O115">
        <v>30</v>
      </c>
      <c r="P115">
        <v>210</v>
      </c>
      <c r="Q115" t="s">
        <v>6375</v>
      </c>
      <c r="R115" t="s">
        <v>5494</v>
      </c>
      <c r="S115">
        <v>33</v>
      </c>
      <c r="T115" t="s">
        <v>5506</v>
      </c>
      <c r="U115" t="s">
        <v>5507</v>
      </c>
      <c r="V115" s="9">
        <f>Merge2[[#This Row],[PROMOTIONAL_PLAN.EFFECTIVE_PRICE]]*Merge2[[#This Row],[Months]]</f>
        <v>3150</v>
      </c>
    </row>
    <row r="116" spans="1:22" x14ac:dyDescent="0.25">
      <c r="A116" t="s">
        <v>2273</v>
      </c>
      <c r="B116" t="s">
        <v>2274</v>
      </c>
      <c r="C116">
        <v>9999</v>
      </c>
      <c r="D116" s="1">
        <v>43941</v>
      </c>
      <c r="E116">
        <v>1</v>
      </c>
      <c r="G116" s="1">
        <v>44190</v>
      </c>
      <c r="H116" t="s">
        <v>10</v>
      </c>
      <c r="I116" s="8">
        <f>DATE(YEAR(Merge2[[#This Row],[ORDER_DATE]]), MONTH(Merge2[[#This Row],[ORDER_DATE]]), 1)</f>
        <v>43922</v>
      </c>
      <c r="J116" s="9">
        <f>IF(ISNUMBER(Merge2[[#This Row],[VALIDITY_TILL_DATE]]), ROUND((Merge2[[#This Row],[VALIDITY_TILL_DATE]]-Merge2[[#This Row],[ORDER_DATE]])/30, 0), "Active")</f>
        <v>8</v>
      </c>
      <c r="K116" t="s">
        <v>5476</v>
      </c>
      <c r="L116" t="s">
        <v>5477</v>
      </c>
      <c r="M116" t="s">
        <v>5478</v>
      </c>
      <c r="N116">
        <v>300</v>
      </c>
      <c r="O116">
        <v>0</v>
      </c>
      <c r="P116">
        <v>300</v>
      </c>
      <c r="Q116" t="s">
        <v>5554</v>
      </c>
      <c r="R116" t="s">
        <v>5503</v>
      </c>
      <c r="S116">
        <v>33</v>
      </c>
      <c r="T116" t="s">
        <v>5495</v>
      </c>
      <c r="U116" t="s">
        <v>5522</v>
      </c>
      <c r="V116" s="9">
        <f>Merge2[[#This Row],[PROMOTIONAL_PLAN.EFFECTIVE_PRICE]]*Merge2[[#This Row],[Months]]</f>
        <v>2400</v>
      </c>
    </row>
    <row r="117" spans="1:22" x14ac:dyDescent="0.25">
      <c r="A117" t="s">
        <v>99</v>
      </c>
      <c r="B117" t="s">
        <v>100</v>
      </c>
      <c r="C117">
        <v>9999</v>
      </c>
      <c r="D117" s="1">
        <v>43588</v>
      </c>
      <c r="E117">
        <v>1</v>
      </c>
      <c r="G117" s="1">
        <v>43852</v>
      </c>
      <c r="H117" t="s">
        <v>10</v>
      </c>
      <c r="I117" s="8">
        <f>DATE(YEAR(Merge2[[#This Row],[ORDER_DATE]]), MONTH(Merge2[[#This Row],[ORDER_DATE]]), 1)</f>
        <v>43586</v>
      </c>
      <c r="J117" s="9">
        <f>IF(ISNUMBER(Merge2[[#This Row],[VALIDITY_TILL_DATE]]), ROUND((Merge2[[#This Row],[VALIDITY_TILL_DATE]]-Merge2[[#This Row],[ORDER_DATE]])/30, 0), "Active")</f>
        <v>9</v>
      </c>
      <c r="K117" t="s">
        <v>5476</v>
      </c>
      <c r="L117" t="s">
        <v>5477</v>
      </c>
      <c r="M117" t="s">
        <v>5478</v>
      </c>
      <c r="N117">
        <v>300</v>
      </c>
      <c r="O117">
        <v>0</v>
      </c>
      <c r="P117">
        <v>300</v>
      </c>
      <c r="Q117" t="s">
        <v>6244</v>
      </c>
      <c r="R117" t="s">
        <v>5494</v>
      </c>
      <c r="S117">
        <v>34</v>
      </c>
      <c r="T117" t="s">
        <v>5495</v>
      </c>
      <c r="U117" t="s">
        <v>5579</v>
      </c>
      <c r="V117" s="9">
        <f>Merge2[[#This Row],[PROMOTIONAL_PLAN.EFFECTIVE_PRICE]]*Merge2[[#This Row],[Months]]</f>
        <v>2700</v>
      </c>
    </row>
    <row r="118" spans="1:22" x14ac:dyDescent="0.25">
      <c r="A118" t="s">
        <v>1348</v>
      </c>
      <c r="B118" t="s">
        <v>100</v>
      </c>
      <c r="C118">
        <v>5101</v>
      </c>
      <c r="D118" s="1">
        <v>43848</v>
      </c>
      <c r="E118">
        <v>2</v>
      </c>
      <c r="F118" s="1">
        <v>43848</v>
      </c>
      <c r="G118" s="1">
        <v>44398</v>
      </c>
      <c r="H118" t="s">
        <v>470</v>
      </c>
      <c r="I118" s="8">
        <f>DATE(YEAR(Merge2[[#This Row],[ORDER_DATE]]), MONTH(Merge2[[#This Row],[ORDER_DATE]]), 1)</f>
        <v>43831</v>
      </c>
      <c r="J118" s="9">
        <f>IF(ISNUMBER(Merge2[[#This Row],[VALIDITY_TILL_DATE]]), ROUND((Merge2[[#This Row],[VALIDITY_TILL_DATE]]-Merge2[[#This Row],[ORDER_DATE]])/30, 0), "Active")</f>
        <v>18</v>
      </c>
      <c r="K118" t="s">
        <v>5485</v>
      </c>
      <c r="L118" t="s">
        <v>5480</v>
      </c>
      <c r="M118" t="s">
        <v>5481</v>
      </c>
      <c r="N118">
        <v>300</v>
      </c>
      <c r="O118">
        <v>100</v>
      </c>
      <c r="P118">
        <v>0</v>
      </c>
      <c r="Q118" t="s">
        <v>6244</v>
      </c>
      <c r="R118" t="s">
        <v>5494</v>
      </c>
      <c r="S118">
        <v>34</v>
      </c>
      <c r="T118" t="s">
        <v>5495</v>
      </c>
      <c r="U118" t="s">
        <v>5579</v>
      </c>
      <c r="V118" s="9">
        <f>Merge2[[#This Row],[PROMOTIONAL_PLAN.EFFECTIVE_PRICE]]*Merge2[[#This Row],[Months]]</f>
        <v>0</v>
      </c>
    </row>
    <row r="119" spans="1:22" x14ac:dyDescent="0.25">
      <c r="A119" t="s">
        <v>2244</v>
      </c>
      <c r="B119" t="s">
        <v>2245</v>
      </c>
      <c r="C119">
        <v>9999</v>
      </c>
      <c r="D119" s="1">
        <v>43938</v>
      </c>
      <c r="E119">
        <v>1</v>
      </c>
      <c r="G119" s="1">
        <v>44233</v>
      </c>
      <c r="H119" t="s">
        <v>10</v>
      </c>
      <c r="I119" s="8">
        <f>DATE(YEAR(Merge2[[#This Row],[ORDER_DATE]]), MONTH(Merge2[[#This Row],[ORDER_DATE]]), 1)</f>
        <v>43922</v>
      </c>
      <c r="J119" s="9">
        <f>IF(ISNUMBER(Merge2[[#This Row],[VALIDITY_TILL_DATE]]), ROUND((Merge2[[#This Row],[VALIDITY_TILL_DATE]]-Merge2[[#This Row],[ORDER_DATE]])/30, 0), "Active")</f>
        <v>10</v>
      </c>
      <c r="K119" t="s">
        <v>5476</v>
      </c>
      <c r="L119" t="s">
        <v>5477</v>
      </c>
      <c r="M119" t="s">
        <v>5478</v>
      </c>
      <c r="N119">
        <v>300</v>
      </c>
      <c r="O119">
        <v>0</v>
      </c>
      <c r="P119">
        <v>300</v>
      </c>
      <c r="Q119" t="s">
        <v>5555</v>
      </c>
      <c r="R119" t="s">
        <v>5503</v>
      </c>
      <c r="S119">
        <v>58</v>
      </c>
      <c r="T119" t="s">
        <v>5495</v>
      </c>
      <c r="U119" t="s">
        <v>5522</v>
      </c>
      <c r="V119" s="9">
        <f>Merge2[[#This Row],[PROMOTIONAL_PLAN.EFFECTIVE_PRICE]]*Merge2[[#This Row],[Months]]</f>
        <v>3000</v>
      </c>
    </row>
    <row r="120" spans="1:22" x14ac:dyDescent="0.25">
      <c r="A120" t="s">
        <v>101</v>
      </c>
      <c r="B120" t="s">
        <v>102</v>
      </c>
      <c r="C120">
        <v>9999</v>
      </c>
      <c r="D120" s="1">
        <v>43588</v>
      </c>
      <c r="E120">
        <v>1</v>
      </c>
      <c r="G120" s="1">
        <v>43892</v>
      </c>
      <c r="H120" t="s">
        <v>10</v>
      </c>
      <c r="I120" s="8">
        <f>DATE(YEAR(Merge2[[#This Row],[ORDER_DATE]]), MONTH(Merge2[[#This Row],[ORDER_DATE]]), 1)</f>
        <v>43586</v>
      </c>
      <c r="J120" s="9">
        <f>IF(ISNUMBER(Merge2[[#This Row],[VALIDITY_TILL_DATE]]), ROUND((Merge2[[#This Row],[VALIDITY_TILL_DATE]]-Merge2[[#This Row],[ORDER_DATE]])/30, 0), "Active")</f>
        <v>10</v>
      </c>
      <c r="K120" t="s">
        <v>5476</v>
      </c>
      <c r="L120" t="s">
        <v>5477</v>
      </c>
      <c r="M120" t="s">
        <v>5478</v>
      </c>
      <c r="N120">
        <v>300</v>
      </c>
      <c r="O120">
        <v>0</v>
      </c>
      <c r="P120">
        <v>300</v>
      </c>
      <c r="Q120" t="s">
        <v>6281</v>
      </c>
      <c r="R120" t="s">
        <v>5494</v>
      </c>
      <c r="S120">
        <v>55</v>
      </c>
      <c r="T120" t="s">
        <v>5498</v>
      </c>
      <c r="U120" t="s">
        <v>5545</v>
      </c>
      <c r="V120" s="9">
        <f>Merge2[[#This Row],[PROMOTIONAL_PLAN.EFFECTIVE_PRICE]]*Merge2[[#This Row],[Months]]</f>
        <v>3000</v>
      </c>
    </row>
    <row r="121" spans="1:22" x14ac:dyDescent="0.25">
      <c r="A121" t="s">
        <v>1681</v>
      </c>
      <c r="B121" t="s">
        <v>102</v>
      </c>
      <c r="C121">
        <v>6705</v>
      </c>
      <c r="D121" s="1">
        <v>43884</v>
      </c>
      <c r="E121">
        <v>2</v>
      </c>
      <c r="F121" s="1">
        <v>43884</v>
      </c>
      <c r="G121" s="1">
        <v>44545</v>
      </c>
      <c r="H121" t="s">
        <v>470</v>
      </c>
      <c r="I121" s="8">
        <f>DATE(YEAR(Merge2[[#This Row],[ORDER_DATE]]), MONTH(Merge2[[#This Row],[ORDER_DATE]]), 1)</f>
        <v>43862</v>
      </c>
      <c r="J121" s="9">
        <f>IF(ISNUMBER(Merge2[[#This Row],[VALIDITY_TILL_DATE]]), ROUND((Merge2[[#This Row],[VALIDITY_TILL_DATE]]-Merge2[[#This Row],[ORDER_DATE]])/30, 0), "Active")</f>
        <v>22</v>
      </c>
      <c r="K121" t="s">
        <v>5491</v>
      </c>
      <c r="L121" t="s">
        <v>5480</v>
      </c>
      <c r="M121" t="s">
        <v>5481</v>
      </c>
      <c r="N121">
        <v>300</v>
      </c>
      <c r="O121">
        <v>100</v>
      </c>
      <c r="P121">
        <v>0</v>
      </c>
      <c r="Q121" t="s">
        <v>6281</v>
      </c>
      <c r="R121" t="s">
        <v>5494</v>
      </c>
      <c r="S121">
        <v>55</v>
      </c>
      <c r="T121" t="s">
        <v>5498</v>
      </c>
      <c r="U121" t="s">
        <v>5545</v>
      </c>
      <c r="V121" s="9">
        <f>Merge2[[#This Row],[PROMOTIONAL_PLAN.EFFECTIVE_PRICE]]*Merge2[[#This Row],[Months]]</f>
        <v>0</v>
      </c>
    </row>
    <row r="122" spans="1:22" x14ac:dyDescent="0.25">
      <c r="A122" t="s">
        <v>103</v>
      </c>
      <c r="B122" t="s">
        <v>104</v>
      </c>
      <c r="C122">
        <v>9999</v>
      </c>
      <c r="D122" s="1">
        <v>43592</v>
      </c>
      <c r="E122">
        <v>1</v>
      </c>
      <c r="G122" s="1">
        <v>43843</v>
      </c>
      <c r="H122" t="s">
        <v>10</v>
      </c>
      <c r="I122" s="8">
        <f>DATE(YEAR(Merge2[[#This Row],[ORDER_DATE]]), MONTH(Merge2[[#This Row],[ORDER_DATE]]), 1)</f>
        <v>43586</v>
      </c>
      <c r="J122" s="9">
        <f>IF(ISNUMBER(Merge2[[#This Row],[VALIDITY_TILL_DATE]]), ROUND((Merge2[[#This Row],[VALIDITY_TILL_DATE]]-Merge2[[#This Row],[ORDER_DATE]])/30, 0), "Active")</f>
        <v>8</v>
      </c>
      <c r="K122" t="s">
        <v>5476</v>
      </c>
      <c r="L122" t="s">
        <v>5477</v>
      </c>
      <c r="M122" t="s">
        <v>5478</v>
      </c>
      <c r="N122">
        <v>300</v>
      </c>
      <c r="O122">
        <v>0</v>
      </c>
      <c r="P122">
        <v>300</v>
      </c>
      <c r="Q122" t="s">
        <v>6353</v>
      </c>
      <c r="R122" t="s">
        <v>5503</v>
      </c>
      <c r="S122">
        <v>37</v>
      </c>
      <c r="T122" t="s">
        <v>5498</v>
      </c>
      <c r="U122" t="s">
        <v>5515</v>
      </c>
      <c r="V122" s="9">
        <f>Merge2[[#This Row],[PROMOTIONAL_PLAN.EFFECTIVE_PRICE]]*Merge2[[#This Row],[Months]]</f>
        <v>2400</v>
      </c>
    </row>
    <row r="123" spans="1:22" x14ac:dyDescent="0.25">
      <c r="A123" t="s">
        <v>1155</v>
      </c>
      <c r="B123" t="s">
        <v>104</v>
      </c>
      <c r="C123">
        <v>5101</v>
      </c>
      <c r="D123" s="1">
        <v>43825</v>
      </c>
      <c r="E123">
        <v>2</v>
      </c>
      <c r="F123" s="1">
        <v>43825</v>
      </c>
      <c r="G123" s="1">
        <v>44644</v>
      </c>
      <c r="H123" t="s">
        <v>470</v>
      </c>
      <c r="I123" s="8">
        <f>DATE(YEAR(Merge2[[#This Row],[ORDER_DATE]]), MONTH(Merge2[[#This Row],[ORDER_DATE]]), 1)</f>
        <v>43800</v>
      </c>
      <c r="J123" s="9">
        <f>IF(ISNUMBER(Merge2[[#This Row],[VALIDITY_TILL_DATE]]), ROUND((Merge2[[#This Row],[VALIDITY_TILL_DATE]]-Merge2[[#This Row],[ORDER_DATE]])/30, 0), "Active")</f>
        <v>27</v>
      </c>
      <c r="K123" t="s">
        <v>5485</v>
      </c>
      <c r="L123" t="s">
        <v>5480</v>
      </c>
      <c r="M123" t="s">
        <v>5481</v>
      </c>
      <c r="N123">
        <v>300</v>
      </c>
      <c r="O123">
        <v>100</v>
      </c>
      <c r="P123">
        <v>0</v>
      </c>
      <c r="Q123" t="s">
        <v>6353</v>
      </c>
      <c r="R123" t="s">
        <v>5503</v>
      </c>
      <c r="S123">
        <v>37</v>
      </c>
      <c r="T123" t="s">
        <v>5498</v>
      </c>
      <c r="U123" t="s">
        <v>5515</v>
      </c>
      <c r="V123" s="9">
        <f>Merge2[[#This Row],[PROMOTIONAL_PLAN.EFFECTIVE_PRICE]]*Merge2[[#This Row],[Months]]</f>
        <v>0</v>
      </c>
    </row>
    <row r="124" spans="1:22" x14ac:dyDescent="0.25">
      <c r="A124" t="s">
        <v>105</v>
      </c>
      <c r="B124" t="s">
        <v>106</v>
      </c>
      <c r="C124">
        <v>9999</v>
      </c>
      <c r="D124" s="1">
        <v>43592</v>
      </c>
      <c r="E124">
        <v>1</v>
      </c>
      <c r="G124" s="1">
        <v>43882</v>
      </c>
      <c r="H124" t="s">
        <v>10</v>
      </c>
      <c r="I124" s="8">
        <f>DATE(YEAR(Merge2[[#This Row],[ORDER_DATE]]), MONTH(Merge2[[#This Row],[ORDER_DATE]]), 1)</f>
        <v>43586</v>
      </c>
      <c r="J124" s="9">
        <f>IF(ISNUMBER(Merge2[[#This Row],[VALIDITY_TILL_DATE]]), ROUND((Merge2[[#This Row],[VALIDITY_TILL_DATE]]-Merge2[[#This Row],[ORDER_DATE]])/30, 0), "Active")</f>
        <v>10</v>
      </c>
      <c r="K124" t="s">
        <v>5476</v>
      </c>
      <c r="L124" t="s">
        <v>5477</v>
      </c>
      <c r="M124" t="s">
        <v>5478</v>
      </c>
      <c r="N124">
        <v>300</v>
      </c>
      <c r="O124">
        <v>0</v>
      </c>
      <c r="P124">
        <v>300</v>
      </c>
      <c r="Q124" t="s">
        <v>6251</v>
      </c>
      <c r="R124" t="s">
        <v>5503</v>
      </c>
      <c r="S124">
        <v>52</v>
      </c>
      <c r="T124" t="s">
        <v>5495</v>
      </c>
      <c r="U124" t="s">
        <v>5504</v>
      </c>
      <c r="V124" s="9">
        <f>Merge2[[#This Row],[PROMOTIONAL_PLAN.EFFECTIVE_PRICE]]*Merge2[[#This Row],[Months]]</f>
        <v>3000</v>
      </c>
    </row>
    <row r="125" spans="1:22" x14ac:dyDescent="0.25">
      <c r="A125" t="s">
        <v>1498</v>
      </c>
      <c r="B125" t="s">
        <v>106</v>
      </c>
      <c r="C125">
        <v>2949</v>
      </c>
      <c r="D125" s="1">
        <v>43862</v>
      </c>
      <c r="E125">
        <v>2</v>
      </c>
      <c r="F125" s="1">
        <v>43862</v>
      </c>
      <c r="G125" s="1">
        <v>44375</v>
      </c>
      <c r="H125" t="s">
        <v>470</v>
      </c>
      <c r="I125" s="8">
        <f>DATE(YEAR(Merge2[[#This Row],[ORDER_DATE]]), MONTH(Merge2[[#This Row],[ORDER_DATE]]), 1)</f>
        <v>43862</v>
      </c>
      <c r="J125" s="9">
        <f>IF(ISNUMBER(Merge2[[#This Row],[VALIDITY_TILL_DATE]]), ROUND((Merge2[[#This Row],[VALIDITY_TILL_DATE]]-Merge2[[#This Row],[ORDER_DATE]])/30, 0), "Active")</f>
        <v>17</v>
      </c>
      <c r="K125" t="s">
        <v>5484</v>
      </c>
      <c r="L125" t="s">
        <v>5483</v>
      </c>
      <c r="M125" t="s">
        <v>5481</v>
      </c>
      <c r="N125">
        <v>300</v>
      </c>
      <c r="O125">
        <v>30</v>
      </c>
      <c r="P125">
        <v>210</v>
      </c>
      <c r="Q125" t="s">
        <v>6251</v>
      </c>
      <c r="R125" t="s">
        <v>5503</v>
      </c>
      <c r="S125">
        <v>52</v>
      </c>
      <c r="T125" t="s">
        <v>5495</v>
      </c>
      <c r="U125" t="s">
        <v>5504</v>
      </c>
      <c r="V125" s="9">
        <f>Merge2[[#This Row],[PROMOTIONAL_PLAN.EFFECTIVE_PRICE]]*Merge2[[#This Row],[Months]]</f>
        <v>3570</v>
      </c>
    </row>
    <row r="126" spans="1:22" x14ac:dyDescent="0.25">
      <c r="A126" t="s">
        <v>107</v>
      </c>
      <c r="B126" t="s">
        <v>108</v>
      </c>
      <c r="C126">
        <v>9999</v>
      </c>
      <c r="D126" s="1">
        <v>43592</v>
      </c>
      <c r="E126">
        <v>1</v>
      </c>
      <c r="G126" s="1">
        <v>43827</v>
      </c>
      <c r="H126" t="s">
        <v>10</v>
      </c>
      <c r="I126" s="8">
        <f>DATE(YEAR(Merge2[[#This Row],[ORDER_DATE]]), MONTH(Merge2[[#This Row],[ORDER_DATE]]), 1)</f>
        <v>43586</v>
      </c>
      <c r="J126" s="9">
        <f>IF(ISNUMBER(Merge2[[#This Row],[VALIDITY_TILL_DATE]]), ROUND((Merge2[[#This Row],[VALIDITY_TILL_DATE]]-Merge2[[#This Row],[ORDER_DATE]])/30, 0), "Active")</f>
        <v>8</v>
      </c>
      <c r="K126" t="s">
        <v>5476</v>
      </c>
      <c r="L126" t="s">
        <v>5477</v>
      </c>
      <c r="M126" t="s">
        <v>5478</v>
      </c>
      <c r="N126">
        <v>300</v>
      </c>
      <c r="O126">
        <v>0</v>
      </c>
      <c r="P126">
        <v>300</v>
      </c>
      <c r="Q126" t="s">
        <v>5865</v>
      </c>
      <c r="R126" t="s">
        <v>5494</v>
      </c>
      <c r="S126">
        <v>53</v>
      </c>
      <c r="T126" t="s">
        <v>5495</v>
      </c>
      <c r="U126" t="s">
        <v>5532</v>
      </c>
      <c r="V126" s="9">
        <f>Merge2[[#This Row],[PROMOTIONAL_PLAN.EFFECTIVE_PRICE]]*Merge2[[#This Row],[Months]]</f>
        <v>2400</v>
      </c>
    </row>
    <row r="127" spans="1:22" x14ac:dyDescent="0.25">
      <c r="A127" t="s">
        <v>1108</v>
      </c>
      <c r="B127" t="s">
        <v>108</v>
      </c>
      <c r="C127">
        <v>8731</v>
      </c>
      <c r="D127" s="1">
        <v>43820</v>
      </c>
      <c r="E127">
        <v>2</v>
      </c>
      <c r="F127" s="1">
        <v>43820</v>
      </c>
      <c r="G127" s="1">
        <v>44662</v>
      </c>
      <c r="H127" t="s">
        <v>470</v>
      </c>
      <c r="I127" s="8">
        <f>DATE(YEAR(Merge2[[#This Row],[ORDER_DATE]]), MONTH(Merge2[[#This Row],[ORDER_DATE]]), 1)</f>
        <v>43800</v>
      </c>
      <c r="J127" s="9">
        <f>IF(ISNUMBER(Merge2[[#This Row],[VALIDITY_TILL_DATE]]), ROUND((Merge2[[#This Row],[VALIDITY_TILL_DATE]]-Merge2[[#This Row],[ORDER_DATE]])/30, 0), "Active")</f>
        <v>28</v>
      </c>
      <c r="K127" t="s">
        <v>5482</v>
      </c>
      <c r="L127" t="s">
        <v>5483</v>
      </c>
      <c r="M127" t="s">
        <v>5481</v>
      </c>
      <c r="N127">
        <v>300</v>
      </c>
      <c r="O127">
        <v>10</v>
      </c>
      <c r="P127">
        <v>270</v>
      </c>
      <c r="Q127" t="s">
        <v>5865</v>
      </c>
      <c r="R127" t="s">
        <v>5494</v>
      </c>
      <c r="S127">
        <v>53</v>
      </c>
      <c r="T127" t="s">
        <v>5495</v>
      </c>
      <c r="U127" t="s">
        <v>5532</v>
      </c>
      <c r="V127" s="9">
        <f>Merge2[[#This Row],[PROMOTIONAL_PLAN.EFFECTIVE_PRICE]]*Merge2[[#This Row],[Months]]</f>
        <v>7560</v>
      </c>
    </row>
    <row r="128" spans="1:22" x14ac:dyDescent="0.25">
      <c r="A128" t="s">
        <v>1204</v>
      </c>
      <c r="B128" t="s">
        <v>1205</v>
      </c>
      <c r="C128">
        <v>9999</v>
      </c>
      <c r="D128" s="1">
        <v>43832</v>
      </c>
      <c r="E128">
        <v>1</v>
      </c>
      <c r="G128" s="1">
        <v>44086</v>
      </c>
      <c r="H128" t="s">
        <v>10</v>
      </c>
      <c r="I128" s="8">
        <f>DATE(YEAR(Merge2[[#This Row],[ORDER_DATE]]), MONTH(Merge2[[#This Row],[ORDER_DATE]]), 1)</f>
        <v>43831</v>
      </c>
      <c r="J128" s="9">
        <f>IF(ISNUMBER(Merge2[[#This Row],[VALIDITY_TILL_DATE]]), ROUND((Merge2[[#This Row],[VALIDITY_TILL_DATE]]-Merge2[[#This Row],[ORDER_DATE]])/30, 0), "Active")</f>
        <v>8</v>
      </c>
      <c r="K128" t="s">
        <v>5476</v>
      </c>
      <c r="L128" t="s">
        <v>5477</v>
      </c>
      <c r="M128" t="s">
        <v>5478</v>
      </c>
      <c r="N128">
        <v>300</v>
      </c>
      <c r="O128">
        <v>0</v>
      </c>
      <c r="P128">
        <v>300</v>
      </c>
      <c r="Q128" t="s">
        <v>5559</v>
      </c>
      <c r="R128" t="s">
        <v>5494</v>
      </c>
      <c r="S128">
        <v>34</v>
      </c>
      <c r="T128" t="s">
        <v>5495</v>
      </c>
      <c r="U128" t="s">
        <v>5504</v>
      </c>
      <c r="V128" s="9">
        <f>Merge2[[#This Row],[PROMOTIONAL_PLAN.EFFECTIVE_PRICE]]*Merge2[[#This Row],[Months]]</f>
        <v>2400</v>
      </c>
    </row>
    <row r="129" spans="1:22" x14ac:dyDescent="0.25">
      <c r="A129" t="s">
        <v>109</v>
      </c>
      <c r="B129" t="s">
        <v>110</v>
      </c>
      <c r="C129">
        <v>9999</v>
      </c>
      <c r="D129" s="1">
        <v>43593</v>
      </c>
      <c r="E129">
        <v>1</v>
      </c>
      <c r="G129" s="1">
        <v>43826</v>
      </c>
      <c r="H129" t="s">
        <v>10</v>
      </c>
      <c r="I129" s="8">
        <f>DATE(YEAR(Merge2[[#This Row],[ORDER_DATE]]), MONTH(Merge2[[#This Row],[ORDER_DATE]]), 1)</f>
        <v>43586</v>
      </c>
      <c r="J129" s="9">
        <f>IF(ISNUMBER(Merge2[[#This Row],[VALIDITY_TILL_DATE]]), ROUND((Merge2[[#This Row],[VALIDITY_TILL_DATE]]-Merge2[[#This Row],[ORDER_DATE]])/30, 0), "Active")</f>
        <v>8</v>
      </c>
      <c r="K129" t="s">
        <v>5476</v>
      </c>
      <c r="L129" t="s">
        <v>5477</v>
      </c>
      <c r="M129" t="s">
        <v>5478</v>
      </c>
      <c r="N129">
        <v>300</v>
      </c>
      <c r="O129">
        <v>0</v>
      </c>
      <c r="P129">
        <v>300</v>
      </c>
      <c r="Q129" t="s">
        <v>5732</v>
      </c>
      <c r="R129" t="s">
        <v>5494</v>
      </c>
      <c r="S129">
        <v>49</v>
      </c>
      <c r="T129" t="s">
        <v>5506</v>
      </c>
      <c r="U129" t="s">
        <v>5518</v>
      </c>
      <c r="V129" s="9">
        <f>Merge2[[#This Row],[PROMOTIONAL_PLAN.EFFECTIVE_PRICE]]*Merge2[[#This Row],[Months]]</f>
        <v>2400</v>
      </c>
    </row>
    <row r="130" spans="1:22" x14ac:dyDescent="0.25">
      <c r="A130" t="s">
        <v>1044</v>
      </c>
      <c r="B130" t="s">
        <v>110</v>
      </c>
      <c r="C130">
        <v>5101</v>
      </c>
      <c r="D130" s="1">
        <v>43813</v>
      </c>
      <c r="E130">
        <v>2</v>
      </c>
      <c r="F130" s="1">
        <v>43813</v>
      </c>
      <c r="G130" s="1">
        <v>44380</v>
      </c>
      <c r="H130" t="s">
        <v>470</v>
      </c>
      <c r="I130" s="8">
        <f>DATE(YEAR(Merge2[[#This Row],[ORDER_DATE]]), MONTH(Merge2[[#This Row],[ORDER_DATE]]), 1)</f>
        <v>43800</v>
      </c>
      <c r="J130" s="9">
        <f>IF(ISNUMBER(Merge2[[#This Row],[VALIDITY_TILL_DATE]]), ROUND((Merge2[[#This Row],[VALIDITY_TILL_DATE]]-Merge2[[#This Row],[ORDER_DATE]])/30, 0), "Active")</f>
        <v>19</v>
      </c>
      <c r="K130" t="s">
        <v>5485</v>
      </c>
      <c r="L130" t="s">
        <v>5480</v>
      </c>
      <c r="M130" t="s">
        <v>5481</v>
      </c>
      <c r="N130">
        <v>300</v>
      </c>
      <c r="O130">
        <v>100</v>
      </c>
      <c r="P130">
        <v>0</v>
      </c>
      <c r="Q130" t="s">
        <v>5732</v>
      </c>
      <c r="R130" t="s">
        <v>5494</v>
      </c>
      <c r="S130">
        <v>49</v>
      </c>
      <c r="T130" t="s">
        <v>5506</v>
      </c>
      <c r="U130" t="s">
        <v>5518</v>
      </c>
      <c r="V130" s="9">
        <f>Merge2[[#This Row],[PROMOTIONAL_PLAN.EFFECTIVE_PRICE]]*Merge2[[#This Row],[Months]]</f>
        <v>0</v>
      </c>
    </row>
    <row r="131" spans="1:22" x14ac:dyDescent="0.25">
      <c r="A131" t="s">
        <v>111</v>
      </c>
      <c r="B131" t="s">
        <v>112</v>
      </c>
      <c r="C131">
        <v>9999</v>
      </c>
      <c r="D131" s="1">
        <v>43593</v>
      </c>
      <c r="E131">
        <v>1</v>
      </c>
      <c r="G131" s="1">
        <v>43870</v>
      </c>
      <c r="H131" t="s">
        <v>10</v>
      </c>
      <c r="I131" s="8">
        <f>DATE(YEAR(Merge2[[#This Row],[ORDER_DATE]]), MONTH(Merge2[[#This Row],[ORDER_DATE]]), 1)</f>
        <v>43586</v>
      </c>
      <c r="J131" s="9">
        <f>IF(ISNUMBER(Merge2[[#This Row],[VALIDITY_TILL_DATE]]), ROUND((Merge2[[#This Row],[VALIDITY_TILL_DATE]]-Merge2[[#This Row],[ORDER_DATE]])/30, 0), "Active")</f>
        <v>9</v>
      </c>
      <c r="K131" t="s">
        <v>5476</v>
      </c>
      <c r="L131" t="s">
        <v>5477</v>
      </c>
      <c r="M131" t="s">
        <v>5478</v>
      </c>
      <c r="N131">
        <v>300</v>
      </c>
      <c r="O131">
        <v>0</v>
      </c>
      <c r="P131">
        <v>300</v>
      </c>
      <c r="Q131" t="s">
        <v>6148</v>
      </c>
      <c r="R131" t="s">
        <v>5494</v>
      </c>
      <c r="S131">
        <v>28</v>
      </c>
      <c r="T131" t="s">
        <v>5495</v>
      </c>
      <c r="U131" t="s">
        <v>5532</v>
      </c>
      <c r="V131" s="9">
        <f>Merge2[[#This Row],[PROMOTIONAL_PLAN.EFFECTIVE_PRICE]]*Merge2[[#This Row],[Months]]</f>
        <v>2700</v>
      </c>
    </row>
    <row r="132" spans="1:22" x14ac:dyDescent="0.25">
      <c r="A132" t="s">
        <v>1449</v>
      </c>
      <c r="B132" t="s">
        <v>112</v>
      </c>
      <c r="C132">
        <v>7139</v>
      </c>
      <c r="D132" s="1">
        <v>43857</v>
      </c>
      <c r="E132">
        <v>2</v>
      </c>
      <c r="F132" s="1">
        <v>43857</v>
      </c>
      <c r="G132" s="1">
        <v>44361</v>
      </c>
      <c r="H132" t="s">
        <v>470</v>
      </c>
      <c r="I132" s="8">
        <f>DATE(YEAR(Merge2[[#This Row],[ORDER_DATE]]), MONTH(Merge2[[#This Row],[ORDER_DATE]]), 1)</f>
        <v>43831</v>
      </c>
      <c r="J132" s="9">
        <f>IF(ISNUMBER(Merge2[[#This Row],[VALIDITY_TILL_DATE]]), ROUND((Merge2[[#This Row],[VALIDITY_TILL_DATE]]-Merge2[[#This Row],[ORDER_DATE]])/30, 0), "Active")</f>
        <v>17</v>
      </c>
      <c r="K132" t="s">
        <v>5489</v>
      </c>
      <c r="L132" t="s">
        <v>5483</v>
      </c>
      <c r="M132" t="s">
        <v>5481</v>
      </c>
      <c r="N132">
        <v>300</v>
      </c>
      <c r="O132">
        <v>30</v>
      </c>
      <c r="P132">
        <v>210</v>
      </c>
      <c r="Q132" t="s">
        <v>6148</v>
      </c>
      <c r="R132" t="s">
        <v>5494</v>
      </c>
      <c r="S132">
        <v>28</v>
      </c>
      <c r="T132" t="s">
        <v>5495</v>
      </c>
      <c r="U132" t="s">
        <v>5532</v>
      </c>
      <c r="V132" s="9">
        <f>Merge2[[#This Row],[PROMOTIONAL_PLAN.EFFECTIVE_PRICE]]*Merge2[[#This Row],[Months]]</f>
        <v>3570</v>
      </c>
    </row>
    <row r="133" spans="1:22" x14ac:dyDescent="0.25">
      <c r="A133" t="s">
        <v>3260</v>
      </c>
      <c r="B133" t="s">
        <v>3261</v>
      </c>
      <c r="C133">
        <v>9999</v>
      </c>
      <c r="D133" s="1">
        <v>44018</v>
      </c>
      <c r="E133">
        <v>1</v>
      </c>
      <c r="G133" s="1">
        <v>44294</v>
      </c>
      <c r="H133" t="s">
        <v>10</v>
      </c>
      <c r="I133" s="8">
        <f>DATE(YEAR(Merge2[[#This Row],[ORDER_DATE]]), MONTH(Merge2[[#This Row],[ORDER_DATE]]), 1)</f>
        <v>44013</v>
      </c>
      <c r="J133" s="9">
        <f>IF(ISNUMBER(Merge2[[#This Row],[VALIDITY_TILL_DATE]]), ROUND((Merge2[[#This Row],[VALIDITY_TILL_DATE]]-Merge2[[#This Row],[ORDER_DATE]])/30, 0), "Active")</f>
        <v>9</v>
      </c>
      <c r="K133" t="s">
        <v>5476</v>
      </c>
      <c r="L133" t="s">
        <v>5477</v>
      </c>
      <c r="M133" t="s">
        <v>5478</v>
      </c>
      <c r="N133">
        <v>300</v>
      </c>
      <c r="O133">
        <v>0</v>
      </c>
      <c r="P133">
        <v>300</v>
      </c>
      <c r="Q133" t="s">
        <v>5561</v>
      </c>
      <c r="R133" t="s">
        <v>5494</v>
      </c>
      <c r="S133">
        <v>37</v>
      </c>
      <c r="T133" t="s">
        <v>5498</v>
      </c>
      <c r="U133" t="s">
        <v>5501</v>
      </c>
      <c r="V133" s="9">
        <f>Merge2[[#This Row],[PROMOTIONAL_PLAN.EFFECTIVE_PRICE]]*Merge2[[#This Row],[Months]]</f>
        <v>2700</v>
      </c>
    </row>
    <row r="134" spans="1:22" x14ac:dyDescent="0.25">
      <c r="A134" t="s">
        <v>113</v>
      </c>
      <c r="B134" t="s">
        <v>114</v>
      </c>
      <c r="C134">
        <v>9999</v>
      </c>
      <c r="D134" s="1">
        <v>43594</v>
      </c>
      <c r="E134">
        <v>1</v>
      </c>
      <c r="G134" s="1">
        <v>43861</v>
      </c>
      <c r="H134" t="s">
        <v>10</v>
      </c>
      <c r="I134" s="8">
        <f>DATE(YEAR(Merge2[[#This Row],[ORDER_DATE]]), MONTH(Merge2[[#This Row],[ORDER_DATE]]), 1)</f>
        <v>43586</v>
      </c>
      <c r="J134" s="9">
        <f>IF(ISNUMBER(Merge2[[#This Row],[VALIDITY_TILL_DATE]]), ROUND((Merge2[[#This Row],[VALIDITY_TILL_DATE]]-Merge2[[#This Row],[ORDER_DATE]])/30, 0), "Active")</f>
        <v>9</v>
      </c>
      <c r="K134" t="s">
        <v>5476</v>
      </c>
      <c r="L134" t="s">
        <v>5477</v>
      </c>
      <c r="M134" t="s">
        <v>5478</v>
      </c>
      <c r="N134">
        <v>300</v>
      </c>
      <c r="O134">
        <v>0</v>
      </c>
      <c r="P134">
        <v>300</v>
      </c>
      <c r="Q134" t="s">
        <v>6294</v>
      </c>
      <c r="R134" t="s">
        <v>5503</v>
      </c>
      <c r="S134">
        <v>28</v>
      </c>
      <c r="T134" t="s">
        <v>5495</v>
      </c>
      <c r="U134" t="s">
        <v>5579</v>
      </c>
      <c r="V134" s="9">
        <f>Merge2[[#This Row],[PROMOTIONAL_PLAN.EFFECTIVE_PRICE]]*Merge2[[#This Row],[Months]]</f>
        <v>2700</v>
      </c>
    </row>
    <row r="135" spans="1:22" x14ac:dyDescent="0.25">
      <c r="A135" t="s">
        <v>1460</v>
      </c>
      <c r="B135" t="s">
        <v>114</v>
      </c>
      <c r="C135">
        <v>8434</v>
      </c>
      <c r="D135" s="1">
        <v>43858</v>
      </c>
      <c r="E135">
        <v>2</v>
      </c>
      <c r="F135" s="1">
        <v>43858</v>
      </c>
      <c r="G135" s="1">
        <v>44436</v>
      </c>
      <c r="H135" t="s">
        <v>470</v>
      </c>
      <c r="I135" s="8">
        <f>DATE(YEAR(Merge2[[#This Row],[ORDER_DATE]]), MONTH(Merge2[[#This Row],[ORDER_DATE]]), 1)</f>
        <v>43831</v>
      </c>
      <c r="J135" s="9">
        <f>IF(ISNUMBER(Merge2[[#This Row],[VALIDITY_TILL_DATE]]), ROUND((Merge2[[#This Row],[VALIDITY_TILL_DATE]]-Merge2[[#This Row],[ORDER_DATE]])/30, 0), "Active")</f>
        <v>19</v>
      </c>
      <c r="K135" t="s">
        <v>5490</v>
      </c>
      <c r="L135" t="s">
        <v>5483</v>
      </c>
      <c r="M135" t="s">
        <v>5481</v>
      </c>
      <c r="N135">
        <v>300</v>
      </c>
      <c r="O135">
        <v>50</v>
      </c>
      <c r="P135">
        <v>150</v>
      </c>
      <c r="Q135" t="s">
        <v>6294</v>
      </c>
      <c r="R135" t="s">
        <v>5503</v>
      </c>
      <c r="S135">
        <v>28</v>
      </c>
      <c r="T135" t="s">
        <v>5495</v>
      </c>
      <c r="U135" t="s">
        <v>5579</v>
      </c>
      <c r="V135" s="9">
        <f>Merge2[[#This Row],[PROMOTIONAL_PLAN.EFFECTIVE_PRICE]]*Merge2[[#This Row],[Months]]</f>
        <v>2850</v>
      </c>
    </row>
    <row r="136" spans="1:22" x14ac:dyDescent="0.25">
      <c r="A136" t="s">
        <v>2108</v>
      </c>
      <c r="B136" t="s">
        <v>2109</v>
      </c>
      <c r="C136">
        <v>9999</v>
      </c>
      <c r="D136" s="1">
        <v>43927</v>
      </c>
      <c r="E136">
        <v>1</v>
      </c>
      <c r="G136" s="1">
        <v>44225</v>
      </c>
      <c r="H136" t="s">
        <v>10</v>
      </c>
      <c r="I136" s="8">
        <f>DATE(YEAR(Merge2[[#This Row],[ORDER_DATE]]), MONTH(Merge2[[#This Row],[ORDER_DATE]]), 1)</f>
        <v>43922</v>
      </c>
      <c r="J136" s="9">
        <f>IF(ISNUMBER(Merge2[[#This Row],[VALIDITY_TILL_DATE]]), ROUND((Merge2[[#This Row],[VALIDITY_TILL_DATE]]-Merge2[[#This Row],[ORDER_DATE]])/30, 0), "Active")</f>
        <v>10</v>
      </c>
      <c r="K136" t="s">
        <v>5476</v>
      </c>
      <c r="L136" t="s">
        <v>5477</v>
      </c>
      <c r="M136" t="s">
        <v>5478</v>
      </c>
      <c r="N136">
        <v>300</v>
      </c>
      <c r="O136">
        <v>0</v>
      </c>
      <c r="P136">
        <v>300</v>
      </c>
      <c r="Q136" t="s">
        <v>5562</v>
      </c>
      <c r="R136" t="s">
        <v>5503</v>
      </c>
      <c r="S136">
        <v>39</v>
      </c>
      <c r="T136" t="s">
        <v>5498</v>
      </c>
      <c r="U136" t="s">
        <v>5515</v>
      </c>
      <c r="V136" s="9">
        <f>Merge2[[#This Row],[PROMOTIONAL_PLAN.EFFECTIVE_PRICE]]*Merge2[[#This Row],[Months]]</f>
        <v>3000</v>
      </c>
    </row>
    <row r="137" spans="1:22" x14ac:dyDescent="0.25">
      <c r="A137" t="s">
        <v>115</v>
      </c>
      <c r="B137" t="s">
        <v>116</v>
      </c>
      <c r="C137">
        <v>9999</v>
      </c>
      <c r="D137" s="1">
        <v>43594</v>
      </c>
      <c r="E137">
        <v>1</v>
      </c>
      <c r="G137" s="1">
        <v>43892</v>
      </c>
      <c r="H137" t="s">
        <v>10</v>
      </c>
      <c r="I137" s="8">
        <f>DATE(YEAR(Merge2[[#This Row],[ORDER_DATE]]), MONTH(Merge2[[#This Row],[ORDER_DATE]]), 1)</f>
        <v>43586</v>
      </c>
      <c r="J137" s="9">
        <f>IF(ISNUMBER(Merge2[[#This Row],[VALIDITY_TILL_DATE]]), ROUND((Merge2[[#This Row],[VALIDITY_TILL_DATE]]-Merge2[[#This Row],[ORDER_DATE]])/30, 0), "Active")</f>
        <v>10</v>
      </c>
      <c r="K137" t="s">
        <v>5476</v>
      </c>
      <c r="L137" t="s">
        <v>5477</v>
      </c>
      <c r="M137" t="s">
        <v>5478</v>
      </c>
      <c r="N137">
        <v>300</v>
      </c>
      <c r="O137">
        <v>0</v>
      </c>
      <c r="P137">
        <v>300</v>
      </c>
      <c r="Q137" t="s">
        <v>5790</v>
      </c>
      <c r="R137" t="s">
        <v>5494</v>
      </c>
      <c r="S137">
        <v>49</v>
      </c>
      <c r="T137" t="s">
        <v>5495</v>
      </c>
      <c r="U137" t="s">
        <v>5496</v>
      </c>
      <c r="V137" s="9">
        <f>Merge2[[#This Row],[PROMOTIONAL_PLAN.EFFECTIVE_PRICE]]*Merge2[[#This Row],[Months]]</f>
        <v>3000</v>
      </c>
    </row>
    <row r="138" spans="1:22" x14ac:dyDescent="0.25">
      <c r="A138" t="s">
        <v>1744</v>
      </c>
      <c r="B138" t="s">
        <v>116</v>
      </c>
      <c r="C138">
        <v>1817</v>
      </c>
      <c r="D138" s="1">
        <v>43891</v>
      </c>
      <c r="E138">
        <v>2</v>
      </c>
      <c r="F138" s="1">
        <v>43891</v>
      </c>
      <c r="G138" s="1">
        <v>44578</v>
      </c>
      <c r="H138" t="s">
        <v>470</v>
      </c>
      <c r="I138" s="8">
        <f>DATE(YEAR(Merge2[[#This Row],[ORDER_DATE]]), MONTH(Merge2[[#This Row],[ORDER_DATE]]), 1)</f>
        <v>43891</v>
      </c>
      <c r="J138" s="9">
        <f>IF(ISNUMBER(Merge2[[#This Row],[VALIDITY_TILL_DATE]]), ROUND((Merge2[[#This Row],[VALIDITY_TILL_DATE]]-Merge2[[#This Row],[ORDER_DATE]])/30, 0), "Active")</f>
        <v>23</v>
      </c>
      <c r="K138" t="s">
        <v>5486</v>
      </c>
      <c r="L138" t="s">
        <v>5480</v>
      </c>
      <c r="M138" t="s">
        <v>5481</v>
      </c>
      <c r="N138">
        <v>300</v>
      </c>
      <c r="O138">
        <v>100</v>
      </c>
      <c r="P138">
        <v>0</v>
      </c>
      <c r="Q138" t="s">
        <v>5790</v>
      </c>
      <c r="R138" t="s">
        <v>5494</v>
      </c>
      <c r="S138">
        <v>49</v>
      </c>
      <c r="T138" t="s">
        <v>5495</v>
      </c>
      <c r="U138" t="s">
        <v>5496</v>
      </c>
      <c r="V138" s="9">
        <f>Merge2[[#This Row],[PROMOTIONAL_PLAN.EFFECTIVE_PRICE]]*Merge2[[#This Row],[Months]]</f>
        <v>0</v>
      </c>
    </row>
    <row r="139" spans="1:22" x14ac:dyDescent="0.25">
      <c r="A139" t="s">
        <v>2657</v>
      </c>
      <c r="B139" t="s">
        <v>2658</v>
      </c>
      <c r="C139">
        <v>9999</v>
      </c>
      <c r="D139" s="1">
        <v>43974</v>
      </c>
      <c r="E139">
        <v>1</v>
      </c>
      <c r="G139" s="1">
        <v>44193</v>
      </c>
      <c r="H139" t="s">
        <v>10</v>
      </c>
      <c r="I139" s="8">
        <f>DATE(YEAR(Merge2[[#This Row],[ORDER_DATE]]), MONTH(Merge2[[#This Row],[ORDER_DATE]]), 1)</f>
        <v>43952</v>
      </c>
      <c r="J139" s="9">
        <f>IF(ISNUMBER(Merge2[[#This Row],[VALIDITY_TILL_DATE]]), ROUND((Merge2[[#This Row],[VALIDITY_TILL_DATE]]-Merge2[[#This Row],[ORDER_DATE]])/30, 0), "Active")</f>
        <v>7</v>
      </c>
      <c r="K139" t="s">
        <v>5476</v>
      </c>
      <c r="L139" t="s">
        <v>5477</v>
      </c>
      <c r="M139" t="s">
        <v>5478</v>
      </c>
      <c r="N139">
        <v>300</v>
      </c>
      <c r="O139">
        <v>0</v>
      </c>
      <c r="P139">
        <v>300</v>
      </c>
      <c r="Q139" t="s">
        <v>5563</v>
      </c>
      <c r="R139" t="s">
        <v>5494</v>
      </c>
      <c r="S139">
        <v>56</v>
      </c>
      <c r="T139" t="s">
        <v>5495</v>
      </c>
      <c r="U139" t="s">
        <v>5496</v>
      </c>
      <c r="V139" s="9">
        <f>Merge2[[#This Row],[PROMOTIONAL_PLAN.EFFECTIVE_PRICE]]*Merge2[[#This Row],[Months]]</f>
        <v>2100</v>
      </c>
    </row>
    <row r="140" spans="1:22" x14ac:dyDescent="0.25">
      <c r="A140" t="s">
        <v>117</v>
      </c>
      <c r="B140" t="s">
        <v>118</v>
      </c>
      <c r="C140">
        <v>9999</v>
      </c>
      <c r="D140" s="1">
        <v>43594</v>
      </c>
      <c r="E140">
        <v>1</v>
      </c>
      <c r="G140" s="1">
        <v>43813</v>
      </c>
      <c r="H140" t="s">
        <v>10</v>
      </c>
      <c r="I140" s="8">
        <f>DATE(YEAR(Merge2[[#This Row],[ORDER_DATE]]), MONTH(Merge2[[#This Row],[ORDER_DATE]]), 1)</f>
        <v>43586</v>
      </c>
      <c r="J140" s="9">
        <f>IF(ISNUMBER(Merge2[[#This Row],[VALIDITY_TILL_DATE]]), ROUND((Merge2[[#This Row],[VALIDITY_TILL_DATE]]-Merge2[[#This Row],[ORDER_DATE]])/30, 0), "Active")</f>
        <v>7</v>
      </c>
      <c r="K140" t="s">
        <v>5476</v>
      </c>
      <c r="L140" t="s">
        <v>5477</v>
      </c>
      <c r="M140" t="s">
        <v>5478</v>
      </c>
      <c r="N140">
        <v>300</v>
      </c>
      <c r="O140">
        <v>0</v>
      </c>
      <c r="P140">
        <v>300</v>
      </c>
      <c r="Q140" t="s">
        <v>5861</v>
      </c>
      <c r="R140" t="s">
        <v>5503</v>
      </c>
      <c r="S140">
        <v>37</v>
      </c>
      <c r="T140" t="s">
        <v>5495</v>
      </c>
      <c r="U140" t="s">
        <v>5522</v>
      </c>
      <c r="V140" s="9">
        <f>Merge2[[#This Row],[PROMOTIONAL_PLAN.EFFECTIVE_PRICE]]*Merge2[[#This Row],[Months]]</f>
        <v>2100</v>
      </c>
    </row>
    <row r="141" spans="1:22" x14ac:dyDescent="0.25">
      <c r="A141" t="s">
        <v>970</v>
      </c>
      <c r="B141" t="s">
        <v>118</v>
      </c>
      <c r="C141">
        <v>8323</v>
      </c>
      <c r="D141" s="1">
        <v>43803</v>
      </c>
      <c r="E141">
        <v>2</v>
      </c>
      <c r="F141" s="1">
        <v>43803</v>
      </c>
      <c r="G141" s="1">
        <v>44516</v>
      </c>
      <c r="H141" t="s">
        <v>470</v>
      </c>
      <c r="I141" s="8">
        <f>DATE(YEAR(Merge2[[#This Row],[ORDER_DATE]]), MONTH(Merge2[[#This Row],[ORDER_DATE]]), 1)</f>
        <v>43800</v>
      </c>
      <c r="J141" s="9">
        <f>IF(ISNUMBER(Merge2[[#This Row],[VALIDITY_TILL_DATE]]), ROUND((Merge2[[#This Row],[VALIDITY_TILL_DATE]]-Merge2[[#This Row],[ORDER_DATE]])/30, 0), "Active")</f>
        <v>24</v>
      </c>
      <c r="K141" t="s">
        <v>5479</v>
      </c>
      <c r="L141" t="s">
        <v>5480</v>
      </c>
      <c r="M141" t="s">
        <v>5481</v>
      </c>
      <c r="N141">
        <v>300</v>
      </c>
      <c r="O141">
        <v>100</v>
      </c>
      <c r="P141">
        <v>0</v>
      </c>
      <c r="Q141" t="s">
        <v>5861</v>
      </c>
      <c r="R141" t="s">
        <v>5503</v>
      </c>
      <c r="S141">
        <v>37</v>
      </c>
      <c r="T141" t="s">
        <v>5495</v>
      </c>
      <c r="U141" t="s">
        <v>5522</v>
      </c>
      <c r="V141" s="9">
        <f>Merge2[[#This Row],[PROMOTIONAL_PLAN.EFFECTIVE_PRICE]]*Merge2[[#This Row],[Months]]</f>
        <v>0</v>
      </c>
    </row>
    <row r="142" spans="1:22" x14ac:dyDescent="0.25">
      <c r="A142" t="s">
        <v>119</v>
      </c>
      <c r="B142" t="s">
        <v>120</v>
      </c>
      <c r="C142">
        <v>9999</v>
      </c>
      <c r="D142" s="1">
        <v>43596</v>
      </c>
      <c r="E142">
        <v>1</v>
      </c>
      <c r="G142" s="1">
        <v>43872</v>
      </c>
      <c r="H142" t="s">
        <v>10</v>
      </c>
      <c r="I142" s="8">
        <f>DATE(YEAR(Merge2[[#This Row],[ORDER_DATE]]), MONTH(Merge2[[#This Row],[ORDER_DATE]]), 1)</f>
        <v>43586</v>
      </c>
      <c r="J142" s="9">
        <f>IF(ISNUMBER(Merge2[[#This Row],[VALIDITY_TILL_DATE]]), ROUND((Merge2[[#This Row],[VALIDITY_TILL_DATE]]-Merge2[[#This Row],[ORDER_DATE]])/30, 0), "Active")</f>
        <v>9</v>
      </c>
      <c r="K142" t="s">
        <v>5476</v>
      </c>
      <c r="L142" t="s">
        <v>5477</v>
      </c>
      <c r="M142" t="s">
        <v>5478</v>
      </c>
      <c r="N142">
        <v>300</v>
      </c>
      <c r="O142">
        <v>0</v>
      </c>
      <c r="P142">
        <v>300</v>
      </c>
      <c r="Q142" t="s">
        <v>5742</v>
      </c>
      <c r="R142" t="s">
        <v>5503</v>
      </c>
      <c r="S142">
        <v>47</v>
      </c>
      <c r="T142" t="s">
        <v>5495</v>
      </c>
      <c r="U142" t="s">
        <v>5513</v>
      </c>
      <c r="V142" s="9">
        <f>Merge2[[#This Row],[PROMOTIONAL_PLAN.EFFECTIVE_PRICE]]*Merge2[[#This Row],[Months]]</f>
        <v>2700</v>
      </c>
    </row>
    <row r="143" spans="1:22" x14ac:dyDescent="0.25">
      <c r="A143" t="s">
        <v>1514</v>
      </c>
      <c r="B143" t="s">
        <v>120</v>
      </c>
      <c r="C143">
        <v>6705</v>
      </c>
      <c r="D143" s="1">
        <v>43864</v>
      </c>
      <c r="E143">
        <v>2</v>
      </c>
      <c r="F143" s="1">
        <v>43864</v>
      </c>
      <c r="G143" s="1">
        <v>44686</v>
      </c>
      <c r="H143" t="s">
        <v>470</v>
      </c>
      <c r="I143" s="8">
        <f>DATE(YEAR(Merge2[[#This Row],[ORDER_DATE]]), MONTH(Merge2[[#This Row],[ORDER_DATE]]), 1)</f>
        <v>43862</v>
      </c>
      <c r="J143" s="9">
        <f>IF(ISNUMBER(Merge2[[#This Row],[VALIDITY_TILL_DATE]]), ROUND((Merge2[[#This Row],[VALIDITY_TILL_DATE]]-Merge2[[#This Row],[ORDER_DATE]])/30, 0), "Active")</f>
        <v>27</v>
      </c>
      <c r="K143" t="s">
        <v>5491</v>
      </c>
      <c r="L143" t="s">
        <v>5480</v>
      </c>
      <c r="M143" t="s">
        <v>5481</v>
      </c>
      <c r="N143">
        <v>300</v>
      </c>
      <c r="O143">
        <v>100</v>
      </c>
      <c r="P143">
        <v>0</v>
      </c>
      <c r="Q143" t="s">
        <v>5742</v>
      </c>
      <c r="R143" t="s">
        <v>5503</v>
      </c>
      <c r="S143">
        <v>47</v>
      </c>
      <c r="T143" t="s">
        <v>5495</v>
      </c>
      <c r="U143" t="s">
        <v>5513</v>
      </c>
      <c r="V143" s="9">
        <f>Merge2[[#This Row],[PROMOTIONAL_PLAN.EFFECTIVE_PRICE]]*Merge2[[#This Row],[Months]]</f>
        <v>0</v>
      </c>
    </row>
    <row r="144" spans="1:22" x14ac:dyDescent="0.25">
      <c r="A144" t="s">
        <v>121</v>
      </c>
      <c r="B144" t="s">
        <v>122</v>
      </c>
      <c r="C144">
        <v>9999</v>
      </c>
      <c r="D144" s="1">
        <v>43597</v>
      </c>
      <c r="E144">
        <v>1</v>
      </c>
      <c r="G144" s="1">
        <v>43873</v>
      </c>
      <c r="H144" t="s">
        <v>10</v>
      </c>
      <c r="I144" s="8">
        <f>DATE(YEAR(Merge2[[#This Row],[ORDER_DATE]]), MONTH(Merge2[[#This Row],[ORDER_DATE]]), 1)</f>
        <v>43586</v>
      </c>
      <c r="J144" s="9">
        <f>IF(ISNUMBER(Merge2[[#This Row],[VALIDITY_TILL_DATE]]), ROUND((Merge2[[#This Row],[VALIDITY_TILL_DATE]]-Merge2[[#This Row],[ORDER_DATE]])/30, 0), "Active")</f>
        <v>9</v>
      </c>
      <c r="K144" t="s">
        <v>5476</v>
      </c>
      <c r="L144" t="s">
        <v>5477</v>
      </c>
      <c r="M144" t="s">
        <v>5478</v>
      </c>
      <c r="N144">
        <v>300</v>
      </c>
      <c r="O144">
        <v>0</v>
      </c>
      <c r="P144">
        <v>300</v>
      </c>
      <c r="Q144" t="s">
        <v>5807</v>
      </c>
      <c r="R144" t="s">
        <v>5494</v>
      </c>
      <c r="S144">
        <v>27</v>
      </c>
      <c r="T144" t="s">
        <v>5506</v>
      </c>
      <c r="U144" t="s">
        <v>5507</v>
      </c>
      <c r="V144" s="9">
        <f>Merge2[[#This Row],[PROMOTIONAL_PLAN.EFFECTIVE_PRICE]]*Merge2[[#This Row],[Months]]</f>
        <v>2700</v>
      </c>
    </row>
    <row r="145" spans="1:22" x14ac:dyDescent="0.25">
      <c r="A145" t="s">
        <v>1567</v>
      </c>
      <c r="B145" t="s">
        <v>122</v>
      </c>
      <c r="C145">
        <v>8434</v>
      </c>
      <c r="D145" s="1">
        <v>43871</v>
      </c>
      <c r="E145">
        <v>2</v>
      </c>
      <c r="F145" s="1">
        <v>43871</v>
      </c>
      <c r="G145" s="1">
        <v>44827</v>
      </c>
      <c r="H145" t="s">
        <v>470</v>
      </c>
      <c r="I145" s="8">
        <f>DATE(YEAR(Merge2[[#This Row],[ORDER_DATE]]), MONTH(Merge2[[#This Row],[ORDER_DATE]]), 1)</f>
        <v>43862</v>
      </c>
      <c r="J145" s="9">
        <f>IF(ISNUMBER(Merge2[[#This Row],[VALIDITY_TILL_DATE]]), ROUND((Merge2[[#This Row],[VALIDITY_TILL_DATE]]-Merge2[[#This Row],[ORDER_DATE]])/30, 0), "Active")</f>
        <v>32</v>
      </c>
      <c r="K145" t="s">
        <v>5490</v>
      </c>
      <c r="L145" t="s">
        <v>5483</v>
      </c>
      <c r="M145" t="s">
        <v>5481</v>
      </c>
      <c r="N145">
        <v>300</v>
      </c>
      <c r="O145">
        <v>50</v>
      </c>
      <c r="P145">
        <v>150</v>
      </c>
      <c r="Q145" t="s">
        <v>5807</v>
      </c>
      <c r="R145" t="s">
        <v>5494</v>
      </c>
      <c r="S145">
        <v>27</v>
      </c>
      <c r="T145" t="s">
        <v>5506</v>
      </c>
      <c r="U145" t="s">
        <v>5507</v>
      </c>
      <c r="V145" s="9">
        <f>Merge2[[#This Row],[PROMOTIONAL_PLAN.EFFECTIVE_PRICE]]*Merge2[[#This Row],[Months]]</f>
        <v>4800</v>
      </c>
    </row>
    <row r="146" spans="1:22" x14ac:dyDescent="0.25">
      <c r="A146" t="s">
        <v>2461</v>
      </c>
      <c r="B146" t="s">
        <v>2462</v>
      </c>
      <c r="C146">
        <v>9999</v>
      </c>
      <c r="D146" s="1">
        <v>43958</v>
      </c>
      <c r="E146">
        <v>1</v>
      </c>
      <c r="G146" s="1">
        <v>44168</v>
      </c>
      <c r="H146" t="s">
        <v>10</v>
      </c>
      <c r="I146" s="8">
        <f>DATE(YEAR(Merge2[[#This Row],[ORDER_DATE]]), MONTH(Merge2[[#This Row],[ORDER_DATE]]), 1)</f>
        <v>43952</v>
      </c>
      <c r="J146" s="9">
        <f>IF(ISNUMBER(Merge2[[#This Row],[VALIDITY_TILL_DATE]]), ROUND((Merge2[[#This Row],[VALIDITY_TILL_DATE]]-Merge2[[#This Row],[ORDER_DATE]])/30, 0), "Active")</f>
        <v>7</v>
      </c>
      <c r="K146" t="s">
        <v>5476</v>
      </c>
      <c r="L146" t="s">
        <v>5477</v>
      </c>
      <c r="M146" t="s">
        <v>5478</v>
      </c>
      <c r="N146">
        <v>300</v>
      </c>
      <c r="O146">
        <v>0</v>
      </c>
      <c r="P146">
        <v>300</v>
      </c>
      <c r="Q146" t="s">
        <v>5566</v>
      </c>
      <c r="R146" t="s">
        <v>5503</v>
      </c>
      <c r="S146">
        <v>33</v>
      </c>
      <c r="T146" t="s">
        <v>5495</v>
      </c>
      <c r="U146" t="s">
        <v>5504</v>
      </c>
      <c r="V146" s="9">
        <f>Merge2[[#This Row],[PROMOTIONAL_PLAN.EFFECTIVE_PRICE]]*Merge2[[#This Row],[Months]]</f>
        <v>2100</v>
      </c>
    </row>
    <row r="147" spans="1:22" x14ac:dyDescent="0.25">
      <c r="A147" t="s">
        <v>123</v>
      </c>
      <c r="B147" t="s">
        <v>124</v>
      </c>
      <c r="C147">
        <v>9999</v>
      </c>
      <c r="D147" s="1">
        <v>43598</v>
      </c>
      <c r="E147">
        <v>1</v>
      </c>
      <c r="G147" s="1">
        <v>43859</v>
      </c>
      <c r="H147" t="s">
        <v>10</v>
      </c>
      <c r="I147" s="8">
        <f>DATE(YEAR(Merge2[[#This Row],[ORDER_DATE]]), MONTH(Merge2[[#This Row],[ORDER_DATE]]), 1)</f>
        <v>43586</v>
      </c>
      <c r="J147" s="9">
        <f>IF(ISNUMBER(Merge2[[#This Row],[VALIDITY_TILL_DATE]]), ROUND((Merge2[[#This Row],[VALIDITY_TILL_DATE]]-Merge2[[#This Row],[ORDER_DATE]])/30, 0), "Active")</f>
        <v>9</v>
      </c>
      <c r="K147" t="s">
        <v>5476</v>
      </c>
      <c r="L147" t="s">
        <v>5477</v>
      </c>
      <c r="M147" t="s">
        <v>5478</v>
      </c>
      <c r="N147">
        <v>300</v>
      </c>
      <c r="O147">
        <v>0</v>
      </c>
      <c r="P147">
        <v>300</v>
      </c>
      <c r="Q147" t="s">
        <v>6019</v>
      </c>
      <c r="R147" t="s">
        <v>5494</v>
      </c>
      <c r="S147">
        <v>43</v>
      </c>
      <c r="T147" t="s">
        <v>5498</v>
      </c>
      <c r="U147" t="s">
        <v>5545</v>
      </c>
      <c r="V147" s="9">
        <f>Merge2[[#This Row],[PROMOTIONAL_PLAN.EFFECTIVE_PRICE]]*Merge2[[#This Row],[Months]]</f>
        <v>2700</v>
      </c>
    </row>
    <row r="148" spans="1:22" x14ac:dyDescent="0.25">
      <c r="A148" t="s">
        <v>1296</v>
      </c>
      <c r="B148" t="s">
        <v>124</v>
      </c>
      <c r="C148">
        <v>8731</v>
      </c>
      <c r="D148" s="1">
        <v>43842</v>
      </c>
      <c r="E148">
        <v>2</v>
      </c>
      <c r="F148" s="1">
        <v>43842</v>
      </c>
      <c r="G148" s="1">
        <v>44478</v>
      </c>
      <c r="H148" t="s">
        <v>470</v>
      </c>
      <c r="I148" s="8">
        <f>DATE(YEAR(Merge2[[#This Row],[ORDER_DATE]]), MONTH(Merge2[[#This Row],[ORDER_DATE]]), 1)</f>
        <v>43831</v>
      </c>
      <c r="J148" s="9">
        <f>IF(ISNUMBER(Merge2[[#This Row],[VALIDITY_TILL_DATE]]), ROUND((Merge2[[#This Row],[VALIDITY_TILL_DATE]]-Merge2[[#This Row],[ORDER_DATE]])/30, 0), "Active")</f>
        <v>21</v>
      </c>
      <c r="K148" t="s">
        <v>5482</v>
      </c>
      <c r="L148" t="s">
        <v>5483</v>
      </c>
      <c r="M148" t="s">
        <v>5481</v>
      </c>
      <c r="N148">
        <v>300</v>
      </c>
      <c r="O148">
        <v>10</v>
      </c>
      <c r="P148">
        <v>270</v>
      </c>
      <c r="Q148" t="s">
        <v>6019</v>
      </c>
      <c r="R148" t="s">
        <v>5494</v>
      </c>
      <c r="S148">
        <v>43</v>
      </c>
      <c r="T148" t="s">
        <v>5498</v>
      </c>
      <c r="U148" t="s">
        <v>5545</v>
      </c>
      <c r="V148" s="9">
        <f>Merge2[[#This Row],[PROMOTIONAL_PLAN.EFFECTIVE_PRICE]]*Merge2[[#This Row],[Months]]</f>
        <v>5670</v>
      </c>
    </row>
    <row r="149" spans="1:22" x14ac:dyDescent="0.25">
      <c r="A149" t="s">
        <v>125</v>
      </c>
      <c r="B149" t="s">
        <v>126</v>
      </c>
      <c r="C149">
        <v>9999</v>
      </c>
      <c r="D149" s="1">
        <v>43598</v>
      </c>
      <c r="E149">
        <v>1</v>
      </c>
      <c r="G149" s="1">
        <v>43842</v>
      </c>
      <c r="H149" t="s">
        <v>10</v>
      </c>
      <c r="I149" s="8">
        <f>DATE(YEAR(Merge2[[#This Row],[ORDER_DATE]]), MONTH(Merge2[[#This Row],[ORDER_DATE]]), 1)</f>
        <v>43586</v>
      </c>
      <c r="J149" s="9">
        <f>IF(ISNUMBER(Merge2[[#This Row],[VALIDITY_TILL_DATE]]), ROUND((Merge2[[#This Row],[VALIDITY_TILL_DATE]]-Merge2[[#This Row],[ORDER_DATE]])/30, 0), "Active")</f>
        <v>8</v>
      </c>
      <c r="K149" t="s">
        <v>5476</v>
      </c>
      <c r="L149" t="s">
        <v>5477</v>
      </c>
      <c r="M149" t="s">
        <v>5478</v>
      </c>
      <c r="N149">
        <v>300</v>
      </c>
      <c r="O149">
        <v>0</v>
      </c>
      <c r="P149">
        <v>300</v>
      </c>
      <c r="Q149" t="s">
        <v>5624</v>
      </c>
      <c r="R149" t="s">
        <v>5503</v>
      </c>
      <c r="S149">
        <v>32</v>
      </c>
      <c r="T149" t="s">
        <v>5495</v>
      </c>
      <c r="U149" t="s">
        <v>5532</v>
      </c>
      <c r="V149" s="9">
        <f>Merge2[[#This Row],[PROMOTIONAL_PLAN.EFFECTIVE_PRICE]]*Merge2[[#This Row],[Months]]</f>
        <v>2400</v>
      </c>
    </row>
    <row r="150" spans="1:22" x14ac:dyDescent="0.25">
      <c r="A150" t="s">
        <v>1145</v>
      </c>
      <c r="B150" t="s">
        <v>126</v>
      </c>
      <c r="C150">
        <v>6705</v>
      </c>
      <c r="D150" s="1">
        <v>43824</v>
      </c>
      <c r="E150">
        <v>2</v>
      </c>
      <c r="F150" s="1">
        <v>43824</v>
      </c>
      <c r="G150" s="1">
        <v>44660</v>
      </c>
      <c r="H150" t="s">
        <v>470</v>
      </c>
      <c r="I150" s="8">
        <f>DATE(YEAR(Merge2[[#This Row],[ORDER_DATE]]), MONTH(Merge2[[#This Row],[ORDER_DATE]]), 1)</f>
        <v>43800</v>
      </c>
      <c r="J150" s="9">
        <f>IF(ISNUMBER(Merge2[[#This Row],[VALIDITY_TILL_DATE]]), ROUND((Merge2[[#This Row],[VALIDITY_TILL_DATE]]-Merge2[[#This Row],[ORDER_DATE]])/30, 0), "Active")</f>
        <v>28</v>
      </c>
      <c r="K150" t="s">
        <v>5491</v>
      </c>
      <c r="L150" t="s">
        <v>5480</v>
      </c>
      <c r="M150" t="s">
        <v>5481</v>
      </c>
      <c r="N150">
        <v>300</v>
      </c>
      <c r="O150">
        <v>100</v>
      </c>
      <c r="P150">
        <v>0</v>
      </c>
      <c r="Q150" t="s">
        <v>5624</v>
      </c>
      <c r="R150" t="s">
        <v>5503</v>
      </c>
      <c r="S150">
        <v>32</v>
      </c>
      <c r="T150" t="s">
        <v>5495</v>
      </c>
      <c r="U150" t="s">
        <v>5532</v>
      </c>
      <c r="V150" s="9">
        <f>Merge2[[#This Row],[PROMOTIONAL_PLAN.EFFECTIVE_PRICE]]*Merge2[[#This Row],[Months]]</f>
        <v>0</v>
      </c>
    </row>
    <row r="151" spans="1:22" x14ac:dyDescent="0.25">
      <c r="A151" t="s">
        <v>127</v>
      </c>
      <c r="B151" t="s">
        <v>128</v>
      </c>
      <c r="C151">
        <v>9999</v>
      </c>
      <c r="D151" s="1">
        <v>43600</v>
      </c>
      <c r="E151">
        <v>1</v>
      </c>
      <c r="G151" s="1">
        <v>43845</v>
      </c>
      <c r="H151" t="s">
        <v>10</v>
      </c>
      <c r="I151" s="8">
        <f>DATE(YEAR(Merge2[[#This Row],[ORDER_DATE]]), MONTH(Merge2[[#This Row],[ORDER_DATE]]), 1)</f>
        <v>43586</v>
      </c>
      <c r="J151" s="9">
        <f>IF(ISNUMBER(Merge2[[#This Row],[VALIDITY_TILL_DATE]]), ROUND((Merge2[[#This Row],[VALIDITY_TILL_DATE]]-Merge2[[#This Row],[ORDER_DATE]])/30, 0), "Active")</f>
        <v>8</v>
      </c>
      <c r="K151" t="s">
        <v>5476</v>
      </c>
      <c r="L151" t="s">
        <v>5477</v>
      </c>
      <c r="M151" t="s">
        <v>5478</v>
      </c>
      <c r="N151">
        <v>300</v>
      </c>
      <c r="O151">
        <v>0</v>
      </c>
      <c r="P151">
        <v>300</v>
      </c>
      <c r="Q151" t="s">
        <v>6052</v>
      </c>
      <c r="R151" t="s">
        <v>5494</v>
      </c>
      <c r="S151">
        <v>63</v>
      </c>
      <c r="T151" t="s">
        <v>5495</v>
      </c>
      <c r="U151" t="s">
        <v>5496</v>
      </c>
      <c r="V151" s="9">
        <f>Merge2[[#This Row],[PROMOTIONAL_PLAN.EFFECTIVE_PRICE]]*Merge2[[#This Row],[Months]]</f>
        <v>2400</v>
      </c>
    </row>
    <row r="152" spans="1:22" x14ac:dyDescent="0.25">
      <c r="A152" t="s">
        <v>1173</v>
      </c>
      <c r="B152" t="s">
        <v>128</v>
      </c>
      <c r="C152">
        <v>5101</v>
      </c>
      <c r="D152" s="1">
        <v>43827</v>
      </c>
      <c r="E152">
        <v>2</v>
      </c>
      <c r="F152" s="1">
        <v>43827</v>
      </c>
      <c r="G152" s="1">
        <v>44645</v>
      </c>
      <c r="H152" t="s">
        <v>470</v>
      </c>
      <c r="I152" s="8">
        <f>DATE(YEAR(Merge2[[#This Row],[ORDER_DATE]]), MONTH(Merge2[[#This Row],[ORDER_DATE]]), 1)</f>
        <v>43800</v>
      </c>
      <c r="J152" s="9">
        <f>IF(ISNUMBER(Merge2[[#This Row],[VALIDITY_TILL_DATE]]), ROUND((Merge2[[#This Row],[VALIDITY_TILL_DATE]]-Merge2[[#This Row],[ORDER_DATE]])/30, 0), "Active")</f>
        <v>27</v>
      </c>
      <c r="K152" t="s">
        <v>5485</v>
      </c>
      <c r="L152" t="s">
        <v>5480</v>
      </c>
      <c r="M152" t="s">
        <v>5481</v>
      </c>
      <c r="N152">
        <v>300</v>
      </c>
      <c r="O152">
        <v>100</v>
      </c>
      <c r="P152">
        <v>0</v>
      </c>
      <c r="Q152" t="s">
        <v>6052</v>
      </c>
      <c r="R152" t="s">
        <v>5494</v>
      </c>
      <c r="S152">
        <v>63</v>
      </c>
      <c r="T152" t="s">
        <v>5495</v>
      </c>
      <c r="U152" t="s">
        <v>5496</v>
      </c>
      <c r="V152" s="9">
        <f>Merge2[[#This Row],[PROMOTIONAL_PLAN.EFFECTIVE_PRICE]]*Merge2[[#This Row],[Months]]</f>
        <v>0</v>
      </c>
    </row>
    <row r="153" spans="1:22" x14ac:dyDescent="0.25">
      <c r="A153" t="s">
        <v>1508</v>
      </c>
      <c r="B153" t="s">
        <v>1509</v>
      </c>
      <c r="C153">
        <v>9999</v>
      </c>
      <c r="D153" s="1">
        <v>43863</v>
      </c>
      <c r="E153">
        <v>1</v>
      </c>
      <c r="G153" s="1">
        <v>44073</v>
      </c>
      <c r="H153" t="s">
        <v>10</v>
      </c>
      <c r="I153" s="8">
        <f>DATE(YEAR(Merge2[[#This Row],[ORDER_DATE]]), MONTH(Merge2[[#This Row],[ORDER_DATE]]), 1)</f>
        <v>43862</v>
      </c>
      <c r="J153" s="9">
        <f>IF(ISNUMBER(Merge2[[#This Row],[VALIDITY_TILL_DATE]]), ROUND((Merge2[[#This Row],[VALIDITY_TILL_DATE]]-Merge2[[#This Row],[ORDER_DATE]])/30, 0), "Active")</f>
        <v>7</v>
      </c>
      <c r="K153" t="s">
        <v>5476</v>
      </c>
      <c r="L153" t="s">
        <v>5477</v>
      </c>
      <c r="M153" t="s">
        <v>5478</v>
      </c>
      <c r="N153">
        <v>300</v>
      </c>
      <c r="O153">
        <v>0</v>
      </c>
      <c r="P153">
        <v>300</v>
      </c>
      <c r="Q153" t="s">
        <v>5569</v>
      </c>
      <c r="R153" t="s">
        <v>5503</v>
      </c>
      <c r="S153">
        <v>28</v>
      </c>
      <c r="T153" t="s">
        <v>5498</v>
      </c>
      <c r="U153" t="s">
        <v>5515</v>
      </c>
      <c r="V153" s="9">
        <f>Merge2[[#This Row],[PROMOTIONAL_PLAN.EFFECTIVE_PRICE]]*Merge2[[#This Row],[Months]]</f>
        <v>2100</v>
      </c>
    </row>
    <row r="154" spans="1:22" x14ac:dyDescent="0.25">
      <c r="A154" t="s">
        <v>129</v>
      </c>
      <c r="B154" t="s">
        <v>130</v>
      </c>
      <c r="C154">
        <v>9999</v>
      </c>
      <c r="D154" s="1">
        <v>43601</v>
      </c>
      <c r="E154">
        <v>1</v>
      </c>
      <c r="G154" s="1">
        <v>43846</v>
      </c>
      <c r="H154" t="s">
        <v>10</v>
      </c>
      <c r="I154" s="8">
        <f>DATE(YEAR(Merge2[[#This Row],[ORDER_DATE]]), MONTH(Merge2[[#This Row],[ORDER_DATE]]), 1)</f>
        <v>43586</v>
      </c>
      <c r="J154" s="9">
        <f>IF(ISNUMBER(Merge2[[#This Row],[VALIDITY_TILL_DATE]]), ROUND((Merge2[[#This Row],[VALIDITY_TILL_DATE]]-Merge2[[#This Row],[ORDER_DATE]])/30, 0), "Active")</f>
        <v>8</v>
      </c>
      <c r="K154" t="s">
        <v>5476</v>
      </c>
      <c r="L154" t="s">
        <v>5477</v>
      </c>
      <c r="M154" t="s">
        <v>5478</v>
      </c>
      <c r="N154">
        <v>300</v>
      </c>
      <c r="O154">
        <v>0</v>
      </c>
      <c r="P154">
        <v>300</v>
      </c>
      <c r="Q154" t="s">
        <v>5686</v>
      </c>
      <c r="R154" t="s">
        <v>5494</v>
      </c>
      <c r="S154">
        <v>27</v>
      </c>
      <c r="T154" t="s">
        <v>5506</v>
      </c>
      <c r="U154" t="s">
        <v>5518</v>
      </c>
      <c r="V154" s="9">
        <f>Merge2[[#This Row],[PROMOTIONAL_PLAN.EFFECTIVE_PRICE]]*Merge2[[#This Row],[Months]]</f>
        <v>2400</v>
      </c>
    </row>
    <row r="155" spans="1:22" x14ac:dyDescent="0.25">
      <c r="A155" t="s">
        <v>1175</v>
      </c>
      <c r="B155" t="s">
        <v>130</v>
      </c>
      <c r="C155">
        <v>8434</v>
      </c>
      <c r="D155" s="1">
        <v>43828</v>
      </c>
      <c r="E155">
        <v>2</v>
      </c>
      <c r="F155" s="1">
        <v>43828</v>
      </c>
      <c r="G155" s="1">
        <v>44650</v>
      </c>
      <c r="H155" t="s">
        <v>470</v>
      </c>
      <c r="I155" s="8">
        <f>DATE(YEAR(Merge2[[#This Row],[ORDER_DATE]]), MONTH(Merge2[[#This Row],[ORDER_DATE]]), 1)</f>
        <v>43800</v>
      </c>
      <c r="J155" s="9">
        <f>IF(ISNUMBER(Merge2[[#This Row],[VALIDITY_TILL_DATE]]), ROUND((Merge2[[#This Row],[VALIDITY_TILL_DATE]]-Merge2[[#This Row],[ORDER_DATE]])/30, 0), "Active")</f>
        <v>27</v>
      </c>
      <c r="K155" t="s">
        <v>5490</v>
      </c>
      <c r="L155" t="s">
        <v>5483</v>
      </c>
      <c r="M155" t="s">
        <v>5481</v>
      </c>
      <c r="N155">
        <v>300</v>
      </c>
      <c r="O155">
        <v>50</v>
      </c>
      <c r="P155">
        <v>150</v>
      </c>
      <c r="Q155" t="s">
        <v>5686</v>
      </c>
      <c r="R155" t="s">
        <v>5494</v>
      </c>
      <c r="S155">
        <v>27</v>
      </c>
      <c r="T155" t="s">
        <v>5506</v>
      </c>
      <c r="U155" t="s">
        <v>5518</v>
      </c>
      <c r="V155" s="9">
        <f>Merge2[[#This Row],[PROMOTIONAL_PLAN.EFFECTIVE_PRICE]]*Merge2[[#This Row],[Months]]</f>
        <v>4050</v>
      </c>
    </row>
    <row r="156" spans="1:22" x14ac:dyDescent="0.25">
      <c r="A156" t="s">
        <v>2892</v>
      </c>
      <c r="B156" t="s">
        <v>2893</v>
      </c>
      <c r="C156">
        <v>9999</v>
      </c>
      <c r="D156" s="1">
        <v>43990</v>
      </c>
      <c r="E156">
        <v>1</v>
      </c>
      <c r="G156" s="1">
        <v>44234</v>
      </c>
      <c r="H156" t="s">
        <v>10</v>
      </c>
      <c r="I156" s="8">
        <f>DATE(YEAR(Merge2[[#This Row],[ORDER_DATE]]), MONTH(Merge2[[#This Row],[ORDER_DATE]]), 1)</f>
        <v>43983</v>
      </c>
      <c r="J156" s="9">
        <f>IF(ISNUMBER(Merge2[[#This Row],[VALIDITY_TILL_DATE]]), ROUND((Merge2[[#This Row],[VALIDITY_TILL_DATE]]-Merge2[[#This Row],[ORDER_DATE]])/30, 0), "Active")</f>
        <v>8</v>
      </c>
      <c r="K156" t="s">
        <v>5476</v>
      </c>
      <c r="L156" t="s">
        <v>5477</v>
      </c>
      <c r="M156" t="s">
        <v>5478</v>
      </c>
      <c r="N156">
        <v>300</v>
      </c>
      <c r="O156">
        <v>0</v>
      </c>
      <c r="P156">
        <v>300</v>
      </c>
      <c r="Q156" t="s">
        <v>5570</v>
      </c>
      <c r="R156" t="s">
        <v>5494</v>
      </c>
      <c r="S156">
        <v>33</v>
      </c>
      <c r="T156" t="s">
        <v>5495</v>
      </c>
      <c r="U156" t="s">
        <v>5522</v>
      </c>
      <c r="V156" s="9">
        <f>Merge2[[#This Row],[PROMOTIONAL_PLAN.EFFECTIVE_PRICE]]*Merge2[[#This Row],[Months]]</f>
        <v>2400</v>
      </c>
    </row>
    <row r="157" spans="1:22" x14ac:dyDescent="0.25">
      <c r="A157" t="s">
        <v>131</v>
      </c>
      <c r="B157" t="s">
        <v>132</v>
      </c>
      <c r="C157">
        <v>9999</v>
      </c>
      <c r="D157" s="1">
        <v>43604</v>
      </c>
      <c r="E157">
        <v>1</v>
      </c>
      <c r="G157" s="1">
        <v>43817</v>
      </c>
      <c r="H157" t="s">
        <v>10</v>
      </c>
      <c r="I157" s="8">
        <f>DATE(YEAR(Merge2[[#This Row],[ORDER_DATE]]), MONTH(Merge2[[#This Row],[ORDER_DATE]]), 1)</f>
        <v>43586</v>
      </c>
      <c r="J157" s="9">
        <f>IF(ISNUMBER(Merge2[[#This Row],[VALIDITY_TILL_DATE]]), ROUND((Merge2[[#This Row],[VALIDITY_TILL_DATE]]-Merge2[[#This Row],[ORDER_DATE]])/30, 0), "Active")</f>
        <v>7</v>
      </c>
      <c r="K157" t="s">
        <v>5476</v>
      </c>
      <c r="L157" t="s">
        <v>5477</v>
      </c>
      <c r="M157" t="s">
        <v>5478</v>
      </c>
      <c r="N157">
        <v>300</v>
      </c>
      <c r="O157">
        <v>0</v>
      </c>
      <c r="P157">
        <v>300</v>
      </c>
      <c r="Q157" t="s">
        <v>5939</v>
      </c>
      <c r="R157" t="s">
        <v>5494</v>
      </c>
      <c r="S157">
        <v>45</v>
      </c>
      <c r="T157" t="s">
        <v>5495</v>
      </c>
      <c r="U157" t="s">
        <v>5579</v>
      </c>
      <c r="V157" s="9">
        <f>Merge2[[#This Row],[PROMOTIONAL_PLAN.EFFECTIVE_PRICE]]*Merge2[[#This Row],[Months]]</f>
        <v>2100</v>
      </c>
    </row>
    <row r="158" spans="1:22" x14ac:dyDescent="0.25">
      <c r="A158" t="s">
        <v>1003</v>
      </c>
      <c r="B158" t="s">
        <v>132</v>
      </c>
      <c r="C158">
        <v>6306</v>
      </c>
      <c r="D158" s="1">
        <v>43808</v>
      </c>
      <c r="E158">
        <v>2</v>
      </c>
      <c r="F158" s="1">
        <v>43808</v>
      </c>
      <c r="G158" s="1">
        <v>44703</v>
      </c>
      <c r="H158" t="s">
        <v>470</v>
      </c>
      <c r="I158" s="8">
        <f>DATE(YEAR(Merge2[[#This Row],[ORDER_DATE]]), MONTH(Merge2[[#This Row],[ORDER_DATE]]), 1)</f>
        <v>43800</v>
      </c>
      <c r="J158" s="9">
        <f>IF(ISNUMBER(Merge2[[#This Row],[VALIDITY_TILL_DATE]]), ROUND((Merge2[[#This Row],[VALIDITY_TILL_DATE]]-Merge2[[#This Row],[ORDER_DATE]])/30, 0), "Active")</f>
        <v>30</v>
      </c>
      <c r="K158" t="s">
        <v>5492</v>
      </c>
      <c r="L158" t="s">
        <v>5483</v>
      </c>
      <c r="M158" t="s">
        <v>5481</v>
      </c>
      <c r="N158">
        <v>300</v>
      </c>
      <c r="O158">
        <v>15</v>
      </c>
      <c r="P158">
        <v>255</v>
      </c>
      <c r="Q158" t="s">
        <v>5939</v>
      </c>
      <c r="R158" t="s">
        <v>5494</v>
      </c>
      <c r="S158">
        <v>45</v>
      </c>
      <c r="T158" t="s">
        <v>5495</v>
      </c>
      <c r="U158" t="s">
        <v>5579</v>
      </c>
      <c r="V158" s="9">
        <f>Merge2[[#This Row],[PROMOTIONAL_PLAN.EFFECTIVE_PRICE]]*Merge2[[#This Row],[Months]]</f>
        <v>7650</v>
      </c>
    </row>
    <row r="159" spans="1:22" x14ac:dyDescent="0.25">
      <c r="A159" t="s">
        <v>2575</v>
      </c>
      <c r="B159" t="s">
        <v>2576</v>
      </c>
      <c r="C159">
        <v>9999</v>
      </c>
      <c r="D159" s="1">
        <v>43968</v>
      </c>
      <c r="E159">
        <v>1</v>
      </c>
      <c r="G159" s="1">
        <v>44234</v>
      </c>
      <c r="H159" t="s">
        <v>10</v>
      </c>
      <c r="I159" s="8">
        <f>DATE(YEAR(Merge2[[#This Row],[ORDER_DATE]]), MONTH(Merge2[[#This Row],[ORDER_DATE]]), 1)</f>
        <v>43952</v>
      </c>
      <c r="J159" s="9">
        <f>IF(ISNUMBER(Merge2[[#This Row],[VALIDITY_TILL_DATE]]), ROUND((Merge2[[#This Row],[VALIDITY_TILL_DATE]]-Merge2[[#This Row],[ORDER_DATE]])/30, 0), "Active")</f>
        <v>9</v>
      </c>
      <c r="K159" t="s">
        <v>5476</v>
      </c>
      <c r="L159" t="s">
        <v>5477</v>
      </c>
      <c r="M159" t="s">
        <v>5478</v>
      </c>
      <c r="N159">
        <v>300</v>
      </c>
      <c r="O159">
        <v>0</v>
      </c>
      <c r="P159">
        <v>300</v>
      </c>
      <c r="Q159" t="s">
        <v>5571</v>
      </c>
      <c r="R159" t="s">
        <v>5494</v>
      </c>
      <c r="S159">
        <v>41</v>
      </c>
      <c r="T159" t="s">
        <v>5495</v>
      </c>
      <c r="U159" t="s">
        <v>5532</v>
      </c>
      <c r="V159" s="9">
        <f>Merge2[[#This Row],[PROMOTIONAL_PLAN.EFFECTIVE_PRICE]]*Merge2[[#This Row],[Months]]</f>
        <v>2700</v>
      </c>
    </row>
    <row r="160" spans="1:22" x14ac:dyDescent="0.25">
      <c r="A160" t="s">
        <v>133</v>
      </c>
      <c r="B160" t="s">
        <v>134</v>
      </c>
      <c r="C160">
        <v>9999</v>
      </c>
      <c r="D160" s="1">
        <v>43604</v>
      </c>
      <c r="E160">
        <v>1</v>
      </c>
      <c r="G160" s="1">
        <v>43887</v>
      </c>
      <c r="H160" t="s">
        <v>10</v>
      </c>
      <c r="I160" s="8">
        <f>DATE(YEAR(Merge2[[#This Row],[ORDER_DATE]]), MONTH(Merge2[[#This Row],[ORDER_DATE]]), 1)</f>
        <v>43586</v>
      </c>
      <c r="J160" s="9">
        <f>IF(ISNUMBER(Merge2[[#This Row],[VALIDITY_TILL_DATE]]), ROUND((Merge2[[#This Row],[VALIDITY_TILL_DATE]]-Merge2[[#This Row],[ORDER_DATE]])/30, 0), "Active")</f>
        <v>9</v>
      </c>
      <c r="K160" t="s">
        <v>5476</v>
      </c>
      <c r="L160" t="s">
        <v>5477</v>
      </c>
      <c r="M160" t="s">
        <v>5478</v>
      </c>
      <c r="N160">
        <v>300</v>
      </c>
      <c r="O160">
        <v>0</v>
      </c>
      <c r="P160">
        <v>300</v>
      </c>
      <c r="Q160" t="s">
        <v>5839</v>
      </c>
      <c r="R160" t="s">
        <v>5494</v>
      </c>
      <c r="S160">
        <v>28</v>
      </c>
      <c r="T160" t="s">
        <v>5506</v>
      </c>
      <c r="U160" t="s">
        <v>5507</v>
      </c>
      <c r="V160" s="9">
        <f>Merge2[[#This Row],[PROMOTIONAL_PLAN.EFFECTIVE_PRICE]]*Merge2[[#This Row],[Months]]</f>
        <v>2700</v>
      </c>
    </row>
    <row r="161" spans="1:22" x14ac:dyDescent="0.25">
      <c r="A161" t="s">
        <v>1580</v>
      </c>
      <c r="B161" t="s">
        <v>134</v>
      </c>
      <c r="C161">
        <v>8434</v>
      </c>
      <c r="D161" s="1">
        <v>43872</v>
      </c>
      <c r="E161">
        <v>2</v>
      </c>
      <c r="F161" s="1">
        <v>43872</v>
      </c>
      <c r="G161" s="1">
        <v>44426</v>
      </c>
      <c r="H161" t="s">
        <v>470</v>
      </c>
      <c r="I161" s="8">
        <f>DATE(YEAR(Merge2[[#This Row],[ORDER_DATE]]), MONTH(Merge2[[#This Row],[ORDER_DATE]]), 1)</f>
        <v>43862</v>
      </c>
      <c r="J161" s="9">
        <f>IF(ISNUMBER(Merge2[[#This Row],[VALIDITY_TILL_DATE]]), ROUND((Merge2[[#This Row],[VALIDITY_TILL_DATE]]-Merge2[[#This Row],[ORDER_DATE]])/30, 0), "Active")</f>
        <v>18</v>
      </c>
      <c r="K161" t="s">
        <v>5490</v>
      </c>
      <c r="L161" t="s">
        <v>5483</v>
      </c>
      <c r="M161" t="s">
        <v>5481</v>
      </c>
      <c r="N161">
        <v>300</v>
      </c>
      <c r="O161">
        <v>50</v>
      </c>
      <c r="P161">
        <v>150</v>
      </c>
      <c r="Q161" t="s">
        <v>5839</v>
      </c>
      <c r="R161" t="s">
        <v>5494</v>
      </c>
      <c r="S161">
        <v>28</v>
      </c>
      <c r="T161" t="s">
        <v>5506</v>
      </c>
      <c r="U161" t="s">
        <v>5507</v>
      </c>
      <c r="V161" s="9">
        <f>Merge2[[#This Row],[PROMOTIONAL_PLAN.EFFECTIVE_PRICE]]*Merge2[[#This Row],[Months]]</f>
        <v>2700</v>
      </c>
    </row>
    <row r="162" spans="1:22" x14ac:dyDescent="0.25">
      <c r="A162" t="s">
        <v>1536</v>
      </c>
      <c r="B162" t="s">
        <v>1537</v>
      </c>
      <c r="C162">
        <v>9999</v>
      </c>
      <c r="D162" s="1">
        <v>43867</v>
      </c>
      <c r="E162">
        <v>1</v>
      </c>
      <c r="G162" s="1">
        <v>44152</v>
      </c>
      <c r="H162" t="s">
        <v>10</v>
      </c>
      <c r="I162" s="8">
        <f>DATE(YEAR(Merge2[[#This Row],[ORDER_DATE]]), MONTH(Merge2[[#This Row],[ORDER_DATE]]), 1)</f>
        <v>43862</v>
      </c>
      <c r="J162" s="9">
        <f>IF(ISNUMBER(Merge2[[#This Row],[VALIDITY_TILL_DATE]]), ROUND((Merge2[[#This Row],[VALIDITY_TILL_DATE]]-Merge2[[#This Row],[ORDER_DATE]])/30, 0), "Active")</f>
        <v>10</v>
      </c>
      <c r="K162" t="s">
        <v>5476</v>
      </c>
      <c r="L162" t="s">
        <v>5477</v>
      </c>
      <c r="M162" t="s">
        <v>5478</v>
      </c>
      <c r="N162">
        <v>300</v>
      </c>
      <c r="O162">
        <v>0</v>
      </c>
      <c r="P162">
        <v>300</v>
      </c>
      <c r="Q162" t="s">
        <v>5572</v>
      </c>
      <c r="R162" t="s">
        <v>5494</v>
      </c>
      <c r="S162">
        <v>48</v>
      </c>
      <c r="T162" t="s">
        <v>5495</v>
      </c>
      <c r="U162" t="s">
        <v>5532</v>
      </c>
      <c r="V162" s="9">
        <f>Merge2[[#This Row],[PROMOTIONAL_PLAN.EFFECTIVE_PRICE]]*Merge2[[#This Row],[Months]]</f>
        <v>3000</v>
      </c>
    </row>
    <row r="163" spans="1:22" x14ac:dyDescent="0.25">
      <c r="A163" t="s">
        <v>135</v>
      </c>
      <c r="B163" t="s">
        <v>136</v>
      </c>
      <c r="C163">
        <v>9999</v>
      </c>
      <c r="D163" s="1">
        <v>43610</v>
      </c>
      <c r="E163">
        <v>1</v>
      </c>
      <c r="G163" s="1">
        <v>43870</v>
      </c>
      <c r="H163" t="s">
        <v>10</v>
      </c>
      <c r="I163" s="8">
        <f>DATE(YEAR(Merge2[[#This Row],[ORDER_DATE]]), MONTH(Merge2[[#This Row],[ORDER_DATE]]), 1)</f>
        <v>43586</v>
      </c>
      <c r="J163" s="9">
        <f>IF(ISNUMBER(Merge2[[#This Row],[VALIDITY_TILL_DATE]]), ROUND((Merge2[[#This Row],[VALIDITY_TILL_DATE]]-Merge2[[#This Row],[ORDER_DATE]])/30, 0), "Active")</f>
        <v>9</v>
      </c>
      <c r="K163" t="s">
        <v>5476</v>
      </c>
      <c r="L163" t="s">
        <v>5477</v>
      </c>
      <c r="M163" t="s">
        <v>5478</v>
      </c>
      <c r="N163">
        <v>300</v>
      </c>
      <c r="O163">
        <v>0</v>
      </c>
      <c r="P163">
        <v>300</v>
      </c>
      <c r="Q163" t="s">
        <v>5639</v>
      </c>
      <c r="R163" t="s">
        <v>5503</v>
      </c>
      <c r="S163">
        <v>37</v>
      </c>
      <c r="T163" t="s">
        <v>5495</v>
      </c>
      <c r="U163" t="s">
        <v>5532</v>
      </c>
      <c r="V163" s="9">
        <f>Merge2[[#This Row],[PROMOTIONAL_PLAN.EFFECTIVE_PRICE]]*Merge2[[#This Row],[Months]]</f>
        <v>2700</v>
      </c>
    </row>
    <row r="164" spans="1:22" x14ac:dyDescent="0.25">
      <c r="A164" t="s">
        <v>1524</v>
      </c>
      <c r="B164" t="s">
        <v>136</v>
      </c>
      <c r="C164">
        <v>1136</v>
      </c>
      <c r="D164" s="1">
        <v>43866</v>
      </c>
      <c r="E164">
        <v>2</v>
      </c>
      <c r="F164" s="1">
        <v>43866</v>
      </c>
      <c r="G164" s="1">
        <v>44635</v>
      </c>
      <c r="H164" t="s">
        <v>470</v>
      </c>
      <c r="I164" s="8">
        <f>DATE(YEAR(Merge2[[#This Row],[ORDER_DATE]]), MONTH(Merge2[[#This Row],[ORDER_DATE]]), 1)</f>
        <v>43862</v>
      </c>
      <c r="J164" s="9">
        <f>IF(ISNUMBER(Merge2[[#This Row],[VALIDITY_TILL_DATE]]), ROUND((Merge2[[#This Row],[VALIDITY_TILL_DATE]]-Merge2[[#This Row],[ORDER_DATE]])/30, 0), "Active")</f>
        <v>26</v>
      </c>
      <c r="K164" t="s">
        <v>5487</v>
      </c>
      <c r="L164" t="s">
        <v>5483</v>
      </c>
      <c r="M164" t="s">
        <v>5481</v>
      </c>
      <c r="N164">
        <v>300</v>
      </c>
      <c r="O164">
        <v>40</v>
      </c>
      <c r="P164">
        <v>180</v>
      </c>
      <c r="Q164" t="s">
        <v>5639</v>
      </c>
      <c r="R164" t="s">
        <v>5503</v>
      </c>
      <c r="S164">
        <v>37</v>
      </c>
      <c r="T164" t="s">
        <v>5495</v>
      </c>
      <c r="U164" t="s">
        <v>5532</v>
      </c>
      <c r="V164" s="9">
        <f>Merge2[[#This Row],[PROMOTIONAL_PLAN.EFFECTIVE_PRICE]]*Merge2[[#This Row],[Months]]</f>
        <v>4680</v>
      </c>
    </row>
    <row r="165" spans="1:22" x14ac:dyDescent="0.25">
      <c r="A165" t="s">
        <v>1403</v>
      </c>
      <c r="B165" t="s">
        <v>1404</v>
      </c>
      <c r="C165">
        <v>1817</v>
      </c>
      <c r="D165" s="1">
        <v>43853</v>
      </c>
      <c r="E165">
        <v>1</v>
      </c>
      <c r="F165" s="1">
        <v>43853</v>
      </c>
      <c r="G165" s="1">
        <v>44150</v>
      </c>
      <c r="H165" t="s">
        <v>10</v>
      </c>
      <c r="I165" s="8">
        <f>DATE(YEAR(Merge2[[#This Row],[ORDER_DATE]]), MONTH(Merge2[[#This Row],[ORDER_DATE]]), 1)</f>
        <v>43831</v>
      </c>
      <c r="J165" s="9">
        <f>IF(ISNUMBER(Merge2[[#This Row],[VALIDITY_TILL_DATE]]), ROUND((Merge2[[#This Row],[VALIDITY_TILL_DATE]]-Merge2[[#This Row],[ORDER_DATE]])/30, 0), "Active")</f>
        <v>10</v>
      </c>
      <c r="K165" t="s">
        <v>5486</v>
      </c>
      <c r="L165" t="s">
        <v>5480</v>
      </c>
      <c r="M165" t="s">
        <v>5481</v>
      </c>
      <c r="N165">
        <v>300</v>
      </c>
      <c r="O165">
        <v>100</v>
      </c>
      <c r="P165">
        <v>0</v>
      </c>
      <c r="Q165" t="s">
        <v>5573</v>
      </c>
      <c r="R165" t="s">
        <v>5503</v>
      </c>
      <c r="S165">
        <v>45</v>
      </c>
      <c r="T165" t="s">
        <v>5495</v>
      </c>
      <c r="U165" t="s">
        <v>5513</v>
      </c>
      <c r="V165" s="9">
        <f>Merge2[[#This Row],[PROMOTIONAL_PLAN.EFFECTIVE_PRICE]]*Merge2[[#This Row],[Months]]</f>
        <v>0</v>
      </c>
    </row>
    <row r="166" spans="1:22" x14ac:dyDescent="0.25">
      <c r="A166" t="s">
        <v>137</v>
      </c>
      <c r="B166" t="s">
        <v>138</v>
      </c>
      <c r="C166">
        <v>9999</v>
      </c>
      <c r="D166" s="1">
        <v>43611</v>
      </c>
      <c r="E166">
        <v>1</v>
      </c>
      <c r="G166" s="1">
        <v>43893</v>
      </c>
      <c r="H166" t="s">
        <v>10</v>
      </c>
      <c r="I166" s="8">
        <f>DATE(YEAR(Merge2[[#This Row],[ORDER_DATE]]), MONTH(Merge2[[#This Row],[ORDER_DATE]]), 1)</f>
        <v>43586</v>
      </c>
      <c r="J166" s="9">
        <f>IF(ISNUMBER(Merge2[[#This Row],[VALIDITY_TILL_DATE]]), ROUND((Merge2[[#This Row],[VALIDITY_TILL_DATE]]-Merge2[[#This Row],[ORDER_DATE]])/30, 0), "Active")</f>
        <v>9</v>
      </c>
      <c r="K166" t="s">
        <v>5476</v>
      </c>
      <c r="L166" t="s">
        <v>5477</v>
      </c>
      <c r="M166" t="s">
        <v>5478</v>
      </c>
      <c r="N166">
        <v>300</v>
      </c>
      <c r="O166">
        <v>0</v>
      </c>
      <c r="P166">
        <v>300</v>
      </c>
      <c r="Q166" t="s">
        <v>6071</v>
      </c>
      <c r="R166" t="s">
        <v>5503</v>
      </c>
      <c r="S166">
        <v>37</v>
      </c>
      <c r="T166" t="s">
        <v>5495</v>
      </c>
      <c r="U166" t="s">
        <v>5504</v>
      </c>
      <c r="V166" s="9">
        <f>Merge2[[#This Row],[PROMOTIONAL_PLAN.EFFECTIVE_PRICE]]*Merge2[[#This Row],[Months]]</f>
        <v>2700</v>
      </c>
    </row>
    <row r="167" spans="1:22" x14ac:dyDescent="0.25">
      <c r="A167" t="s">
        <v>1613</v>
      </c>
      <c r="B167" t="s">
        <v>138</v>
      </c>
      <c r="C167">
        <v>5073</v>
      </c>
      <c r="D167" s="1">
        <v>43876</v>
      </c>
      <c r="E167">
        <v>2</v>
      </c>
      <c r="F167" s="1">
        <v>43876</v>
      </c>
      <c r="G167" s="1">
        <v>44621</v>
      </c>
      <c r="H167" t="s">
        <v>470</v>
      </c>
      <c r="I167" s="8">
        <f>DATE(YEAR(Merge2[[#This Row],[ORDER_DATE]]), MONTH(Merge2[[#This Row],[ORDER_DATE]]), 1)</f>
        <v>43862</v>
      </c>
      <c r="J167" s="9">
        <f>IF(ISNUMBER(Merge2[[#This Row],[VALIDITY_TILL_DATE]]), ROUND((Merge2[[#This Row],[VALIDITY_TILL_DATE]]-Merge2[[#This Row],[ORDER_DATE]])/30, 0), "Active")</f>
        <v>25</v>
      </c>
      <c r="K167" t="s">
        <v>5488</v>
      </c>
      <c r="L167" t="s">
        <v>5483</v>
      </c>
      <c r="M167" t="s">
        <v>5481</v>
      </c>
      <c r="N167">
        <v>300</v>
      </c>
      <c r="O167">
        <v>30</v>
      </c>
      <c r="P167">
        <v>210</v>
      </c>
      <c r="Q167" t="s">
        <v>6071</v>
      </c>
      <c r="R167" t="s">
        <v>5503</v>
      </c>
      <c r="S167">
        <v>37</v>
      </c>
      <c r="T167" t="s">
        <v>5495</v>
      </c>
      <c r="U167" t="s">
        <v>5504</v>
      </c>
      <c r="V167" s="9">
        <f>Merge2[[#This Row],[PROMOTIONAL_PLAN.EFFECTIVE_PRICE]]*Merge2[[#This Row],[Months]]</f>
        <v>5250</v>
      </c>
    </row>
    <row r="168" spans="1:22" x14ac:dyDescent="0.25">
      <c r="A168" t="s">
        <v>2438</v>
      </c>
      <c r="B168" t="s">
        <v>2439</v>
      </c>
      <c r="C168">
        <v>9999</v>
      </c>
      <c r="D168" s="1">
        <v>43956</v>
      </c>
      <c r="E168">
        <v>1</v>
      </c>
      <c r="G168" s="1">
        <v>44207</v>
      </c>
      <c r="H168" t="s">
        <v>10</v>
      </c>
      <c r="I168" s="8">
        <f>DATE(YEAR(Merge2[[#This Row],[ORDER_DATE]]), MONTH(Merge2[[#This Row],[ORDER_DATE]]), 1)</f>
        <v>43952</v>
      </c>
      <c r="J168" s="9">
        <f>IF(ISNUMBER(Merge2[[#This Row],[VALIDITY_TILL_DATE]]), ROUND((Merge2[[#This Row],[VALIDITY_TILL_DATE]]-Merge2[[#This Row],[ORDER_DATE]])/30, 0), "Active")</f>
        <v>8</v>
      </c>
      <c r="K168" t="s">
        <v>5476</v>
      </c>
      <c r="L168" t="s">
        <v>5477</v>
      </c>
      <c r="M168" t="s">
        <v>5478</v>
      </c>
      <c r="N168">
        <v>300</v>
      </c>
      <c r="O168">
        <v>0</v>
      </c>
      <c r="P168">
        <v>300</v>
      </c>
      <c r="Q168" t="s">
        <v>5574</v>
      </c>
      <c r="R168" t="s">
        <v>5503</v>
      </c>
      <c r="S168">
        <v>30</v>
      </c>
      <c r="T168" t="s">
        <v>5495</v>
      </c>
      <c r="U168" t="s">
        <v>5522</v>
      </c>
      <c r="V168" s="9">
        <f>Merge2[[#This Row],[PROMOTIONAL_PLAN.EFFECTIVE_PRICE]]*Merge2[[#This Row],[Months]]</f>
        <v>2400</v>
      </c>
    </row>
    <row r="169" spans="1:22" x14ac:dyDescent="0.25">
      <c r="A169" t="s">
        <v>139</v>
      </c>
      <c r="B169" t="s">
        <v>140</v>
      </c>
      <c r="C169">
        <v>9999</v>
      </c>
      <c r="D169" s="1">
        <v>43611</v>
      </c>
      <c r="E169">
        <v>1</v>
      </c>
      <c r="G169" s="1">
        <v>43896</v>
      </c>
      <c r="H169" t="s">
        <v>10</v>
      </c>
      <c r="I169" s="8">
        <f>DATE(YEAR(Merge2[[#This Row],[ORDER_DATE]]), MONTH(Merge2[[#This Row],[ORDER_DATE]]), 1)</f>
        <v>43586</v>
      </c>
      <c r="J169" s="9">
        <f>IF(ISNUMBER(Merge2[[#This Row],[VALIDITY_TILL_DATE]]), ROUND((Merge2[[#This Row],[VALIDITY_TILL_DATE]]-Merge2[[#This Row],[ORDER_DATE]])/30, 0), "Active")</f>
        <v>10</v>
      </c>
      <c r="K169" t="s">
        <v>5476</v>
      </c>
      <c r="L169" t="s">
        <v>5477</v>
      </c>
      <c r="M169" t="s">
        <v>5478</v>
      </c>
      <c r="N169">
        <v>300</v>
      </c>
      <c r="O169">
        <v>0</v>
      </c>
      <c r="P169">
        <v>300</v>
      </c>
      <c r="Q169" t="s">
        <v>5768</v>
      </c>
      <c r="R169" t="s">
        <v>5503</v>
      </c>
      <c r="S169">
        <v>30</v>
      </c>
      <c r="T169" t="s">
        <v>5495</v>
      </c>
      <c r="U169" t="s">
        <v>5496</v>
      </c>
      <c r="V169" s="9">
        <f>Merge2[[#This Row],[PROMOTIONAL_PLAN.EFFECTIVE_PRICE]]*Merge2[[#This Row],[Months]]</f>
        <v>3000</v>
      </c>
    </row>
    <row r="170" spans="1:22" x14ac:dyDescent="0.25">
      <c r="A170" t="s">
        <v>1713</v>
      </c>
      <c r="B170" t="s">
        <v>140</v>
      </c>
      <c r="C170">
        <v>6705</v>
      </c>
      <c r="D170" s="1">
        <v>43887</v>
      </c>
      <c r="E170">
        <v>2</v>
      </c>
      <c r="F170" s="1">
        <v>43887</v>
      </c>
      <c r="G170" s="1">
        <v>44514</v>
      </c>
      <c r="H170" t="s">
        <v>470</v>
      </c>
      <c r="I170" s="8">
        <f>DATE(YEAR(Merge2[[#This Row],[ORDER_DATE]]), MONTH(Merge2[[#This Row],[ORDER_DATE]]), 1)</f>
        <v>43862</v>
      </c>
      <c r="J170" s="9">
        <f>IF(ISNUMBER(Merge2[[#This Row],[VALIDITY_TILL_DATE]]), ROUND((Merge2[[#This Row],[VALIDITY_TILL_DATE]]-Merge2[[#This Row],[ORDER_DATE]])/30, 0), "Active")</f>
        <v>21</v>
      </c>
      <c r="K170" t="s">
        <v>5491</v>
      </c>
      <c r="L170" t="s">
        <v>5480</v>
      </c>
      <c r="M170" t="s">
        <v>5481</v>
      </c>
      <c r="N170">
        <v>300</v>
      </c>
      <c r="O170">
        <v>100</v>
      </c>
      <c r="P170">
        <v>0</v>
      </c>
      <c r="Q170" t="s">
        <v>5768</v>
      </c>
      <c r="R170" t="s">
        <v>5503</v>
      </c>
      <c r="S170">
        <v>30</v>
      </c>
      <c r="T170" t="s">
        <v>5495</v>
      </c>
      <c r="U170" t="s">
        <v>5496</v>
      </c>
      <c r="V170" s="9">
        <f>Merge2[[#This Row],[PROMOTIONAL_PLAN.EFFECTIVE_PRICE]]*Merge2[[#This Row],[Months]]</f>
        <v>0</v>
      </c>
    </row>
    <row r="171" spans="1:22" x14ac:dyDescent="0.25">
      <c r="A171" t="s">
        <v>3171</v>
      </c>
      <c r="B171" t="s">
        <v>3172</v>
      </c>
      <c r="C171">
        <v>9999</v>
      </c>
      <c r="D171" s="1">
        <v>44012</v>
      </c>
      <c r="E171">
        <v>1</v>
      </c>
      <c r="G171" s="1">
        <v>44264</v>
      </c>
      <c r="H171" t="s">
        <v>10</v>
      </c>
      <c r="I171" s="8">
        <f>DATE(YEAR(Merge2[[#This Row],[ORDER_DATE]]), MONTH(Merge2[[#This Row],[ORDER_DATE]]), 1)</f>
        <v>43983</v>
      </c>
      <c r="J171" s="9">
        <f>IF(ISNUMBER(Merge2[[#This Row],[VALIDITY_TILL_DATE]]), ROUND((Merge2[[#This Row],[VALIDITY_TILL_DATE]]-Merge2[[#This Row],[ORDER_DATE]])/30, 0), "Active")</f>
        <v>8</v>
      </c>
      <c r="K171" t="s">
        <v>5476</v>
      </c>
      <c r="L171" t="s">
        <v>5477</v>
      </c>
      <c r="M171" t="s">
        <v>5478</v>
      </c>
      <c r="N171">
        <v>300</v>
      </c>
      <c r="O171">
        <v>0</v>
      </c>
      <c r="P171">
        <v>300</v>
      </c>
      <c r="Q171" t="s">
        <v>5575</v>
      </c>
      <c r="R171" t="s">
        <v>5503</v>
      </c>
      <c r="S171">
        <v>48</v>
      </c>
      <c r="T171" t="s">
        <v>5495</v>
      </c>
      <c r="U171" t="s">
        <v>5532</v>
      </c>
      <c r="V171" s="9">
        <f>Merge2[[#This Row],[PROMOTIONAL_PLAN.EFFECTIVE_PRICE]]*Merge2[[#This Row],[Months]]</f>
        <v>2400</v>
      </c>
    </row>
    <row r="172" spans="1:22" x14ac:dyDescent="0.25">
      <c r="A172" t="s">
        <v>141</v>
      </c>
      <c r="B172" t="s">
        <v>142</v>
      </c>
      <c r="C172">
        <v>9999</v>
      </c>
      <c r="D172" s="1">
        <v>43611</v>
      </c>
      <c r="E172">
        <v>1</v>
      </c>
      <c r="G172" s="1">
        <v>43895</v>
      </c>
      <c r="H172" t="s">
        <v>10</v>
      </c>
      <c r="I172" s="8">
        <f>DATE(YEAR(Merge2[[#This Row],[ORDER_DATE]]), MONTH(Merge2[[#This Row],[ORDER_DATE]]), 1)</f>
        <v>43586</v>
      </c>
      <c r="J172" s="9">
        <f>IF(ISNUMBER(Merge2[[#This Row],[VALIDITY_TILL_DATE]]), ROUND((Merge2[[#This Row],[VALIDITY_TILL_DATE]]-Merge2[[#This Row],[ORDER_DATE]])/30, 0), "Active")</f>
        <v>9</v>
      </c>
      <c r="K172" t="s">
        <v>5476</v>
      </c>
      <c r="L172" t="s">
        <v>5477</v>
      </c>
      <c r="M172" t="s">
        <v>5478</v>
      </c>
      <c r="N172">
        <v>300</v>
      </c>
      <c r="O172">
        <v>0</v>
      </c>
      <c r="P172">
        <v>300</v>
      </c>
      <c r="Q172" t="s">
        <v>6145</v>
      </c>
      <c r="R172" t="s">
        <v>5503</v>
      </c>
      <c r="S172">
        <v>62</v>
      </c>
      <c r="T172" t="s">
        <v>5498</v>
      </c>
      <c r="U172" t="s">
        <v>5501</v>
      </c>
      <c r="V172" s="9">
        <f>Merge2[[#This Row],[PROMOTIONAL_PLAN.EFFECTIVE_PRICE]]*Merge2[[#This Row],[Months]]</f>
        <v>2700</v>
      </c>
    </row>
    <row r="173" spans="1:22" x14ac:dyDescent="0.25">
      <c r="A173" t="s">
        <v>1787</v>
      </c>
      <c r="B173" t="s">
        <v>142</v>
      </c>
      <c r="C173">
        <v>1817</v>
      </c>
      <c r="D173" s="1">
        <v>43895</v>
      </c>
      <c r="E173">
        <v>2</v>
      </c>
      <c r="F173" s="1">
        <v>43895</v>
      </c>
      <c r="G173" s="1">
        <v>44403</v>
      </c>
      <c r="H173" t="s">
        <v>470</v>
      </c>
      <c r="I173" s="8">
        <f>DATE(YEAR(Merge2[[#This Row],[ORDER_DATE]]), MONTH(Merge2[[#This Row],[ORDER_DATE]]), 1)</f>
        <v>43891</v>
      </c>
      <c r="J173" s="9">
        <f>IF(ISNUMBER(Merge2[[#This Row],[VALIDITY_TILL_DATE]]), ROUND((Merge2[[#This Row],[VALIDITY_TILL_DATE]]-Merge2[[#This Row],[ORDER_DATE]])/30, 0), "Active")</f>
        <v>17</v>
      </c>
      <c r="K173" t="s">
        <v>5486</v>
      </c>
      <c r="L173" t="s">
        <v>5480</v>
      </c>
      <c r="M173" t="s">
        <v>5481</v>
      </c>
      <c r="N173">
        <v>300</v>
      </c>
      <c r="O173">
        <v>100</v>
      </c>
      <c r="P173">
        <v>0</v>
      </c>
      <c r="Q173" t="s">
        <v>6145</v>
      </c>
      <c r="R173" t="s">
        <v>5503</v>
      </c>
      <c r="S173">
        <v>62</v>
      </c>
      <c r="T173" t="s">
        <v>5498</v>
      </c>
      <c r="U173" t="s">
        <v>5501</v>
      </c>
      <c r="V173" s="9">
        <f>Merge2[[#This Row],[PROMOTIONAL_PLAN.EFFECTIVE_PRICE]]*Merge2[[#This Row],[Months]]</f>
        <v>0</v>
      </c>
    </row>
    <row r="174" spans="1:22" x14ac:dyDescent="0.25">
      <c r="A174" t="s">
        <v>143</v>
      </c>
      <c r="B174" t="s">
        <v>144</v>
      </c>
      <c r="C174">
        <v>9999</v>
      </c>
      <c r="D174" s="1">
        <v>43611</v>
      </c>
      <c r="E174">
        <v>1</v>
      </c>
      <c r="G174" s="1">
        <v>43901</v>
      </c>
      <c r="H174" t="s">
        <v>10</v>
      </c>
      <c r="I174" s="8">
        <f>DATE(YEAR(Merge2[[#This Row],[ORDER_DATE]]), MONTH(Merge2[[#This Row],[ORDER_DATE]]), 1)</f>
        <v>43586</v>
      </c>
      <c r="J174" s="9">
        <f>IF(ISNUMBER(Merge2[[#This Row],[VALIDITY_TILL_DATE]]), ROUND((Merge2[[#This Row],[VALIDITY_TILL_DATE]]-Merge2[[#This Row],[ORDER_DATE]])/30, 0), "Active")</f>
        <v>10</v>
      </c>
      <c r="K174" t="s">
        <v>5476</v>
      </c>
      <c r="L174" t="s">
        <v>5477</v>
      </c>
      <c r="M174" t="s">
        <v>5478</v>
      </c>
      <c r="N174">
        <v>300</v>
      </c>
      <c r="O174">
        <v>0</v>
      </c>
      <c r="P174">
        <v>300</v>
      </c>
      <c r="Q174" t="s">
        <v>6128</v>
      </c>
      <c r="R174" t="s">
        <v>5503</v>
      </c>
      <c r="S174">
        <v>48</v>
      </c>
      <c r="T174" t="s">
        <v>5506</v>
      </c>
      <c r="U174" t="s">
        <v>5509</v>
      </c>
      <c r="V174" s="9">
        <f>Merge2[[#This Row],[PROMOTIONAL_PLAN.EFFECTIVE_PRICE]]*Merge2[[#This Row],[Months]]</f>
        <v>3000</v>
      </c>
    </row>
    <row r="175" spans="1:22" x14ac:dyDescent="0.25">
      <c r="A175" t="s">
        <v>1826</v>
      </c>
      <c r="B175" t="s">
        <v>144</v>
      </c>
      <c r="C175">
        <v>7139</v>
      </c>
      <c r="D175" s="1">
        <v>43899</v>
      </c>
      <c r="E175">
        <v>2</v>
      </c>
      <c r="F175" s="1">
        <v>43899</v>
      </c>
      <c r="G175" s="1">
        <v>44295</v>
      </c>
      <c r="H175" t="s">
        <v>470</v>
      </c>
      <c r="I175" s="8">
        <f>DATE(YEAR(Merge2[[#This Row],[ORDER_DATE]]), MONTH(Merge2[[#This Row],[ORDER_DATE]]), 1)</f>
        <v>43891</v>
      </c>
      <c r="J175" s="9">
        <f>IF(ISNUMBER(Merge2[[#This Row],[VALIDITY_TILL_DATE]]), ROUND((Merge2[[#This Row],[VALIDITY_TILL_DATE]]-Merge2[[#This Row],[ORDER_DATE]])/30, 0), "Active")</f>
        <v>13</v>
      </c>
      <c r="K175" t="s">
        <v>5489</v>
      </c>
      <c r="L175" t="s">
        <v>5483</v>
      </c>
      <c r="M175" t="s">
        <v>5481</v>
      </c>
      <c r="N175">
        <v>300</v>
      </c>
      <c r="O175">
        <v>30</v>
      </c>
      <c r="P175">
        <v>210</v>
      </c>
      <c r="Q175" t="s">
        <v>6128</v>
      </c>
      <c r="R175" t="s">
        <v>5503</v>
      </c>
      <c r="S175">
        <v>48</v>
      </c>
      <c r="T175" t="s">
        <v>5506</v>
      </c>
      <c r="U175" t="s">
        <v>5509</v>
      </c>
      <c r="V175" s="9">
        <f>Merge2[[#This Row],[PROMOTIONAL_PLAN.EFFECTIVE_PRICE]]*Merge2[[#This Row],[Months]]</f>
        <v>2730</v>
      </c>
    </row>
    <row r="176" spans="1:22" x14ac:dyDescent="0.25">
      <c r="A176" t="s">
        <v>145</v>
      </c>
      <c r="B176" t="s">
        <v>146</v>
      </c>
      <c r="C176">
        <v>9999</v>
      </c>
      <c r="D176" s="1">
        <v>43614</v>
      </c>
      <c r="E176">
        <v>1</v>
      </c>
      <c r="G176" s="1">
        <v>43823</v>
      </c>
      <c r="H176" t="s">
        <v>10</v>
      </c>
      <c r="I176" s="8">
        <f>DATE(YEAR(Merge2[[#This Row],[ORDER_DATE]]), MONTH(Merge2[[#This Row],[ORDER_DATE]]), 1)</f>
        <v>43586</v>
      </c>
      <c r="J176" s="9">
        <f>IF(ISNUMBER(Merge2[[#This Row],[VALIDITY_TILL_DATE]]), ROUND((Merge2[[#This Row],[VALIDITY_TILL_DATE]]-Merge2[[#This Row],[ORDER_DATE]])/30, 0), "Active")</f>
        <v>7</v>
      </c>
      <c r="K176" t="s">
        <v>5476</v>
      </c>
      <c r="L176" t="s">
        <v>5477</v>
      </c>
      <c r="M176" t="s">
        <v>5478</v>
      </c>
      <c r="N176">
        <v>300</v>
      </c>
      <c r="O176">
        <v>0</v>
      </c>
      <c r="P176">
        <v>300</v>
      </c>
      <c r="Q176" t="s">
        <v>5871</v>
      </c>
      <c r="R176" t="s">
        <v>5503</v>
      </c>
      <c r="S176">
        <v>51</v>
      </c>
      <c r="T176" t="s">
        <v>5506</v>
      </c>
      <c r="U176" t="s">
        <v>5507</v>
      </c>
      <c r="V176" s="9">
        <f>Merge2[[#This Row],[PROMOTIONAL_PLAN.EFFECTIVE_PRICE]]*Merge2[[#This Row],[Months]]</f>
        <v>2100</v>
      </c>
    </row>
    <row r="177" spans="1:22" x14ac:dyDescent="0.25">
      <c r="A177" t="s">
        <v>1111</v>
      </c>
      <c r="B177" t="s">
        <v>146</v>
      </c>
      <c r="C177">
        <v>5073</v>
      </c>
      <c r="D177" s="1">
        <v>43821</v>
      </c>
      <c r="E177">
        <v>2</v>
      </c>
      <c r="F177" s="1">
        <v>43821</v>
      </c>
      <c r="G177" s="1">
        <v>44537</v>
      </c>
      <c r="H177" t="s">
        <v>470</v>
      </c>
      <c r="I177" s="8">
        <f>DATE(YEAR(Merge2[[#This Row],[ORDER_DATE]]), MONTH(Merge2[[#This Row],[ORDER_DATE]]), 1)</f>
        <v>43800</v>
      </c>
      <c r="J177" s="9">
        <f>IF(ISNUMBER(Merge2[[#This Row],[VALIDITY_TILL_DATE]]), ROUND((Merge2[[#This Row],[VALIDITY_TILL_DATE]]-Merge2[[#This Row],[ORDER_DATE]])/30, 0), "Active")</f>
        <v>24</v>
      </c>
      <c r="K177" t="s">
        <v>5488</v>
      </c>
      <c r="L177" t="s">
        <v>5483</v>
      </c>
      <c r="M177" t="s">
        <v>5481</v>
      </c>
      <c r="N177">
        <v>300</v>
      </c>
      <c r="O177">
        <v>30</v>
      </c>
      <c r="P177">
        <v>210</v>
      </c>
      <c r="Q177" t="s">
        <v>5871</v>
      </c>
      <c r="R177" t="s">
        <v>5503</v>
      </c>
      <c r="S177">
        <v>51</v>
      </c>
      <c r="T177" t="s">
        <v>5506</v>
      </c>
      <c r="U177" t="s">
        <v>5507</v>
      </c>
      <c r="V177" s="9">
        <f>Merge2[[#This Row],[PROMOTIONAL_PLAN.EFFECTIVE_PRICE]]*Merge2[[#This Row],[Months]]</f>
        <v>5040</v>
      </c>
    </row>
    <row r="178" spans="1:22" x14ac:dyDescent="0.25">
      <c r="A178" t="s">
        <v>3099</v>
      </c>
      <c r="B178" t="s">
        <v>3100</v>
      </c>
      <c r="C178">
        <v>9999</v>
      </c>
      <c r="D178" s="1">
        <v>44005</v>
      </c>
      <c r="E178">
        <v>1</v>
      </c>
      <c r="G178" s="1">
        <v>44229</v>
      </c>
      <c r="H178" t="s">
        <v>10</v>
      </c>
      <c r="I178" s="8">
        <f>DATE(YEAR(Merge2[[#This Row],[ORDER_DATE]]), MONTH(Merge2[[#This Row],[ORDER_DATE]]), 1)</f>
        <v>43983</v>
      </c>
      <c r="J178" s="9">
        <f>IF(ISNUMBER(Merge2[[#This Row],[VALIDITY_TILL_DATE]]), ROUND((Merge2[[#This Row],[VALIDITY_TILL_DATE]]-Merge2[[#This Row],[ORDER_DATE]])/30, 0), "Active")</f>
        <v>7</v>
      </c>
      <c r="K178" t="s">
        <v>5476</v>
      </c>
      <c r="L178" t="s">
        <v>5477</v>
      </c>
      <c r="M178" t="s">
        <v>5478</v>
      </c>
      <c r="N178">
        <v>300</v>
      </c>
      <c r="O178">
        <v>0</v>
      </c>
      <c r="P178">
        <v>300</v>
      </c>
      <c r="Q178" t="s">
        <v>5578</v>
      </c>
      <c r="R178" t="s">
        <v>5503</v>
      </c>
      <c r="S178">
        <v>37</v>
      </c>
      <c r="T178" t="s">
        <v>5495</v>
      </c>
      <c r="U178" t="s">
        <v>5579</v>
      </c>
      <c r="V178" s="9">
        <f>Merge2[[#This Row],[PROMOTIONAL_PLAN.EFFECTIVE_PRICE]]*Merge2[[#This Row],[Months]]</f>
        <v>2100</v>
      </c>
    </row>
    <row r="179" spans="1:22" x14ac:dyDescent="0.25">
      <c r="A179" t="s">
        <v>147</v>
      </c>
      <c r="B179" t="s">
        <v>148</v>
      </c>
      <c r="C179">
        <v>9999</v>
      </c>
      <c r="D179" s="1">
        <v>43615</v>
      </c>
      <c r="E179">
        <v>1</v>
      </c>
      <c r="G179" s="1">
        <v>43876</v>
      </c>
      <c r="H179" t="s">
        <v>10</v>
      </c>
      <c r="I179" s="8">
        <f>DATE(YEAR(Merge2[[#This Row],[ORDER_DATE]]), MONTH(Merge2[[#This Row],[ORDER_DATE]]), 1)</f>
        <v>43586</v>
      </c>
      <c r="J179" s="9">
        <f>IF(ISNUMBER(Merge2[[#This Row],[VALIDITY_TILL_DATE]]), ROUND((Merge2[[#This Row],[VALIDITY_TILL_DATE]]-Merge2[[#This Row],[ORDER_DATE]])/30, 0), "Active")</f>
        <v>9</v>
      </c>
      <c r="K179" t="s">
        <v>5476</v>
      </c>
      <c r="L179" t="s">
        <v>5477</v>
      </c>
      <c r="M179" t="s">
        <v>5478</v>
      </c>
      <c r="N179">
        <v>300</v>
      </c>
      <c r="O179">
        <v>0</v>
      </c>
      <c r="P179">
        <v>300</v>
      </c>
      <c r="Q179" t="s">
        <v>6409</v>
      </c>
      <c r="R179" t="s">
        <v>5494</v>
      </c>
      <c r="S179">
        <v>57</v>
      </c>
      <c r="T179" t="s">
        <v>5506</v>
      </c>
      <c r="U179" t="s">
        <v>5507</v>
      </c>
      <c r="V179" s="9">
        <f>Merge2[[#This Row],[PROMOTIONAL_PLAN.EFFECTIVE_PRICE]]*Merge2[[#This Row],[Months]]</f>
        <v>2700</v>
      </c>
    </row>
    <row r="180" spans="1:22" x14ac:dyDescent="0.25">
      <c r="A180" t="s">
        <v>1615</v>
      </c>
      <c r="B180" t="s">
        <v>148</v>
      </c>
      <c r="C180">
        <v>2949</v>
      </c>
      <c r="D180" s="1">
        <v>43876</v>
      </c>
      <c r="E180">
        <v>2</v>
      </c>
      <c r="F180" s="1">
        <v>43876</v>
      </c>
      <c r="G180" s="1">
        <v>44282</v>
      </c>
      <c r="H180" t="s">
        <v>470</v>
      </c>
      <c r="I180" s="8">
        <f>DATE(YEAR(Merge2[[#This Row],[ORDER_DATE]]), MONTH(Merge2[[#This Row],[ORDER_DATE]]), 1)</f>
        <v>43862</v>
      </c>
      <c r="J180" s="9">
        <f>IF(ISNUMBER(Merge2[[#This Row],[VALIDITY_TILL_DATE]]), ROUND((Merge2[[#This Row],[VALIDITY_TILL_DATE]]-Merge2[[#This Row],[ORDER_DATE]])/30, 0), "Active")</f>
        <v>14</v>
      </c>
      <c r="K180" t="s">
        <v>5484</v>
      </c>
      <c r="L180" t="s">
        <v>5483</v>
      </c>
      <c r="M180" t="s">
        <v>5481</v>
      </c>
      <c r="N180">
        <v>300</v>
      </c>
      <c r="O180">
        <v>30</v>
      </c>
      <c r="P180">
        <v>210</v>
      </c>
      <c r="Q180" t="s">
        <v>6409</v>
      </c>
      <c r="R180" t="s">
        <v>5494</v>
      </c>
      <c r="S180">
        <v>57</v>
      </c>
      <c r="T180" t="s">
        <v>5506</v>
      </c>
      <c r="U180" t="s">
        <v>5507</v>
      </c>
      <c r="V180" s="9">
        <f>Merge2[[#This Row],[PROMOTIONAL_PLAN.EFFECTIVE_PRICE]]*Merge2[[#This Row],[Months]]</f>
        <v>2940</v>
      </c>
    </row>
    <row r="181" spans="1:22" x14ac:dyDescent="0.25">
      <c r="A181" t="s">
        <v>149</v>
      </c>
      <c r="B181" t="s">
        <v>150</v>
      </c>
      <c r="C181">
        <v>9999</v>
      </c>
      <c r="D181" s="1">
        <v>43616</v>
      </c>
      <c r="E181">
        <v>1</v>
      </c>
      <c r="G181" s="1">
        <v>43907</v>
      </c>
      <c r="H181" t="s">
        <v>10</v>
      </c>
      <c r="I181" s="8">
        <f>DATE(YEAR(Merge2[[#This Row],[ORDER_DATE]]), MONTH(Merge2[[#This Row],[ORDER_DATE]]), 1)</f>
        <v>43586</v>
      </c>
      <c r="J181" s="9">
        <f>IF(ISNUMBER(Merge2[[#This Row],[VALIDITY_TILL_DATE]]), ROUND((Merge2[[#This Row],[VALIDITY_TILL_DATE]]-Merge2[[#This Row],[ORDER_DATE]])/30, 0), "Active")</f>
        <v>10</v>
      </c>
      <c r="K181" t="s">
        <v>5476</v>
      </c>
      <c r="L181" t="s">
        <v>5477</v>
      </c>
      <c r="M181" t="s">
        <v>5478</v>
      </c>
      <c r="N181">
        <v>300</v>
      </c>
      <c r="O181">
        <v>0</v>
      </c>
      <c r="P181">
        <v>300</v>
      </c>
      <c r="Q181" t="s">
        <v>5558</v>
      </c>
      <c r="R181" t="s">
        <v>5503</v>
      </c>
      <c r="S181">
        <v>40</v>
      </c>
      <c r="T181" t="s">
        <v>5495</v>
      </c>
      <c r="U181" t="s">
        <v>5513</v>
      </c>
      <c r="V181" s="9">
        <f>Merge2[[#This Row],[PROMOTIONAL_PLAN.EFFECTIVE_PRICE]]*Merge2[[#This Row],[Months]]</f>
        <v>3000</v>
      </c>
    </row>
    <row r="182" spans="1:22" x14ac:dyDescent="0.25">
      <c r="A182" t="s">
        <v>1774</v>
      </c>
      <c r="B182" t="s">
        <v>150</v>
      </c>
      <c r="C182">
        <v>6306</v>
      </c>
      <c r="D182" s="1">
        <v>43894</v>
      </c>
      <c r="E182">
        <v>2</v>
      </c>
      <c r="F182" s="1">
        <v>43894</v>
      </c>
      <c r="G182" s="1">
        <v>44625</v>
      </c>
      <c r="H182" t="s">
        <v>470</v>
      </c>
      <c r="I182" s="8">
        <f>DATE(YEAR(Merge2[[#This Row],[ORDER_DATE]]), MONTH(Merge2[[#This Row],[ORDER_DATE]]), 1)</f>
        <v>43891</v>
      </c>
      <c r="J182" s="9">
        <f>IF(ISNUMBER(Merge2[[#This Row],[VALIDITY_TILL_DATE]]), ROUND((Merge2[[#This Row],[VALIDITY_TILL_DATE]]-Merge2[[#This Row],[ORDER_DATE]])/30, 0), "Active")</f>
        <v>24</v>
      </c>
      <c r="K182" t="s">
        <v>5492</v>
      </c>
      <c r="L182" t="s">
        <v>5483</v>
      </c>
      <c r="M182" t="s">
        <v>5481</v>
      </c>
      <c r="N182">
        <v>300</v>
      </c>
      <c r="O182">
        <v>15</v>
      </c>
      <c r="P182">
        <v>255</v>
      </c>
      <c r="Q182" t="s">
        <v>5558</v>
      </c>
      <c r="R182" t="s">
        <v>5503</v>
      </c>
      <c r="S182">
        <v>40</v>
      </c>
      <c r="T182" t="s">
        <v>5495</v>
      </c>
      <c r="U182" t="s">
        <v>5513</v>
      </c>
      <c r="V182" s="9">
        <f>Merge2[[#This Row],[PROMOTIONAL_PLAN.EFFECTIVE_PRICE]]*Merge2[[#This Row],[Months]]</f>
        <v>6120</v>
      </c>
    </row>
    <row r="183" spans="1:22" x14ac:dyDescent="0.25">
      <c r="A183" t="s">
        <v>2118</v>
      </c>
      <c r="B183" t="s">
        <v>2119</v>
      </c>
      <c r="C183">
        <v>1136</v>
      </c>
      <c r="D183" s="1">
        <v>43928</v>
      </c>
      <c r="E183">
        <v>1</v>
      </c>
      <c r="F183" s="1">
        <v>43928</v>
      </c>
      <c r="G183" s="1">
        <v>44192</v>
      </c>
      <c r="H183" t="s">
        <v>10</v>
      </c>
      <c r="I183" s="8">
        <f>DATE(YEAR(Merge2[[#This Row],[ORDER_DATE]]), MONTH(Merge2[[#This Row],[ORDER_DATE]]), 1)</f>
        <v>43922</v>
      </c>
      <c r="J183" s="9">
        <f>IF(ISNUMBER(Merge2[[#This Row],[VALIDITY_TILL_DATE]]), ROUND((Merge2[[#This Row],[VALIDITY_TILL_DATE]]-Merge2[[#This Row],[ORDER_DATE]])/30, 0), "Active")</f>
        <v>9</v>
      </c>
      <c r="K183" t="s">
        <v>5487</v>
      </c>
      <c r="L183" t="s">
        <v>5483</v>
      </c>
      <c r="M183" t="s">
        <v>5481</v>
      </c>
      <c r="N183">
        <v>300</v>
      </c>
      <c r="O183">
        <v>40</v>
      </c>
      <c r="P183">
        <v>180</v>
      </c>
      <c r="Q183" t="s">
        <v>5581</v>
      </c>
      <c r="R183" t="s">
        <v>5494</v>
      </c>
      <c r="S183">
        <v>30</v>
      </c>
      <c r="T183" t="s">
        <v>5506</v>
      </c>
      <c r="U183" t="s">
        <v>5509</v>
      </c>
      <c r="V183" s="9">
        <f>Merge2[[#This Row],[PROMOTIONAL_PLAN.EFFECTIVE_PRICE]]*Merge2[[#This Row],[Months]]</f>
        <v>1620</v>
      </c>
    </row>
    <row r="184" spans="1:22" x14ac:dyDescent="0.25">
      <c r="A184" t="s">
        <v>151</v>
      </c>
      <c r="B184" t="s">
        <v>152</v>
      </c>
      <c r="C184">
        <v>9999</v>
      </c>
      <c r="D184" s="1">
        <v>43616</v>
      </c>
      <c r="E184">
        <v>1</v>
      </c>
      <c r="G184" s="1">
        <v>43890</v>
      </c>
      <c r="H184" t="s">
        <v>10</v>
      </c>
      <c r="I184" s="8">
        <f>DATE(YEAR(Merge2[[#This Row],[ORDER_DATE]]), MONTH(Merge2[[#This Row],[ORDER_DATE]]), 1)</f>
        <v>43586</v>
      </c>
      <c r="J184" s="9">
        <f>IF(ISNUMBER(Merge2[[#This Row],[VALIDITY_TILL_DATE]]), ROUND((Merge2[[#This Row],[VALIDITY_TILL_DATE]]-Merge2[[#This Row],[ORDER_DATE]])/30, 0), "Active")</f>
        <v>9</v>
      </c>
      <c r="K184" t="s">
        <v>5476</v>
      </c>
      <c r="L184" t="s">
        <v>5477</v>
      </c>
      <c r="M184" t="s">
        <v>5478</v>
      </c>
      <c r="N184">
        <v>300</v>
      </c>
      <c r="O184">
        <v>0</v>
      </c>
      <c r="P184">
        <v>300</v>
      </c>
      <c r="Q184" t="s">
        <v>6315</v>
      </c>
      <c r="R184" t="s">
        <v>5503</v>
      </c>
      <c r="S184">
        <v>41</v>
      </c>
      <c r="T184" t="s">
        <v>5495</v>
      </c>
      <c r="U184" t="s">
        <v>5513</v>
      </c>
      <c r="V184" s="9">
        <f>Merge2[[#This Row],[PROMOTIONAL_PLAN.EFFECTIVE_PRICE]]*Merge2[[#This Row],[Months]]</f>
        <v>2700</v>
      </c>
    </row>
    <row r="185" spans="1:22" x14ac:dyDescent="0.25">
      <c r="A185" t="s">
        <v>1638</v>
      </c>
      <c r="B185" t="s">
        <v>152</v>
      </c>
      <c r="C185">
        <v>8434</v>
      </c>
      <c r="D185" s="1">
        <v>43879</v>
      </c>
      <c r="E185">
        <v>2</v>
      </c>
      <c r="F185" s="1">
        <v>43879</v>
      </c>
      <c r="G185" s="1">
        <v>44515</v>
      </c>
      <c r="H185" t="s">
        <v>470</v>
      </c>
      <c r="I185" s="8">
        <f>DATE(YEAR(Merge2[[#This Row],[ORDER_DATE]]), MONTH(Merge2[[#This Row],[ORDER_DATE]]), 1)</f>
        <v>43862</v>
      </c>
      <c r="J185" s="9">
        <f>IF(ISNUMBER(Merge2[[#This Row],[VALIDITY_TILL_DATE]]), ROUND((Merge2[[#This Row],[VALIDITY_TILL_DATE]]-Merge2[[#This Row],[ORDER_DATE]])/30, 0), "Active")</f>
        <v>21</v>
      </c>
      <c r="K185" t="s">
        <v>5490</v>
      </c>
      <c r="L185" t="s">
        <v>5483</v>
      </c>
      <c r="M185" t="s">
        <v>5481</v>
      </c>
      <c r="N185">
        <v>300</v>
      </c>
      <c r="O185">
        <v>50</v>
      </c>
      <c r="P185">
        <v>150</v>
      </c>
      <c r="Q185" t="s">
        <v>6315</v>
      </c>
      <c r="R185" t="s">
        <v>5503</v>
      </c>
      <c r="S185">
        <v>41</v>
      </c>
      <c r="T185" t="s">
        <v>5495</v>
      </c>
      <c r="U185" t="s">
        <v>5513</v>
      </c>
      <c r="V185" s="9">
        <f>Merge2[[#This Row],[PROMOTIONAL_PLAN.EFFECTIVE_PRICE]]*Merge2[[#This Row],[Months]]</f>
        <v>3150</v>
      </c>
    </row>
    <row r="186" spans="1:22" x14ac:dyDescent="0.25">
      <c r="A186" t="s">
        <v>2153</v>
      </c>
      <c r="B186" t="s">
        <v>2154</v>
      </c>
      <c r="C186">
        <v>8731</v>
      </c>
      <c r="D186" s="1">
        <v>43931</v>
      </c>
      <c r="E186">
        <v>1</v>
      </c>
      <c r="F186" s="1">
        <v>43931</v>
      </c>
      <c r="G186" s="1">
        <v>44174</v>
      </c>
      <c r="H186" t="s">
        <v>10</v>
      </c>
      <c r="I186" s="8">
        <f>DATE(YEAR(Merge2[[#This Row],[ORDER_DATE]]), MONTH(Merge2[[#This Row],[ORDER_DATE]]), 1)</f>
        <v>43922</v>
      </c>
      <c r="J186" s="9">
        <f>IF(ISNUMBER(Merge2[[#This Row],[VALIDITY_TILL_DATE]]), ROUND((Merge2[[#This Row],[VALIDITY_TILL_DATE]]-Merge2[[#This Row],[ORDER_DATE]])/30, 0), "Active")</f>
        <v>8</v>
      </c>
      <c r="K186" t="s">
        <v>5482</v>
      </c>
      <c r="L186" t="s">
        <v>5483</v>
      </c>
      <c r="M186" t="s">
        <v>5481</v>
      </c>
      <c r="N186">
        <v>300</v>
      </c>
      <c r="O186">
        <v>10</v>
      </c>
      <c r="P186">
        <v>270</v>
      </c>
      <c r="Q186" t="s">
        <v>5582</v>
      </c>
      <c r="R186" t="s">
        <v>5494</v>
      </c>
      <c r="S186">
        <v>39</v>
      </c>
      <c r="T186" t="s">
        <v>5495</v>
      </c>
      <c r="U186" t="s">
        <v>5522</v>
      </c>
      <c r="V186" s="9">
        <f>Merge2[[#This Row],[PROMOTIONAL_PLAN.EFFECTIVE_PRICE]]*Merge2[[#This Row],[Months]]</f>
        <v>2160</v>
      </c>
    </row>
    <row r="187" spans="1:22" x14ac:dyDescent="0.25">
      <c r="A187" t="s">
        <v>153</v>
      </c>
      <c r="B187" t="s">
        <v>154</v>
      </c>
      <c r="C187">
        <v>9999</v>
      </c>
      <c r="D187" s="1">
        <v>43616</v>
      </c>
      <c r="E187">
        <v>1</v>
      </c>
      <c r="G187" s="1">
        <v>43906</v>
      </c>
      <c r="H187" t="s">
        <v>10</v>
      </c>
      <c r="I187" s="8">
        <f>DATE(YEAR(Merge2[[#This Row],[ORDER_DATE]]), MONTH(Merge2[[#This Row],[ORDER_DATE]]), 1)</f>
        <v>43586</v>
      </c>
      <c r="J187" s="9">
        <f>IF(ISNUMBER(Merge2[[#This Row],[VALIDITY_TILL_DATE]]), ROUND((Merge2[[#This Row],[VALIDITY_TILL_DATE]]-Merge2[[#This Row],[ORDER_DATE]])/30, 0), "Active")</f>
        <v>10</v>
      </c>
      <c r="K187" t="s">
        <v>5476</v>
      </c>
      <c r="L187" t="s">
        <v>5477</v>
      </c>
      <c r="M187" t="s">
        <v>5478</v>
      </c>
      <c r="N187">
        <v>300</v>
      </c>
      <c r="O187">
        <v>0</v>
      </c>
      <c r="P187">
        <v>300</v>
      </c>
      <c r="Q187" t="s">
        <v>5864</v>
      </c>
      <c r="R187" t="s">
        <v>5503</v>
      </c>
      <c r="S187">
        <v>40</v>
      </c>
      <c r="T187" t="s">
        <v>5495</v>
      </c>
      <c r="U187" t="s">
        <v>5532</v>
      </c>
      <c r="V187" s="9">
        <f>Merge2[[#This Row],[PROMOTIONAL_PLAN.EFFECTIVE_PRICE]]*Merge2[[#This Row],[Months]]</f>
        <v>3000</v>
      </c>
    </row>
    <row r="188" spans="1:22" x14ac:dyDescent="0.25">
      <c r="A188" t="s">
        <v>1786</v>
      </c>
      <c r="B188" t="s">
        <v>154</v>
      </c>
      <c r="C188">
        <v>7139</v>
      </c>
      <c r="D188" s="1">
        <v>43895</v>
      </c>
      <c r="E188">
        <v>2</v>
      </c>
      <c r="F188" s="1">
        <v>43895</v>
      </c>
      <c r="G188" s="1">
        <v>44226</v>
      </c>
      <c r="H188" t="s">
        <v>470</v>
      </c>
      <c r="I188" s="8">
        <f>DATE(YEAR(Merge2[[#This Row],[ORDER_DATE]]), MONTH(Merge2[[#This Row],[ORDER_DATE]]), 1)</f>
        <v>43891</v>
      </c>
      <c r="J188" s="9">
        <f>IF(ISNUMBER(Merge2[[#This Row],[VALIDITY_TILL_DATE]]), ROUND((Merge2[[#This Row],[VALIDITY_TILL_DATE]]-Merge2[[#This Row],[ORDER_DATE]])/30, 0), "Active")</f>
        <v>11</v>
      </c>
      <c r="K188" t="s">
        <v>5489</v>
      </c>
      <c r="L188" t="s">
        <v>5483</v>
      </c>
      <c r="M188" t="s">
        <v>5481</v>
      </c>
      <c r="N188">
        <v>300</v>
      </c>
      <c r="O188">
        <v>30</v>
      </c>
      <c r="P188">
        <v>210</v>
      </c>
      <c r="Q188" t="s">
        <v>5864</v>
      </c>
      <c r="R188" t="s">
        <v>5503</v>
      </c>
      <c r="S188">
        <v>40</v>
      </c>
      <c r="T188" t="s">
        <v>5495</v>
      </c>
      <c r="U188" t="s">
        <v>5532</v>
      </c>
      <c r="V188" s="9">
        <f>Merge2[[#This Row],[PROMOTIONAL_PLAN.EFFECTIVE_PRICE]]*Merge2[[#This Row],[Months]]</f>
        <v>2310</v>
      </c>
    </row>
    <row r="189" spans="1:22" x14ac:dyDescent="0.25">
      <c r="A189" t="s">
        <v>2772</v>
      </c>
      <c r="B189" t="s">
        <v>2773</v>
      </c>
      <c r="C189">
        <v>9999</v>
      </c>
      <c r="D189" s="1">
        <v>43982</v>
      </c>
      <c r="E189">
        <v>1</v>
      </c>
      <c r="G189" s="1">
        <v>44278</v>
      </c>
      <c r="H189" t="s">
        <v>10</v>
      </c>
      <c r="I189" s="8">
        <f>DATE(YEAR(Merge2[[#This Row],[ORDER_DATE]]), MONTH(Merge2[[#This Row],[ORDER_DATE]]), 1)</f>
        <v>43952</v>
      </c>
      <c r="J189" s="9">
        <f>IF(ISNUMBER(Merge2[[#This Row],[VALIDITY_TILL_DATE]]), ROUND((Merge2[[#This Row],[VALIDITY_TILL_DATE]]-Merge2[[#This Row],[ORDER_DATE]])/30, 0), "Active")</f>
        <v>10</v>
      </c>
      <c r="K189" t="s">
        <v>5476</v>
      </c>
      <c r="L189" t="s">
        <v>5477</v>
      </c>
      <c r="M189" t="s">
        <v>5478</v>
      </c>
      <c r="N189">
        <v>300</v>
      </c>
      <c r="O189">
        <v>0</v>
      </c>
      <c r="P189">
        <v>300</v>
      </c>
      <c r="Q189" t="s">
        <v>5583</v>
      </c>
      <c r="R189" t="s">
        <v>5494</v>
      </c>
      <c r="S189">
        <v>47</v>
      </c>
      <c r="T189" t="s">
        <v>5495</v>
      </c>
      <c r="U189" t="s">
        <v>5532</v>
      </c>
      <c r="V189" s="9">
        <f>Merge2[[#This Row],[PROMOTIONAL_PLAN.EFFECTIVE_PRICE]]*Merge2[[#This Row],[Months]]</f>
        <v>3000</v>
      </c>
    </row>
    <row r="190" spans="1:22" x14ac:dyDescent="0.25">
      <c r="A190" t="s">
        <v>155</v>
      </c>
      <c r="B190" t="s">
        <v>156</v>
      </c>
      <c r="C190">
        <v>9999</v>
      </c>
      <c r="D190" s="1">
        <v>43616</v>
      </c>
      <c r="E190">
        <v>1</v>
      </c>
      <c r="G190" s="1">
        <v>43864</v>
      </c>
      <c r="H190" t="s">
        <v>10</v>
      </c>
      <c r="I190" s="8">
        <f>DATE(YEAR(Merge2[[#This Row],[ORDER_DATE]]), MONTH(Merge2[[#This Row],[ORDER_DATE]]), 1)</f>
        <v>43586</v>
      </c>
      <c r="J190" s="9">
        <f>IF(ISNUMBER(Merge2[[#This Row],[VALIDITY_TILL_DATE]]), ROUND((Merge2[[#This Row],[VALIDITY_TILL_DATE]]-Merge2[[#This Row],[ORDER_DATE]])/30, 0), "Active")</f>
        <v>8</v>
      </c>
      <c r="K190" t="s">
        <v>5476</v>
      </c>
      <c r="L190" t="s">
        <v>5477</v>
      </c>
      <c r="M190" t="s">
        <v>5478</v>
      </c>
      <c r="N190">
        <v>300</v>
      </c>
      <c r="O190">
        <v>0</v>
      </c>
      <c r="P190">
        <v>300</v>
      </c>
      <c r="Q190" t="s">
        <v>5840</v>
      </c>
      <c r="R190" t="s">
        <v>5503</v>
      </c>
      <c r="S190">
        <v>25</v>
      </c>
      <c r="T190" t="s">
        <v>5498</v>
      </c>
      <c r="U190" t="s">
        <v>5501</v>
      </c>
      <c r="V190" s="9">
        <f>Merge2[[#This Row],[PROMOTIONAL_PLAN.EFFECTIVE_PRICE]]*Merge2[[#This Row],[Months]]</f>
        <v>2400</v>
      </c>
    </row>
    <row r="191" spans="1:22" x14ac:dyDescent="0.25">
      <c r="A191" t="s">
        <v>1343</v>
      </c>
      <c r="B191" t="s">
        <v>156</v>
      </c>
      <c r="C191">
        <v>1136</v>
      </c>
      <c r="D191" s="1">
        <v>43847</v>
      </c>
      <c r="E191">
        <v>2</v>
      </c>
      <c r="F191" s="1">
        <v>43847</v>
      </c>
      <c r="G191" s="1">
        <v>44837</v>
      </c>
      <c r="H191" t="s">
        <v>470</v>
      </c>
      <c r="I191" s="8">
        <f>DATE(YEAR(Merge2[[#This Row],[ORDER_DATE]]), MONTH(Merge2[[#This Row],[ORDER_DATE]]), 1)</f>
        <v>43831</v>
      </c>
      <c r="J191" s="9">
        <f>IF(ISNUMBER(Merge2[[#This Row],[VALIDITY_TILL_DATE]]), ROUND((Merge2[[#This Row],[VALIDITY_TILL_DATE]]-Merge2[[#This Row],[ORDER_DATE]])/30, 0), "Active")</f>
        <v>33</v>
      </c>
      <c r="K191" t="s">
        <v>5487</v>
      </c>
      <c r="L191" t="s">
        <v>5483</v>
      </c>
      <c r="M191" t="s">
        <v>5481</v>
      </c>
      <c r="N191">
        <v>300</v>
      </c>
      <c r="O191">
        <v>40</v>
      </c>
      <c r="P191">
        <v>180</v>
      </c>
      <c r="Q191" t="s">
        <v>5840</v>
      </c>
      <c r="R191" t="s">
        <v>5503</v>
      </c>
      <c r="S191">
        <v>25</v>
      </c>
      <c r="T191" t="s">
        <v>5498</v>
      </c>
      <c r="U191" t="s">
        <v>5501</v>
      </c>
      <c r="V191" s="9">
        <f>Merge2[[#This Row],[PROMOTIONAL_PLAN.EFFECTIVE_PRICE]]*Merge2[[#This Row],[Months]]</f>
        <v>5940</v>
      </c>
    </row>
    <row r="192" spans="1:22" x14ac:dyDescent="0.25">
      <c r="A192" t="s">
        <v>1804</v>
      </c>
      <c r="B192" t="s">
        <v>1805</v>
      </c>
      <c r="C192">
        <v>7139</v>
      </c>
      <c r="D192" s="1">
        <v>43897</v>
      </c>
      <c r="E192">
        <v>1</v>
      </c>
      <c r="F192" s="1">
        <v>43897</v>
      </c>
      <c r="G192" s="1">
        <v>44193</v>
      </c>
      <c r="H192" t="s">
        <v>10</v>
      </c>
      <c r="I192" s="8">
        <f>DATE(YEAR(Merge2[[#This Row],[ORDER_DATE]]), MONTH(Merge2[[#This Row],[ORDER_DATE]]), 1)</f>
        <v>43891</v>
      </c>
      <c r="J192" s="9">
        <f>IF(ISNUMBER(Merge2[[#This Row],[VALIDITY_TILL_DATE]]), ROUND((Merge2[[#This Row],[VALIDITY_TILL_DATE]]-Merge2[[#This Row],[ORDER_DATE]])/30, 0), "Active")</f>
        <v>10</v>
      </c>
      <c r="K192" t="s">
        <v>5489</v>
      </c>
      <c r="L192" t="s">
        <v>5483</v>
      </c>
      <c r="M192" t="s">
        <v>5481</v>
      </c>
      <c r="N192">
        <v>300</v>
      </c>
      <c r="O192">
        <v>30</v>
      </c>
      <c r="P192">
        <v>210</v>
      </c>
      <c r="Q192" t="s">
        <v>5584</v>
      </c>
      <c r="R192" t="s">
        <v>5494</v>
      </c>
      <c r="S192">
        <v>48</v>
      </c>
      <c r="T192" t="s">
        <v>5506</v>
      </c>
      <c r="U192" t="s">
        <v>5507</v>
      </c>
      <c r="V192" s="9">
        <f>Merge2[[#This Row],[PROMOTIONAL_PLAN.EFFECTIVE_PRICE]]*Merge2[[#This Row],[Months]]</f>
        <v>2100</v>
      </c>
    </row>
    <row r="193" spans="1:22" x14ac:dyDescent="0.25">
      <c r="A193" t="s">
        <v>157</v>
      </c>
      <c r="B193" t="s">
        <v>158</v>
      </c>
      <c r="C193">
        <v>9999</v>
      </c>
      <c r="D193" s="1">
        <v>43617</v>
      </c>
      <c r="E193">
        <v>1</v>
      </c>
      <c r="G193" s="1">
        <v>43865</v>
      </c>
      <c r="H193" t="s">
        <v>10</v>
      </c>
      <c r="I193" s="8">
        <f>DATE(YEAR(Merge2[[#This Row],[ORDER_DATE]]), MONTH(Merge2[[#This Row],[ORDER_DATE]]), 1)</f>
        <v>43617</v>
      </c>
      <c r="J193" s="9">
        <f>IF(ISNUMBER(Merge2[[#This Row],[VALIDITY_TILL_DATE]]), ROUND((Merge2[[#This Row],[VALIDITY_TILL_DATE]]-Merge2[[#This Row],[ORDER_DATE]])/30, 0), "Active")</f>
        <v>8</v>
      </c>
      <c r="K193" t="s">
        <v>5476</v>
      </c>
      <c r="L193" t="s">
        <v>5477</v>
      </c>
      <c r="M193" t="s">
        <v>5478</v>
      </c>
      <c r="N193">
        <v>300</v>
      </c>
      <c r="O193">
        <v>0</v>
      </c>
      <c r="P193">
        <v>300</v>
      </c>
      <c r="Q193" t="s">
        <v>5733</v>
      </c>
      <c r="R193" t="s">
        <v>5494</v>
      </c>
      <c r="S193">
        <v>25</v>
      </c>
      <c r="T193" t="s">
        <v>5498</v>
      </c>
      <c r="U193" t="s">
        <v>5515</v>
      </c>
      <c r="V193" s="9">
        <f>Merge2[[#This Row],[PROMOTIONAL_PLAN.EFFECTIVE_PRICE]]*Merge2[[#This Row],[Months]]</f>
        <v>2400</v>
      </c>
    </row>
    <row r="194" spans="1:22" x14ac:dyDescent="0.25">
      <c r="A194" t="s">
        <v>1385</v>
      </c>
      <c r="B194" t="s">
        <v>158</v>
      </c>
      <c r="C194">
        <v>1817</v>
      </c>
      <c r="D194" s="1">
        <v>43851</v>
      </c>
      <c r="E194">
        <v>2</v>
      </c>
      <c r="F194" s="1">
        <v>43851</v>
      </c>
      <c r="G194" s="1">
        <v>44394</v>
      </c>
      <c r="H194" t="s">
        <v>470</v>
      </c>
      <c r="I194" s="8">
        <f>DATE(YEAR(Merge2[[#This Row],[ORDER_DATE]]), MONTH(Merge2[[#This Row],[ORDER_DATE]]), 1)</f>
        <v>43831</v>
      </c>
      <c r="J194" s="9">
        <f>IF(ISNUMBER(Merge2[[#This Row],[VALIDITY_TILL_DATE]]), ROUND((Merge2[[#This Row],[VALIDITY_TILL_DATE]]-Merge2[[#This Row],[ORDER_DATE]])/30, 0), "Active")</f>
        <v>18</v>
      </c>
      <c r="K194" t="s">
        <v>5486</v>
      </c>
      <c r="L194" t="s">
        <v>5480</v>
      </c>
      <c r="M194" t="s">
        <v>5481</v>
      </c>
      <c r="N194">
        <v>300</v>
      </c>
      <c r="O194">
        <v>100</v>
      </c>
      <c r="P194">
        <v>0</v>
      </c>
      <c r="Q194" t="s">
        <v>5733</v>
      </c>
      <c r="R194" t="s">
        <v>5494</v>
      </c>
      <c r="S194">
        <v>25</v>
      </c>
      <c r="T194" t="s">
        <v>5498</v>
      </c>
      <c r="U194" t="s">
        <v>5515</v>
      </c>
      <c r="V194" s="9">
        <f>Merge2[[#This Row],[PROMOTIONAL_PLAN.EFFECTIVE_PRICE]]*Merge2[[#This Row],[Months]]</f>
        <v>0</v>
      </c>
    </row>
    <row r="195" spans="1:22" x14ac:dyDescent="0.25">
      <c r="A195" t="s">
        <v>1425</v>
      </c>
      <c r="B195" t="s">
        <v>1426</v>
      </c>
      <c r="C195">
        <v>9999</v>
      </c>
      <c r="D195" s="1">
        <v>43855</v>
      </c>
      <c r="E195">
        <v>1</v>
      </c>
      <c r="G195" s="1">
        <v>44124</v>
      </c>
      <c r="H195" t="s">
        <v>10</v>
      </c>
      <c r="I195" s="8">
        <f>DATE(YEAR(Merge2[[#This Row],[ORDER_DATE]]), MONTH(Merge2[[#This Row],[ORDER_DATE]]), 1)</f>
        <v>43831</v>
      </c>
      <c r="J195" s="9">
        <f>IF(ISNUMBER(Merge2[[#This Row],[VALIDITY_TILL_DATE]]), ROUND((Merge2[[#This Row],[VALIDITY_TILL_DATE]]-Merge2[[#This Row],[ORDER_DATE]])/30, 0), "Active")</f>
        <v>9</v>
      </c>
      <c r="K195" t="s">
        <v>5476</v>
      </c>
      <c r="L195" t="s">
        <v>5477</v>
      </c>
      <c r="M195" t="s">
        <v>5478</v>
      </c>
      <c r="N195">
        <v>300</v>
      </c>
      <c r="O195">
        <v>0</v>
      </c>
      <c r="P195">
        <v>300</v>
      </c>
      <c r="Q195" t="s">
        <v>5585</v>
      </c>
      <c r="R195" t="s">
        <v>5503</v>
      </c>
      <c r="S195">
        <v>37</v>
      </c>
      <c r="T195" t="s">
        <v>5498</v>
      </c>
      <c r="U195" t="s">
        <v>5499</v>
      </c>
      <c r="V195" s="9">
        <f>Merge2[[#This Row],[PROMOTIONAL_PLAN.EFFECTIVE_PRICE]]*Merge2[[#This Row],[Months]]</f>
        <v>2700</v>
      </c>
    </row>
    <row r="196" spans="1:22" x14ac:dyDescent="0.25">
      <c r="A196" t="s">
        <v>159</v>
      </c>
      <c r="B196" t="s">
        <v>160</v>
      </c>
      <c r="C196">
        <v>9999</v>
      </c>
      <c r="D196" s="1">
        <v>43617</v>
      </c>
      <c r="E196">
        <v>1</v>
      </c>
      <c r="G196" s="1">
        <v>43882</v>
      </c>
      <c r="H196" t="s">
        <v>10</v>
      </c>
      <c r="I196" s="8">
        <f>DATE(YEAR(Merge2[[#This Row],[ORDER_DATE]]), MONTH(Merge2[[#This Row],[ORDER_DATE]]), 1)</f>
        <v>43617</v>
      </c>
      <c r="J196" s="9">
        <f>IF(ISNUMBER(Merge2[[#This Row],[VALIDITY_TILL_DATE]]), ROUND((Merge2[[#This Row],[VALIDITY_TILL_DATE]]-Merge2[[#This Row],[ORDER_DATE]])/30, 0), "Active")</f>
        <v>9</v>
      </c>
      <c r="K196" t="s">
        <v>5476</v>
      </c>
      <c r="L196" t="s">
        <v>5477</v>
      </c>
      <c r="M196" t="s">
        <v>5478</v>
      </c>
      <c r="N196">
        <v>300</v>
      </c>
      <c r="O196">
        <v>0</v>
      </c>
      <c r="P196">
        <v>300</v>
      </c>
      <c r="Q196" t="s">
        <v>6163</v>
      </c>
      <c r="R196" t="s">
        <v>5503</v>
      </c>
      <c r="S196">
        <v>61</v>
      </c>
      <c r="T196" t="s">
        <v>5495</v>
      </c>
      <c r="U196" t="s">
        <v>5532</v>
      </c>
      <c r="V196" s="9">
        <f>Merge2[[#This Row],[PROMOTIONAL_PLAN.EFFECTIVE_PRICE]]*Merge2[[#This Row],[Months]]</f>
        <v>2700</v>
      </c>
    </row>
    <row r="197" spans="1:22" x14ac:dyDescent="0.25">
      <c r="A197" t="s">
        <v>1592</v>
      </c>
      <c r="B197" t="s">
        <v>160</v>
      </c>
      <c r="C197">
        <v>5101</v>
      </c>
      <c r="D197" s="1">
        <v>43873</v>
      </c>
      <c r="E197">
        <v>2</v>
      </c>
      <c r="F197" s="1">
        <v>43873</v>
      </c>
      <c r="G197" s="1">
        <v>44599</v>
      </c>
      <c r="H197" t="s">
        <v>470</v>
      </c>
      <c r="I197" s="8">
        <f>DATE(YEAR(Merge2[[#This Row],[ORDER_DATE]]), MONTH(Merge2[[#This Row],[ORDER_DATE]]), 1)</f>
        <v>43862</v>
      </c>
      <c r="J197" s="9">
        <f>IF(ISNUMBER(Merge2[[#This Row],[VALIDITY_TILL_DATE]]), ROUND((Merge2[[#This Row],[VALIDITY_TILL_DATE]]-Merge2[[#This Row],[ORDER_DATE]])/30, 0), "Active")</f>
        <v>24</v>
      </c>
      <c r="K197" t="s">
        <v>5485</v>
      </c>
      <c r="L197" t="s">
        <v>5480</v>
      </c>
      <c r="M197" t="s">
        <v>5481</v>
      </c>
      <c r="N197">
        <v>300</v>
      </c>
      <c r="O197">
        <v>100</v>
      </c>
      <c r="P197">
        <v>0</v>
      </c>
      <c r="Q197" t="s">
        <v>6163</v>
      </c>
      <c r="R197" t="s">
        <v>5503</v>
      </c>
      <c r="S197">
        <v>61</v>
      </c>
      <c r="T197" t="s">
        <v>5495</v>
      </c>
      <c r="U197" t="s">
        <v>5532</v>
      </c>
      <c r="V197" s="9">
        <f>Merge2[[#This Row],[PROMOTIONAL_PLAN.EFFECTIVE_PRICE]]*Merge2[[#This Row],[Months]]</f>
        <v>0</v>
      </c>
    </row>
    <row r="198" spans="1:22" x14ac:dyDescent="0.25">
      <c r="A198" t="s">
        <v>161</v>
      </c>
      <c r="B198" t="s">
        <v>162</v>
      </c>
      <c r="C198">
        <v>9999</v>
      </c>
      <c r="D198" s="1">
        <v>43617</v>
      </c>
      <c r="E198">
        <v>1</v>
      </c>
      <c r="G198" s="1">
        <v>43927</v>
      </c>
      <c r="H198" t="s">
        <v>10</v>
      </c>
      <c r="I198" s="8">
        <f>DATE(YEAR(Merge2[[#This Row],[ORDER_DATE]]), MONTH(Merge2[[#This Row],[ORDER_DATE]]), 1)</f>
        <v>43617</v>
      </c>
      <c r="J198" s="9">
        <f>IF(ISNUMBER(Merge2[[#This Row],[VALIDITY_TILL_DATE]]), ROUND((Merge2[[#This Row],[VALIDITY_TILL_DATE]]-Merge2[[#This Row],[ORDER_DATE]])/30, 0), "Active")</f>
        <v>10</v>
      </c>
      <c r="K198" t="s">
        <v>5476</v>
      </c>
      <c r="L198" t="s">
        <v>5477</v>
      </c>
      <c r="M198" t="s">
        <v>5478</v>
      </c>
      <c r="N198">
        <v>300</v>
      </c>
      <c r="O198">
        <v>0</v>
      </c>
      <c r="P198">
        <v>300</v>
      </c>
      <c r="Q198" t="s">
        <v>5845</v>
      </c>
      <c r="R198" t="s">
        <v>5494</v>
      </c>
      <c r="S198">
        <v>44</v>
      </c>
      <c r="T198" t="s">
        <v>5498</v>
      </c>
      <c r="U198" t="s">
        <v>5545</v>
      </c>
      <c r="V198" s="9">
        <f>Merge2[[#This Row],[PROMOTIONAL_PLAN.EFFECTIVE_PRICE]]*Merge2[[#This Row],[Months]]</f>
        <v>3000</v>
      </c>
    </row>
    <row r="199" spans="1:22" x14ac:dyDescent="0.25">
      <c r="A199" t="s">
        <v>1952</v>
      </c>
      <c r="B199" t="s">
        <v>162</v>
      </c>
      <c r="C199">
        <v>5101</v>
      </c>
      <c r="D199" s="1">
        <v>43915</v>
      </c>
      <c r="E199">
        <v>2</v>
      </c>
      <c r="F199" s="1">
        <v>43915</v>
      </c>
      <c r="G199" s="1">
        <v>44453</v>
      </c>
      <c r="H199" t="s">
        <v>470</v>
      </c>
      <c r="I199" s="8">
        <f>DATE(YEAR(Merge2[[#This Row],[ORDER_DATE]]), MONTH(Merge2[[#This Row],[ORDER_DATE]]), 1)</f>
        <v>43891</v>
      </c>
      <c r="J199" s="9">
        <f>IF(ISNUMBER(Merge2[[#This Row],[VALIDITY_TILL_DATE]]), ROUND((Merge2[[#This Row],[VALIDITY_TILL_DATE]]-Merge2[[#This Row],[ORDER_DATE]])/30, 0), "Active")</f>
        <v>18</v>
      </c>
      <c r="K199" t="s">
        <v>5485</v>
      </c>
      <c r="L199" t="s">
        <v>5480</v>
      </c>
      <c r="M199" t="s">
        <v>5481</v>
      </c>
      <c r="N199">
        <v>300</v>
      </c>
      <c r="O199">
        <v>100</v>
      </c>
      <c r="P199">
        <v>0</v>
      </c>
      <c r="Q199" t="s">
        <v>5845</v>
      </c>
      <c r="R199" t="s">
        <v>5494</v>
      </c>
      <c r="S199">
        <v>44</v>
      </c>
      <c r="T199" t="s">
        <v>5498</v>
      </c>
      <c r="U199" t="s">
        <v>5545</v>
      </c>
      <c r="V199" s="9">
        <f>Merge2[[#This Row],[PROMOTIONAL_PLAN.EFFECTIVE_PRICE]]*Merge2[[#This Row],[Months]]</f>
        <v>0</v>
      </c>
    </row>
    <row r="200" spans="1:22" x14ac:dyDescent="0.25">
      <c r="A200" t="s">
        <v>2834</v>
      </c>
      <c r="B200" t="s">
        <v>2835</v>
      </c>
      <c r="C200">
        <v>6705</v>
      </c>
      <c r="D200" s="1">
        <v>43986</v>
      </c>
      <c r="E200">
        <v>1</v>
      </c>
      <c r="F200" s="1">
        <v>43986</v>
      </c>
      <c r="G200" s="1">
        <v>44273</v>
      </c>
      <c r="H200" t="s">
        <v>10</v>
      </c>
      <c r="I200" s="8">
        <f>DATE(YEAR(Merge2[[#This Row],[ORDER_DATE]]), MONTH(Merge2[[#This Row],[ORDER_DATE]]), 1)</f>
        <v>43983</v>
      </c>
      <c r="J200" s="9">
        <f>IF(ISNUMBER(Merge2[[#This Row],[VALIDITY_TILL_DATE]]), ROUND((Merge2[[#This Row],[VALIDITY_TILL_DATE]]-Merge2[[#This Row],[ORDER_DATE]])/30, 0), "Active")</f>
        <v>10</v>
      </c>
      <c r="K200" t="s">
        <v>5491</v>
      </c>
      <c r="L200" t="s">
        <v>5480</v>
      </c>
      <c r="M200" t="s">
        <v>5481</v>
      </c>
      <c r="N200">
        <v>300</v>
      </c>
      <c r="O200">
        <v>100</v>
      </c>
      <c r="P200">
        <v>0</v>
      </c>
      <c r="Q200" t="s">
        <v>5587</v>
      </c>
      <c r="R200" t="s">
        <v>5503</v>
      </c>
      <c r="S200">
        <v>27</v>
      </c>
      <c r="T200" t="s">
        <v>5498</v>
      </c>
      <c r="U200" t="s">
        <v>5501</v>
      </c>
      <c r="V200" s="9">
        <f>Merge2[[#This Row],[PROMOTIONAL_PLAN.EFFECTIVE_PRICE]]*Merge2[[#This Row],[Months]]</f>
        <v>0</v>
      </c>
    </row>
    <row r="201" spans="1:22" x14ac:dyDescent="0.25">
      <c r="A201" t="s">
        <v>163</v>
      </c>
      <c r="B201" t="s">
        <v>164</v>
      </c>
      <c r="C201">
        <v>9999</v>
      </c>
      <c r="D201" s="1">
        <v>43618</v>
      </c>
      <c r="E201">
        <v>1</v>
      </c>
      <c r="G201" s="1">
        <v>43850</v>
      </c>
      <c r="H201" t="s">
        <v>10</v>
      </c>
      <c r="I201" s="8">
        <f>DATE(YEAR(Merge2[[#This Row],[ORDER_DATE]]), MONTH(Merge2[[#This Row],[ORDER_DATE]]), 1)</f>
        <v>43617</v>
      </c>
      <c r="J201" s="9">
        <f>IF(ISNUMBER(Merge2[[#This Row],[VALIDITY_TILL_DATE]]), ROUND((Merge2[[#This Row],[VALIDITY_TILL_DATE]]-Merge2[[#This Row],[ORDER_DATE]])/30, 0), "Active")</f>
        <v>8</v>
      </c>
      <c r="K201" t="s">
        <v>5476</v>
      </c>
      <c r="L201" t="s">
        <v>5477</v>
      </c>
      <c r="M201" t="s">
        <v>5478</v>
      </c>
      <c r="N201">
        <v>300</v>
      </c>
      <c r="O201">
        <v>0</v>
      </c>
      <c r="P201">
        <v>300</v>
      </c>
      <c r="Q201" t="s">
        <v>5584</v>
      </c>
      <c r="R201" t="s">
        <v>5494</v>
      </c>
      <c r="S201">
        <v>48</v>
      </c>
      <c r="T201" t="s">
        <v>5506</v>
      </c>
      <c r="U201" t="s">
        <v>5507</v>
      </c>
      <c r="V201" s="9">
        <f>Merge2[[#This Row],[PROMOTIONAL_PLAN.EFFECTIVE_PRICE]]*Merge2[[#This Row],[Months]]</f>
        <v>2400</v>
      </c>
    </row>
    <row r="202" spans="1:22" x14ac:dyDescent="0.25">
      <c r="A202" t="s">
        <v>1331</v>
      </c>
      <c r="B202" t="s">
        <v>164</v>
      </c>
      <c r="C202">
        <v>8323</v>
      </c>
      <c r="D202" s="1">
        <v>43846</v>
      </c>
      <c r="E202">
        <v>2</v>
      </c>
      <c r="F202" s="1">
        <v>43846</v>
      </c>
      <c r="G202" s="1">
        <v>44463</v>
      </c>
      <c r="H202" t="s">
        <v>470</v>
      </c>
      <c r="I202" s="8">
        <f>DATE(YEAR(Merge2[[#This Row],[ORDER_DATE]]), MONTH(Merge2[[#This Row],[ORDER_DATE]]), 1)</f>
        <v>43831</v>
      </c>
      <c r="J202" s="9">
        <f>IF(ISNUMBER(Merge2[[#This Row],[VALIDITY_TILL_DATE]]), ROUND((Merge2[[#This Row],[VALIDITY_TILL_DATE]]-Merge2[[#This Row],[ORDER_DATE]])/30, 0), "Active")</f>
        <v>21</v>
      </c>
      <c r="K202" t="s">
        <v>5479</v>
      </c>
      <c r="L202" t="s">
        <v>5480</v>
      </c>
      <c r="M202" t="s">
        <v>5481</v>
      </c>
      <c r="N202">
        <v>300</v>
      </c>
      <c r="O202">
        <v>100</v>
      </c>
      <c r="P202">
        <v>0</v>
      </c>
      <c r="Q202" t="s">
        <v>5584</v>
      </c>
      <c r="R202" t="s">
        <v>5494</v>
      </c>
      <c r="S202">
        <v>48</v>
      </c>
      <c r="T202" t="s">
        <v>5506</v>
      </c>
      <c r="U202" t="s">
        <v>5507</v>
      </c>
      <c r="V202" s="9">
        <f>Merge2[[#This Row],[PROMOTIONAL_PLAN.EFFECTIVE_PRICE]]*Merge2[[#This Row],[Months]]</f>
        <v>0</v>
      </c>
    </row>
    <row r="203" spans="1:22" x14ac:dyDescent="0.25">
      <c r="A203" t="s">
        <v>2371</v>
      </c>
      <c r="B203" t="s">
        <v>2372</v>
      </c>
      <c r="C203">
        <v>8434</v>
      </c>
      <c r="D203" s="1">
        <v>43950</v>
      </c>
      <c r="E203">
        <v>1</v>
      </c>
      <c r="F203" s="1">
        <v>43950</v>
      </c>
      <c r="G203" s="1">
        <v>44260</v>
      </c>
      <c r="H203" t="s">
        <v>10</v>
      </c>
      <c r="I203" s="8">
        <f>DATE(YEAR(Merge2[[#This Row],[ORDER_DATE]]), MONTH(Merge2[[#This Row],[ORDER_DATE]]), 1)</f>
        <v>43922</v>
      </c>
      <c r="J203" s="9">
        <f>IF(ISNUMBER(Merge2[[#This Row],[VALIDITY_TILL_DATE]]), ROUND((Merge2[[#This Row],[VALIDITY_TILL_DATE]]-Merge2[[#This Row],[ORDER_DATE]])/30, 0), "Active")</f>
        <v>10</v>
      </c>
      <c r="K203" t="s">
        <v>5490</v>
      </c>
      <c r="L203" t="s">
        <v>5483</v>
      </c>
      <c r="M203" t="s">
        <v>5481</v>
      </c>
      <c r="N203">
        <v>300</v>
      </c>
      <c r="O203">
        <v>50</v>
      </c>
      <c r="P203">
        <v>150</v>
      </c>
      <c r="Q203" t="s">
        <v>5588</v>
      </c>
      <c r="R203" t="s">
        <v>5503</v>
      </c>
      <c r="S203">
        <v>28</v>
      </c>
      <c r="T203" t="s">
        <v>5498</v>
      </c>
      <c r="U203" t="s">
        <v>5515</v>
      </c>
      <c r="V203" s="9">
        <f>Merge2[[#This Row],[PROMOTIONAL_PLAN.EFFECTIVE_PRICE]]*Merge2[[#This Row],[Months]]</f>
        <v>1500</v>
      </c>
    </row>
    <row r="204" spans="1:22" x14ac:dyDescent="0.25">
      <c r="A204" t="s">
        <v>165</v>
      </c>
      <c r="B204" t="s">
        <v>166</v>
      </c>
      <c r="C204">
        <v>9999</v>
      </c>
      <c r="D204" s="1">
        <v>43618</v>
      </c>
      <c r="E204">
        <v>1</v>
      </c>
      <c r="G204" s="1">
        <v>43870</v>
      </c>
      <c r="H204" t="s">
        <v>10</v>
      </c>
      <c r="I204" s="8">
        <f>DATE(YEAR(Merge2[[#This Row],[ORDER_DATE]]), MONTH(Merge2[[#This Row],[ORDER_DATE]]), 1)</f>
        <v>43617</v>
      </c>
      <c r="J204" s="9">
        <f>IF(ISNUMBER(Merge2[[#This Row],[VALIDITY_TILL_DATE]]), ROUND((Merge2[[#This Row],[VALIDITY_TILL_DATE]]-Merge2[[#This Row],[ORDER_DATE]])/30, 0), "Active")</f>
        <v>8</v>
      </c>
      <c r="K204" t="s">
        <v>5476</v>
      </c>
      <c r="L204" t="s">
        <v>5477</v>
      </c>
      <c r="M204" t="s">
        <v>5478</v>
      </c>
      <c r="N204">
        <v>300</v>
      </c>
      <c r="O204">
        <v>0</v>
      </c>
      <c r="P204">
        <v>300</v>
      </c>
      <c r="Q204" t="s">
        <v>5748</v>
      </c>
      <c r="R204" t="s">
        <v>5503</v>
      </c>
      <c r="S204">
        <v>26</v>
      </c>
      <c r="T204" t="s">
        <v>5495</v>
      </c>
      <c r="U204" t="s">
        <v>5522</v>
      </c>
      <c r="V204" s="9">
        <f>Merge2[[#This Row],[PROMOTIONAL_PLAN.EFFECTIVE_PRICE]]*Merge2[[#This Row],[Months]]</f>
        <v>2400</v>
      </c>
    </row>
    <row r="205" spans="1:22" x14ac:dyDescent="0.25">
      <c r="A205" t="s">
        <v>1517</v>
      </c>
      <c r="B205" t="s">
        <v>166</v>
      </c>
      <c r="C205">
        <v>1136</v>
      </c>
      <c r="D205" s="1">
        <v>43865</v>
      </c>
      <c r="E205">
        <v>2</v>
      </c>
      <c r="F205" s="1">
        <v>43865</v>
      </c>
      <c r="G205" s="1">
        <v>44716</v>
      </c>
      <c r="H205" t="s">
        <v>470</v>
      </c>
      <c r="I205" s="8">
        <f>DATE(YEAR(Merge2[[#This Row],[ORDER_DATE]]), MONTH(Merge2[[#This Row],[ORDER_DATE]]), 1)</f>
        <v>43862</v>
      </c>
      <c r="J205" s="9">
        <f>IF(ISNUMBER(Merge2[[#This Row],[VALIDITY_TILL_DATE]]), ROUND((Merge2[[#This Row],[VALIDITY_TILL_DATE]]-Merge2[[#This Row],[ORDER_DATE]])/30, 0), "Active")</f>
        <v>28</v>
      </c>
      <c r="K205" t="s">
        <v>5487</v>
      </c>
      <c r="L205" t="s">
        <v>5483</v>
      </c>
      <c r="M205" t="s">
        <v>5481</v>
      </c>
      <c r="N205">
        <v>300</v>
      </c>
      <c r="O205">
        <v>40</v>
      </c>
      <c r="P205">
        <v>180</v>
      </c>
      <c r="Q205" t="s">
        <v>5748</v>
      </c>
      <c r="R205" t="s">
        <v>5503</v>
      </c>
      <c r="S205">
        <v>26</v>
      </c>
      <c r="T205" t="s">
        <v>5495</v>
      </c>
      <c r="U205" t="s">
        <v>5522</v>
      </c>
      <c r="V205" s="9">
        <f>Merge2[[#This Row],[PROMOTIONAL_PLAN.EFFECTIVE_PRICE]]*Merge2[[#This Row],[Months]]</f>
        <v>5040</v>
      </c>
    </row>
    <row r="206" spans="1:22" x14ac:dyDescent="0.25">
      <c r="A206" t="s">
        <v>2792</v>
      </c>
      <c r="B206" t="s">
        <v>2793</v>
      </c>
      <c r="C206">
        <v>9999</v>
      </c>
      <c r="D206" s="1">
        <v>43983</v>
      </c>
      <c r="E206">
        <v>1</v>
      </c>
      <c r="G206" s="1">
        <v>44247</v>
      </c>
      <c r="H206" t="s">
        <v>10</v>
      </c>
      <c r="I206" s="8">
        <f>DATE(YEAR(Merge2[[#This Row],[ORDER_DATE]]), MONTH(Merge2[[#This Row],[ORDER_DATE]]), 1)</f>
        <v>43983</v>
      </c>
      <c r="J206" s="9">
        <f>IF(ISNUMBER(Merge2[[#This Row],[VALIDITY_TILL_DATE]]), ROUND((Merge2[[#This Row],[VALIDITY_TILL_DATE]]-Merge2[[#This Row],[ORDER_DATE]])/30, 0), "Active")</f>
        <v>9</v>
      </c>
      <c r="K206" t="s">
        <v>5476</v>
      </c>
      <c r="L206" t="s">
        <v>5477</v>
      </c>
      <c r="M206" t="s">
        <v>5478</v>
      </c>
      <c r="N206">
        <v>300</v>
      </c>
      <c r="O206">
        <v>0</v>
      </c>
      <c r="P206">
        <v>300</v>
      </c>
      <c r="Q206" t="s">
        <v>5589</v>
      </c>
      <c r="R206" t="s">
        <v>5503</v>
      </c>
      <c r="S206">
        <v>30</v>
      </c>
      <c r="T206" t="s">
        <v>5495</v>
      </c>
      <c r="U206" t="s">
        <v>5513</v>
      </c>
      <c r="V206" s="9">
        <f>Merge2[[#This Row],[PROMOTIONAL_PLAN.EFFECTIVE_PRICE]]*Merge2[[#This Row],[Months]]</f>
        <v>2700</v>
      </c>
    </row>
    <row r="207" spans="1:22" x14ac:dyDescent="0.25">
      <c r="A207" t="s">
        <v>167</v>
      </c>
      <c r="B207" t="s">
        <v>168</v>
      </c>
      <c r="C207">
        <v>9999</v>
      </c>
      <c r="D207" s="1">
        <v>43619</v>
      </c>
      <c r="E207">
        <v>1</v>
      </c>
      <c r="G207" s="1">
        <v>43863</v>
      </c>
      <c r="H207" t="s">
        <v>10</v>
      </c>
      <c r="I207" s="8">
        <f>DATE(YEAR(Merge2[[#This Row],[ORDER_DATE]]), MONTH(Merge2[[#This Row],[ORDER_DATE]]), 1)</f>
        <v>43617</v>
      </c>
      <c r="J207" s="9">
        <f>IF(ISNUMBER(Merge2[[#This Row],[VALIDITY_TILL_DATE]]), ROUND((Merge2[[#This Row],[VALIDITY_TILL_DATE]]-Merge2[[#This Row],[ORDER_DATE]])/30, 0), "Active")</f>
        <v>8</v>
      </c>
      <c r="K207" t="s">
        <v>5476</v>
      </c>
      <c r="L207" t="s">
        <v>5477</v>
      </c>
      <c r="M207" t="s">
        <v>5478</v>
      </c>
      <c r="N207">
        <v>300</v>
      </c>
      <c r="O207">
        <v>0</v>
      </c>
      <c r="P207">
        <v>300</v>
      </c>
      <c r="Q207" t="s">
        <v>6227</v>
      </c>
      <c r="R207" t="s">
        <v>5494</v>
      </c>
      <c r="S207">
        <v>53</v>
      </c>
      <c r="T207" t="s">
        <v>5495</v>
      </c>
      <c r="U207" t="s">
        <v>5513</v>
      </c>
      <c r="V207" s="9">
        <f>Merge2[[#This Row],[PROMOTIONAL_PLAN.EFFECTIVE_PRICE]]*Merge2[[#This Row],[Months]]</f>
        <v>2400</v>
      </c>
    </row>
    <row r="208" spans="1:22" x14ac:dyDescent="0.25">
      <c r="A208" t="s">
        <v>1486</v>
      </c>
      <c r="B208" t="s">
        <v>168</v>
      </c>
      <c r="C208">
        <v>7139</v>
      </c>
      <c r="D208" s="1">
        <v>43860</v>
      </c>
      <c r="E208">
        <v>2</v>
      </c>
      <c r="F208" s="1">
        <v>43860</v>
      </c>
      <c r="G208" s="1">
        <v>44483</v>
      </c>
      <c r="H208" t="s">
        <v>470</v>
      </c>
      <c r="I208" s="8">
        <f>DATE(YEAR(Merge2[[#This Row],[ORDER_DATE]]), MONTH(Merge2[[#This Row],[ORDER_DATE]]), 1)</f>
        <v>43831</v>
      </c>
      <c r="J208" s="9">
        <f>IF(ISNUMBER(Merge2[[#This Row],[VALIDITY_TILL_DATE]]), ROUND((Merge2[[#This Row],[VALIDITY_TILL_DATE]]-Merge2[[#This Row],[ORDER_DATE]])/30, 0), "Active")</f>
        <v>21</v>
      </c>
      <c r="K208" t="s">
        <v>5489</v>
      </c>
      <c r="L208" t="s">
        <v>5483</v>
      </c>
      <c r="M208" t="s">
        <v>5481</v>
      </c>
      <c r="N208">
        <v>300</v>
      </c>
      <c r="O208">
        <v>30</v>
      </c>
      <c r="P208">
        <v>210</v>
      </c>
      <c r="Q208" t="s">
        <v>6227</v>
      </c>
      <c r="R208" t="s">
        <v>5494</v>
      </c>
      <c r="S208">
        <v>53</v>
      </c>
      <c r="T208" t="s">
        <v>5495</v>
      </c>
      <c r="U208" t="s">
        <v>5513</v>
      </c>
      <c r="V208" s="9">
        <f>Merge2[[#This Row],[PROMOTIONAL_PLAN.EFFECTIVE_PRICE]]*Merge2[[#This Row],[Months]]</f>
        <v>4410</v>
      </c>
    </row>
    <row r="209" spans="1:22" x14ac:dyDescent="0.25">
      <c r="A209" t="s">
        <v>169</v>
      </c>
      <c r="B209" t="s">
        <v>170</v>
      </c>
      <c r="C209">
        <v>9999</v>
      </c>
      <c r="D209" s="1">
        <v>43620</v>
      </c>
      <c r="E209">
        <v>1</v>
      </c>
      <c r="G209" s="1">
        <v>43885</v>
      </c>
      <c r="H209" t="s">
        <v>10</v>
      </c>
      <c r="I209" s="8">
        <f>DATE(YEAR(Merge2[[#This Row],[ORDER_DATE]]), MONTH(Merge2[[#This Row],[ORDER_DATE]]), 1)</f>
        <v>43617</v>
      </c>
      <c r="J209" s="9">
        <f>IF(ISNUMBER(Merge2[[#This Row],[VALIDITY_TILL_DATE]]), ROUND((Merge2[[#This Row],[VALIDITY_TILL_DATE]]-Merge2[[#This Row],[ORDER_DATE]])/30, 0), "Active")</f>
        <v>9</v>
      </c>
      <c r="K209" t="s">
        <v>5476</v>
      </c>
      <c r="L209" t="s">
        <v>5477</v>
      </c>
      <c r="M209" t="s">
        <v>5478</v>
      </c>
      <c r="N209">
        <v>300</v>
      </c>
      <c r="O209">
        <v>0</v>
      </c>
      <c r="P209">
        <v>300</v>
      </c>
      <c r="Q209" t="s">
        <v>6326</v>
      </c>
      <c r="R209" t="s">
        <v>5503</v>
      </c>
      <c r="S209">
        <v>30</v>
      </c>
      <c r="T209" t="s">
        <v>5495</v>
      </c>
      <c r="U209" t="s">
        <v>5532</v>
      </c>
      <c r="V209" s="9">
        <f>Merge2[[#This Row],[PROMOTIONAL_PLAN.EFFECTIVE_PRICE]]*Merge2[[#This Row],[Months]]</f>
        <v>2700</v>
      </c>
    </row>
    <row r="210" spans="1:22" x14ac:dyDescent="0.25">
      <c r="A210" t="s">
        <v>1591</v>
      </c>
      <c r="B210" t="s">
        <v>170</v>
      </c>
      <c r="C210">
        <v>6705</v>
      </c>
      <c r="D210" s="1">
        <v>43873</v>
      </c>
      <c r="E210">
        <v>2</v>
      </c>
      <c r="F210" s="1">
        <v>43873</v>
      </c>
      <c r="G210" s="1">
        <v>44720</v>
      </c>
      <c r="H210" t="s">
        <v>470</v>
      </c>
      <c r="I210" s="8">
        <f>DATE(YEAR(Merge2[[#This Row],[ORDER_DATE]]), MONTH(Merge2[[#This Row],[ORDER_DATE]]), 1)</f>
        <v>43862</v>
      </c>
      <c r="J210" s="9">
        <f>IF(ISNUMBER(Merge2[[#This Row],[VALIDITY_TILL_DATE]]), ROUND((Merge2[[#This Row],[VALIDITY_TILL_DATE]]-Merge2[[#This Row],[ORDER_DATE]])/30, 0), "Active")</f>
        <v>28</v>
      </c>
      <c r="K210" t="s">
        <v>5491</v>
      </c>
      <c r="L210" t="s">
        <v>5480</v>
      </c>
      <c r="M210" t="s">
        <v>5481</v>
      </c>
      <c r="N210">
        <v>300</v>
      </c>
      <c r="O210">
        <v>100</v>
      </c>
      <c r="P210">
        <v>0</v>
      </c>
      <c r="Q210" t="s">
        <v>6326</v>
      </c>
      <c r="R210" t="s">
        <v>5503</v>
      </c>
      <c r="S210">
        <v>30</v>
      </c>
      <c r="T210" t="s">
        <v>5495</v>
      </c>
      <c r="U210" t="s">
        <v>5532</v>
      </c>
      <c r="V210" s="9">
        <f>Merge2[[#This Row],[PROMOTIONAL_PLAN.EFFECTIVE_PRICE]]*Merge2[[#This Row],[Months]]</f>
        <v>0</v>
      </c>
    </row>
    <row r="211" spans="1:22" x14ac:dyDescent="0.25">
      <c r="A211" t="s">
        <v>171</v>
      </c>
      <c r="B211" t="s">
        <v>172</v>
      </c>
      <c r="C211">
        <v>9999</v>
      </c>
      <c r="D211" s="1">
        <v>43620</v>
      </c>
      <c r="E211">
        <v>1</v>
      </c>
      <c r="G211" s="1">
        <v>43857</v>
      </c>
      <c r="H211" t="s">
        <v>10</v>
      </c>
      <c r="I211" s="8">
        <f>DATE(YEAR(Merge2[[#This Row],[ORDER_DATE]]), MONTH(Merge2[[#This Row],[ORDER_DATE]]), 1)</f>
        <v>43617</v>
      </c>
      <c r="J211" s="9">
        <f>IF(ISNUMBER(Merge2[[#This Row],[VALIDITY_TILL_DATE]]), ROUND((Merge2[[#This Row],[VALIDITY_TILL_DATE]]-Merge2[[#This Row],[ORDER_DATE]])/30, 0), "Active")</f>
        <v>8</v>
      </c>
      <c r="K211" t="s">
        <v>5476</v>
      </c>
      <c r="L211" t="s">
        <v>5477</v>
      </c>
      <c r="M211" t="s">
        <v>5478</v>
      </c>
      <c r="N211">
        <v>300</v>
      </c>
      <c r="O211">
        <v>0</v>
      </c>
      <c r="P211">
        <v>300</v>
      </c>
      <c r="Q211" t="s">
        <v>5729</v>
      </c>
      <c r="R211" t="s">
        <v>5494</v>
      </c>
      <c r="S211">
        <v>34</v>
      </c>
      <c r="T211" t="s">
        <v>5495</v>
      </c>
      <c r="U211" t="s">
        <v>5513</v>
      </c>
      <c r="V211" s="9">
        <f>Merge2[[#This Row],[PROMOTIONAL_PLAN.EFFECTIVE_PRICE]]*Merge2[[#This Row],[Months]]</f>
        <v>2400</v>
      </c>
    </row>
    <row r="212" spans="1:22" x14ac:dyDescent="0.25">
      <c r="A212" t="s">
        <v>1265</v>
      </c>
      <c r="B212" t="s">
        <v>172</v>
      </c>
      <c r="C212">
        <v>7139</v>
      </c>
      <c r="D212" s="1">
        <v>43840</v>
      </c>
      <c r="E212">
        <v>2</v>
      </c>
      <c r="F212" s="1">
        <v>43840</v>
      </c>
      <c r="G212" s="1">
        <v>44360</v>
      </c>
      <c r="H212" t="s">
        <v>470</v>
      </c>
      <c r="I212" s="8">
        <f>DATE(YEAR(Merge2[[#This Row],[ORDER_DATE]]), MONTH(Merge2[[#This Row],[ORDER_DATE]]), 1)</f>
        <v>43831</v>
      </c>
      <c r="J212" s="9">
        <f>IF(ISNUMBER(Merge2[[#This Row],[VALIDITY_TILL_DATE]]), ROUND((Merge2[[#This Row],[VALIDITY_TILL_DATE]]-Merge2[[#This Row],[ORDER_DATE]])/30, 0), "Active")</f>
        <v>17</v>
      </c>
      <c r="K212" t="s">
        <v>5489</v>
      </c>
      <c r="L212" t="s">
        <v>5483</v>
      </c>
      <c r="M212" t="s">
        <v>5481</v>
      </c>
      <c r="N212">
        <v>300</v>
      </c>
      <c r="O212">
        <v>30</v>
      </c>
      <c r="P212">
        <v>210</v>
      </c>
      <c r="Q212" t="s">
        <v>5729</v>
      </c>
      <c r="R212" t="s">
        <v>5494</v>
      </c>
      <c r="S212">
        <v>34</v>
      </c>
      <c r="T212" t="s">
        <v>5495</v>
      </c>
      <c r="U212" t="s">
        <v>5513</v>
      </c>
      <c r="V212" s="9">
        <f>Merge2[[#This Row],[PROMOTIONAL_PLAN.EFFECTIVE_PRICE]]*Merge2[[#This Row],[Months]]</f>
        <v>3570</v>
      </c>
    </row>
    <row r="213" spans="1:22" x14ac:dyDescent="0.25">
      <c r="A213" t="s">
        <v>173</v>
      </c>
      <c r="B213" t="s">
        <v>174</v>
      </c>
      <c r="C213">
        <v>9999</v>
      </c>
      <c r="D213" s="1">
        <v>43620</v>
      </c>
      <c r="E213">
        <v>1</v>
      </c>
      <c r="G213" s="1">
        <v>43912</v>
      </c>
      <c r="H213" t="s">
        <v>10</v>
      </c>
      <c r="I213" s="8">
        <f>DATE(YEAR(Merge2[[#This Row],[ORDER_DATE]]), MONTH(Merge2[[#This Row],[ORDER_DATE]]), 1)</f>
        <v>43617</v>
      </c>
      <c r="J213" s="9">
        <f>IF(ISNUMBER(Merge2[[#This Row],[VALIDITY_TILL_DATE]]), ROUND((Merge2[[#This Row],[VALIDITY_TILL_DATE]]-Merge2[[#This Row],[ORDER_DATE]])/30, 0), "Active")</f>
        <v>10</v>
      </c>
      <c r="K213" t="s">
        <v>5476</v>
      </c>
      <c r="L213" t="s">
        <v>5477</v>
      </c>
      <c r="M213" t="s">
        <v>5478</v>
      </c>
      <c r="N213">
        <v>300</v>
      </c>
      <c r="O213">
        <v>0</v>
      </c>
      <c r="P213">
        <v>300</v>
      </c>
      <c r="Q213" t="s">
        <v>6408</v>
      </c>
      <c r="R213" t="s">
        <v>5503</v>
      </c>
      <c r="S213">
        <v>36</v>
      </c>
      <c r="T213" t="s">
        <v>5495</v>
      </c>
      <c r="U213" t="s">
        <v>5513</v>
      </c>
      <c r="V213" s="9">
        <f>Merge2[[#This Row],[PROMOTIONAL_PLAN.EFFECTIVE_PRICE]]*Merge2[[#This Row],[Months]]</f>
        <v>3000</v>
      </c>
    </row>
    <row r="214" spans="1:22" x14ac:dyDescent="0.25">
      <c r="A214" t="s">
        <v>1818</v>
      </c>
      <c r="B214" t="s">
        <v>174</v>
      </c>
      <c r="C214">
        <v>1817</v>
      </c>
      <c r="D214" s="1">
        <v>43898</v>
      </c>
      <c r="E214">
        <v>2</v>
      </c>
      <c r="F214" s="1">
        <v>43898</v>
      </c>
      <c r="G214" s="1">
        <v>44672</v>
      </c>
      <c r="H214" t="s">
        <v>470</v>
      </c>
      <c r="I214" s="8">
        <f>DATE(YEAR(Merge2[[#This Row],[ORDER_DATE]]), MONTH(Merge2[[#This Row],[ORDER_DATE]]), 1)</f>
        <v>43891</v>
      </c>
      <c r="J214" s="9">
        <f>IF(ISNUMBER(Merge2[[#This Row],[VALIDITY_TILL_DATE]]), ROUND((Merge2[[#This Row],[VALIDITY_TILL_DATE]]-Merge2[[#This Row],[ORDER_DATE]])/30, 0), "Active")</f>
        <v>26</v>
      </c>
      <c r="K214" t="s">
        <v>5486</v>
      </c>
      <c r="L214" t="s">
        <v>5480</v>
      </c>
      <c r="M214" t="s">
        <v>5481</v>
      </c>
      <c r="N214">
        <v>300</v>
      </c>
      <c r="O214">
        <v>100</v>
      </c>
      <c r="P214">
        <v>0</v>
      </c>
      <c r="Q214" t="s">
        <v>6408</v>
      </c>
      <c r="R214" t="s">
        <v>5503</v>
      </c>
      <c r="S214">
        <v>36</v>
      </c>
      <c r="T214" t="s">
        <v>5495</v>
      </c>
      <c r="U214" t="s">
        <v>5513</v>
      </c>
      <c r="V214" s="9">
        <f>Merge2[[#This Row],[PROMOTIONAL_PLAN.EFFECTIVE_PRICE]]*Merge2[[#This Row],[Months]]</f>
        <v>0</v>
      </c>
    </row>
    <row r="215" spans="1:22" x14ac:dyDescent="0.25">
      <c r="A215" t="s">
        <v>175</v>
      </c>
      <c r="B215" t="s">
        <v>176</v>
      </c>
      <c r="C215">
        <v>9999</v>
      </c>
      <c r="D215" s="1">
        <v>43621</v>
      </c>
      <c r="E215">
        <v>1</v>
      </c>
      <c r="G215" s="1">
        <v>43890</v>
      </c>
      <c r="H215" t="s">
        <v>10</v>
      </c>
      <c r="I215" s="8">
        <f>DATE(YEAR(Merge2[[#This Row],[ORDER_DATE]]), MONTH(Merge2[[#This Row],[ORDER_DATE]]), 1)</f>
        <v>43617</v>
      </c>
      <c r="J215" s="9">
        <f>IF(ISNUMBER(Merge2[[#This Row],[VALIDITY_TILL_DATE]]), ROUND((Merge2[[#This Row],[VALIDITY_TILL_DATE]]-Merge2[[#This Row],[ORDER_DATE]])/30, 0), "Active")</f>
        <v>9</v>
      </c>
      <c r="K215" t="s">
        <v>5476</v>
      </c>
      <c r="L215" t="s">
        <v>5477</v>
      </c>
      <c r="M215" t="s">
        <v>5478</v>
      </c>
      <c r="N215">
        <v>300</v>
      </c>
      <c r="O215">
        <v>0</v>
      </c>
      <c r="P215">
        <v>300</v>
      </c>
      <c r="Q215" t="s">
        <v>6034</v>
      </c>
      <c r="R215" t="s">
        <v>5503</v>
      </c>
      <c r="S215">
        <v>30</v>
      </c>
      <c r="T215" t="s">
        <v>5495</v>
      </c>
      <c r="U215" t="s">
        <v>5513</v>
      </c>
      <c r="V215" s="9">
        <f>Merge2[[#This Row],[PROMOTIONAL_PLAN.EFFECTIVE_PRICE]]*Merge2[[#This Row],[Months]]</f>
        <v>2700</v>
      </c>
    </row>
    <row r="216" spans="1:22" x14ac:dyDescent="0.25">
      <c r="A216" t="s">
        <v>1733</v>
      </c>
      <c r="B216" t="s">
        <v>176</v>
      </c>
      <c r="C216">
        <v>1136</v>
      </c>
      <c r="D216" s="1">
        <v>43890</v>
      </c>
      <c r="E216">
        <v>2</v>
      </c>
      <c r="F216" s="1">
        <v>43890</v>
      </c>
      <c r="G216" s="1">
        <v>44486</v>
      </c>
      <c r="H216" t="s">
        <v>470</v>
      </c>
      <c r="I216" s="8">
        <f>DATE(YEAR(Merge2[[#This Row],[ORDER_DATE]]), MONTH(Merge2[[#This Row],[ORDER_DATE]]), 1)</f>
        <v>43862</v>
      </c>
      <c r="J216" s="9">
        <f>IF(ISNUMBER(Merge2[[#This Row],[VALIDITY_TILL_DATE]]), ROUND((Merge2[[#This Row],[VALIDITY_TILL_DATE]]-Merge2[[#This Row],[ORDER_DATE]])/30, 0), "Active")</f>
        <v>20</v>
      </c>
      <c r="K216" t="s">
        <v>5487</v>
      </c>
      <c r="L216" t="s">
        <v>5483</v>
      </c>
      <c r="M216" t="s">
        <v>5481</v>
      </c>
      <c r="N216">
        <v>300</v>
      </c>
      <c r="O216">
        <v>40</v>
      </c>
      <c r="P216">
        <v>180</v>
      </c>
      <c r="Q216" t="s">
        <v>6034</v>
      </c>
      <c r="R216" t="s">
        <v>5503</v>
      </c>
      <c r="S216">
        <v>30</v>
      </c>
      <c r="T216" t="s">
        <v>5495</v>
      </c>
      <c r="U216" t="s">
        <v>5513</v>
      </c>
      <c r="V216" s="9">
        <f>Merge2[[#This Row],[PROMOTIONAL_PLAN.EFFECTIVE_PRICE]]*Merge2[[#This Row],[Months]]</f>
        <v>3600</v>
      </c>
    </row>
    <row r="217" spans="1:22" x14ac:dyDescent="0.25">
      <c r="A217" t="s">
        <v>2520</v>
      </c>
      <c r="B217" t="s">
        <v>2521</v>
      </c>
      <c r="C217">
        <v>9999</v>
      </c>
      <c r="D217" s="1">
        <v>43964</v>
      </c>
      <c r="E217">
        <v>1</v>
      </c>
      <c r="G217" s="1">
        <v>44211</v>
      </c>
      <c r="H217" t="s">
        <v>10</v>
      </c>
      <c r="I217" s="8">
        <f>DATE(YEAR(Merge2[[#This Row],[ORDER_DATE]]), MONTH(Merge2[[#This Row],[ORDER_DATE]]), 1)</f>
        <v>43952</v>
      </c>
      <c r="J217" s="9">
        <f>IF(ISNUMBER(Merge2[[#This Row],[VALIDITY_TILL_DATE]]), ROUND((Merge2[[#This Row],[VALIDITY_TILL_DATE]]-Merge2[[#This Row],[ORDER_DATE]])/30, 0), "Active")</f>
        <v>8</v>
      </c>
      <c r="K217" t="s">
        <v>5476</v>
      </c>
      <c r="L217" t="s">
        <v>5477</v>
      </c>
      <c r="M217" t="s">
        <v>5478</v>
      </c>
      <c r="N217">
        <v>300</v>
      </c>
      <c r="O217">
        <v>0</v>
      </c>
      <c r="P217">
        <v>300</v>
      </c>
      <c r="Q217" t="s">
        <v>5594</v>
      </c>
      <c r="R217" t="s">
        <v>5494</v>
      </c>
      <c r="S217">
        <v>31</v>
      </c>
      <c r="T217" t="s">
        <v>5495</v>
      </c>
      <c r="U217" t="s">
        <v>5532</v>
      </c>
      <c r="V217" s="9">
        <f>Merge2[[#This Row],[PROMOTIONAL_PLAN.EFFECTIVE_PRICE]]*Merge2[[#This Row],[Months]]</f>
        <v>2400</v>
      </c>
    </row>
    <row r="218" spans="1:22" x14ac:dyDescent="0.25">
      <c r="A218" t="s">
        <v>177</v>
      </c>
      <c r="B218" t="s">
        <v>178</v>
      </c>
      <c r="C218">
        <v>9999</v>
      </c>
      <c r="D218" s="1">
        <v>43622</v>
      </c>
      <c r="E218">
        <v>1</v>
      </c>
      <c r="G218" s="1">
        <v>43841</v>
      </c>
      <c r="H218" t="s">
        <v>10</v>
      </c>
      <c r="I218" s="8">
        <f>DATE(YEAR(Merge2[[#This Row],[ORDER_DATE]]), MONTH(Merge2[[#This Row],[ORDER_DATE]]), 1)</f>
        <v>43617</v>
      </c>
      <c r="J218" s="9">
        <f>IF(ISNUMBER(Merge2[[#This Row],[VALIDITY_TILL_DATE]]), ROUND((Merge2[[#This Row],[VALIDITY_TILL_DATE]]-Merge2[[#This Row],[ORDER_DATE]])/30, 0), "Active")</f>
        <v>7</v>
      </c>
      <c r="K218" t="s">
        <v>5476</v>
      </c>
      <c r="L218" t="s">
        <v>5477</v>
      </c>
      <c r="M218" t="s">
        <v>5478</v>
      </c>
      <c r="N218">
        <v>300</v>
      </c>
      <c r="O218">
        <v>0</v>
      </c>
      <c r="P218">
        <v>300</v>
      </c>
      <c r="Q218" t="s">
        <v>5859</v>
      </c>
      <c r="R218" t="s">
        <v>5503</v>
      </c>
      <c r="S218">
        <v>51</v>
      </c>
      <c r="T218" t="s">
        <v>5498</v>
      </c>
      <c r="U218" t="s">
        <v>5515</v>
      </c>
      <c r="V218" s="9">
        <f>Merge2[[#This Row],[PROMOTIONAL_PLAN.EFFECTIVE_PRICE]]*Merge2[[#This Row],[Months]]</f>
        <v>2100</v>
      </c>
    </row>
    <row r="219" spans="1:22" x14ac:dyDescent="0.25">
      <c r="A219" t="s">
        <v>1281</v>
      </c>
      <c r="B219" t="s">
        <v>178</v>
      </c>
      <c r="C219">
        <v>6306</v>
      </c>
      <c r="D219" s="1">
        <v>43841</v>
      </c>
      <c r="E219">
        <v>2</v>
      </c>
      <c r="F219" s="1">
        <v>43841</v>
      </c>
      <c r="G219" s="1">
        <v>44398</v>
      </c>
      <c r="H219" t="s">
        <v>470</v>
      </c>
      <c r="I219" s="8">
        <f>DATE(YEAR(Merge2[[#This Row],[ORDER_DATE]]), MONTH(Merge2[[#This Row],[ORDER_DATE]]), 1)</f>
        <v>43831</v>
      </c>
      <c r="J219" s="9">
        <f>IF(ISNUMBER(Merge2[[#This Row],[VALIDITY_TILL_DATE]]), ROUND((Merge2[[#This Row],[VALIDITY_TILL_DATE]]-Merge2[[#This Row],[ORDER_DATE]])/30, 0), "Active")</f>
        <v>19</v>
      </c>
      <c r="K219" t="s">
        <v>5492</v>
      </c>
      <c r="L219" t="s">
        <v>5483</v>
      </c>
      <c r="M219" t="s">
        <v>5481</v>
      </c>
      <c r="N219">
        <v>300</v>
      </c>
      <c r="O219">
        <v>15</v>
      </c>
      <c r="P219">
        <v>255</v>
      </c>
      <c r="Q219" t="s">
        <v>5859</v>
      </c>
      <c r="R219" t="s">
        <v>5503</v>
      </c>
      <c r="S219">
        <v>51</v>
      </c>
      <c r="T219" t="s">
        <v>5498</v>
      </c>
      <c r="U219" t="s">
        <v>5515</v>
      </c>
      <c r="V219" s="9">
        <f>Merge2[[#This Row],[PROMOTIONAL_PLAN.EFFECTIVE_PRICE]]*Merge2[[#This Row],[Months]]</f>
        <v>4845</v>
      </c>
    </row>
    <row r="220" spans="1:22" x14ac:dyDescent="0.25">
      <c r="A220" t="s">
        <v>2778</v>
      </c>
      <c r="B220" t="s">
        <v>2779</v>
      </c>
      <c r="C220">
        <v>9999</v>
      </c>
      <c r="D220" s="1">
        <v>43982</v>
      </c>
      <c r="E220">
        <v>1</v>
      </c>
      <c r="G220" s="1">
        <v>44239</v>
      </c>
      <c r="H220" t="s">
        <v>10</v>
      </c>
      <c r="I220" s="8">
        <f>DATE(YEAR(Merge2[[#This Row],[ORDER_DATE]]), MONTH(Merge2[[#This Row],[ORDER_DATE]]), 1)</f>
        <v>43952</v>
      </c>
      <c r="J220" s="9">
        <f>IF(ISNUMBER(Merge2[[#This Row],[VALIDITY_TILL_DATE]]), ROUND((Merge2[[#This Row],[VALIDITY_TILL_DATE]]-Merge2[[#This Row],[ORDER_DATE]])/30, 0), "Active")</f>
        <v>9</v>
      </c>
      <c r="K220" t="s">
        <v>5476</v>
      </c>
      <c r="L220" t="s">
        <v>5477</v>
      </c>
      <c r="M220" t="s">
        <v>5478</v>
      </c>
      <c r="N220">
        <v>300</v>
      </c>
      <c r="O220">
        <v>0</v>
      </c>
      <c r="P220">
        <v>300</v>
      </c>
      <c r="Q220" t="s">
        <v>5595</v>
      </c>
      <c r="R220" t="s">
        <v>5503</v>
      </c>
      <c r="S220">
        <v>61</v>
      </c>
      <c r="T220" t="s">
        <v>5495</v>
      </c>
      <c r="U220" t="s">
        <v>5522</v>
      </c>
      <c r="V220" s="9">
        <f>Merge2[[#This Row],[PROMOTIONAL_PLAN.EFFECTIVE_PRICE]]*Merge2[[#This Row],[Months]]</f>
        <v>2700</v>
      </c>
    </row>
    <row r="221" spans="1:22" x14ac:dyDescent="0.25">
      <c r="A221" t="s">
        <v>179</v>
      </c>
      <c r="B221" t="s">
        <v>180</v>
      </c>
      <c r="C221">
        <v>9999</v>
      </c>
      <c r="D221" s="1">
        <v>43623</v>
      </c>
      <c r="E221">
        <v>1</v>
      </c>
      <c r="G221" s="1">
        <v>43903</v>
      </c>
      <c r="H221" t="s">
        <v>10</v>
      </c>
      <c r="I221" s="8">
        <f>DATE(YEAR(Merge2[[#This Row],[ORDER_DATE]]), MONTH(Merge2[[#This Row],[ORDER_DATE]]), 1)</f>
        <v>43617</v>
      </c>
      <c r="J221" s="9">
        <f>IF(ISNUMBER(Merge2[[#This Row],[VALIDITY_TILL_DATE]]), ROUND((Merge2[[#This Row],[VALIDITY_TILL_DATE]]-Merge2[[#This Row],[ORDER_DATE]])/30, 0), "Active")</f>
        <v>9</v>
      </c>
      <c r="K221" t="s">
        <v>5476</v>
      </c>
      <c r="L221" t="s">
        <v>5477</v>
      </c>
      <c r="M221" t="s">
        <v>5478</v>
      </c>
      <c r="N221">
        <v>300</v>
      </c>
      <c r="O221">
        <v>0</v>
      </c>
      <c r="P221">
        <v>300</v>
      </c>
      <c r="Q221" t="s">
        <v>6288</v>
      </c>
      <c r="R221" t="s">
        <v>5503</v>
      </c>
      <c r="S221">
        <v>47</v>
      </c>
      <c r="T221" t="s">
        <v>5495</v>
      </c>
      <c r="U221" t="s">
        <v>5579</v>
      </c>
      <c r="V221" s="9">
        <f>Merge2[[#This Row],[PROMOTIONAL_PLAN.EFFECTIVE_PRICE]]*Merge2[[#This Row],[Months]]</f>
        <v>2700</v>
      </c>
    </row>
    <row r="222" spans="1:22" x14ac:dyDescent="0.25">
      <c r="A222" t="s">
        <v>1725</v>
      </c>
      <c r="B222" t="s">
        <v>180</v>
      </c>
      <c r="C222">
        <v>1817</v>
      </c>
      <c r="D222" s="1">
        <v>43889</v>
      </c>
      <c r="E222">
        <v>2</v>
      </c>
      <c r="F222" s="1">
        <v>43889</v>
      </c>
      <c r="G222" s="1">
        <v>44320</v>
      </c>
      <c r="H222" t="s">
        <v>470</v>
      </c>
      <c r="I222" s="8">
        <f>DATE(YEAR(Merge2[[#This Row],[ORDER_DATE]]), MONTH(Merge2[[#This Row],[ORDER_DATE]]), 1)</f>
        <v>43862</v>
      </c>
      <c r="J222" s="9">
        <f>IF(ISNUMBER(Merge2[[#This Row],[VALIDITY_TILL_DATE]]), ROUND((Merge2[[#This Row],[VALIDITY_TILL_DATE]]-Merge2[[#This Row],[ORDER_DATE]])/30, 0), "Active")</f>
        <v>14</v>
      </c>
      <c r="K222" t="s">
        <v>5486</v>
      </c>
      <c r="L222" t="s">
        <v>5480</v>
      </c>
      <c r="M222" t="s">
        <v>5481</v>
      </c>
      <c r="N222">
        <v>300</v>
      </c>
      <c r="O222">
        <v>100</v>
      </c>
      <c r="P222">
        <v>0</v>
      </c>
      <c r="Q222" t="s">
        <v>6288</v>
      </c>
      <c r="R222" t="s">
        <v>5503</v>
      </c>
      <c r="S222">
        <v>47</v>
      </c>
      <c r="T222" t="s">
        <v>5495</v>
      </c>
      <c r="U222" t="s">
        <v>5579</v>
      </c>
      <c r="V222" s="9">
        <f>Merge2[[#This Row],[PROMOTIONAL_PLAN.EFFECTIVE_PRICE]]*Merge2[[#This Row],[Months]]</f>
        <v>0</v>
      </c>
    </row>
    <row r="223" spans="1:22" x14ac:dyDescent="0.25">
      <c r="A223" t="s">
        <v>1285</v>
      </c>
      <c r="B223" t="s">
        <v>1286</v>
      </c>
      <c r="C223">
        <v>9999</v>
      </c>
      <c r="D223" s="1">
        <v>43841</v>
      </c>
      <c r="E223">
        <v>1</v>
      </c>
      <c r="G223" s="1">
        <v>44145</v>
      </c>
      <c r="H223" t="s">
        <v>10</v>
      </c>
      <c r="I223" s="8">
        <f>DATE(YEAR(Merge2[[#This Row],[ORDER_DATE]]), MONTH(Merge2[[#This Row],[ORDER_DATE]]), 1)</f>
        <v>43831</v>
      </c>
      <c r="J223" s="9">
        <f>IF(ISNUMBER(Merge2[[#This Row],[VALIDITY_TILL_DATE]]), ROUND((Merge2[[#This Row],[VALIDITY_TILL_DATE]]-Merge2[[#This Row],[ORDER_DATE]])/30, 0), "Active")</f>
        <v>10</v>
      </c>
      <c r="K223" t="s">
        <v>5476</v>
      </c>
      <c r="L223" t="s">
        <v>5477</v>
      </c>
      <c r="M223" t="s">
        <v>5478</v>
      </c>
      <c r="N223">
        <v>300</v>
      </c>
      <c r="O223">
        <v>0</v>
      </c>
      <c r="P223">
        <v>300</v>
      </c>
      <c r="Q223" t="s">
        <v>5596</v>
      </c>
      <c r="R223" t="s">
        <v>5494</v>
      </c>
      <c r="S223">
        <v>28</v>
      </c>
      <c r="T223" t="s">
        <v>5495</v>
      </c>
      <c r="U223" t="s">
        <v>5496</v>
      </c>
      <c r="V223" s="9">
        <f>Merge2[[#This Row],[PROMOTIONAL_PLAN.EFFECTIVE_PRICE]]*Merge2[[#This Row],[Months]]</f>
        <v>3000</v>
      </c>
    </row>
    <row r="224" spans="1:22" x14ac:dyDescent="0.25">
      <c r="A224" t="s">
        <v>181</v>
      </c>
      <c r="B224" t="s">
        <v>182</v>
      </c>
      <c r="C224">
        <v>9999</v>
      </c>
      <c r="D224" s="1">
        <v>43624</v>
      </c>
      <c r="E224">
        <v>1</v>
      </c>
      <c r="G224" s="1">
        <v>43899</v>
      </c>
      <c r="H224" t="s">
        <v>10</v>
      </c>
      <c r="I224" s="8">
        <f>DATE(YEAR(Merge2[[#This Row],[ORDER_DATE]]), MONTH(Merge2[[#This Row],[ORDER_DATE]]), 1)</f>
        <v>43617</v>
      </c>
      <c r="J224" s="9">
        <f>IF(ISNUMBER(Merge2[[#This Row],[VALIDITY_TILL_DATE]]), ROUND((Merge2[[#This Row],[VALIDITY_TILL_DATE]]-Merge2[[#This Row],[ORDER_DATE]])/30, 0), "Active")</f>
        <v>9</v>
      </c>
      <c r="K224" t="s">
        <v>5476</v>
      </c>
      <c r="L224" t="s">
        <v>5477</v>
      </c>
      <c r="M224" t="s">
        <v>5478</v>
      </c>
      <c r="N224">
        <v>300</v>
      </c>
      <c r="O224">
        <v>0</v>
      </c>
      <c r="P224">
        <v>300</v>
      </c>
      <c r="Q224" t="s">
        <v>6067</v>
      </c>
      <c r="R224" t="s">
        <v>5503</v>
      </c>
      <c r="S224">
        <v>36</v>
      </c>
      <c r="T224" t="s">
        <v>5495</v>
      </c>
      <c r="U224" t="s">
        <v>5532</v>
      </c>
      <c r="V224" s="9">
        <f>Merge2[[#This Row],[PROMOTIONAL_PLAN.EFFECTIVE_PRICE]]*Merge2[[#This Row],[Months]]</f>
        <v>2700</v>
      </c>
    </row>
    <row r="225" spans="1:22" x14ac:dyDescent="0.25">
      <c r="A225" t="s">
        <v>1745</v>
      </c>
      <c r="B225" t="s">
        <v>182</v>
      </c>
      <c r="C225">
        <v>5073</v>
      </c>
      <c r="D225" s="1">
        <v>43891</v>
      </c>
      <c r="E225">
        <v>2</v>
      </c>
      <c r="F225" s="1">
        <v>43891</v>
      </c>
      <c r="G225" s="1">
        <v>44310</v>
      </c>
      <c r="H225" t="s">
        <v>470</v>
      </c>
      <c r="I225" s="8">
        <f>DATE(YEAR(Merge2[[#This Row],[ORDER_DATE]]), MONTH(Merge2[[#This Row],[ORDER_DATE]]), 1)</f>
        <v>43891</v>
      </c>
      <c r="J225" s="9">
        <f>IF(ISNUMBER(Merge2[[#This Row],[VALIDITY_TILL_DATE]]), ROUND((Merge2[[#This Row],[VALIDITY_TILL_DATE]]-Merge2[[#This Row],[ORDER_DATE]])/30, 0), "Active")</f>
        <v>14</v>
      </c>
      <c r="K225" t="s">
        <v>5488</v>
      </c>
      <c r="L225" t="s">
        <v>5483</v>
      </c>
      <c r="M225" t="s">
        <v>5481</v>
      </c>
      <c r="N225">
        <v>300</v>
      </c>
      <c r="O225">
        <v>30</v>
      </c>
      <c r="P225">
        <v>210</v>
      </c>
      <c r="Q225" t="s">
        <v>6067</v>
      </c>
      <c r="R225" t="s">
        <v>5503</v>
      </c>
      <c r="S225">
        <v>36</v>
      </c>
      <c r="T225" t="s">
        <v>5495</v>
      </c>
      <c r="U225" t="s">
        <v>5532</v>
      </c>
      <c r="V225" s="9">
        <f>Merge2[[#This Row],[PROMOTIONAL_PLAN.EFFECTIVE_PRICE]]*Merge2[[#This Row],[Months]]</f>
        <v>2940</v>
      </c>
    </row>
    <row r="226" spans="1:22" x14ac:dyDescent="0.25">
      <c r="A226" t="s">
        <v>183</v>
      </c>
      <c r="B226" t="s">
        <v>184</v>
      </c>
      <c r="C226">
        <v>9999</v>
      </c>
      <c r="D226" s="1">
        <v>43626</v>
      </c>
      <c r="E226">
        <v>1</v>
      </c>
      <c r="G226" s="1">
        <v>43890</v>
      </c>
      <c r="H226" t="s">
        <v>10</v>
      </c>
      <c r="I226" s="8">
        <f>DATE(YEAR(Merge2[[#This Row],[ORDER_DATE]]), MONTH(Merge2[[#This Row],[ORDER_DATE]]), 1)</f>
        <v>43617</v>
      </c>
      <c r="J226" s="9">
        <f>IF(ISNUMBER(Merge2[[#This Row],[VALIDITY_TILL_DATE]]), ROUND((Merge2[[#This Row],[VALIDITY_TILL_DATE]]-Merge2[[#This Row],[ORDER_DATE]])/30, 0), "Active")</f>
        <v>9</v>
      </c>
      <c r="K226" t="s">
        <v>5476</v>
      </c>
      <c r="L226" t="s">
        <v>5477</v>
      </c>
      <c r="M226" t="s">
        <v>5478</v>
      </c>
      <c r="N226">
        <v>300</v>
      </c>
      <c r="O226">
        <v>0</v>
      </c>
      <c r="P226">
        <v>300</v>
      </c>
      <c r="Q226" t="s">
        <v>6254</v>
      </c>
      <c r="R226" t="s">
        <v>5494</v>
      </c>
      <c r="S226">
        <v>63</v>
      </c>
      <c r="T226" t="s">
        <v>5495</v>
      </c>
      <c r="U226" t="s">
        <v>5522</v>
      </c>
      <c r="V226" s="9">
        <f>Merge2[[#This Row],[PROMOTIONAL_PLAN.EFFECTIVE_PRICE]]*Merge2[[#This Row],[Months]]</f>
        <v>2700</v>
      </c>
    </row>
    <row r="227" spans="1:22" x14ac:dyDescent="0.25">
      <c r="A227" t="s">
        <v>1566</v>
      </c>
      <c r="B227" t="s">
        <v>184</v>
      </c>
      <c r="C227">
        <v>5073</v>
      </c>
      <c r="D227" s="1">
        <v>43871</v>
      </c>
      <c r="E227">
        <v>2</v>
      </c>
      <c r="F227" s="1">
        <v>43871</v>
      </c>
      <c r="G227" s="1">
        <v>44348</v>
      </c>
      <c r="H227" t="s">
        <v>470</v>
      </c>
      <c r="I227" s="8">
        <f>DATE(YEAR(Merge2[[#This Row],[ORDER_DATE]]), MONTH(Merge2[[#This Row],[ORDER_DATE]]), 1)</f>
        <v>43862</v>
      </c>
      <c r="J227" s="9">
        <f>IF(ISNUMBER(Merge2[[#This Row],[VALIDITY_TILL_DATE]]), ROUND((Merge2[[#This Row],[VALIDITY_TILL_DATE]]-Merge2[[#This Row],[ORDER_DATE]])/30, 0), "Active")</f>
        <v>16</v>
      </c>
      <c r="K227" t="s">
        <v>5488</v>
      </c>
      <c r="L227" t="s">
        <v>5483</v>
      </c>
      <c r="M227" t="s">
        <v>5481</v>
      </c>
      <c r="N227">
        <v>300</v>
      </c>
      <c r="O227">
        <v>30</v>
      </c>
      <c r="P227">
        <v>210</v>
      </c>
      <c r="Q227" t="s">
        <v>6254</v>
      </c>
      <c r="R227" t="s">
        <v>5494</v>
      </c>
      <c r="S227">
        <v>63</v>
      </c>
      <c r="T227" t="s">
        <v>5495</v>
      </c>
      <c r="U227" t="s">
        <v>5522</v>
      </c>
      <c r="V227" s="9">
        <f>Merge2[[#This Row],[PROMOTIONAL_PLAN.EFFECTIVE_PRICE]]*Merge2[[#This Row],[Months]]</f>
        <v>3360</v>
      </c>
    </row>
    <row r="228" spans="1:22" x14ac:dyDescent="0.25">
      <c r="A228" t="s">
        <v>2459</v>
      </c>
      <c r="B228" t="s">
        <v>2460</v>
      </c>
      <c r="C228">
        <v>9999</v>
      </c>
      <c r="D228" s="1">
        <v>43958</v>
      </c>
      <c r="E228">
        <v>1</v>
      </c>
      <c r="G228" s="1">
        <v>44251</v>
      </c>
      <c r="H228" t="s">
        <v>10</v>
      </c>
      <c r="I228" s="8">
        <f>DATE(YEAR(Merge2[[#This Row],[ORDER_DATE]]), MONTH(Merge2[[#This Row],[ORDER_DATE]]), 1)</f>
        <v>43952</v>
      </c>
      <c r="J228" s="9">
        <f>IF(ISNUMBER(Merge2[[#This Row],[VALIDITY_TILL_DATE]]), ROUND((Merge2[[#This Row],[VALIDITY_TILL_DATE]]-Merge2[[#This Row],[ORDER_DATE]])/30, 0), "Active")</f>
        <v>10</v>
      </c>
      <c r="K228" t="s">
        <v>5476</v>
      </c>
      <c r="L228" t="s">
        <v>5477</v>
      </c>
      <c r="M228" t="s">
        <v>5478</v>
      </c>
      <c r="N228">
        <v>300</v>
      </c>
      <c r="O228">
        <v>0</v>
      </c>
      <c r="P228">
        <v>300</v>
      </c>
      <c r="Q228" t="s">
        <v>5598</v>
      </c>
      <c r="R228" t="s">
        <v>5503</v>
      </c>
      <c r="S228">
        <v>55</v>
      </c>
      <c r="T228" t="s">
        <v>5498</v>
      </c>
      <c r="U228" t="s">
        <v>5545</v>
      </c>
      <c r="V228" s="9">
        <f>Merge2[[#This Row],[PROMOTIONAL_PLAN.EFFECTIVE_PRICE]]*Merge2[[#This Row],[Months]]</f>
        <v>3000</v>
      </c>
    </row>
    <row r="229" spans="1:22" x14ac:dyDescent="0.25">
      <c r="A229" t="s">
        <v>185</v>
      </c>
      <c r="B229" t="s">
        <v>186</v>
      </c>
      <c r="C229">
        <v>9999</v>
      </c>
      <c r="D229" s="1">
        <v>43626</v>
      </c>
      <c r="E229">
        <v>1</v>
      </c>
      <c r="G229" s="1">
        <v>43848</v>
      </c>
      <c r="H229" t="s">
        <v>10</v>
      </c>
      <c r="I229" s="8">
        <f>DATE(YEAR(Merge2[[#This Row],[ORDER_DATE]]), MONTH(Merge2[[#This Row],[ORDER_DATE]]), 1)</f>
        <v>43617</v>
      </c>
      <c r="J229" s="9">
        <f>IF(ISNUMBER(Merge2[[#This Row],[VALIDITY_TILL_DATE]]), ROUND((Merge2[[#This Row],[VALIDITY_TILL_DATE]]-Merge2[[#This Row],[ORDER_DATE]])/30, 0), "Active")</f>
        <v>7</v>
      </c>
      <c r="K229" t="s">
        <v>5476</v>
      </c>
      <c r="L229" t="s">
        <v>5477</v>
      </c>
      <c r="M229" t="s">
        <v>5478</v>
      </c>
      <c r="N229">
        <v>300</v>
      </c>
      <c r="O229">
        <v>0</v>
      </c>
      <c r="P229">
        <v>300</v>
      </c>
      <c r="Q229" t="s">
        <v>6208</v>
      </c>
      <c r="R229" t="s">
        <v>5503</v>
      </c>
      <c r="S229">
        <v>32</v>
      </c>
      <c r="T229" t="s">
        <v>5495</v>
      </c>
      <c r="U229" t="s">
        <v>5532</v>
      </c>
      <c r="V229" s="9">
        <f>Merge2[[#This Row],[PROMOTIONAL_PLAN.EFFECTIVE_PRICE]]*Merge2[[#This Row],[Months]]</f>
        <v>2100</v>
      </c>
    </row>
    <row r="230" spans="1:22" x14ac:dyDescent="0.25">
      <c r="A230" t="s">
        <v>1203</v>
      </c>
      <c r="B230" t="s">
        <v>186</v>
      </c>
      <c r="C230">
        <v>8731</v>
      </c>
      <c r="D230" s="1">
        <v>43832</v>
      </c>
      <c r="E230">
        <v>2</v>
      </c>
      <c r="F230" s="1">
        <v>43832</v>
      </c>
      <c r="G230" s="1">
        <v>44297</v>
      </c>
      <c r="H230" t="s">
        <v>470</v>
      </c>
      <c r="I230" s="8">
        <f>DATE(YEAR(Merge2[[#This Row],[ORDER_DATE]]), MONTH(Merge2[[#This Row],[ORDER_DATE]]), 1)</f>
        <v>43831</v>
      </c>
      <c r="J230" s="9">
        <f>IF(ISNUMBER(Merge2[[#This Row],[VALIDITY_TILL_DATE]]), ROUND((Merge2[[#This Row],[VALIDITY_TILL_DATE]]-Merge2[[#This Row],[ORDER_DATE]])/30, 0), "Active")</f>
        <v>16</v>
      </c>
      <c r="K230" t="s">
        <v>5482</v>
      </c>
      <c r="L230" t="s">
        <v>5483</v>
      </c>
      <c r="M230" t="s">
        <v>5481</v>
      </c>
      <c r="N230">
        <v>300</v>
      </c>
      <c r="O230">
        <v>10</v>
      </c>
      <c r="P230">
        <v>270</v>
      </c>
      <c r="Q230" t="s">
        <v>6208</v>
      </c>
      <c r="R230" t="s">
        <v>5503</v>
      </c>
      <c r="S230">
        <v>32</v>
      </c>
      <c r="T230" t="s">
        <v>5495</v>
      </c>
      <c r="U230" t="s">
        <v>5532</v>
      </c>
      <c r="V230" s="9">
        <f>Merge2[[#This Row],[PROMOTIONAL_PLAN.EFFECTIVE_PRICE]]*Merge2[[#This Row],[Months]]</f>
        <v>4320</v>
      </c>
    </row>
    <row r="231" spans="1:22" x14ac:dyDescent="0.25">
      <c r="A231" t="s">
        <v>1086</v>
      </c>
      <c r="B231" t="s">
        <v>1087</v>
      </c>
      <c r="C231">
        <v>9999</v>
      </c>
      <c r="D231" s="1">
        <v>43817</v>
      </c>
      <c r="E231">
        <v>1</v>
      </c>
      <c r="G231" s="1">
        <v>44100</v>
      </c>
      <c r="H231" t="s">
        <v>10</v>
      </c>
      <c r="I231" s="8">
        <f>DATE(YEAR(Merge2[[#This Row],[ORDER_DATE]]), MONTH(Merge2[[#This Row],[ORDER_DATE]]), 1)</f>
        <v>43800</v>
      </c>
      <c r="J231" s="9">
        <f>IF(ISNUMBER(Merge2[[#This Row],[VALIDITY_TILL_DATE]]), ROUND((Merge2[[#This Row],[VALIDITY_TILL_DATE]]-Merge2[[#This Row],[ORDER_DATE]])/30, 0), "Active")</f>
        <v>9</v>
      </c>
      <c r="K231" t="s">
        <v>5476</v>
      </c>
      <c r="L231" t="s">
        <v>5477</v>
      </c>
      <c r="M231" t="s">
        <v>5478</v>
      </c>
      <c r="N231">
        <v>300</v>
      </c>
      <c r="O231">
        <v>0</v>
      </c>
      <c r="P231">
        <v>300</v>
      </c>
      <c r="Q231" t="s">
        <v>5599</v>
      </c>
      <c r="R231" t="s">
        <v>5494</v>
      </c>
      <c r="S231">
        <v>55</v>
      </c>
      <c r="T231" t="s">
        <v>5495</v>
      </c>
      <c r="U231" t="s">
        <v>5522</v>
      </c>
      <c r="V231" s="9">
        <f>Merge2[[#This Row],[PROMOTIONAL_PLAN.EFFECTIVE_PRICE]]*Merge2[[#This Row],[Months]]</f>
        <v>2700</v>
      </c>
    </row>
    <row r="232" spans="1:22" x14ac:dyDescent="0.25">
      <c r="A232" t="s">
        <v>187</v>
      </c>
      <c r="B232" t="s">
        <v>188</v>
      </c>
      <c r="C232">
        <v>9999</v>
      </c>
      <c r="D232" s="1">
        <v>43627</v>
      </c>
      <c r="E232">
        <v>1</v>
      </c>
      <c r="G232" s="1">
        <v>43912</v>
      </c>
      <c r="H232" t="s">
        <v>10</v>
      </c>
      <c r="I232" s="8">
        <f>DATE(YEAR(Merge2[[#This Row],[ORDER_DATE]]), MONTH(Merge2[[#This Row],[ORDER_DATE]]), 1)</f>
        <v>43617</v>
      </c>
      <c r="J232" s="9">
        <f>IF(ISNUMBER(Merge2[[#This Row],[VALIDITY_TILL_DATE]]), ROUND((Merge2[[#This Row],[VALIDITY_TILL_DATE]]-Merge2[[#This Row],[ORDER_DATE]])/30, 0), "Active")</f>
        <v>10</v>
      </c>
      <c r="K232" t="s">
        <v>5476</v>
      </c>
      <c r="L232" t="s">
        <v>5477</v>
      </c>
      <c r="M232" t="s">
        <v>5478</v>
      </c>
      <c r="N232">
        <v>300</v>
      </c>
      <c r="O232">
        <v>0</v>
      </c>
      <c r="P232">
        <v>300</v>
      </c>
      <c r="Q232" t="s">
        <v>5883</v>
      </c>
      <c r="R232" t="s">
        <v>5503</v>
      </c>
      <c r="S232">
        <v>45</v>
      </c>
      <c r="T232" t="s">
        <v>5495</v>
      </c>
      <c r="U232" t="s">
        <v>5532</v>
      </c>
      <c r="V232" s="9">
        <f>Merge2[[#This Row],[PROMOTIONAL_PLAN.EFFECTIVE_PRICE]]*Merge2[[#This Row],[Months]]</f>
        <v>3000</v>
      </c>
    </row>
    <row r="233" spans="1:22" x14ac:dyDescent="0.25">
      <c r="A233" t="s">
        <v>1803</v>
      </c>
      <c r="B233" t="s">
        <v>188</v>
      </c>
      <c r="C233">
        <v>8731</v>
      </c>
      <c r="D233" s="1">
        <v>43897</v>
      </c>
      <c r="E233">
        <v>2</v>
      </c>
      <c r="F233" s="1">
        <v>43897</v>
      </c>
      <c r="G233" s="1">
        <v>44494</v>
      </c>
      <c r="H233" t="s">
        <v>470</v>
      </c>
      <c r="I233" s="8">
        <f>DATE(YEAR(Merge2[[#This Row],[ORDER_DATE]]), MONTH(Merge2[[#This Row],[ORDER_DATE]]), 1)</f>
        <v>43891</v>
      </c>
      <c r="J233" s="9">
        <f>IF(ISNUMBER(Merge2[[#This Row],[VALIDITY_TILL_DATE]]), ROUND((Merge2[[#This Row],[VALIDITY_TILL_DATE]]-Merge2[[#This Row],[ORDER_DATE]])/30, 0), "Active")</f>
        <v>20</v>
      </c>
      <c r="K233" t="s">
        <v>5482</v>
      </c>
      <c r="L233" t="s">
        <v>5483</v>
      </c>
      <c r="M233" t="s">
        <v>5481</v>
      </c>
      <c r="N233">
        <v>300</v>
      </c>
      <c r="O233">
        <v>10</v>
      </c>
      <c r="P233">
        <v>270</v>
      </c>
      <c r="Q233" t="s">
        <v>5883</v>
      </c>
      <c r="R233" t="s">
        <v>5503</v>
      </c>
      <c r="S233">
        <v>45</v>
      </c>
      <c r="T233" t="s">
        <v>5495</v>
      </c>
      <c r="U233" t="s">
        <v>5532</v>
      </c>
      <c r="V233" s="9">
        <f>Merge2[[#This Row],[PROMOTIONAL_PLAN.EFFECTIVE_PRICE]]*Merge2[[#This Row],[Months]]</f>
        <v>5400</v>
      </c>
    </row>
    <row r="234" spans="1:22" x14ac:dyDescent="0.25">
      <c r="A234" t="s">
        <v>2271</v>
      </c>
      <c r="B234" t="s">
        <v>2272</v>
      </c>
      <c r="C234">
        <v>1136</v>
      </c>
      <c r="D234" s="1">
        <v>43941</v>
      </c>
      <c r="E234">
        <v>1</v>
      </c>
      <c r="F234" s="1">
        <v>43941</v>
      </c>
      <c r="G234" s="1">
        <v>44232</v>
      </c>
      <c r="H234" t="s">
        <v>10</v>
      </c>
      <c r="I234" s="8">
        <f>DATE(YEAR(Merge2[[#This Row],[ORDER_DATE]]), MONTH(Merge2[[#This Row],[ORDER_DATE]]), 1)</f>
        <v>43922</v>
      </c>
      <c r="J234" s="9">
        <f>IF(ISNUMBER(Merge2[[#This Row],[VALIDITY_TILL_DATE]]), ROUND((Merge2[[#This Row],[VALIDITY_TILL_DATE]]-Merge2[[#This Row],[ORDER_DATE]])/30, 0), "Active")</f>
        <v>10</v>
      </c>
      <c r="K234" t="s">
        <v>5487</v>
      </c>
      <c r="L234" t="s">
        <v>5483</v>
      </c>
      <c r="M234" t="s">
        <v>5481</v>
      </c>
      <c r="N234">
        <v>300</v>
      </c>
      <c r="O234">
        <v>40</v>
      </c>
      <c r="P234">
        <v>180</v>
      </c>
      <c r="Q234" t="s">
        <v>5600</v>
      </c>
      <c r="R234" t="s">
        <v>5494</v>
      </c>
      <c r="S234">
        <v>44</v>
      </c>
      <c r="T234" t="s">
        <v>5506</v>
      </c>
      <c r="U234" t="s">
        <v>5509</v>
      </c>
      <c r="V234" s="9">
        <f>Merge2[[#This Row],[PROMOTIONAL_PLAN.EFFECTIVE_PRICE]]*Merge2[[#This Row],[Months]]</f>
        <v>1800</v>
      </c>
    </row>
    <row r="235" spans="1:22" x14ac:dyDescent="0.25">
      <c r="A235" t="s">
        <v>189</v>
      </c>
      <c r="B235" t="s">
        <v>190</v>
      </c>
      <c r="C235">
        <v>9999</v>
      </c>
      <c r="D235" s="1">
        <v>43627</v>
      </c>
      <c r="E235">
        <v>1</v>
      </c>
      <c r="G235" s="1">
        <v>43862</v>
      </c>
      <c r="H235" t="s">
        <v>10</v>
      </c>
      <c r="I235" s="8">
        <f>DATE(YEAR(Merge2[[#This Row],[ORDER_DATE]]), MONTH(Merge2[[#This Row],[ORDER_DATE]]), 1)</f>
        <v>43617</v>
      </c>
      <c r="J235" s="9">
        <f>IF(ISNUMBER(Merge2[[#This Row],[VALIDITY_TILL_DATE]]), ROUND((Merge2[[#This Row],[VALIDITY_TILL_DATE]]-Merge2[[#This Row],[ORDER_DATE]])/30, 0), "Active")</f>
        <v>8</v>
      </c>
      <c r="K235" t="s">
        <v>5476</v>
      </c>
      <c r="L235" t="s">
        <v>5477</v>
      </c>
      <c r="M235" t="s">
        <v>5478</v>
      </c>
      <c r="N235">
        <v>300</v>
      </c>
      <c r="O235">
        <v>0</v>
      </c>
      <c r="P235">
        <v>300</v>
      </c>
      <c r="Q235" t="s">
        <v>5523</v>
      </c>
      <c r="R235" t="s">
        <v>5494</v>
      </c>
      <c r="S235">
        <v>38</v>
      </c>
      <c r="T235" t="s">
        <v>5506</v>
      </c>
      <c r="U235" t="s">
        <v>5509</v>
      </c>
      <c r="V235" s="9">
        <f>Merge2[[#This Row],[PROMOTIONAL_PLAN.EFFECTIVE_PRICE]]*Merge2[[#This Row],[Months]]</f>
        <v>2400</v>
      </c>
    </row>
    <row r="236" spans="1:22" x14ac:dyDescent="0.25">
      <c r="A236" t="s">
        <v>1295</v>
      </c>
      <c r="B236" t="s">
        <v>190</v>
      </c>
      <c r="C236">
        <v>8731</v>
      </c>
      <c r="D236" s="1">
        <v>43842</v>
      </c>
      <c r="E236">
        <v>2</v>
      </c>
      <c r="F236" s="1">
        <v>43842</v>
      </c>
      <c r="G236" s="1">
        <v>44678</v>
      </c>
      <c r="H236" t="s">
        <v>470</v>
      </c>
      <c r="I236" s="8">
        <f>DATE(YEAR(Merge2[[#This Row],[ORDER_DATE]]), MONTH(Merge2[[#This Row],[ORDER_DATE]]), 1)</f>
        <v>43831</v>
      </c>
      <c r="J236" s="9">
        <f>IF(ISNUMBER(Merge2[[#This Row],[VALIDITY_TILL_DATE]]), ROUND((Merge2[[#This Row],[VALIDITY_TILL_DATE]]-Merge2[[#This Row],[ORDER_DATE]])/30, 0), "Active")</f>
        <v>28</v>
      </c>
      <c r="K236" t="s">
        <v>5482</v>
      </c>
      <c r="L236" t="s">
        <v>5483</v>
      </c>
      <c r="M236" t="s">
        <v>5481</v>
      </c>
      <c r="N236">
        <v>300</v>
      </c>
      <c r="O236">
        <v>10</v>
      </c>
      <c r="P236">
        <v>270</v>
      </c>
      <c r="Q236" t="s">
        <v>5523</v>
      </c>
      <c r="R236" t="s">
        <v>5494</v>
      </c>
      <c r="S236">
        <v>38</v>
      </c>
      <c r="T236" t="s">
        <v>5506</v>
      </c>
      <c r="U236" t="s">
        <v>5509</v>
      </c>
      <c r="V236" s="9">
        <f>Merge2[[#This Row],[PROMOTIONAL_PLAN.EFFECTIVE_PRICE]]*Merge2[[#This Row],[Months]]</f>
        <v>7560</v>
      </c>
    </row>
    <row r="237" spans="1:22" x14ac:dyDescent="0.25">
      <c r="A237" t="s">
        <v>191</v>
      </c>
      <c r="B237" t="s">
        <v>192</v>
      </c>
      <c r="C237">
        <v>9999</v>
      </c>
      <c r="D237" s="1">
        <v>43628</v>
      </c>
      <c r="E237">
        <v>1</v>
      </c>
      <c r="G237" s="1">
        <v>43892</v>
      </c>
      <c r="H237" t="s">
        <v>10</v>
      </c>
      <c r="I237" s="8">
        <f>DATE(YEAR(Merge2[[#This Row],[ORDER_DATE]]), MONTH(Merge2[[#This Row],[ORDER_DATE]]), 1)</f>
        <v>43617</v>
      </c>
      <c r="J237" s="9">
        <f>IF(ISNUMBER(Merge2[[#This Row],[VALIDITY_TILL_DATE]]), ROUND((Merge2[[#This Row],[VALIDITY_TILL_DATE]]-Merge2[[#This Row],[ORDER_DATE]])/30, 0), "Active")</f>
        <v>9</v>
      </c>
      <c r="K237" t="s">
        <v>5476</v>
      </c>
      <c r="L237" t="s">
        <v>5477</v>
      </c>
      <c r="M237" t="s">
        <v>5478</v>
      </c>
      <c r="N237">
        <v>300</v>
      </c>
      <c r="O237">
        <v>0</v>
      </c>
      <c r="P237">
        <v>300</v>
      </c>
      <c r="Q237" t="s">
        <v>5552</v>
      </c>
      <c r="R237" t="s">
        <v>5503</v>
      </c>
      <c r="S237">
        <v>48</v>
      </c>
      <c r="T237" t="s">
        <v>5506</v>
      </c>
      <c r="U237" t="s">
        <v>5507</v>
      </c>
      <c r="V237" s="9">
        <f>Merge2[[#This Row],[PROMOTIONAL_PLAN.EFFECTIVE_PRICE]]*Merge2[[#This Row],[Months]]</f>
        <v>2700</v>
      </c>
    </row>
    <row r="238" spans="1:22" x14ac:dyDescent="0.25">
      <c r="A238" t="s">
        <v>1614</v>
      </c>
      <c r="B238" t="s">
        <v>192</v>
      </c>
      <c r="C238">
        <v>6306</v>
      </c>
      <c r="D238" s="1">
        <v>43876</v>
      </c>
      <c r="E238">
        <v>2</v>
      </c>
      <c r="F238" s="1">
        <v>43876</v>
      </c>
      <c r="G238" s="1">
        <v>44502</v>
      </c>
      <c r="H238" t="s">
        <v>470</v>
      </c>
      <c r="I238" s="8">
        <f>DATE(YEAR(Merge2[[#This Row],[ORDER_DATE]]), MONTH(Merge2[[#This Row],[ORDER_DATE]]), 1)</f>
        <v>43862</v>
      </c>
      <c r="J238" s="9">
        <f>IF(ISNUMBER(Merge2[[#This Row],[VALIDITY_TILL_DATE]]), ROUND((Merge2[[#This Row],[VALIDITY_TILL_DATE]]-Merge2[[#This Row],[ORDER_DATE]])/30, 0), "Active")</f>
        <v>21</v>
      </c>
      <c r="K238" t="s">
        <v>5492</v>
      </c>
      <c r="L238" t="s">
        <v>5483</v>
      </c>
      <c r="M238" t="s">
        <v>5481</v>
      </c>
      <c r="N238">
        <v>300</v>
      </c>
      <c r="O238">
        <v>15</v>
      </c>
      <c r="P238">
        <v>255</v>
      </c>
      <c r="Q238" t="s">
        <v>5552</v>
      </c>
      <c r="R238" t="s">
        <v>5503</v>
      </c>
      <c r="S238">
        <v>48</v>
      </c>
      <c r="T238" t="s">
        <v>5506</v>
      </c>
      <c r="U238" t="s">
        <v>5507</v>
      </c>
      <c r="V238" s="9">
        <f>Merge2[[#This Row],[PROMOTIONAL_PLAN.EFFECTIVE_PRICE]]*Merge2[[#This Row],[Months]]</f>
        <v>5355</v>
      </c>
    </row>
    <row r="239" spans="1:22" x14ac:dyDescent="0.25">
      <c r="A239" t="s">
        <v>1147</v>
      </c>
      <c r="B239" t="s">
        <v>1148</v>
      </c>
      <c r="C239">
        <v>9999</v>
      </c>
      <c r="D239" s="1">
        <v>43824</v>
      </c>
      <c r="E239">
        <v>1</v>
      </c>
      <c r="G239" s="1">
        <v>44044</v>
      </c>
      <c r="H239" t="s">
        <v>10</v>
      </c>
      <c r="I239" s="8">
        <f>DATE(YEAR(Merge2[[#This Row],[ORDER_DATE]]), MONTH(Merge2[[#This Row],[ORDER_DATE]]), 1)</f>
        <v>43800</v>
      </c>
      <c r="J239" s="9">
        <f>IF(ISNUMBER(Merge2[[#This Row],[VALIDITY_TILL_DATE]]), ROUND((Merge2[[#This Row],[VALIDITY_TILL_DATE]]-Merge2[[#This Row],[ORDER_DATE]])/30, 0), "Active")</f>
        <v>7</v>
      </c>
      <c r="K239" t="s">
        <v>5476</v>
      </c>
      <c r="L239" t="s">
        <v>5477</v>
      </c>
      <c r="M239" t="s">
        <v>5478</v>
      </c>
      <c r="N239">
        <v>300</v>
      </c>
      <c r="O239">
        <v>0</v>
      </c>
      <c r="P239">
        <v>300</v>
      </c>
      <c r="Q239" t="s">
        <v>5602</v>
      </c>
      <c r="R239" t="s">
        <v>5503</v>
      </c>
      <c r="S239">
        <v>50</v>
      </c>
      <c r="T239" t="s">
        <v>5498</v>
      </c>
      <c r="U239" t="s">
        <v>5515</v>
      </c>
      <c r="V239" s="9">
        <f>Merge2[[#This Row],[PROMOTIONAL_PLAN.EFFECTIVE_PRICE]]*Merge2[[#This Row],[Months]]</f>
        <v>2100</v>
      </c>
    </row>
    <row r="240" spans="1:22" x14ac:dyDescent="0.25">
      <c r="A240" t="s">
        <v>193</v>
      </c>
      <c r="B240" t="s">
        <v>194</v>
      </c>
      <c r="C240">
        <v>9999</v>
      </c>
      <c r="D240" s="1">
        <v>43629</v>
      </c>
      <c r="E240">
        <v>1</v>
      </c>
      <c r="G240" s="1">
        <v>43924</v>
      </c>
      <c r="H240" t="s">
        <v>10</v>
      </c>
      <c r="I240" s="8">
        <f>DATE(YEAR(Merge2[[#This Row],[ORDER_DATE]]), MONTH(Merge2[[#This Row],[ORDER_DATE]]), 1)</f>
        <v>43617</v>
      </c>
      <c r="J240" s="9">
        <f>IF(ISNUMBER(Merge2[[#This Row],[VALIDITY_TILL_DATE]]), ROUND((Merge2[[#This Row],[VALIDITY_TILL_DATE]]-Merge2[[#This Row],[ORDER_DATE]])/30, 0), "Active")</f>
        <v>10</v>
      </c>
      <c r="K240" t="s">
        <v>5476</v>
      </c>
      <c r="L240" t="s">
        <v>5477</v>
      </c>
      <c r="M240" t="s">
        <v>5478</v>
      </c>
      <c r="N240">
        <v>300</v>
      </c>
      <c r="O240">
        <v>0</v>
      </c>
      <c r="P240">
        <v>300</v>
      </c>
      <c r="Q240" t="s">
        <v>5760</v>
      </c>
      <c r="R240" t="s">
        <v>5494</v>
      </c>
      <c r="S240">
        <v>50</v>
      </c>
      <c r="T240" t="s">
        <v>5495</v>
      </c>
      <c r="U240" t="s">
        <v>5513</v>
      </c>
      <c r="V240" s="9">
        <f>Merge2[[#This Row],[PROMOTIONAL_PLAN.EFFECTIVE_PRICE]]*Merge2[[#This Row],[Months]]</f>
        <v>3000</v>
      </c>
    </row>
    <row r="241" spans="1:22" x14ac:dyDescent="0.25">
      <c r="A241" t="s">
        <v>1923</v>
      </c>
      <c r="B241" t="s">
        <v>194</v>
      </c>
      <c r="C241">
        <v>1817</v>
      </c>
      <c r="D241" s="1">
        <v>43911</v>
      </c>
      <c r="E241">
        <v>2</v>
      </c>
      <c r="F241" s="1">
        <v>43911</v>
      </c>
      <c r="G241" s="1">
        <v>44430</v>
      </c>
      <c r="H241" t="s">
        <v>470</v>
      </c>
      <c r="I241" s="8">
        <f>DATE(YEAR(Merge2[[#This Row],[ORDER_DATE]]), MONTH(Merge2[[#This Row],[ORDER_DATE]]), 1)</f>
        <v>43891</v>
      </c>
      <c r="J241" s="9">
        <f>IF(ISNUMBER(Merge2[[#This Row],[VALIDITY_TILL_DATE]]), ROUND((Merge2[[#This Row],[VALIDITY_TILL_DATE]]-Merge2[[#This Row],[ORDER_DATE]])/30, 0), "Active")</f>
        <v>17</v>
      </c>
      <c r="K241" t="s">
        <v>5486</v>
      </c>
      <c r="L241" t="s">
        <v>5480</v>
      </c>
      <c r="M241" t="s">
        <v>5481</v>
      </c>
      <c r="N241">
        <v>300</v>
      </c>
      <c r="O241">
        <v>100</v>
      </c>
      <c r="P241">
        <v>0</v>
      </c>
      <c r="Q241" t="s">
        <v>5760</v>
      </c>
      <c r="R241" t="s">
        <v>5494</v>
      </c>
      <c r="S241">
        <v>50</v>
      </c>
      <c r="T241" t="s">
        <v>5495</v>
      </c>
      <c r="U241" t="s">
        <v>5513</v>
      </c>
      <c r="V241" s="9">
        <f>Merge2[[#This Row],[PROMOTIONAL_PLAN.EFFECTIVE_PRICE]]*Merge2[[#This Row],[Months]]</f>
        <v>0</v>
      </c>
    </row>
    <row r="242" spans="1:22" x14ac:dyDescent="0.25">
      <c r="A242" t="s">
        <v>1158</v>
      </c>
      <c r="B242" t="s">
        <v>1159</v>
      </c>
      <c r="C242">
        <v>9999</v>
      </c>
      <c r="D242" s="1">
        <v>43825</v>
      </c>
      <c r="E242">
        <v>1</v>
      </c>
      <c r="G242" s="1">
        <v>44111</v>
      </c>
      <c r="H242" t="s">
        <v>10</v>
      </c>
      <c r="I242" s="8">
        <f>DATE(YEAR(Merge2[[#This Row],[ORDER_DATE]]), MONTH(Merge2[[#This Row],[ORDER_DATE]]), 1)</f>
        <v>43800</v>
      </c>
      <c r="J242" s="9">
        <f>IF(ISNUMBER(Merge2[[#This Row],[VALIDITY_TILL_DATE]]), ROUND((Merge2[[#This Row],[VALIDITY_TILL_DATE]]-Merge2[[#This Row],[ORDER_DATE]])/30, 0), "Active")</f>
        <v>10</v>
      </c>
      <c r="K242" t="s">
        <v>5476</v>
      </c>
      <c r="L242" t="s">
        <v>5477</v>
      </c>
      <c r="M242" t="s">
        <v>5478</v>
      </c>
      <c r="N242">
        <v>300</v>
      </c>
      <c r="O242">
        <v>0</v>
      </c>
      <c r="P242">
        <v>300</v>
      </c>
      <c r="Q242" t="s">
        <v>5603</v>
      </c>
      <c r="R242" t="s">
        <v>5503</v>
      </c>
      <c r="S242">
        <v>40</v>
      </c>
      <c r="T242" t="s">
        <v>5495</v>
      </c>
      <c r="U242" t="s">
        <v>5504</v>
      </c>
      <c r="V242" s="9">
        <f>Merge2[[#This Row],[PROMOTIONAL_PLAN.EFFECTIVE_PRICE]]*Merge2[[#This Row],[Months]]</f>
        <v>3000</v>
      </c>
    </row>
    <row r="243" spans="1:22" x14ac:dyDescent="0.25">
      <c r="A243" t="s">
        <v>195</v>
      </c>
      <c r="B243" t="s">
        <v>196</v>
      </c>
      <c r="C243">
        <v>9999</v>
      </c>
      <c r="D243" s="1">
        <v>43629</v>
      </c>
      <c r="E243">
        <v>1</v>
      </c>
      <c r="G243" s="1">
        <v>43914</v>
      </c>
      <c r="H243" t="s">
        <v>10</v>
      </c>
      <c r="I243" s="8">
        <f>DATE(YEAR(Merge2[[#This Row],[ORDER_DATE]]), MONTH(Merge2[[#This Row],[ORDER_DATE]]), 1)</f>
        <v>43617</v>
      </c>
      <c r="J243" s="9">
        <f>IF(ISNUMBER(Merge2[[#This Row],[VALIDITY_TILL_DATE]]), ROUND((Merge2[[#This Row],[VALIDITY_TILL_DATE]]-Merge2[[#This Row],[ORDER_DATE]])/30, 0), "Active")</f>
        <v>10</v>
      </c>
      <c r="K243" t="s">
        <v>5476</v>
      </c>
      <c r="L243" t="s">
        <v>5477</v>
      </c>
      <c r="M243" t="s">
        <v>5478</v>
      </c>
      <c r="N243">
        <v>300</v>
      </c>
      <c r="O243">
        <v>0</v>
      </c>
      <c r="P243">
        <v>300</v>
      </c>
      <c r="Q243" t="s">
        <v>6088</v>
      </c>
      <c r="R243" t="s">
        <v>5494</v>
      </c>
      <c r="S243">
        <v>50</v>
      </c>
      <c r="T243" t="s">
        <v>5495</v>
      </c>
      <c r="U243" t="s">
        <v>5532</v>
      </c>
      <c r="V243" s="9">
        <f>Merge2[[#This Row],[PROMOTIONAL_PLAN.EFFECTIVE_PRICE]]*Merge2[[#This Row],[Months]]</f>
        <v>3000</v>
      </c>
    </row>
    <row r="244" spans="1:22" x14ac:dyDescent="0.25">
      <c r="A244" t="s">
        <v>1912</v>
      </c>
      <c r="B244" t="s">
        <v>196</v>
      </c>
      <c r="C244">
        <v>6306</v>
      </c>
      <c r="D244" s="1">
        <v>43909</v>
      </c>
      <c r="E244">
        <v>2</v>
      </c>
      <c r="F244" s="1">
        <v>43909</v>
      </c>
      <c r="G244" s="1">
        <v>44619</v>
      </c>
      <c r="H244" t="s">
        <v>470</v>
      </c>
      <c r="I244" s="8">
        <f>DATE(YEAR(Merge2[[#This Row],[ORDER_DATE]]), MONTH(Merge2[[#This Row],[ORDER_DATE]]), 1)</f>
        <v>43891</v>
      </c>
      <c r="J244" s="9">
        <f>IF(ISNUMBER(Merge2[[#This Row],[VALIDITY_TILL_DATE]]), ROUND((Merge2[[#This Row],[VALIDITY_TILL_DATE]]-Merge2[[#This Row],[ORDER_DATE]])/30, 0), "Active")</f>
        <v>24</v>
      </c>
      <c r="K244" t="s">
        <v>5492</v>
      </c>
      <c r="L244" t="s">
        <v>5483</v>
      </c>
      <c r="M244" t="s">
        <v>5481</v>
      </c>
      <c r="N244">
        <v>300</v>
      </c>
      <c r="O244">
        <v>15</v>
      </c>
      <c r="P244">
        <v>255</v>
      </c>
      <c r="Q244" t="s">
        <v>6088</v>
      </c>
      <c r="R244" t="s">
        <v>5494</v>
      </c>
      <c r="S244">
        <v>50</v>
      </c>
      <c r="T244" t="s">
        <v>5495</v>
      </c>
      <c r="U244" t="s">
        <v>5532</v>
      </c>
      <c r="V244" s="9">
        <f>Merge2[[#This Row],[PROMOTIONAL_PLAN.EFFECTIVE_PRICE]]*Merge2[[#This Row],[Months]]</f>
        <v>6120</v>
      </c>
    </row>
    <row r="245" spans="1:22" x14ac:dyDescent="0.25">
      <c r="A245" t="s">
        <v>2765</v>
      </c>
      <c r="B245" t="s">
        <v>2766</v>
      </c>
      <c r="C245">
        <v>9999</v>
      </c>
      <c r="D245" s="1">
        <v>43981</v>
      </c>
      <c r="E245">
        <v>1</v>
      </c>
      <c r="G245" s="1">
        <v>44202</v>
      </c>
      <c r="H245" t="s">
        <v>10</v>
      </c>
      <c r="I245" s="8">
        <f>DATE(YEAR(Merge2[[#This Row],[ORDER_DATE]]), MONTH(Merge2[[#This Row],[ORDER_DATE]]), 1)</f>
        <v>43952</v>
      </c>
      <c r="J245" s="9">
        <f>IF(ISNUMBER(Merge2[[#This Row],[VALIDITY_TILL_DATE]]), ROUND((Merge2[[#This Row],[VALIDITY_TILL_DATE]]-Merge2[[#This Row],[ORDER_DATE]])/30, 0), "Active")</f>
        <v>7</v>
      </c>
      <c r="K245" t="s">
        <v>5476</v>
      </c>
      <c r="L245" t="s">
        <v>5477</v>
      </c>
      <c r="M245" t="s">
        <v>5478</v>
      </c>
      <c r="N245">
        <v>300</v>
      </c>
      <c r="O245">
        <v>0</v>
      </c>
      <c r="P245">
        <v>300</v>
      </c>
      <c r="Q245" t="s">
        <v>5604</v>
      </c>
      <c r="R245" t="s">
        <v>5494</v>
      </c>
      <c r="S245">
        <v>51</v>
      </c>
      <c r="T245" t="s">
        <v>5506</v>
      </c>
      <c r="U245" t="s">
        <v>5509</v>
      </c>
      <c r="V245" s="9">
        <f>Merge2[[#This Row],[PROMOTIONAL_PLAN.EFFECTIVE_PRICE]]*Merge2[[#This Row],[Months]]</f>
        <v>2100</v>
      </c>
    </row>
    <row r="246" spans="1:22" x14ac:dyDescent="0.25">
      <c r="A246" t="s">
        <v>197</v>
      </c>
      <c r="B246" t="s">
        <v>198</v>
      </c>
      <c r="C246">
        <v>9999</v>
      </c>
      <c r="D246" s="1">
        <v>43629</v>
      </c>
      <c r="E246">
        <v>1</v>
      </c>
      <c r="G246" s="1">
        <v>43847</v>
      </c>
      <c r="H246" t="s">
        <v>10</v>
      </c>
      <c r="I246" s="8">
        <f>DATE(YEAR(Merge2[[#This Row],[ORDER_DATE]]), MONTH(Merge2[[#This Row],[ORDER_DATE]]), 1)</f>
        <v>43617</v>
      </c>
      <c r="J246" s="9">
        <f>IF(ISNUMBER(Merge2[[#This Row],[VALIDITY_TILL_DATE]]), ROUND((Merge2[[#This Row],[VALIDITY_TILL_DATE]]-Merge2[[#This Row],[ORDER_DATE]])/30, 0), "Active")</f>
        <v>7</v>
      </c>
      <c r="K246" t="s">
        <v>5476</v>
      </c>
      <c r="L246" t="s">
        <v>5477</v>
      </c>
      <c r="M246" t="s">
        <v>5478</v>
      </c>
      <c r="N246">
        <v>300</v>
      </c>
      <c r="O246">
        <v>0</v>
      </c>
      <c r="P246">
        <v>300</v>
      </c>
      <c r="Q246" t="s">
        <v>5980</v>
      </c>
      <c r="R246" t="s">
        <v>5503</v>
      </c>
      <c r="S246">
        <v>45</v>
      </c>
      <c r="T246" t="s">
        <v>5495</v>
      </c>
      <c r="U246" t="s">
        <v>5579</v>
      </c>
      <c r="V246" s="9">
        <f>Merge2[[#This Row],[PROMOTIONAL_PLAN.EFFECTIVE_PRICE]]*Merge2[[#This Row],[Months]]</f>
        <v>2100</v>
      </c>
    </row>
    <row r="247" spans="1:22" x14ac:dyDescent="0.25">
      <c r="A247" t="s">
        <v>1266</v>
      </c>
      <c r="B247" t="s">
        <v>198</v>
      </c>
      <c r="C247">
        <v>8434</v>
      </c>
      <c r="D247" s="1">
        <v>43840</v>
      </c>
      <c r="E247">
        <v>2</v>
      </c>
      <c r="F247" s="1">
        <v>43840</v>
      </c>
      <c r="G247" s="1">
        <v>44639</v>
      </c>
      <c r="H247" t="s">
        <v>470</v>
      </c>
      <c r="I247" s="8">
        <f>DATE(YEAR(Merge2[[#This Row],[ORDER_DATE]]), MONTH(Merge2[[#This Row],[ORDER_DATE]]), 1)</f>
        <v>43831</v>
      </c>
      <c r="J247" s="9">
        <f>IF(ISNUMBER(Merge2[[#This Row],[VALIDITY_TILL_DATE]]), ROUND((Merge2[[#This Row],[VALIDITY_TILL_DATE]]-Merge2[[#This Row],[ORDER_DATE]])/30, 0), "Active")</f>
        <v>27</v>
      </c>
      <c r="K247" t="s">
        <v>5490</v>
      </c>
      <c r="L247" t="s">
        <v>5483</v>
      </c>
      <c r="M247" t="s">
        <v>5481</v>
      </c>
      <c r="N247">
        <v>300</v>
      </c>
      <c r="O247">
        <v>50</v>
      </c>
      <c r="P247">
        <v>150</v>
      </c>
      <c r="Q247" t="s">
        <v>5980</v>
      </c>
      <c r="R247" t="s">
        <v>5503</v>
      </c>
      <c r="S247">
        <v>45</v>
      </c>
      <c r="T247" t="s">
        <v>5495</v>
      </c>
      <c r="U247" t="s">
        <v>5579</v>
      </c>
      <c r="V247" s="9">
        <f>Merge2[[#This Row],[PROMOTIONAL_PLAN.EFFECTIVE_PRICE]]*Merge2[[#This Row],[Months]]</f>
        <v>4050</v>
      </c>
    </row>
    <row r="248" spans="1:22" x14ac:dyDescent="0.25">
      <c r="A248" t="s">
        <v>1267</v>
      </c>
      <c r="B248" t="s">
        <v>1268</v>
      </c>
      <c r="C248">
        <v>8323</v>
      </c>
      <c r="D248" s="1">
        <v>43840</v>
      </c>
      <c r="E248">
        <v>1</v>
      </c>
      <c r="F248" s="1">
        <v>43840</v>
      </c>
      <c r="G248" s="1">
        <v>44145</v>
      </c>
      <c r="H248" t="s">
        <v>10</v>
      </c>
      <c r="I248" s="8">
        <f>DATE(YEAR(Merge2[[#This Row],[ORDER_DATE]]), MONTH(Merge2[[#This Row],[ORDER_DATE]]), 1)</f>
        <v>43831</v>
      </c>
      <c r="J248" s="9">
        <f>IF(ISNUMBER(Merge2[[#This Row],[VALIDITY_TILL_DATE]]), ROUND((Merge2[[#This Row],[VALIDITY_TILL_DATE]]-Merge2[[#This Row],[ORDER_DATE]])/30, 0), "Active")</f>
        <v>10</v>
      </c>
      <c r="K248" t="s">
        <v>5479</v>
      </c>
      <c r="L248" t="s">
        <v>5480</v>
      </c>
      <c r="M248" t="s">
        <v>5481</v>
      </c>
      <c r="N248">
        <v>300</v>
      </c>
      <c r="O248">
        <v>100</v>
      </c>
      <c r="P248">
        <v>0</v>
      </c>
      <c r="Q248" t="s">
        <v>5605</v>
      </c>
      <c r="R248" t="s">
        <v>5494</v>
      </c>
      <c r="S248">
        <v>54</v>
      </c>
      <c r="T248" t="s">
        <v>5495</v>
      </c>
      <c r="U248" t="s">
        <v>5496</v>
      </c>
      <c r="V248" s="9">
        <f>Merge2[[#This Row],[PROMOTIONAL_PLAN.EFFECTIVE_PRICE]]*Merge2[[#This Row],[Months]]</f>
        <v>0</v>
      </c>
    </row>
    <row r="249" spans="1:22" x14ac:dyDescent="0.25">
      <c r="A249" t="s">
        <v>199</v>
      </c>
      <c r="B249" t="s">
        <v>200</v>
      </c>
      <c r="C249">
        <v>9999</v>
      </c>
      <c r="D249" s="1">
        <v>43630</v>
      </c>
      <c r="E249">
        <v>1</v>
      </c>
      <c r="G249" s="1">
        <v>43940</v>
      </c>
      <c r="H249" t="s">
        <v>10</v>
      </c>
      <c r="I249" s="8">
        <f>DATE(YEAR(Merge2[[#This Row],[ORDER_DATE]]), MONTH(Merge2[[#This Row],[ORDER_DATE]]), 1)</f>
        <v>43617</v>
      </c>
      <c r="J249" s="9">
        <f>IF(ISNUMBER(Merge2[[#This Row],[VALIDITY_TILL_DATE]]), ROUND((Merge2[[#This Row],[VALIDITY_TILL_DATE]]-Merge2[[#This Row],[ORDER_DATE]])/30, 0), "Active")</f>
        <v>10</v>
      </c>
      <c r="K249" t="s">
        <v>5476</v>
      </c>
      <c r="L249" t="s">
        <v>5477</v>
      </c>
      <c r="M249" t="s">
        <v>5478</v>
      </c>
      <c r="N249">
        <v>300</v>
      </c>
      <c r="O249">
        <v>0</v>
      </c>
      <c r="P249">
        <v>300</v>
      </c>
      <c r="Q249" t="s">
        <v>6313</v>
      </c>
      <c r="R249" t="s">
        <v>5494</v>
      </c>
      <c r="S249">
        <v>60</v>
      </c>
      <c r="T249" t="s">
        <v>5506</v>
      </c>
      <c r="U249" t="s">
        <v>5509</v>
      </c>
      <c r="V249" s="9">
        <f>Merge2[[#This Row],[PROMOTIONAL_PLAN.EFFECTIVE_PRICE]]*Merge2[[#This Row],[Months]]</f>
        <v>3000</v>
      </c>
    </row>
    <row r="250" spans="1:22" x14ac:dyDescent="0.25">
      <c r="A250" t="s">
        <v>2005</v>
      </c>
      <c r="B250" t="s">
        <v>200</v>
      </c>
      <c r="C250">
        <v>1817</v>
      </c>
      <c r="D250" s="1">
        <v>43920</v>
      </c>
      <c r="E250">
        <v>2</v>
      </c>
      <c r="F250" s="1">
        <v>43920</v>
      </c>
      <c r="G250" s="1">
        <v>44588</v>
      </c>
      <c r="H250" t="s">
        <v>470</v>
      </c>
      <c r="I250" s="8">
        <f>DATE(YEAR(Merge2[[#This Row],[ORDER_DATE]]), MONTH(Merge2[[#This Row],[ORDER_DATE]]), 1)</f>
        <v>43891</v>
      </c>
      <c r="J250" s="9">
        <f>IF(ISNUMBER(Merge2[[#This Row],[VALIDITY_TILL_DATE]]), ROUND((Merge2[[#This Row],[VALIDITY_TILL_DATE]]-Merge2[[#This Row],[ORDER_DATE]])/30, 0), "Active")</f>
        <v>22</v>
      </c>
      <c r="K250" t="s">
        <v>5486</v>
      </c>
      <c r="L250" t="s">
        <v>5480</v>
      </c>
      <c r="M250" t="s">
        <v>5481</v>
      </c>
      <c r="N250">
        <v>300</v>
      </c>
      <c r="O250">
        <v>100</v>
      </c>
      <c r="P250">
        <v>0</v>
      </c>
      <c r="Q250" t="s">
        <v>6313</v>
      </c>
      <c r="R250" t="s">
        <v>5494</v>
      </c>
      <c r="S250">
        <v>60</v>
      </c>
      <c r="T250" t="s">
        <v>5506</v>
      </c>
      <c r="U250" t="s">
        <v>5509</v>
      </c>
      <c r="V250" s="9">
        <f>Merge2[[#This Row],[PROMOTIONAL_PLAN.EFFECTIVE_PRICE]]*Merge2[[#This Row],[Months]]</f>
        <v>0</v>
      </c>
    </row>
    <row r="251" spans="1:22" x14ac:dyDescent="0.25">
      <c r="A251" t="s">
        <v>201</v>
      </c>
      <c r="B251" t="s">
        <v>202</v>
      </c>
      <c r="C251">
        <v>9999</v>
      </c>
      <c r="D251" s="1">
        <v>43630</v>
      </c>
      <c r="E251">
        <v>1</v>
      </c>
      <c r="G251" s="1">
        <v>43932</v>
      </c>
      <c r="H251" t="s">
        <v>10</v>
      </c>
      <c r="I251" s="8">
        <f>DATE(YEAR(Merge2[[#This Row],[ORDER_DATE]]), MONTH(Merge2[[#This Row],[ORDER_DATE]]), 1)</f>
        <v>43617</v>
      </c>
      <c r="J251" s="9">
        <f>IF(ISNUMBER(Merge2[[#This Row],[VALIDITY_TILL_DATE]]), ROUND((Merge2[[#This Row],[VALIDITY_TILL_DATE]]-Merge2[[#This Row],[ORDER_DATE]])/30, 0), "Active")</f>
        <v>10</v>
      </c>
      <c r="K251" t="s">
        <v>5476</v>
      </c>
      <c r="L251" t="s">
        <v>5477</v>
      </c>
      <c r="M251" t="s">
        <v>5478</v>
      </c>
      <c r="N251">
        <v>300</v>
      </c>
      <c r="O251">
        <v>0</v>
      </c>
      <c r="P251">
        <v>300</v>
      </c>
      <c r="Q251" t="s">
        <v>5505</v>
      </c>
      <c r="R251" t="s">
        <v>5494</v>
      </c>
      <c r="S251">
        <v>45</v>
      </c>
      <c r="T251" t="s">
        <v>5506</v>
      </c>
      <c r="U251" t="s">
        <v>5507</v>
      </c>
      <c r="V251" s="9">
        <f>Merge2[[#This Row],[PROMOTIONAL_PLAN.EFFECTIVE_PRICE]]*Merge2[[#This Row],[Months]]</f>
        <v>3000</v>
      </c>
    </row>
    <row r="252" spans="1:22" x14ac:dyDescent="0.25">
      <c r="A252" t="s">
        <v>2115</v>
      </c>
      <c r="B252" t="s">
        <v>202</v>
      </c>
      <c r="C252">
        <v>6705</v>
      </c>
      <c r="D252" s="1">
        <v>43928</v>
      </c>
      <c r="E252">
        <v>2</v>
      </c>
      <c r="F252" s="1">
        <v>43928</v>
      </c>
      <c r="G252" s="1">
        <v>44413</v>
      </c>
      <c r="H252" t="s">
        <v>470</v>
      </c>
      <c r="I252" s="8">
        <f>DATE(YEAR(Merge2[[#This Row],[ORDER_DATE]]), MONTH(Merge2[[#This Row],[ORDER_DATE]]), 1)</f>
        <v>43922</v>
      </c>
      <c r="J252" s="9">
        <f>IF(ISNUMBER(Merge2[[#This Row],[VALIDITY_TILL_DATE]]), ROUND((Merge2[[#This Row],[VALIDITY_TILL_DATE]]-Merge2[[#This Row],[ORDER_DATE]])/30, 0), "Active")</f>
        <v>16</v>
      </c>
      <c r="K252" t="s">
        <v>5491</v>
      </c>
      <c r="L252" t="s">
        <v>5480</v>
      </c>
      <c r="M252" t="s">
        <v>5481</v>
      </c>
      <c r="N252">
        <v>300</v>
      </c>
      <c r="O252">
        <v>100</v>
      </c>
      <c r="P252">
        <v>0</v>
      </c>
      <c r="Q252" t="s">
        <v>5505</v>
      </c>
      <c r="R252" t="s">
        <v>5494</v>
      </c>
      <c r="S252">
        <v>45</v>
      </c>
      <c r="T252" t="s">
        <v>5506</v>
      </c>
      <c r="U252" t="s">
        <v>5507</v>
      </c>
      <c r="V252" s="9">
        <f>Merge2[[#This Row],[PROMOTIONAL_PLAN.EFFECTIVE_PRICE]]*Merge2[[#This Row],[Months]]</f>
        <v>0</v>
      </c>
    </row>
    <row r="253" spans="1:22" x14ac:dyDescent="0.25">
      <c r="A253" t="s">
        <v>203</v>
      </c>
      <c r="B253" t="s">
        <v>204</v>
      </c>
      <c r="C253">
        <v>9999</v>
      </c>
      <c r="D253" s="1">
        <v>43631</v>
      </c>
      <c r="E253">
        <v>1</v>
      </c>
      <c r="G253" s="1">
        <v>43852</v>
      </c>
      <c r="H253" t="s">
        <v>10</v>
      </c>
      <c r="I253" s="8">
        <f>DATE(YEAR(Merge2[[#This Row],[ORDER_DATE]]), MONTH(Merge2[[#This Row],[ORDER_DATE]]), 1)</f>
        <v>43617</v>
      </c>
      <c r="J253" s="9">
        <f>IF(ISNUMBER(Merge2[[#This Row],[VALIDITY_TILL_DATE]]), ROUND((Merge2[[#This Row],[VALIDITY_TILL_DATE]]-Merge2[[#This Row],[ORDER_DATE]])/30, 0), "Active")</f>
        <v>7</v>
      </c>
      <c r="K253" t="s">
        <v>5476</v>
      </c>
      <c r="L253" t="s">
        <v>5477</v>
      </c>
      <c r="M253" t="s">
        <v>5478</v>
      </c>
      <c r="N253">
        <v>300</v>
      </c>
      <c r="O253">
        <v>0</v>
      </c>
      <c r="P253">
        <v>300</v>
      </c>
      <c r="Q253" t="s">
        <v>6029</v>
      </c>
      <c r="R253" t="s">
        <v>5503</v>
      </c>
      <c r="S253">
        <v>57</v>
      </c>
      <c r="T253" t="s">
        <v>5506</v>
      </c>
      <c r="U253" t="s">
        <v>5507</v>
      </c>
      <c r="V253" s="9">
        <f>Merge2[[#This Row],[PROMOTIONAL_PLAN.EFFECTIVE_PRICE]]*Merge2[[#This Row],[Months]]</f>
        <v>2100</v>
      </c>
    </row>
    <row r="254" spans="1:22" x14ac:dyDescent="0.25">
      <c r="A254" t="s">
        <v>1366</v>
      </c>
      <c r="B254" t="s">
        <v>204</v>
      </c>
      <c r="C254">
        <v>1136</v>
      </c>
      <c r="D254" s="1">
        <v>43850</v>
      </c>
      <c r="E254">
        <v>2</v>
      </c>
      <c r="F254" s="1">
        <v>43850</v>
      </c>
      <c r="G254" s="1">
        <v>44253</v>
      </c>
      <c r="H254" t="s">
        <v>470</v>
      </c>
      <c r="I254" s="8">
        <f>DATE(YEAR(Merge2[[#This Row],[ORDER_DATE]]), MONTH(Merge2[[#This Row],[ORDER_DATE]]), 1)</f>
        <v>43831</v>
      </c>
      <c r="J254" s="9">
        <f>IF(ISNUMBER(Merge2[[#This Row],[VALIDITY_TILL_DATE]]), ROUND((Merge2[[#This Row],[VALIDITY_TILL_DATE]]-Merge2[[#This Row],[ORDER_DATE]])/30, 0), "Active")</f>
        <v>13</v>
      </c>
      <c r="K254" t="s">
        <v>5487</v>
      </c>
      <c r="L254" t="s">
        <v>5483</v>
      </c>
      <c r="M254" t="s">
        <v>5481</v>
      </c>
      <c r="N254">
        <v>300</v>
      </c>
      <c r="O254">
        <v>40</v>
      </c>
      <c r="P254">
        <v>180</v>
      </c>
      <c r="Q254" t="s">
        <v>6029</v>
      </c>
      <c r="R254" t="s">
        <v>5503</v>
      </c>
      <c r="S254">
        <v>57</v>
      </c>
      <c r="T254" t="s">
        <v>5506</v>
      </c>
      <c r="U254" t="s">
        <v>5507</v>
      </c>
      <c r="V254" s="9">
        <f>Merge2[[#This Row],[PROMOTIONAL_PLAN.EFFECTIVE_PRICE]]*Merge2[[#This Row],[Months]]</f>
        <v>2340</v>
      </c>
    </row>
    <row r="255" spans="1:22" x14ac:dyDescent="0.25">
      <c r="A255" t="s">
        <v>3268</v>
      </c>
      <c r="B255" t="s">
        <v>3269</v>
      </c>
      <c r="C255">
        <v>7139</v>
      </c>
      <c r="D255" s="1">
        <v>44019</v>
      </c>
      <c r="E255">
        <v>1</v>
      </c>
      <c r="F255" s="1">
        <v>44019</v>
      </c>
      <c r="G255" s="1">
        <v>44253</v>
      </c>
      <c r="H255" t="s">
        <v>10</v>
      </c>
      <c r="I255" s="8">
        <f>DATE(YEAR(Merge2[[#This Row],[ORDER_DATE]]), MONTH(Merge2[[#This Row],[ORDER_DATE]]), 1)</f>
        <v>44013</v>
      </c>
      <c r="J255" s="9">
        <f>IF(ISNUMBER(Merge2[[#This Row],[VALIDITY_TILL_DATE]]), ROUND((Merge2[[#This Row],[VALIDITY_TILL_DATE]]-Merge2[[#This Row],[ORDER_DATE]])/30, 0), "Active")</f>
        <v>8</v>
      </c>
      <c r="K255" t="s">
        <v>5489</v>
      </c>
      <c r="L255" t="s">
        <v>5483</v>
      </c>
      <c r="M255" t="s">
        <v>5481</v>
      </c>
      <c r="N255">
        <v>300</v>
      </c>
      <c r="O255">
        <v>30</v>
      </c>
      <c r="P255">
        <v>210</v>
      </c>
      <c r="Q255" t="s">
        <v>5608</v>
      </c>
      <c r="R255" t="s">
        <v>5503</v>
      </c>
      <c r="S255">
        <v>59</v>
      </c>
      <c r="T255" t="s">
        <v>5495</v>
      </c>
      <c r="U255" t="s">
        <v>5513</v>
      </c>
      <c r="V255" s="9">
        <f>Merge2[[#This Row],[PROMOTIONAL_PLAN.EFFECTIVE_PRICE]]*Merge2[[#This Row],[Months]]</f>
        <v>1680</v>
      </c>
    </row>
    <row r="256" spans="1:22" x14ac:dyDescent="0.25">
      <c r="A256" t="s">
        <v>205</v>
      </c>
      <c r="B256" t="s">
        <v>206</v>
      </c>
      <c r="C256">
        <v>9999</v>
      </c>
      <c r="D256" s="1">
        <v>43632</v>
      </c>
      <c r="E256">
        <v>1</v>
      </c>
      <c r="G256" s="1">
        <v>43872</v>
      </c>
      <c r="H256" t="s">
        <v>10</v>
      </c>
      <c r="I256" s="8">
        <f>DATE(YEAR(Merge2[[#This Row],[ORDER_DATE]]), MONTH(Merge2[[#This Row],[ORDER_DATE]]), 1)</f>
        <v>43617</v>
      </c>
      <c r="J256" s="9">
        <f>IF(ISNUMBER(Merge2[[#This Row],[VALIDITY_TILL_DATE]]), ROUND((Merge2[[#This Row],[VALIDITY_TILL_DATE]]-Merge2[[#This Row],[ORDER_DATE]])/30, 0), "Active")</f>
        <v>8</v>
      </c>
      <c r="K256" t="s">
        <v>5476</v>
      </c>
      <c r="L256" t="s">
        <v>5477</v>
      </c>
      <c r="M256" t="s">
        <v>5478</v>
      </c>
      <c r="N256">
        <v>300</v>
      </c>
      <c r="O256">
        <v>0</v>
      </c>
      <c r="P256">
        <v>300</v>
      </c>
      <c r="Q256" t="s">
        <v>5870</v>
      </c>
      <c r="R256" t="s">
        <v>5494</v>
      </c>
      <c r="S256">
        <v>42</v>
      </c>
      <c r="T256" t="s">
        <v>5495</v>
      </c>
      <c r="U256" t="s">
        <v>5522</v>
      </c>
      <c r="V256" s="9">
        <f>Merge2[[#This Row],[PROMOTIONAL_PLAN.EFFECTIVE_PRICE]]*Merge2[[#This Row],[Months]]</f>
        <v>2400</v>
      </c>
    </row>
    <row r="257" spans="1:22" x14ac:dyDescent="0.25">
      <c r="A257" t="s">
        <v>1535</v>
      </c>
      <c r="B257" t="s">
        <v>206</v>
      </c>
      <c r="C257">
        <v>5101</v>
      </c>
      <c r="D257" s="1">
        <v>43867</v>
      </c>
      <c r="E257">
        <v>2</v>
      </c>
      <c r="F257" s="1">
        <v>43867</v>
      </c>
      <c r="G257" s="1">
        <v>44491</v>
      </c>
      <c r="H257" t="s">
        <v>470</v>
      </c>
      <c r="I257" s="8">
        <f>DATE(YEAR(Merge2[[#This Row],[ORDER_DATE]]), MONTH(Merge2[[#This Row],[ORDER_DATE]]), 1)</f>
        <v>43862</v>
      </c>
      <c r="J257" s="9">
        <f>IF(ISNUMBER(Merge2[[#This Row],[VALIDITY_TILL_DATE]]), ROUND((Merge2[[#This Row],[VALIDITY_TILL_DATE]]-Merge2[[#This Row],[ORDER_DATE]])/30, 0), "Active")</f>
        <v>21</v>
      </c>
      <c r="K257" t="s">
        <v>5485</v>
      </c>
      <c r="L257" t="s">
        <v>5480</v>
      </c>
      <c r="M257" t="s">
        <v>5481</v>
      </c>
      <c r="N257">
        <v>300</v>
      </c>
      <c r="O257">
        <v>100</v>
      </c>
      <c r="P257">
        <v>0</v>
      </c>
      <c r="Q257" t="s">
        <v>5870</v>
      </c>
      <c r="R257" t="s">
        <v>5494</v>
      </c>
      <c r="S257">
        <v>42</v>
      </c>
      <c r="T257" t="s">
        <v>5495</v>
      </c>
      <c r="U257" t="s">
        <v>5522</v>
      </c>
      <c r="V257" s="9">
        <f>Merge2[[#This Row],[PROMOTIONAL_PLAN.EFFECTIVE_PRICE]]*Merge2[[#This Row],[Months]]</f>
        <v>0</v>
      </c>
    </row>
    <row r="258" spans="1:22" x14ac:dyDescent="0.25">
      <c r="A258" t="s">
        <v>1540</v>
      </c>
      <c r="B258" t="s">
        <v>1541</v>
      </c>
      <c r="C258">
        <v>9999</v>
      </c>
      <c r="D258" s="1">
        <v>43868</v>
      </c>
      <c r="E258">
        <v>1</v>
      </c>
      <c r="G258" s="1">
        <v>44180</v>
      </c>
      <c r="H258" t="s">
        <v>10</v>
      </c>
      <c r="I258" s="8">
        <f>DATE(YEAR(Merge2[[#This Row],[ORDER_DATE]]), MONTH(Merge2[[#This Row],[ORDER_DATE]]), 1)</f>
        <v>43862</v>
      </c>
      <c r="J258" s="9">
        <f>IF(ISNUMBER(Merge2[[#This Row],[VALIDITY_TILL_DATE]]), ROUND((Merge2[[#This Row],[VALIDITY_TILL_DATE]]-Merge2[[#This Row],[ORDER_DATE]])/30, 0), "Active")</f>
        <v>10</v>
      </c>
      <c r="K258" t="s">
        <v>5476</v>
      </c>
      <c r="L258" t="s">
        <v>5477</v>
      </c>
      <c r="M258" t="s">
        <v>5478</v>
      </c>
      <c r="N258">
        <v>300</v>
      </c>
      <c r="O258">
        <v>0</v>
      </c>
      <c r="P258">
        <v>300</v>
      </c>
      <c r="Q258" t="s">
        <v>5609</v>
      </c>
      <c r="R258" t="s">
        <v>5503</v>
      </c>
      <c r="S258">
        <v>53</v>
      </c>
      <c r="T258" t="s">
        <v>5495</v>
      </c>
      <c r="U258" t="s">
        <v>5513</v>
      </c>
      <c r="V258" s="9">
        <f>Merge2[[#This Row],[PROMOTIONAL_PLAN.EFFECTIVE_PRICE]]*Merge2[[#This Row],[Months]]</f>
        <v>3000</v>
      </c>
    </row>
    <row r="259" spans="1:22" x14ac:dyDescent="0.25">
      <c r="A259" t="s">
        <v>207</v>
      </c>
      <c r="B259" t="s">
        <v>208</v>
      </c>
      <c r="C259">
        <v>9999</v>
      </c>
      <c r="D259" s="1">
        <v>43632</v>
      </c>
      <c r="E259">
        <v>1</v>
      </c>
      <c r="G259" s="1">
        <v>43863</v>
      </c>
      <c r="H259" t="s">
        <v>10</v>
      </c>
      <c r="I259" s="8">
        <f>DATE(YEAR(Merge2[[#This Row],[ORDER_DATE]]), MONTH(Merge2[[#This Row],[ORDER_DATE]]), 1)</f>
        <v>43617</v>
      </c>
      <c r="J259" s="9">
        <f>IF(ISNUMBER(Merge2[[#This Row],[VALIDITY_TILL_DATE]]), ROUND((Merge2[[#This Row],[VALIDITY_TILL_DATE]]-Merge2[[#This Row],[ORDER_DATE]])/30, 0), "Active")</f>
        <v>8</v>
      </c>
      <c r="K259" t="s">
        <v>5476</v>
      </c>
      <c r="L259" t="s">
        <v>5477</v>
      </c>
      <c r="M259" t="s">
        <v>5478</v>
      </c>
      <c r="N259">
        <v>300</v>
      </c>
      <c r="O259">
        <v>0</v>
      </c>
      <c r="P259">
        <v>300</v>
      </c>
      <c r="Q259" t="s">
        <v>5763</v>
      </c>
      <c r="R259" t="s">
        <v>5494</v>
      </c>
      <c r="S259">
        <v>29</v>
      </c>
      <c r="T259" t="s">
        <v>5506</v>
      </c>
      <c r="U259" t="s">
        <v>5509</v>
      </c>
      <c r="V259" s="9">
        <f>Merge2[[#This Row],[PROMOTIONAL_PLAN.EFFECTIVE_PRICE]]*Merge2[[#This Row],[Months]]</f>
        <v>2400</v>
      </c>
    </row>
    <row r="260" spans="1:22" x14ac:dyDescent="0.25">
      <c r="A260" t="s">
        <v>1462</v>
      </c>
      <c r="B260" t="s">
        <v>208</v>
      </c>
      <c r="C260">
        <v>5101</v>
      </c>
      <c r="D260" s="1">
        <v>43858</v>
      </c>
      <c r="E260">
        <v>2</v>
      </c>
      <c r="F260" s="1">
        <v>43858</v>
      </c>
      <c r="G260" s="1">
        <v>44325</v>
      </c>
      <c r="H260" t="s">
        <v>470</v>
      </c>
      <c r="I260" s="8">
        <f>DATE(YEAR(Merge2[[#This Row],[ORDER_DATE]]), MONTH(Merge2[[#This Row],[ORDER_DATE]]), 1)</f>
        <v>43831</v>
      </c>
      <c r="J260" s="9">
        <f>IF(ISNUMBER(Merge2[[#This Row],[VALIDITY_TILL_DATE]]), ROUND((Merge2[[#This Row],[VALIDITY_TILL_DATE]]-Merge2[[#This Row],[ORDER_DATE]])/30, 0), "Active")</f>
        <v>16</v>
      </c>
      <c r="K260" t="s">
        <v>5485</v>
      </c>
      <c r="L260" t="s">
        <v>5480</v>
      </c>
      <c r="M260" t="s">
        <v>5481</v>
      </c>
      <c r="N260">
        <v>300</v>
      </c>
      <c r="O260">
        <v>100</v>
      </c>
      <c r="P260">
        <v>0</v>
      </c>
      <c r="Q260" t="s">
        <v>5763</v>
      </c>
      <c r="R260" t="s">
        <v>5494</v>
      </c>
      <c r="S260">
        <v>29</v>
      </c>
      <c r="T260" t="s">
        <v>5506</v>
      </c>
      <c r="U260" t="s">
        <v>5509</v>
      </c>
      <c r="V260" s="9">
        <f>Merge2[[#This Row],[PROMOTIONAL_PLAN.EFFECTIVE_PRICE]]*Merge2[[#This Row],[Months]]</f>
        <v>0</v>
      </c>
    </row>
    <row r="261" spans="1:22" x14ac:dyDescent="0.25">
      <c r="A261" t="s">
        <v>1115</v>
      </c>
      <c r="B261" t="s">
        <v>1116</v>
      </c>
      <c r="C261">
        <v>9999</v>
      </c>
      <c r="D261" s="1">
        <v>43821</v>
      </c>
      <c r="E261">
        <v>1</v>
      </c>
      <c r="G261" s="1">
        <v>44104</v>
      </c>
      <c r="H261" t="s">
        <v>10</v>
      </c>
      <c r="I261" s="8">
        <f>DATE(YEAR(Merge2[[#This Row],[ORDER_DATE]]), MONTH(Merge2[[#This Row],[ORDER_DATE]]), 1)</f>
        <v>43800</v>
      </c>
      <c r="J261" s="9">
        <f>IF(ISNUMBER(Merge2[[#This Row],[VALIDITY_TILL_DATE]]), ROUND((Merge2[[#This Row],[VALIDITY_TILL_DATE]]-Merge2[[#This Row],[ORDER_DATE]])/30, 0), "Active")</f>
        <v>9</v>
      </c>
      <c r="K261" t="s">
        <v>5476</v>
      </c>
      <c r="L261" t="s">
        <v>5477</v>
      </c>
      <c r="M261" t="s">
        <v>5478</v>
      </c>
      <c r="N261">
        <v>300</v>
      </c>
      <c r="O261">
        <v>0</v>
      </c>
      <c r="P261">
        <v>300</v>
      </c>
      <c r="Q261" t="s">
        <v>5610</v>
      </c>
      <c r="R261" t="s">
        <v>5503</v>
      </c>
      <c r="S261">
        <v>38</v>
      </c>
      <c r="T261" t="s">
        <v>5495</v>
      </c>
      <c r="U261" t="s">
        <v>5579</v>
      </c>
      <c r="V261" s="9">
        <f>Merge2[[#This Row],[PROMOTIONAL_PLAN.EFFECTIVE_PRICE]]*Merge2[[#This Row],[Months]]</f>
        <v>2700</v>
      </c>
    </row>
    <row r="262" spans="1:22" x14ac:dyDescent="0.25">
      <c r="A262" t="s">
        <v>209</v>
      </c>
      <c r="B262" t="s">
        <v>210</v>
      </c>
      <c r="C262">
        <v>9999</v>
      </c>
      <c r="D262" s="1">
        <v>43632</v>
      </c>
      <c r="E262">
        <v>1</v>
      </c>
      <c r="G262" s="1">
        <v>43863</v>
      </c>
      <c r="H262" t="s">
        <v>10</v>
      </c>
      <c r="I262" s="8">
        <f>DATE(YEAR(Merge2[[#This Row],[ORDER_DATE]]), MONTH(Merge2[[#This Row],[ORDER_DATE]]), 1)</f>
        <v>43617</v>
      </c>
      <c r="J262" s="9">
        <f>IF(ISNUMBER(Merge2[[#This Row],[VALIDITY_TILL_DATE]]), ROUND((Merge2[[#This Row],[VALIDITY_TILL_DATE]]-Merge2[[#This Row],[ORDER_DATE]])/30, 0), "Active")</f>
        <v>8</v>
      </c>
      <c r="K262" t="s">
        <v>5476</v>
      </c>
      <c r="L262" t="s">
        <v>5477</v>
      </c>
      <c r="M262" t="s">
        <v>5478</v>
      </c>
      <c r="N262">
        <v>300</v>
      </c>
      <c r="O262">
        <v>0</v>
      </c>
      <c r="P262">
        <v>300</v>
      </c>
      <c r="Q262" t="s">
        <v>5631</v>
      </c>
      <c r="R262" t="s">
        <v>5503</v>
      </c>
      <c r="S262">
        <v>54</v>
      </c>
      <c r="T262" t="s">
        <v>5495</v>
      </c>
      <c r="U262" t="s">
        <v>5496</v>
      </c>
      <c r="V262" s="9">
        <f>Merge2[[#This Row],[PROMOTIONAL_PLAN.EFFECTIVE_PRICE]]*Merge2[[#This Row],[Months]]</f>
        <v>2400</v>
      </c>
    </row>
    <row r="263" spans="1:22" x14ac:dyDescent="0.25">
      <c r="A263" t="s">
        <v>1505</v>
      </c>
      <c r="B263" t="s">
        <v>210</v>
      </c>
      <c r="C263">
        <v>8323</v>
      </c>
      <c r="D263" s="1">
        <v>43863</v>
      </c>
      <c r="E263">
        <v>2</v>
      </c>
      <c r="F263" s="1">
        <v>43863</v>
      </c>
      <c r="G263" s="1">
        <v>44571</v>
      </c>
      <c r="H263" t="s">
        <v>470</v>
      </c>
      <c r="I263" s="8">
        <f>DATE(YEAR(Merge2[[#This Row],[ORDER_DATE]]), MONTH(Merge2[[#This Row],[ORDER_DATE]]), 1)</f>
        <v>43862</v>
      </c>
      <c r="J263" s="9">
        <f>IF(ISNUMBER(Merge2[[#This Row],[VALIDITY_TILL_DATE]]), ROUND((Merge2[[#This Row],[VALIDITY_TILL_DATE]]-Merge2[[#This Row],[ORDER_DATE]])/30, 0), "Active")</f>
        <v>24</v>
      </c>
      <c r="K263" t="s">
        <v>5479</v>
      </c>
      <c r="L263" t="s">
        <v>5480</v>
      </c>
      <c r="M263" t="s">
        <v>5481</v>
      </c>
      <c r="N263">
        <v>300</v>
      </c>
      <c r="O263">
        <v>100</v>
      </c>
      <c r="P263">
        <v>0</v>
      </c>
      <c r="Q263" t="s">
        <v>5631</v>
      </c>
      <c r="R263" t="s">
        <v>5503</v>
      </c>
      <c r="S263">
        <v>54</v>
      </c>
      <c r="T263" t="s">
        <v>5495</v>
      </c>
      <c r="U263" t="s">
        <v>5496</v>
      </c>
      <c r="V263" s="9">
        <f>Merge2[[#This Row],[PROMOTIONAL_PLAN.EFFECTIVE_PRICE]]*Merge2[[#This Row],[Months]]</f>
        <v>0</v>
      </c>
    </row>
    <row r="264" spans="1:22" x14ac:dyDescent="0.25">
      <c r="A264" t="s">
        <v>211</v>
      </c>
      <c r="B264" t="s">
        <v>212</v>
      </c>
      <c r="C264">
        <v>9999</v>
      </c>
      <c r="D264" s="1">
        <v>43633</v>
      </c>
      <c r="E264">
        <v>1</v>
      </c>
      <c r="G264" s="1">
        <v>43927</v>
      </c>
      <c r="H264" t="s">
        <v>10</v>
      </c>
      <c r="I264" s="8">
        <f>DATE(YEAR(Merge2[[#This Row],[ORDER_DATE]]), MONTH(Merge2[[#This Row],[ORDER_DATE]]), 1)</f>
        <v>43617</v>
      </c>
      <c r="J264" s="9">
        <f>IF(ISNUMBER(Merge2[[#This Row],[VALIDITY_TILL_DATE]]), ROUND((Merge2[[#This Row],[VALIDITY_TILL_DATE]]-Merge2[[#This Row],[ORDER_DATE]])/30, 0), "Active")</f>
        <v>10</v>
      </c>
      <c r="K264" t="s">
        <v>5476</v>
      </c>
      <c r="L264" t="s">
        <v>5477</v>
      </c>
      <c r="M264" t="s">
        <v>5478</v>
      </c>
      <c r="N264">
        <v>300</v>
      </c>
      <c r="O264">
        <v>0</v>
      </c>
      <c r="P264">
        <v>300</v>
      </c>
      <c r="Q264" t="s">
        <v>6003</v>
      </c>
      <c r="R264" t="s">
        <v>5494</v>
      </c>
      <c r="S264">
        <v>26</v>
      </c>
      <c r="T264" t="s">
        <v>5495</v>
      </c>
      <c r="U264" t="s">
        <v>5579</v>
      </c>
      <c r="V264" s="9">
        <f>Merge2[[#This Row],[PROMOTIONAL_PLAN.EFFECTIVE_PRICE]]*Merge2[[#This Row],[Months]]</f>
        <v>3000</v>
      </c>
    </row>
    <row r="265" spans="1:22" x14ac:dyDescent="0.25">
      <c r="A265" t="s">
        <v>1935</v>
      </c>
      <c r="B265" t="s">
        <v>212</v>
      </c>
      <c r="C265">
        <v>8323</v>
      </c>
      <c r="D265" s="1">
        <v>43913</v>
      </c>
      <c r="E265">
        <v>2</v>
      </c>
      <c r="F265" s="1">
        <v>43913</v>
      </c>
      <c r="G265" s="1">
        <v>44350</v>
      </c>
      <c r="H265" t="s">
        <v>470</v>
      </c>
      <c r="I265" s="8">
        <f>DATE(YEAR(Merge2[[#This Row],[ORDER_DATE]]), MONTH(Merge2[[#This Row],[ORDER_DATE]]), 1)</f>
        <v>43891</v>
      </c>
      <c r="J265" s="9">
        <f>IF(ISNUMBER(Merge2[[#This Row],[VALIDITY_TILL_DATE]]), ROUND((Merge2[[#This Row],[VALIDITY_TILL_DATE]]-Merge2[[#This Row],[ORDER_DATE]])/30, 0), "Active")</f>
        <v>15</v>
      </c>
      <c r="K265" t="s">
        <v>5479</v>
      </c>
      <c r="L265" t="s">
        <v>5480</v>
      </c>
      <c r="M265" t="s">
        <v>5481</v>
      </c>
      <c r="N265">
        <v>300</v>
      </c>
      <c r="O265">
        <v>100</v>
      </c>
      <c r="P265">
        <v>0</v>
      </c>
      <c r="Q265" t="s">
        <v>6003</v>
      </c>
      <c r="R265" t="s">
        <v>5494</v>
      </c>
      <c r="S265">
        <v>26</v>
      </c>
      <c r="T265" t="s">
        <v>5495</v>
      </c>
      <c r="U265" t="s">
        <v>5579</v>
      </c>
      <c r="V265" s="9">
        <f>Merge2[[#This Row],[PROMOTIONAL_PLAN.EFFECTIVE_PRICE]]*Merge2[[#This Row],[Months]]</f>
        <v>0</v>
      </c>
    </row>
    <row r="266" spans="1:22" x14ac:dyDescent="0.25">
      <c r="A266" t="s">
        <v>2169</v>
      </c>
      <c r="B266" t="s">
        <v>2170</v>
      </c>
      <c r="C266">
        <v>9999</v>
      </c>
      <c r="D266" s="1">
        <v>43932</v>
      </c>
      <c r="E266">
        <v>1</v>
      </c>
      <c r="G266" s="1">
        <v>44204</v>
      </c>
      <c r="H266" t="s">
        <v>10</v>
      </c>
      <c r="I266" s="8">
        <f>DATE(YEAR(Merge2[[#This Row],[ORDER_DATE]]), MONTH(Merge2[[#This Row],[ORDER_DATE]]), 1)</f>
        <v>43922</v>
      </c>
      <c r="J266" s="9">
        <f>IF(ISNUMBER(Merge2[[#This Row],[VALIDITY_TILL_DATE]]), ROUND((Merge2[[#This Row],[VALIDITY_TILL_DATE]]-Merge2[[#This Row],[ORDER_DATE]])/30, 0), "Active")</f>
        <v>9</v>
      </c>
      <c r="K266" t="s">
        <v>5476</v>
      </c>
      <c r="L266" t="s">
        <v>5477</v>
      </c>
      <c r="M266" t="s">
        <v>5478</v>
      </c>
      <c r="N266">
        <v>300</v>
      </c>
      <c r="O266">
        <v>0</v>
      </c>
      <c r="P266">
        <v>300</v>
      </c>
      <c r="Q266" t="s">
        <v>5612</v>
      </c>
      <c r="R266" t="s">
        <v>5494</v>
      </c>
      <c r="S266">
        <v>50</v>
      </c>
      <c r="T266" t="s">
        <v>5495</v>
      </c>
      <c r="U266" t="s">
        <v>5513</v>
      </c>
      <c r="V266" s="9">
        <f>Merge2[[#This Row],[PROMOTIONAL_PLAN.EFFECTIVE_PRICE]]*Merge2[[#This Row],[Months]]</f>
        <v>2700</v>
      </c>
    </row>
    <row r="267" spans="1:22" x14ac:dyDescent="0.25">
      <c r="A267" t="s">
        <v>213</v>
      </c>
      <c r="B267" t="s">
        <v>214</v>
      </c>
      <c r="C267">
        <v>9999</v>
      </c>
      <c r="D267" s="1">
        <v>43633</v>
      </c>
      <c r="E267">
        <v>1</v>
      </c>
      <c r="G267" s="1">
        <v>43913</v>
      </c>
      <c r="H267" t="s">
        <v>10</v>
      </c>
      <c r="I267" s="8">
        <f>DATE(YEAR(Merge2[[#This Row],[ORDER_DATE]]), MONTH(Merge2[[#This Row],[ORDER_DATE]]), 1)</f>
        <v>43617</v>
      </c>
      <c r="J267" s="9">
        <f>IF(ISNUMBER(Merge2[[#This Row],[VALIDITY_TILL_DATE]]), ROUND((Merge2[[#This Row],[VALIDITY_TILL_DATE]]-Merge2[[#This Row],[ORDER_DATE]])/30, 0), "Active")</f>
        <v>9</v>
      </c>
      <c r="K267" t="s">
        <v>5476</v>
      </c>
      <c r="L267" t="s">
        <v>5477</v>
      </c>
      <c r="M267" t="s">
        <v>5478</v>
      </c>
      <c r="N267">
        <v>300</v>
      </c>
      <c r="O267">
        <v>0</v>
      </c>
      <c r="P267">
        <v>300</v>
      </c>
      <c r="Q267" t="s">
        <v>5519</v>
      </c>
      <c r="R267" t="s">
        <v>5494</v>
      </c>
      <c r="S267">
        <v>44</v>
      </c>
      <c r="T267" t="s">
        <v>5495</v>
      </c>
      <c r="U267" t="s">
        <v>5513</v>
      </c>
      <c r="V267" s="9">
        <f>Merge2[[#This Row],[PROMOTIONAL_PLAN.EFFECTIVE_PRICE]]*Merge2[[#This Row],[Months]]</f>
        <v>2700</v>
      </c>
    </row>
    <row r="268" spans="1:22" x14ac:dyDescent="0.25">
      <c r="A268" t="s">
        <v>1929</v>
      </c>
      <c r="B268" t="s">
        <v>214</v>
      </c>
      <c r="C268">
        <v>8434</v>
      </c>
      <c r="D268" s="1">
        <v>43912</v>
      </c>
      <c r="E268">
        <v>2</v>
      </c>
      <c r="F268" s="1">
        <v>43912</v>
      </c>
      <c r="G268" s="1">
        <v>44267</v>
      </c>
      <c r="H268" t="s">
        <v>470</v>
      </c>
      <c r="I268" s="8">
        <f>DATE(YEAR(Merge2[[#This Row],[ORDER_DATE]]), MONTH(Merge2[[#This Row],[ORDER_DATE]]), 1)</f>
        <v>43891</v>
      </c>
      <c r="J268" s="9">
        <f>IF(ISNUMBER(Merge2[[#This Row],[VALIDITY_TILL_DATE]]), ROUND((Merge2[[#This Row],[VALIDITY_TILL_DATE]]-Merge2[[#This Row],[ORDER_DATE]])/30, 0), "Active")</f>
        <v>12</v>
      </c>
      <c r="K268" t="s">
        <v>5490</v>
      </c>
      <c r="L268" t="s">
        <v>5483</v>
      </c>
      <c r="M268" t="s">
        <v>5481</v>
      </c>
      <c r="N268">
        <v>300</v>
      </c>
      <c r="O268">
        <v>50</v>
      </c>
      <c r="P268">
        <v>150</v>
      </c>
      <c r="Q268" t="s">
        <v>5519</v>
      </c>
      <c r="R268" t="s">
        <v>5494</v>
      </c>
      <c r="S268">
        <v>44</v>
      </c>
      <c r="T268" t="s">
        <v>5495</v>
      </c>
      <c r="U268" t="s">
        <v>5513</v>
      </c>
      <c r="V268" s="9">
        <f>Merge2[[#This Row],[PROMOTIONAL_PLAN.EFFECTIVE_PRICE]]*Merge2[[#This Row],[Months]]</f>
        <v>1800</v>
      </c>
    </row>
    <row r="269" spans="1:22" x14ac:dyDescent="0.25">
      <c r="A269" t="s">
        <v>2706</v>
      </c>
      <c r="B269" t="s">
        <v>2707</v>
      </c>
      <c r="C269">
        <v>9999</v>
      </c>
      <c r="D269" s="1">
        <v>43977</v>
      </c>
      <c r="E269">
        <v>1</v>
      </c>
      <c r="G269" s="1">
        <v>44222</v>
      </c>
      <c r="H269" t="s">
        <v>10</v>
      </c>
      <c r="I269" s="8">
        <f>DATE(YEAR(Merge2[[#This Row],[ORDER_DATE]]), MONTH(Merge2[[#This Row],[ORDER_DATE]]), 1)</f>
        <v>43952</v>
      </c>
      <c r="J269" s="9">
        <f>IF(ISNUMBER(Merge2[[#This Row],[VALIDITY_TILL_DATE]]), ROUND((Merge2[[#This Row],[VALIDITY_TILL_DATE]]-Merge2[[#This Row],[ORDER_DATE]])/30, 0), "Active")</f>
        <v>8</v>
      </c>
      <c r="K269" t="s">
        <v>5476</v>
      </c>
      <c r="L269" t="s">
        <v>5477</v>
      </c>
      <c r="M269" t="s">
        <v>5478</v>
      </c>
      <c r="N269">
        <v>300</v>
      </c>
      <c r="O269">
        <v>0</v>
      </c>
      <c r="P269">
        <v>300</v>
      </c>
      <c r="Q269" t="s">
        <v>5613</v>
      </c>
      <c r="R269" t="s">
        <v>5503</v>
      </c>
      <c r="S269">
        <v>65</v>
      </c>
      <c r="T269" t="s">
        <v>5498</v>
      </c>
      <c r="U269" t="s">
        <v>5501</v>
      </c>
      <c r="V269" s="9">
        <f>Merge2[[#This Row],[PROMOTIONAL_PLAN.EFFECTIVE_PRICE]]*Merge2[[#This Row],[Months]]</f>
        <v>2400</v>
      </c>
    </row>
    <row r="270" spans="1:22" x14ac:dyDescent="0.25">
      <c r="A270" t="s">
        <v>215</v>
      </c>
      <c r="B270" t="s">
        <v>216</v>
      </c>
      <c r="C270">
        <v>9999</v>
      </c>
      <c r="D270" s="1">
        <v>43633</v>
      </c>
      <c r="E270">
        <v>1</v>
      </c>
      <c r="G270" s="1">
        <v>43852</v>
      </c>
      <c r="H270" t="s">
        <v>10</v>
      </c>
      <c r="I270" s="8">
        <f>DATE(YEAR(Merge2[[#This Row],[ORDER_DATE]]), MONTH(Merge2[[#This Row],[ORDER_DATE]]), 1)</f>
        <v>43617</v>
      </c>
      <c r="J270" s="9">
        <f>IF(ISNUMBER(Merge2[[#This Row],[VALIDITY_TILL_DATE]]), ROUND((Merge2[[#This Row],[VALIDITY_TILL_DATE]]-Merge2[[#This Row],[ORDER_DATE]])/30, 0), "Active")</f>
        <v>7</v>
      </c>
      <c r="K270" t="s">
        <v>5476</v>
      </c>
      <c r="L270" t="s">
        <v>5477</v>
      </c>
      <c r="M270" t="s">
        <v>5478</v>
      </c>
      <c r="N270">
        <v>300</v>
      </c>
      <c r="O270">
        <v>0</v>
      </c>
      <c r="P270">
        <v>300</v>
      </c>
      <c r="Q270" t="s">
        <v>6168</v>
      </c>
      <c r="R270" t="s">
        <v>5503</v>
      </c>
      <c r="S270">
        <v>28</v>
      </c>
      <c r="T270" t="s">
        <v>5495</v>
      </c>
      <c r="U270" t="s">
        <v>5513</v>
      </c>
      <c r="V270" s="9">
        <f>Merge2[[#This Row],[PROMOTIONAL_PLAN.EFFECTIVE_PRICE]]*Merge2[[#This Row],[Months]]</f>
        <v>2100</v>
      </c>
    </row>
    <row r="271" spans="1:22" x14ac:dyDescent="0.25">
      <c r="A271" t="s">
        <v>1384</v>
      </c>
      <c r="B271" t="s">
        <v>216</v>
      </c>
      <c r="C271">
        <v>5073</v>
      </c>
      <c r="D271" s="1">
        <v>43851</v>
      </c>
      <c r="E271">
        <v>2</v>
      </c>
      <c r="F271" s="1">
        <v>43851</v>
      </c>
      <c r="G271" s="1">
        <v>44187</v>
      </c>
      <c r="H271" t="s">
        <v>470</v>
      </c>
      <c r="I271" s="8">
        <f>DATE(YEAR(Merge2[[#This Row],[ORDER_DATE]]), MONTH(Merge2[[#This Row],[ORDER_DATE]]), 1)</f>
        <v>43831</v>
      </c>
      <c r="J271" s="9">
        <f>IF(ISNUMBER(Merge2[[#This Row],[VALIDITY_TILL_DATE]]), ROUND((Merge2[[#This Row],[VALIDITY_TILL_DATE]]-Merge2[[#This Row],[ORDER_DATE]])/30, 0), "Active")</f>
        <v>11</v>
      </c>
      <c r="K271" t="s">
        <v>5488</v>
      </c>
      <c r="L271" t="s">
        <v>5483</v>
      </c>
      <c r="M271" t="s">
        <v>5481</v>
      </c>
      <c r="N271">
        <v>300</v>
      </c>
      <c r="O271">
        <v>30</v>
      </c>
      <c r="P271">
        <v>210</v>
      </c>
      <c r="Q271" t="s">
        <v>6168</v>
      </c>
      <c r="R271" t="s">
        <v>5503</v>
      </c>
      <c r="S271">
        <v>28</v>
      </c>
      <c r="T271" t="s">
        <v>5495</v>
      </c>
      <c r="U271" t="s">
        <v>5513</v>
      </c>
      <c r="V271" s="9">
        <f>Merge2[[#This Row],[PROMOTIONAL_PLAN.EFFECTIVE_PRICE]]*Merge2[[#This Row],[Months]]</f>
        <v>2310</v>
      </c>
    </row>
    <row r="272" spans="1:22" x14ac:dyDescent="0.25">
      <c r="A272" t="s">
        <v>3272</v>
      </c>
      <c r="B272" t="s">
        <v>3273</v>
      </c>
      <c r="C272">
        <v>9999</v>
      </c>
      <c r="D272" s="1">
        <v>44019</v>
      </c>
      <c r="E272">
        <v>1</v>
      </c>
      <c r="G272" s="1">
        <v>44309</v>
      </c>
      <c r="H272" t="s">
        <v>10</v>
      </c>
      <c r="I272" s="8">
        <f>DATE(YEAR(Merge2[[#This Row],[ORDER_DATE]]), MONTH(Merge2[[#This Row],[ORDER_DATE]]), 1)</f>
        <v>44013</v>
      </c>
      <c r="J272" s="9">
        <f>IF(ISNUMBER(Merge2[[#This Row],[VALIDITY_TILL_DATE]]), ROUND((Merge2[[#This Row],[VALIDITY_TILL_DATE]]-Merge2[[#This Row],[ORDER_DATE]])/30, 0), "Active")</f>
        <v>10</v>
      </c>
      <c r="K272" t="s">
        <v>5476</v>
      </c>
      <c r="L272" t="s">
        <v>5477</v>
      </c>
      <c r="M272" t="s">
        <v>5478</v>
      </c>
      <c r="N272">
        <v>300</v>
      </c>
      <c r="O272">
        <v>0</v>
      </c>
      <c r="P272">
        <v>300</v>
      </c>
      <c r="Q272" t="s">
        <v>5614</v>
      </c>
      <c r="R272" t="s">
        <v>5503</v>
      </c>
      <c r="S272">
        <v>29</v>
      </c>
      <c r="T272" t="s">
        <v>5495</v>
      </c>
      <c r="U272" t="s">
        <v>5532</v>
      </c>
      <c r="V272" s="9">
        <f>Merge2[[#This Row],[PROMOTIONAL_PLAN.EFFECTIVE_PRICE]]*Merge2[[#This Row],[Months]]</f>
        <v>3000</v>
      </c>
    </row>
    <row r="273" spans="1:22" x14ac:dyDescent="0.25">
      <c r="A273" t="s">
        <v>217</v>
      </c>
      <c r="B273" t="s">
        <v>218</v>
      </c>
      <c r="C273">
        <v>9999</v>
      </c>
      <c r="D273" s="1">
        <v>43636</v>
      </c>
      <c r="E273">
        <v>1</v>
      </c>
      <c r="G273" s="1">
        <v>43899</v>
      </c>
      <c r="H273" t="s">
        <v>10</v>
      </c>
      <c r="I273" s="8">
        <f>DATE(YEAR(Merge2[[#This Row],[ORDER_DATE]]), MONTH(Merge2[[#This Row],[ORDER_DATE]]), 1)</f>
        <v>43617</v>
      </c>
      <c r="J273" s="9">
        <f>IF(ISNUMBER(Merge2[[#This Row],[VALIDITY_TILL_DATE]]), ROUND((Merge2[[#This Row],[VALIDITY_TILL_DATE]]-Merge2[[#This Row],[ORDER_DATE]])/30, 0), "Active")</f>
        <v>9</v>
      </c>
      <c r="K273" t="s">
        <v>5476</v>
      </c>
      <c r="L273" t="s">
        <v>5477</v>
      </c>
      <c r="M273" t="s">
        <v>5478</v>
      </c>
      <c r="N273">
        <v>300</v>
      </c>
      <c r="O273">
        <v>0</v>
      </c>
      <c r="P273">
        <v>300</v>
      </c>
      <c r="Q273" t="s">
        <v>5536</v>
      </c>
      <c r="R273" t="s">
        <v>5494</v>
      </c>
      <c r="S273">
        <v>65</v>
      </c>
      <c r="T273" t="s">
        <v>5495</v>
      </c>
      <c r="U273" t="s">
        <v>5496</v>
      </c>
      <c r="V273" s="9">
        <f>Merge2[[#This Row],[PROMOTIONAL_PLAN.EFFECTIVE_PRICE]]*Merge2[[#This Row],[Months]]</f>
        <v>2700</v>
      </c>
    </row>
    <row r="274" spans="1:22" x14ac:dyDescent="0.25">
      <c r="A274" t="s">
        <v>1723</v>
      </c>
      <c r="B274" t="s">
        <v>218</v>
      </c>
      <c r="C274">
        <v>8434</v>
      </c>
      <c r="D274" s="1">
        <v>43888</v>
      </c>
      <c r="E274">
        <v>2</v>
      </c>
      <c r="F274" s="1">
        <v>43888</v>
      </c>
      <c r="G274" s="1">
        <v>44422</v>
      </c>
      <c r="H274" t="s">
        <v>470</v>
      </c>
      <c r="I274" s="8">
        <f>DATE(YEAR(Merge2[[#This Row],[ORDER_DATE]]), MONTH(Merge2[[#This Row],[ORDER_DATE]]), 1)</f>
        <v>43862</v>
      </c>
      <c r="J274" s="9">
        <f>IF(ISNUMBER(Merge2[[#This Row],[VALIDITY_TILL_DATE]]), ROUND((Merge2[[#This Row],[VALIDITY_TILL_DATE]]-Merge2[[#This Row],[ORDER_DATE]])/30, 0), "Active")</f>
        <v>18</v>
      </c>
      <c r="K274" t="s">
        <v>5490</v>
      </c>
      <c r="L274" t="s">
        <v>5483</v>
      </c>
      <c r="M274" t="s">
        <v>5481</v>
      </c>
      <c r="N274">
        <v>300</v>
      </c>
      <c r="O274">
        <v>50</v>
      </c>
      <c r="P274">
        <v>150</v>
      </c>
      <c r="Q274" t="s">
        <v>5536</v>
      </c>
      <c r="R274" t="s">
        <v>5494</v>
      </c>
      <c r="S274">
        <v>65</v>
      </c>
      <c r="T274" t="s">
        <v>5495</v>
      </c>
      <c r="U274" t="s">
        <v>5496</v>
      </c>
      <c r="V274" s="9">
        <f>Merge2[[#This Row],[PROMOTIONAL_PLAN.EFFECTIVE_PRICE]]*Merge2[[#This Row],[Months]]</f>
        <v>2700</v>
      </c>
    </row>
    <row r="275" spans="1:22" x14ac:dyDescent="0.25">
      <c r="A275" t="s">
        <v>2627</v>
      </c>
      <c r="B275" t="s">
        <v>2628</v>
      </c>
      <c r="C275">
        <v>9999</v>
      </c>
      <c r="D275" s="1">
        <v>43971</v>
      </c>
      <c r="E275">
        <v>1</v>
      </c>
      <c r="G275" s="1">
        <v>44193</v>
      </c>
      <c r="H275" t="s">
        <v>10</v>
      </c>
      <c r="I275" s="8">
        <f>DATE(YEAR(Merge2[[#This Row],[ORDER_DATE]]), MONTH(Merge2[[#This Row],[ORDER_DATE]]), 1)</f>
        <v>43952</v>
      </c>
      <c r="J275" s="9">
        <f>IF(ISNUMBER(Merge2[[#This Row],[VALIDITY_TILL_DATE]]), ROUND((Merge2[[#This Row],[VALIDITY_TILL_DATE]]-Merge2[[#This Row],[ORDER_DATE]])/30, 0), "Active")</f>
        <v>7</v>
      </c>
      <c r="K275" t="s">
        <v>5476</v>
      </c>
      <c r="L275" t="s">
        <v>5477</v>
      </c>
      <c r="M275" t="s">
        <v>5478</v>
      </c>
      <c r="N275">
        <v>300</v>
      </c>
      <c r="O275">
        <v>0</v>
      </c>
      <c r="P275">
        <v>300</v>
      </c>
      <c r="Q275" t="s">
        <v>5615</v>
      </c>
      <c r="R275" t="s">
        <v>5494</v>
      </c>
      <c r="S275">
        <v>36</v>
      </c>
      <c r="T275" t="s">
        <v>5495</v>
      </c>
      <c r="U275" t="s">
        <v>5522</v>
      </c>
      <c r="V275" s="9">
        <f>Merge2[[#This Row],[PROMOTIONAL_PLAN.EFFECTIVE_PRICE]]*Merge2[[#This Row],[Months]]</f>
        <v>2100</v>
      </c>
    </row>
    <row r="276" spans="1:22" x14ac:dyDescent="0.25">
      <c r="A276" t="s">
        <v>219</v>
      </c>
      <c r="B276" t="s">
        <v>220</v>
      </c>
      <c r="C276">
        <v>9999</v>
      </c>
      <c r="D276" s="1">
        <v>43636</v>
      </c>
      <c r="E276">
        <v>1</v>
      </c>
      <c r="G276" s="1">
        <v>43906</v>
      </c>
      <c r="H276" t="s">
        <v>10</v>
      </c>
      <c r="I276" s="8">
        <f>DATE(YEAR(Merge2[[#This Row],[ORDER_DATE]]), MONTH(Merge2[[#This Row],[ORDER_DATE]]), 1)</f>
        <v>43617</v>
      </c>
      <c r="J276" s="9">
        <f>IF(ISNUMBER(Merge2[[#This Row],[VALIDITY_TILL_DATE]]), ROUND((Merge2[[#This Row],[VALIDITY_TILL_DATE]]-Merge2[[#This Row],[ORDER_DATE]])/30, 0), "Active")</f>
        <v>9</v>
      </c>
      <c r="K276" t="s">
        <v>5476</v>
      </c>
      <c r="L276" t="s">
        <v>5477</v>
      </c>
      <c r="M276" t="s">
        <v>5478</v>
      </c>
      <c r="N276">
        <v>300</v>
      </c>
      <c r="O276">
        <v>0</v>
      </c>
      <c r="P276">
        <v>300</v>
      </c>
      <c r="Q276" t="s">
        <v>5520</v>
      </c>
      <c r="R276" t="s">
        <v>5494</v>
      </c>
      <c r="S276">
        <v>36</v>
      </c>
      <c r="T276" t="s">
        <v>5506</v>
      </c>
      <c r="U276" t="s">
        <v>5507</v>
      </c>
      <c r="V276" s="9">
        <f>Merge2[[#This Row],[PROMOTIONAL_PLAN.EFFECTIVE_PRICE]]*Merge2[[#This Row],[Months]]</f>
        <v>2700</v>
      </c>
    </row>
    <row r="277" spans="1:22" x14ac:dyDescent="0.25">
      <c r="A277" t="s">
        <v>1755</v>
      </c>
      <c r="B277" t="s">
        <v>220</v>
      </c>
      <c r="C277">
        <v>6306</v>
      </c>
      <c r="D277" s="1">
        <v>43892</v>
      </c>
      <c r="E277">
        <v>2</v>
      </c>
      <c r="F277" s="1">
        <v>43892</v>
      </c>
      <c r="G277" s="1">
        <v>44618</v>
      </c>
      <c r="H277" t="s">
        <v>470</v>
      </c>
      <c r="I277" s="8">
        <f>DATE(YEAR(Merge2[[#This Row],[ORDER_DATE]]), MONTH(Merge2[[#This Row],[ORDER_DATE]]), 1)</f>
        <v>43891</v>
      </c>
      <c r="J277" s="9">
        <f>IF(ISNUMBER(Merge2[[#This Row],[VALIDITY_TILL_DATE]]), ROUND((Merge2[[#This Row],[VALIDITY_TILL_DATE]]-Merge2[[#This Row],[ORDER_DATE]])/30, 0), "Active")</f>
        <v>24</v>
      </c>
      <c r="K277" t="s">
        <v>5492</v>
      </c>
      <c r="L277" t="s">
        <v>5483</v>
      </c>
      <c r="M277" t="s">
        <v>5481</v>
      </c>
      <c r="N277">
        <v>300</v>
      </c>
      <c r="O277">
        <v>15</v>
      </c>
      <c r="P277">
        <v>255</v>
      </c>
      <c r="Q277" t="s">
        <v>5520</v>
      </c>
      <c r="R277" t="s">
        <v>5494</v>
      </c>
      <c r="S277">
        <v>36</v>
      </c>
      <c r="T277" t="s">
        <v>5506</v>
      </c>
      <c r="U277" t="s">
        <v>5507</v>
      </c>
      <c r="V277" s="9">
        <f>Merge2[[#This Row],[PROMOTIONAL_PLAN.EFFECTIVE_PRICE]]*Merge2[[#This Row],[Months]]</f>
        <v>6120</v>
      </c>
    </row>
    <row r="278" spans="1:22" x14ac:dyDescent="0.25">
      <c r="A278" t="s">
        <v>1269</v>
      </c>
      <c r="B278" t="s">
        <v>1270</v>
      </c>
      <c r="C278">
        <v>9999</v>
      </c>
      <c r="D278" s="1">
        <v>43840</v>
      </c>
      <c r="E278">
        <v>1</v>
      </c>
      <c r="G278" s="1">
        <v>44126</v>
      </c>
      <c r="H278" t="s">
        <v>10</v>
      </c>
      <c r="I278" s="8">
        <f>DATE(YEAR(Merge2[[#This Row],[ORDER_DATE]]), MONTH(Merge2[[#This Row],[ORDER_DATE]]), 1)</f>
        <v>43831</v>
      </c>
      <c r="J278" s="9">
        <f>IF(ISNUMBER(Merge2[[#This Row],[VALIDITY_TILL_DATE]]), ROUND((Merge2[[#This Row],[VALIDITY_TILL_DATE]]-Merge2[[#This Row],[ORDER_DATE]])/30, 0), "Active")</f>
        <v>10</v>
      </c>
      <c r="K278" t="s">
        <v>5476</v>
      </c>
      <c r="L278" t="s">
        <v>5477</v>
      </c>
      <c r="M278" t="s">
        <v>5478</v>
      </c>
      <c r="N278">
        <v>300</v>
      </c>
      <c r="O278">
        <v>0</v>
      </c>
      <c r="P278">
        <v>300</v>
      </c>
      <c r="Q278" t="s">
        <v>5616</v>
      </c>
      <c r="R278" t="s">
        <v>5494</v>
      </c>
      <c r="S278">
        <v>27</v>
      </c>
      <c r="T278" t="s">
        <v>5495</v>
      </c>
      <c r="U278" t="s">
        <v>5496</v>
      </c>
      <c r="V278" s="9">
        <f>Merge2[[#This Row],[PROMOTIONAL_PLAN.EFFECTIVE_PRICE]]*Merge2[[#This Row],[Months]]</f>
        <v>3000</v>
      </c>
    </row>
    <row r="279" spans="1:22" x14ac:dyDescent="0.25">
      <c r="A279" t="s">
        <v>221</v>
      </c>
      <c r="B279" t="s">
        <v>222</v>
      </c>
      <c r="C279">
        <v>9999</v>
      </c>
      <c r="D279" s="1">
        <v>43637</v>
      </c>
      <c r="E279">
        <v>1</v>
      </c>
      <c r="G279" s="1">
        <v>43904</v>
      </c>
      <c r="H279" t="s">
        <v>10</v>
      </c>
      <c r="I279" s="8">
        <f>DATE(YEAR(Merge2[[#This Row],[ORDER_DATE]]), MONTH(Merge2[[#This Row],[ORDER_DATE]]), 1)</f>
        <v>43617</v>
      </c>
      <c r="J279" s="9">
        <f>IF(ISNUMBER(Merge2[[#This Row],[VALIDITY_TILL_DATE]]), ROUND((Merge2[[#This Row],[VALIDITY_TILL_DATE]]-Merge2[[#This Row],[ORDER_DATE]])/30, 0), "Active")</f>
        <v>9</v>
      </c>
      <c r="K279" t="s">
        <v>5476</v>
      </c>
      <c r="L279" t="s">
        <v>5477</v>
      </c>
      <c r="M279" t="s">
        <v>5478</v>
      </c>
      <c r="N279">
        <v>300</v>
      </c>
      <c r="O279">
        <v>0</v>
      </c>
      <c r="P279">
        <v>300</v>
      </c>
      <c r="Q279" t="s">
        <v>6110</v>
      </c>
      <c r="R279" t="s">
        <v>5494</v>
      </c>
      <c r="S279">
        <v>32</v>
      </c>
      <c r="T279" t="s">
        <v>5495</v>
      </c>
      <c r="U279" t="s">
        <v>5532</v>
      </c>
      <c r="V279" s="9">
        <f>Merge2[[#This Row],[PROMOTIONAL_PLAN.EFFECTIVE_PRICE]]*Merge2[[#This Row],[Months]]</f>
        <v>2700</v>
      </c>
    </row>
    <row r="280" spans="1:22" x14ac:dyDescent="0.25">
      <c r="A280" t="s">
        <v>1711</v>
      </c>
      <c r="B280" t="s">
        <v>222</v>
      </c>
      <c r="C280">
        <v>7139</v>
      </c>
      <c r="D280" s="1">
        <v>43887</v>
      </c>
      <c r="E280">
        <v>2</v>
      </c>
      <c r="F280" s="1">
        <v>43887</v>
      </c>
      <c r="G280" s="1">
        <v>44556</v>
      </c>
      <c r="H280" t="s">
        <v>470</v>
      </c>
      <c r="I280" s="8">
        <f>DATE(YEAR(Merge2[[#This Row],[ORDER_DATE]]), MONTH(Merge2[[#This Row],[ORDER_DATE]]), 1)</f>
        <v>43862</v>
      </c>
      <c r="J280" s="9">
        <f>IF(ISNUMBER(Merge2[[#This Row],[VALIDITY_TILL_DATE]]), ROUND((Merge2[[#This Row],[VALIDITY_TILL_DATE]]-Merge2[[#This Row],[ORDER_DATE]])/30, 0), "Active")</f>
        <v>22</v>
      </c>
      <c r="K280" t="s">
        <v>5489</v>
      </c>
      <c r="L280" t="s">
        <v>5483</v>
      </c>
      <c r="M280" t="s">
        <v>5481</v>
      </c>
      <c r="N280">
        <v>300</v>
      </c>
      <c r="O280">
        <v>30</v>
      </c>
      <c r="P280">
        <v>210</v>
      </c>
      <c r="Q280" t="s">
        <v>6110</v>
      </c>
      <c r="R280" t="s">
        <v>5494</v>
      </c>
      <c r="S280">
        <v>32</v>
      </c>
      <c r="T280" t="s">
        <v>5495</v>
      </c>
      <c r="U280" t="s">
        <v>5532</v>
      </c>
      <c r="V280" s="9">
        <f>Merge2[[#This Row],[PROMOTIONAL_PLAN.EFFECTIVE_PRICE]]*Merge2[[#This Row],[Months]]</f>
        <v>4620</v>
      </c>
    </row>
    <row r="281" spans="1:22" x14ac:dyDescent="0.25">
      <c r="A281" t="s">
        <v>223</v>
      </c>
      <c r="B281" t="s">
        <v>224</v>
      </c>
      <c r="C281">
        <v>9999</v>
      </c>
      <c r="D281" s="1">
        <v>43638</v>
      </c>
      <c r="E281">
        <v>1</v>
      </c>
      <c r="G281" s="1">
        <v>43885</v>
      </c>
      <c r="H281" t="s">
        <v>10</v>
      </c>
      <c r="I281" s="8">
        <f>DATE(YEAR(Merge2[[#This Row],[ORDER_DATE]]), MONTH(Merge2[[#This Row],[ORDER_DATE]]), 1)</f>
        <v>43617</v>
      </c>
      <c r="J281" s="9">
        <f>IF(ISNUMBER(Merge2[[#This Row],[VALIDITY_TILL_DATE]]), ROUND((Merge2[[#This Row],[VALIDITY_TILL_DATE]]-Merge2[[#This Row],[ORDER_DATE]])/30, 0), "Active")</f>
        <v>8</v>
      </c>
      <c r="K281" t="s">
        <v>5476</v>
      </c>
      <c r="L281" t="s">
        <v>5477</v>
      </c>
      <c r="M281" t="s">
        <v>5478</v>
      </c>
      <c r="N281">
        <v>300</v>
      </c>
      <c r="O281">
        <v>0</v>
      </c>
      <c r="P281">
        <v>300</v>
      </c>
      <c r="Q281" t="s">
        <v>6113</v>
      </c>
      <c r="R281" t="s">
        <v>5494</v>
      </c>
      <c r="S281">
        <v>61</v>
      </c>
      <c r="T281" t="s">
        <v>5495</v>
      </c>
      <c r="U281" t="s">
        <v>5496</v>
      </c>
      <c r="V281" s="9">
        <f>Merge2[[#This Row],[PROMOTIONAL_PLAN.EFFECTIVE_PRICE]]*Merge2[[#This Row],[Months]]</f>
        <v>2400</v>
      </c>
    </row>
    <row r="282" spans="1:22" x14ac:dyDescent="0.25">
      <c r="A282" t="s">
        <v>1640</v>
      </c>
      <c r="B282" t="s">
        <v>224</v>
      </c>
      <c r="C282">
        <v>8434</v>
      </c>
      <c r="D282" s="1">
        <v>43879</v>
      </c>
      <c r="E282">
        <v>2</v>
      </c>
      <c r="F282" s="1">
        <v>43879</v>
      </c>
      <c r="G282" s="1">
        <v>44394</v>
      </c>
      <c r="H282" t="s">
        <v>470</v>
      </c>
      <c r="I282" s="8">
        <f>DATE(YEAR(Merge2[[#This Row],[ORDER_DATE]]), MONTH(Merge2[[#This Row],[ORDER_DATE]]), 1)</f>
        <v>43862</v>
      </c>
      <c r="J282" s="9">
        <f>IF(ISNUMBER(Merge2[[#This Row],[VALIDITY_TILL_DATE]]), ROUND((Merge2[[#This Row],[VALIDITY_TILL_DATE]]-Merge2[[#This Row],[ORDER_DATE]])/30, 0), "Active")</f>
        <v>17</v>
      </c>
      <c r="K282" t="s">
        <v>5490</v>
      </c>
      <c r="L282" t="s">
        <v>5483</v>
      </c>
      <c r="M282" t="s">
        <v>5481</v>
      </c>
      <c r="N282">
        <v>300</v>
      </c>
      <c r="O282">
        <v>50</v>
      </c>
      <c r="P282">
        <v>150</v>
      </c>
      <c r="Q282" t="s">
        <v>6113</v>
      </c>
      <c r="R282" t="s">
        <v>5494</v>
      </c>
      <c r="S282">
        <v>61</v>
      </c>
      <c r="T282" t="s">
        <v>5495</v>
      </c>
      <c r="U282" t="s">
        <v>5496</v>
      </c>
      <c r="V282" s="9">
        <f>Merge2[[#This Row],[PROMOTIONAL_PLAN.EFFECTIVE_PRICE]]*Merge2[[#This Row],[Months]]</f>
        <v>2550</v>
      </c>
    </row>
    <row r="283" spans="1:22" x14ac:dyDescent="0.25">
      <c r="A283" t="s">
        <v>2782</v>
      </c>
      <c r="B283" t="s">
        <v>2783</v>
      </c>
      <c r="C283">
        <v>7139</v>
      </c>
      <c r="D283" s="1">
        <v>43983</v>
      </c>
      <c r="E283">
        <v>1</v>
      </c>
      <c r="F283" s="1">
        <v>43983</v>
      </c>
      <c r="G283" s="1">
        <v>44232</v>
      </c>
      <c r="H283" t="s">
        <v>10</v>
      </c>
      <c r="I283" s="8">
        <f>DATE(YEAR(Merge2[[#This Row],[ORDER_DATE]]), MONTH(Merge2[[#This Row],[ORDER_DATE]]), 1)</f>
        <v>43983</v>
      </c>
      <c r="J283" s="9">
        <f>IF(ISNUMBER(Merge2[[#This Row],[VALIDITY_TILL_DATE]]), ROUND((Merge2[[#This Row],[VALIDITY_TILL_DATE]]-Merge2[[#This Row],[ORDER_DATE]])/30, 0), "Active")</f>
        <v>8</v>
      </c>
      <c r="K283" t="s">
        <v>5489</v>
      </c>
      <c r="L283" t="s">
        <v>5483</v>
      </c>
      <c r="M283" t="s">
        <v>5481</v>
      </c>
      <c r="N283">
        <v>300</v>
      </c>
      <c r="O283">
        <v>30</v>
      </c>
      <c r="P283">
        <v>210</v>
      </c>
      <c r="Q283" t="s">
        <v>5618</v>
      </c>
      <c r="R283" t="s">
        <v>5494</v>
      </c>
      <c r="S283">
        <v>29</v>
      </c>
      <c r="T283" t="s">
        <v>5495</v>
      </c>
      <c r="U283" t="s">
        <v>5496</v>
      </c>
      <c r="V283" s="9">
        <f>Merge2[[#This Row],[PROMOTIONAL_PLAN.EFFECTIVE_PRICE]]*Merge2[[#This Row],[Months]]</f>
        <v>1680</v>
      </c>
    </row>
    <row r="284" spans="1:22" x14ac:dyDescent="0.25">
      <c r="A284" t="s">
        <v>225</v>
      </c>
      <c r="B284" t="s">
        <v>226</v>
      </c>
      <c r="C284">
        <v>9999</v>
      </c>
      <c r="D284" s="1">
        <v>43639</v>
      </c>
      <c r="E284">
        <v>1</v>
      </c>
      <c r="G284" s="1">
        <v>43911</v>
      </c>
      <c r="H284" t="s">
        <v>10</v>
      </c>
      <c r="I284" s="8">
        <f>DATE(YEAR(Merge2[[#This Row],[ORDER_DATE]]), MONTH(Merge2[[#This Row],[ORDER_DATE]]), 1)</f>
        <v>43617</v>
      </c>
      <c r="J284" s="9">
        <f>IF(ISNUMBER(Merge2[[#This Row],[VALIDITY_TILL_DATE]]), ROUND((Merge2[[#This Row],[VALIDITY_TILL_DATE]]-Merge2[[#This Row],[ORDER_DATE]])/30, 0), "Active")</f>
        <v>9</v>
      </c>
      <c r="K284" t="s">
        <v>5476</v>
      </c>
      <c r="L284" t="s">
        <v>5477</v>
      </c>
      <c r="M284" t="s">
        <v>5478</v>
      </c>
      <c r="N284">
        <v>300</v>
      </c>
      <c r="O284">
        <v>0</v>
      </c>
      <c r="P284">
        <v>300</v>
      </c>
      <c r="Q284" t="s">
        <v>6203</v>
      </c>
      <c r="R284" t="s">
        <v>5494</v>
      </c>
      <c r="S284">
        <v>30</v>
      </c>
      <c r="T284" t="s">
        <v>5498</v>
      </c>
      <c r="U284" t="s">
        <v>5499</v>
      </c>
      <c r="V284" s="9">
        <f>Merge2[[#This Row],[PROMOTIONAL_PLAN.EFFECTIVE_PRICE]]*Merge2[[#This Row],[Months]]</f>
        <v>2700</v>
      </c>
    </row>
    <row r="285" spans="1:22" x14ac:dyDescent="0.25">
      <c r="A285" t="s">
        <v>1783</v>
      </c>
      <c r="B285" t="s">
        <v>226</v>
      </c>
      <c r="C285">
        <v>8434</v>
      </c>
      <c r="D285" s="1">
        <v>43895</v>
      </c>
      <c r="E285">
        <v>2</v>
      </c>
      <c r="F285" s="1">
        <v>43895</v>
      </c>
      <c r="G285" s="1">
        <v>44733</v>
      </c>
      <c r="H285" t="s">
        <v>470</v>
      </c>
      <c r="I285" s="8">
        <f>DATE(YEAR(Merge2[[#This Row],[ORDER_DATE]]), MONTH(Merge2[[#This Row],[ORDER_DATE]]), 1)</f>
        <v>43891</v>
      </c>
      <c r="J285" s="9">
        <f>IF(ISNUMBER(Merge2[[#This Row],[VALIDITY_TILL_DATE]]), ROUND((Merge2[[#This Row],[VALIDITY_TILL_DATE]]-Merge2[[#This Row],[ORDER_DATE]])/30, 0), "Active")</f>
        <v>28</v>
      </c>
      <c r="K285" t="s">
        <v>5490</v>
      </c>
      <c r="L285" t="s">
        <v>5483</v>
      </c>
      <c r="M285" t="s">
        <v>5481</v>
      </c>
      <c r="N285">
        <v>300</v>
      </c>
      <c r="O285">
        <v>50</v>
      </c>
      <c r="P285">
        <v>150</v>
      </c>
      <c r="Q285" t="s">
        <v>6203</v>
      </c>
      <c r="R285" t="s">
        <v>5494</v>
      </c>
      <c r="S285">
        <v>30</v>
      </c>
      <c r="T285" t="s">
        <v>5498</v>
      </c>
      <c r="U285" t="s">
        <v>5499</v>
      </c>
      <c r="V285" s="9">
        <f>Merge2[[#This Row],[PROMOTIONAL_PLAN.EFFECTIVE_PRICE]]*Merge2[[#This Row],[Months]]</f>
        <v>4200</v>
      </c>
    </row>
    <row r="286" spans="1:22" x14ac:dyDescent="0.25">
      <c r="A286" t="s">
        <v>3154</v>
      </c>
      <c r="B286" t="s">
        <v>3155</v>
      </c>
      <c r="C286">
        <v>2949</v>
      </c>
      <c r="D286" s="1">
        <v>44011</v>
      </c>
      <c r="E286">
        <v>1</v>
      </c>
      <c r="F286" s="1">
        <v>44011</v>
      </c>
      <c r="G286" s="1">
        <v>44232</v>
      </c>
      <c r="H286" t="s">
        <v>10</v>
      </c>
      <c r="I286" s="8">
        <f>DATE(YEAR(Merge2[[#This Row],[ORDER_DATE]]), MONTH(Merge2[[#This Row],[ORDER_DATE]]), 1)</f>
        <v>43983</v>
      </c>
      <c r="J286" s="9">
        <f>IF(ISNUMBER(Merge2[[#This Row],[VALIDITY_TILL_DATE]]), ROUND((Merge2[[#This Row],[VALIDITY_TILL_DATE]]-Merge2[[#This Row],[ORDER_DATE]])/30, 0), "Active")</f>
        <v>7</v>
      </c>
      <c r="K286" t="s">
        <v>5484</v>
      </c>
      <c r="L286" t="s">
        <v>5483</v>
      </c>
      <c r="M286" t="s">
        <v>5481</v>
      </c>
      <c r="N286">
        <v>300</v>
      </c>
      <c r="O286">
        <v>30</v>
      </c>
      <c r="P286">
        <v>210</v>
      </c>
      <c r="Q286" t="s">
        <v>5619</v>
      </c>
      <c r="R286" t="s">
        <v>5494</v>
      </c>
      <c r="S286">
        <v>36</v>
      </c>
      <c r="T286" t="s">
        <v>5495</v>
      </c>
      <c r="U286" t="s">
        <v>5504</v>
      </c>
      <c r="V286" s="9">
        <f>Merge2[[#This Row],[PROMOTIONAL_PLAN.EFFECTIVE_PRICE]]*Merge2[[#This Row],[Months]]</f>
        <v>1470</v>
      </c>
    </row>
    <row r="287" spans="1:22" x14ac:dyDescent="0.25">
      <c r="A287" t="s">
        <v>227</v>
      </c>
      <c r="B287" t="s">
        <v>228</v>
      </c>
      <c r="C287">
        <v>9999</v>
      </c>
      <c r="D287" s="1">
        <v>43639</v>
      </c>
      <c r="E287">
        <v>1</v>
      </c>
      <c r="G287" s="1">
        <v>43904</v>
      </c>
      <c r="H287" t="s">
        <v>10</v>
      </c>
      <c r="I287" s="8">
        <f>DATE(YEAR(Merge2[[#This Row],[ORDER_DATE]]), MONTH(Merge2[[#This Row],[ORDER_DATE]]), 1)</f>
        <v>43617</v>
      </c>
      <c r="J287" s="9">
        <f>IF(ISNUMBER(Merge2[[#This Row],[VALIDITY_TILL_DATE]]), ROUND((Merge2[[#This Row],[VALIDITY_TILL_DATE]]-Merge2[[#This Row],[ORDER_DATE]])/30, 0), "Active")</f>
        <v>9</v>
      </c>
      <c r="K287" t="s">
        <v>5476</v>
      </c>
      <c r="L287" t="s">
        <v>5477</v>
      </c>
      <c r="M287" t="s">
        <v>5478</v>
      </c>
      <c r="N287">
        <v>300</v>
      </c>
      <c r="O287">
        <v>0</v>
      </c>
      <c r="P287">
        <v>300</v>
      </c>
      <c r="Q287" t="s">
        <v>6248</v>
      </c>
      <c r="R287" t="s">
        <v>5494</v>
      </c>
      <c r="S287">
        <v>48</v>
      </c>
      <c r="T287" t="s">
        <v>5495</v>
      </c>
      <c r="U287" t="s">
        <v>5532</v>
      </c>
      <c r="V287" s="9">
        <f>Merge2[[#This Row],[PROMOTIONAL_PLAN.EFFECTIVE_PRICE]]*Merge2[[#This Row],[Months]]</f>
        <v>2700</v>
      </c>
    </row>
    <row r="288" spans="1:22" x14ac:dyDescent="0.25">
      <c r="A288" t="s">
        <v>1712</v>
      </c>
      <c r="B288" t="s">
        <v>228</v>
      </c>
      <c r="C288">
        <v>2949</v>
      </c>
      <c r="D288" s="1">
        <v>43887</v>
      </c>
      <c r="E288">
        <v>2</v>
      </c>
      <c r="F288" s="1">
        <v>43887</v>
      </c>
      <c r="G288" s="1">
        <v>44663</v>
      </c>
      <c r="H288" t="s">
        <v>470</v>
      </c>
      <c r="I288" s="8">
        <f>DATE(YEAR(Merge2[[#This Row],[ORDER_DATE]]), MONTH(Merge2[[#This Row],[ORDER_DATE]]), 1)</f>
        <v>43862</v>
      </c>
      <c r="J288" s="9">
        <f>IF(ISNUMBER(Merge2[[#This Row],[VALIDITY_TILL_DATE]]), ROUND((Merge2[[#This Row],[VALIDITY_TILL_DATE]]-Merge2[[#This Row],[ORDER_DATE]])/30, 0), "Active")</f>
        <v>26</v>
      </c>
      <c r="K288" t="s">
        <v>5484</v>
      </c>
      <c r="L288" t="s">
        <v>5483</v>
      </c>
      <c r="M288" t="s">
        <v>5481</v>
      </c>
      <c r="N288">
        <v>300</v>
      </c>
      <c r="O288">
        <v>30</v>
      </c>
      <c r="P288">
        <v>210</v>
      </c>
      <c r="Q288" t="s">
        <v>6248</v>
      </c>
      <c r="R288" t="s">
        <v>5494</v>
      </c>
      <c r="S288">
        <v>48</v>
      </c>
      <c r="T288" t="s">
        <v>5495</v>
      </c>
      <c r="U288" t="s">
        <v>5532</v>
      </c>
      <c r="V288" s="9">
        <f>Merge2[[#This Row],[PROMOTIONAL_PLAN.EFFECTIVE_PRICE]]*Merge2[[#This Row],[Months]]</f>
        <v>5460</v>
      </c>
    </row>
    <row r="289" spans="1:22" x14ac:dyDescent="0.25">
      <c r="A289" t="s">
        <v>229</v>
      </c>
      <c r="B289" t="s">
        <v>230</v>
      </c>
      <c r="C289">
        <v>9999</v>
      </c>
      <c r="D289" s="1">
        <v>43639</v>
      </c>
      <c r="E289">
        <v>1</v>
      </c>
      <c r="G289" s="1">
        <v>43857</v>
      </c>
      <c r="H289" t="s">
        <v>10</v>
      </c>
      <c r="I289" s="8">
        <f>DATE(YEAR(Merge2[[#This Row],[ORDER_DATE]]), MONTH(Merge2[[#This Row],[ORDER_DATE]]), 1)</f>
        <v>43617</v>
      </c>
      <c r="J289" s="9">
        <f>IF(ISNUMBER(Merge2[[#This Row],[VALIDITY_TILL_DATE]]), ROUND((Merge2[[#This Row],[VALIDITY_TILL_DATE]]-Merge2[[#This Row],[ORDER_DATE]])/30, 0), "Active")</f>
        <v>7</v>
      </c>
      <c r="K289" t="s">
        <v>5476</v>
      </c>
      <c r="L289" t="s">
        <v>5477</v>
      </c>
      <c r="M289" t="s">
        <v>5478</v>
      </c>
      <c r="N289">
        <v>300</v>
      </c>
      <c r="O289">
        <v>0</v>
      </c>
      <c r="P289">
        <v>300</v>
      </c>
      <c r="Q289" t="s">
        <v>5613</v>
      </c>
      <c r="R289" t="s">
        <v>5503</v>
      </c>
      <c r="S289">
        <v>65</v>
      </c>
      <c r="T289" t="s">
        <v>5498</v>
      </c>
      <c r="U289" t="s">
        <v>5501</v>
      </c>
      <c r="V289" s="9">
        <f>Merge2[[#This Row],[PROMOTIONAL_PLAN.EFFECTIVE_PRICE]]*Merge2[[#This Row],[Months]]</f>
        <v>2100</v>
      </c>
    </row>
    <row r="290" spans="1:22" x14ac:dyDescent="0.25">
      <c r="A290" t="s">
        <v>1367</v>
      </c>
      <c r="B290" t="s">
        <v>230</v>
      </c>
      <c r="C290">
        <v>6705</v>
      </c>
      <c r="D290" s="1">
        <v>43850</v>
      </c>
      <c r="E290">
        <v>2</v>
      </c>
      <c r="F290" s="1">
        <v>43850</v>
      </c>
      <c r="G290" s="1">
        <v>44508</v>
      </c>
      <c r="H290" t="s">
        <v>470</v>
      </c>
      <c r="I290" s="8">
        <f>DATE(YEAR(Merge2[[#This Row],[ORDER_DATE]]), MONTH(Merge2[[#This Row],[ORDER_DATE]]), 1)</f>
        <v>43831</v>
      </c>
      <c r="J290" s="9">
        <f>IF(ISNUMBER(Merge2[[#This Row],[VALIDITY_TILL_DATE]]), ROUND((Merge2[[#This Row],[VALIDITY_TILL_DATE]]-Merge2[[#This Row],[ORDER_DATE]])/30, 0), "Active")</f>
        <v>22</v>
      </c>
      <c r="K290" t="s">
        <v>5491</v>
      </c>
      <c r="L290" t="s">
        <v>5480</v>
      </c>
      <c r="M290" t="s">
        <v>5481</v>
      </c>
      <c r="N290">
        <v>300</v>
      </c>
      <c r="O290">
        <v>100</v>
      </c>
      <c r="P290">
        <v>0</v>
      </c>
      <c r="Q290" t="s">
        <v>5613</v>
      </c>
      <c r="R290" t="s">
        <v>5503</v>
      </c>
      <c r="S290">
        <v>65</v>
      </c>
      <c r="T290" t="s">
        <v>5498</v>
      </c>
      <c r="U290" t="s">
        <v>5501</v>
      </c>
      <c r="V290" s="9">
        <f>Merge2[[#This Row],[PROMOTIONAL_PLAN.EFFECTIVE_PRICE]]*Merge2[[#This Row],[Months]]</f>
        <v>0</v>
      </c>
    </row>
    <row r="291" spans="1:22" x14ac:dyDescent="0.25">
      <c r="A291" t="s">
        <v>2010</v>
      </c>
      <c r="B291" t="s">
        <v>2011</v>
      </c>
      <c r="C291">
        <v>9999</v>
      </c>
      <c r="D291" s="1">
        <v>43920</v>
      </c>
      <c r="E291">
        <v>1</v>
      </c>
      <c r="G291" s="1">
        <v>44227</v>
      </c>
      <c r="H291" t="s">
        <v>10</v>
      </c>
      <c r="I291" s="8">
        <f>DATE(YEAR(Merge2[[#This Row],[ORDER_DATE]]), MONTH(Merge2[[#This Row],[ORDER_DATE]]), 1)</f>
        <v>43891</v>
      </c>
      <c r="J291" s="9">
        <f>IF(ISNUMBER(Merge2[[#This Row],[VALIDITY_TILL_DATE]]), ROUND((Merge2[[#This Row],[VALIDITY_TILL_DATE]]-Merge2[[#This Row],[ORDER_DATE]])/30, 0), "Active")</f>
        <v>10</v>
      </c>
      <c r="K291" t="s">
        <v>5476</v>
      </c>
      <c r="L291" t="s">
        <v>5477</v>
      </c>
      <c r="M291" t="s">
        <v>5478</v>
      </c>
      <c r="N291">
        <v>300</v>
      </c>
      <c r="O291">
        <v>0</v>
      </c>
      <c r="P291">
        <v>300</v>
      </c>
      <c r="Q291" t="s">
        <v>5621</v>
      </c>
      <c r="R291" t="s">
        <v>5503</v>
      </c>
      <c r="S291">
        <v>34</v>
      </c>
      <c r="T291" t="s">
        <v>5495</v>
      </c>
      <c r="U291" t="s">
        <v>5504</v>
      </c>
      <c r="V291" s="9">
        <f>Merge2[[#This Row],[PROMOTIONAL_PLAN.EFFECTIVE_PRICE]]*Merge2[[#This Row],[Months]]</f>
        <v>3000</v>
      </c>
    </row>
    <row r="292" spans="1:22" x14ac:dyDescent="0.25">
      <c r="A292" t="s">
        <v>231</v>
      </c>
      <c r="B292" t="s">
        <v>232</v>
      </c>
      <c r="C292">
        <v>9999</v>
      </c>
      <c r="D292" s="1">
        <v>43640</v>
      </c>
      <c r="E292">
        <v>1</v>
      </c>
      <c r="G292" s="1">
        <v>43930</v>
      </c>
      <c r="H292" t="s">
        <v>10</v>
      </c>
      <c r="I292" s="8">
        <f>DATE(YEAR(Merge2[[#This Row],[ORDER_DATE]]), MONTH(Merge2[[#This Row],[ORDER_DATE]]), 1)</f>
        <v>43617</v>
      </c>
      <c r="J292" s="9">
        <f>IF(ISNUMBER(Merge2[[#This Row],[VALIDITY_TILL_DATE]]), ROUND((Merge2[[#This Row],[VALIDITY_TILL_DATE]]-Merge2[[#This Row],[ORDER_DATE]])/30, 0), "Active")</f>
        <v>10</v>
      </c>
      <c r="K292" t="s">
        <v>5476</v>
      </c>
      <c r="L292" t="s">
        <v>5477</v>
      </c>
      <c r="M292" t="s">
        <v>5478</v>
      </c>
      <c r="N292">
        <v>300</v>
      </c>
      <c r="O292">
        <v>0</v>
      </c>
      <c r="P292">
        <v>300</v>
      </c>
      <c r="Q292" t="s">
        <v>5645</v>
      </c>
      <c r="R292" t="s">
        <v>5494</v>
      </c>
      <c r="S292">
        <v>55</v>
      </c>
      <c r="T292" t="s">
        <v>5506</v>
      </c>
      <c r="U292" t="s">
        <v>5509</v>
      </c>
      <c r="V292" s="9">
        <f>Merge2[[#This Row],[PROMOTIONAL_PLAN.EFFECTIVE_PRICE]]*Merge2[[#This Row],[Months]]</f>
        <v>3000</v>
      </c>
    </row>
    <row r="293" spans="1:22" x14ac:dyDescent="0.25">
      <c r="A293" t="s">
        <v>2097</v>
      </c>
      <c r="B293" t="s">
        <v>232</v>
      </c>
      <c r="C293">
        <v>7139</v>
      </c>
      <c r="D293" s="1">
        <v>43926</v>
      </c>
      <c r="E293">
        <v>2</v>
      </c>
      <c r="F293" s="1">
        <v>43926</v>
      </c>
      <c r="G293" s="1">
        <v>44357</v>
      </c>
      <c r="H293" t="s">
        <v>470</v>
      </c>
      <c r="I293" s="8">
        <f>DATE(YEAR(Merge2[[#This Row],[ORDER_DATE]]), MONTH(Merge2[[#This Row],[ORDER_DATE]]), 1)</f>
        <v>43922</v>
      </c>
      <c r="J293" s="9">
        <f>IF(ISNUMBER(Merge2[[#This Row],[VALIDITY_TILL_DATE]]), ROUND((Merge2[[#This Row],[VALIDITY_TILL_DATE]]-Merge2[[#This Row],[ORDER_DATE]])/30, 0), "Active")</f>
        <v>14</v>
      </c>
      <c r="K293" t="s">
        <v>5489</v>
      </c>
      <c r="L293" t="s">
        <v>5483</v>
      </c>
      <c r="M293" t="s">
        <v>5481</v>
      </c>
      <c r="N293">
        <v>300</v>
      </c>
      <c r="O293">
        <v>30</v>
      </c>
      <c r="P293">
        <v>210</v>
      </c>
      <c r="Q293" t="s">
        <v>5645</v>
      </c>
      <c r="R293" t="s">
        <v>5494</v>
      </c>
      <c r="S293">
        <v>55</v>
      </c>
      <c r="T293" t="s">
        <v>5506</v>
      </c>
      <c r="U293" t="s">
        <v>5509</v>
      </c>
      <c r="V293" s="9">
        <f>Merge2[[#This Row],[PROMOTIONAL_PLAN.EFFECTIVE_PRICE]]*Merge2[[#This Row],[Months]]</f>
        <v>2940</v>
      </c>
    </row>
    <row r="294" spans="1:22" x14ac:dyDescent="0.25">
      <c r="A294" t="s">
        <v>233</v>
      </c>
      <c r="B294" t="s">
        <v>234</v>
      </c>
      <c r="C294">
        <v>9999</v>
      </c>
      <c r="D294" s="1">
        <v>43640</v>
      </c>
      <c r="E294">
        <v>1</v>
      </c>
      <c r="G294" s="1">
        <v>43866</v>
      </c>
      <c r="H294" t="s">
        <v>10</v>
      </c>
      <c r="I294" s="8">
        <f>DATE(YEAR(Merge2[[#This Row],[ORDER_DATE]]), MONTH(Merge2[[#This Row],[ORDER_DATE]]), 1)</f>
        <v>43617</v>
      </c>
      <c r="J294" s="9">
        <f>IF(ISNUMBER(Merge2[[#This Row],[VALIDITY_TILL_DATE]]), ROUND((Merge2[[#This Row],[VALIDITY_TILL_DATE]]-Merge2[[#This Row],[ORDER_DATE]])/30, 0), "Active")</f>
        <v>8</v>
      </c>
      <c r="K294" t="s">
        <v>5476</v>
      </c>
      <c r="L294" t="s">
        <v>5477</v>
      </c>
      <c r="M294" t="s">
        <v>5478</v>
      </c>
      <c r="N294">
        <v>300</v>
      </c>
      <c r="O294">
        <v>0</v>
      </c>
      <c r="P294">
        <v>300</v>
      </c>
      <c r="Q294" t="s">
        <v>6330</v>
      </c>
      <c r="R294" t="s">
        <v>5494</v>
      </c>
      <c r="S294">
        <v>30</v>
      </c>
      <c r="T294" t="s">
        <v>5498</v>
      </c>
      <c r="U294" t="s">
        <v>5501</v>
      </c>
      <c r="V294" s="9">
        <f>Merge2[[#This Row],[PROMOTIONAL_PLAN.EFFECTIVE_PRICE]]*Merge2[[#This Row],[Months]]</f>
        <v>2400</v>
      </c>
    </row>
    <row r="295" spans="1:22" x14ac:dyDescent="0.25">
      <c r="A295" t="s">
        <v>1353</v>
      </c>
      <c r="B295" t="s">
        <v>234</v>
      </c>
      <c r="C295">
        <v>5073</v>
      </c>
      <c r="D295" s="1">
        <v>43849</v>
      </c>
      <c r="E295">
        <v>2</v>
      </c>
      <c r="F295" s="1">
        <v>43849</v>
      </c>
      <c r="G295" s="1">
        <v>44418</v>
      </c>
      <c r="H295" t="s">
        <v>470</v>
      </c>
      <c r="I295" s="8">
        <f>DATE(YEAR(Merge2[[#This Row],[ORDER_DATE]]), MONTH(Merge2[[#This Row],[ORDER_DATE]]), 1)</f>
        <v>43831</v>
      </c>
      <c r="J295" s="9">
        <f>IF(ISNUMBER(Merge2[[#This Row],[VALIDITY_TILL_DATE]]), ROUND((Merge2[[#This Row],[VALIDITY_TILL_DATE]]-Merge2[[#This Row],[ORDER_DATE]])/30, 0), "Active")</f>
        <v>19</v>
      </c>
      <c r="K295" t="s">
        <v>5488</v>
      </c>
      <c r="L295" t="s">
        <v>5483</v>
      </c>
      <c r="M295" t="s">
        <v>5481</v>
      </c>
      <c r="N295">
        <v>300</v>
      </c>
      <c r="O295">
        <v>30</v>
      </c>
      <c r="P295">
        <v>210</v>
      </c>
      <c r="Q295" t="s">
        <v>6330</v>
      </c>
      <c r="R295" t="s">
        <v>5494</v>
      </c>
      <c r="S295">
        <v>30</v>
      </c>
      <c r="T295" t="s">
        <v>5498</v>
      </c>
      <c r="U295" t="s">
        <v>5501</v>
      </c>
      <c r="V295" s="9">
        <f>Merge2[[#This Row],[PROMOTIONAL_PLAN.EFFECTIVE_PRICE]]*Merge2[[#This Row],[Months]]</f>
        <v>3990</v>
      </c>
    </row>
    <row r="296" spans="1:22" x14ac:dyDescent="0.25">
      <c r="A296" t="s">
        <v>2039</v>
      </c>
      <c r="B296" t="s">
        <v>2040</v>
      </c>
      <c r="C296">
        <v>9999</v>
      </c>
      <c r="D296" s="1">
        <v>43922</v>
      </c>
      <c r="E296">
        <v>1</v>
      </c>
      <c r="G296" s="1">
        <v>44150</v>
      </c>
      <c r="H296" t="s">
        <v>10</v>
      </c>
      <c r="I296" s="8">
        <f>DATE(YEAR(Merge2[[#This Row],[ORDER_DATE]]), MONTH(Merge2[[#This Row],[ORDER_DATE]]), 1)</f>
        <v>43922</v>
      </c>
      <c r="J296" s="9">
        <f>IF(ISNUMBER(Merge2[[#This Row],[VALIDITY_TILL_DATE]]), ROUND((Merge2[[#This Row],[VALIDITY_TILL_DATE]]-Merge2[[#This Row],[ORDER_DATE]])/30, 0), "Active")</f>
        <v>8</v>
      </c>
      <c r="K296" t="s">
        <v>5476</v>
      </c>
      <c r="L296" t="s">
        <v>5477</v>
      </c>
      <c r="M296" t="s">
        <v>5478</v>
      </c>
      <c r="N296">
        <v>300</v>
      </c>
      <c r="O296">
        <v>0</v>
      </c>
      <c r="P296">
        <v>300</v>
      </c>
      <c r="Q296" t="s">
        <v>5623</v>
      </c>
      <c r="R296" t="s">
        <v>5494</v>
      </c>
      <c r="S296">
        <v>61</v>
      </c>
      <c r="T296" t="s">
        <v>5495</v>
      </c>
      <c r="U296" t="s">
        <v>5504</v>
      </c>
      <c r="V296" s="9">
        <f>Merge2[[#This Row],[PROMOTIONAL_PLAN.EFFECTIVE_PRICE]]*Merge2[[#This Row],[Months]]</f>
        <v>2400</v>
      </c>
    </row>
    <row r="297" spans="1:22" x14ac:dyDescent="0.25">
      <c r="A297" t="s">
        <v>235</v>
      </c>
      <c r="B297" t="s">
        <v>236</v>
      </c>
      <c r="C297">
        <v>9999</v>
      </c>
      <c r="D297" s="1">
        <v>43641</v>
      </c>
      <c r="E297">
        <v>1</v>
      </c>
      <c r="G297" s="1">
        <v>43884</v>
      </c>
      <c r="H297" t="s">
        <v>10</v>
      </c>
      <c r="I297" s="8">
        <f>DATE(YEAR(Merge2[[#This Row],[ORDER_DATE]]), MONTH(Merge2[[#This Row],[ORDER_DATE]]), 1)</f>
        <v>43617</v>
      </c>
      <c r="J297" s="9">
        <f>IF(ISNUMBER(Merge2[[#This Row],[VALIDITY_TILL_DATE]]), ROUND((Merge2[[#This Row],[VALIDITY_TILL_DATE]]-Merge2[[#This Row],[ORDER_DATE]])/30, 0), "Active")</f>
        <v>8</v>
      </c>
      <c r="K297" t="s">
        <v>5476</v>
      </c>
      <c r="L297" t="s">
        <v>5477</v>
      </c>
      <c r="M297" t="s">
        <v>5478</v>
      </c>
      <c r="N297">
        <v>300</v>
      </c>
      <c r="O297">
        <v>0</v>
      </c>
      <c r="P297">
        <v>300</v>
      </c>
      <c r="Q297" t="s">
        <v>6381</v>
      </c>
      <c r="R297" t="s">
        <v>5494</v>
      </c>
      <c r="S297">
        <v>39</v>
      </c>
      <c r="T297" t="s">
        <v>5498</v>
      </c>
      <c r="U297" t="s">
        <v>5499</v>
      </c>
      <c r="V297" s="9">
        <f>Merge2[[#This Row],[PROMOTIONAL_PLAN.EFFECTIVE_PRICE]]*Merge2[[#This Row],[Months]]</f>
        <v>2400</v>
      </c>
    </row>
    <row r="298" spans="1:22" x14ac:dyDescent="0.25">
      <c r="A298" t="s">
        <v>1653</v>
      </c>
      <c r="B298" t="s">
        <v>236</v>
      </c>
      <c r="C298">
        <v>8731</v>
      </c>
      <c r="D298" s="1">
        <v>43881</v>
      </c>
      <c r="E298">
        <v>2</v>
      </c>
      <c r="F298" s="1">
        <v>43881</v>
      </c>
      <c r="G298" s="1">
        <v>44589</v>
      </c>
      <c r="H298" t="s">
        <v>470</v>
      </c>
      <c r="I298" s="8">
        <f>DATE(YEAR(Merge2[[#This Row],[ORDER_DATE]]), MONTH(Merge2[[#This Row],[ORDER_DATE]]), 1)</f>
        <v>43862</v>
      </c>
      <c r="J298" s="9">
        <f>IF(ISNUMBER(Merge2[[#This Row],[VALIDITY_TILL_DATE]]), ROUND((Merge2[[#This Row],[VALIDITY_TILL_DATE]]-Merge2[[#This Row],[ORDER_DATE]])/30, 0), "Active")</f>
        <v>24</v>
      </c>
      <c r="K298" t="s">
        <v>5482</v>
      </c>
      <c r="L298" t="s">
        <v>5483</v>
      </c>
      <c r="M298" t="s">
        <v>5481</v>
      </c>
      <c r="N298">
        <v>300</v>
      </c>
      <c r="O298">
        <v>10</v>
      </c>
      <c r="P298">
        <v>270</v>
      </c>
      <c r="Q298" t="s">
        <v>6381</v>
      </c>
      <c r="R298" t="s">
        <v>5494</v>
      </c>
      <c r="S298">
        <v>39</v>
      </c>
      <c r="T298" t="s">
        <v>5498</v>
      </c>
      <c r="U298" t="s">
        <v>5499</v>
      </c>
      <c r="V298" s="9">
        <f>Merge2[[#This Row],[PROMOTIONAL_PLAN.EFFECTIVE_PRICE]]*Merge2[[#This Row],[Months]]</f>
        <v>6480</v>
      </c>
    </row>
    <row r="299" spans="1:22" x14ac:dyDescent="0.25">
      <c r="A299" t="s">
        <v>1489</v>
      </c>
      <c r="B299" t="s">
        <v>1490</v>
      </c>
      <c r="C299">
        <v>9999</v>
      </c>
      <c r="D299" s="1">
        <v>43860</v>
      </c>
      <c r="E299">
        <v>1</v>
      </c>
      <c r="G299" s="1">
        <v>44101</v>
      </c>
      <c r="H299" t="s">
        <v>10</v>
      </c>
      <c r="I299" s="8">
        <f>DATE(YEAR(Merge2[[#This Row],[ORDER_DATE]]), MONTH(Merge2[[#This Row],[ORDER_DATE]]), 1)</f>
        <v>43831</v>
      </c>
      <c r="J299" s="9">
        <f>IF(ISNUMBER(Merge2[[#This Row],[VALIDITY_TILL_DATE]]), ROUND((Merge2[[#This Row],[VALIDITY_TILL_DATE]]-Merge2[[#This Row],[ORDER_DATE]])/30, 0), "Active")</f>
        <v>8</v>
      </c>
      <c r="K299" t="s">
        <v>5476</v>
      </c>
      <c r="L299" t="s">
        <v>5477</v>
      </c>
      <c r="M299" t="s">
        <v>5478</v>
      </c>
      <c r="N299">
        <v>300</v>
      </c>
      <c r="O299">
        <v>0</v>
      </c>
      <c r="P299">
        <v>300</v>
      </c>
      <c r="Q299" t="s">
        <v>5624</v>
      </c>
      <c r="R299" t="s">
        <v>5503</v>
      </c>
      <c r="S299">
        <v>32</v>
      </c>
      <c r="T299" t="s">
        <v>5495</v>
      </c>
      <c r="U299" t="s">
        <v>5532</v>
      </c>
      <c r="V299" s="9">
        <f>Merge2[[#This Row],[PROMOTIONAL_PLAN.EFFECTIVE_PRICE]]*Merge2[[#This Row],[Months]]</f>
        <v>2400</v>
      </c>
    </row>
    <row r="300" spans="1:22" x14ac:dyDescent="0.25">
      <c r="A300" t="s">
        <v>237</v>
      </c>
      <c r="B300" t="s">
        <v>238</v>
      </c>
      <c r="C300">
        <v>9999</v>
      </c>
      <c r="D300" s="1">
        <v>43641</v>
      </c>
      <c r="E300">
        <v>1</v>
      </c>
      <c r="G300" s="1">
        <v>43947</v>
      </c>
      <c r="H300" t="s">
        <v>10</v>
      </c>
      <c r="I300" s="8">
        <f>DATE(YEAR(Merge2[[#This Row],[ORDER_DATE]]), MONTH(Merge2[[#This Row],[ORDER_DATE]]), 1)</f>
        <v>43617</v>
      </c>
      <c r="J300" s="9">
        <f>IF(ISNUMBER(Merge2[[#This Row],[VALIDITY_TILL_DATE]]), ROUND((Merge2[[#This Row],[VALIDITY_TILL_DATE]]-Merge2[[#This Row],[ORDER_DATE]])/30, 0), "Active")</f>
        <v>10</v>
      </c>
      <c r="K300" t="s">
        <v>5476</v>
      </c>
      <c r="L300" t="s">
        <v>5477</v>
      </c>
      <c r="M300" t="s">
        <v>5478</v>
      </c>
      <c r="N300">
        <v>300</v>
      </c>
      <c r="O300">
        <v>0</v>
      </c>
      <c r="P300">
        <v>300</v>
      </c>
      <c r="Q300" t="s">
        <v>5697</v>
      </c>
      <c r="R300" t="s">
        <v>5503</v>
      </c>
      <c r="S300">
        <v>28</v>
      </c>
      <c r="T300" t="s">
        <v>5498</v>
      </c>
      <c r="U300" t="s">
        <v>5515</v>
      </c>
      <c r="V300" s="9">
        <f>Merge2[[#This Row],[PROMOTIONAL_PLAN.EFFECTIVE_PRICE]]*Merge2[[#This Row],[Months]]</f>
        <v>3000</v>
      </c>
    </row>
    <row r="301" spans="1:22" x14ac:dyDescent="0.25">
      <c r="A301" t="s">
        <v>2114</v>
      </c>
      <c r="B301" t="s">
        <v>238</v>
      </c>
      <c r="C301">
        <v>1817</v>
      </c>
      <c r="D301" s="1">
        <v>43928</v>
      </c>
      <c r="E301">
        <v>2</v>
      </c>
      <c r="F301" s="1">
        <v>43928</v>
      </c>
      <c r="G301" s="1">
        <v>44484</v>
      </c>
      <c r="H301" t="s">
        <v>470</v>
      </c>
      <c r="I301" s="8">
        <f>DATE(YEAR(Merge2[[#This Row],[ORDER_DATE]]), MONTH(Merge2[[#This Row],[ORDER_DATE]]), 1)</f>
        <v>43922</v>
      </c>
      <c r="J301" s="9">
        <f>IF(ISNUMBER(Merge2[[#This Row],[VALIDITY_TILL_DATE]]), ROUND((Merge2[[#This Row],[VALIDITY_TILL_DATE]]-Merge2[[#This Row],[ORDER_DATE]])/30, 0), "Active")</f>
        <v>19</v>
      </c>
      <c r="K301" t="s">
        <v>5486</v>
      </c>
      <c r="L301" t="s">
        <v>5480</v>
      </c>
      <c r="M301" t="s">
        <v>5481</v>
      </c>
      <c r="N301">
        <v>300</v>
      </c>
      <c r="O301">
        <v>100</v>
      </c>
      <c r="P301">
        <v>0</v>
      </c>
      <c r="Q301" t="s">
        <v>5697</v>
      </c>
      <c r="R301" t="s">
        <v>5503</v>
      </c>
      <c r="S301">
        <v>28</v>
      </c>
      <c r="T301" t="s">
        <v>5498</v>
      </c>
      <c r="U301" t="s">
        <v>5515</v>
      </c>
      <c r="V301" s="9">
        <f>Merge2[[#This Row],[PROMOTIONAL_PLAN.EFFECTIVE_PRICE]]*Merge2[[#This Row],[Months]]</f>
        <v>0</v>
      </c>
    </row>
    <row r="302" spans="1:22" x14ac:dyDescent="0.25">
      <c r="A302" t="s">
        <v>2558</v>
      </c>
      <c r="B302" t="s">
        <v>2559</v>
      </c>
      <c r="C302">
        <v>9999</v>
      </c>
      <c r="D302" s="1">
        <v>43967</v>
      </c>
      <c r="E302">
        <v>1</v>
      </c>
      <c r="G302" s="1">
        <v>44267</v>
      </c>
      <c r="H302" t="s">
        <v>10</v>
      </c>
      <c r="I302" s="8">
        <f>DATE(YEAR(Merge2[[#This Row],[ORDER_DATE]]), MONTH(Merge2[[#This Row],[ORDER_DATE]]), 1)</f>
        <v>43952</v>
      </c>
      <c r="J302" s="9">
        <f>IF(ISNUMBER(Merge2[[#This Row],[VALIDITY_TILL_DATE]]), ROUND((Merge2[[#This Row],[VALIDITY_TILL_DATE]]-Merge2[[#This Row],[ORDER_DATE]])/30, 0), "Active")</f>
        <v>10</v>
      </c>
      <c r="K302" t="s">
        <v>5476</v>
      </c>
      <c r="L302" t="s">
        <v>5477</v>
      </c>
      <c r="M302" t="s">
        <v>5478</v>
      </c>
      <c r="N302">
        <v>300</v>
      </c>
      <c r="O302">
        <v>0</v>
      </c>
      <c r="P302">
        <v>300</v>
      </c>
      <c r="Q302" t="s">
        <v>5625</v>
      </c>
      <c r="R302" t="s">
        <v>5494</v>
      </c>
      <c r="S302">
        <v>29</v>
      </c>
      <c r="T302" t="s">
        <v>5495</v>
      </c>
      <c r="U302" t="s">
        <v>5579</v>
      </c>
      <c r="V302" s="9">
        <f>Merge2[[#This Row],[PROMOTIONAL_PLAN.EFFECTIVE_PRICE]]*Merge2[[#This Row],[Months]]</f>
        <v>3000</v>
      </c>
    </row>
    <row r="303" spans="1:22" x14ac:dyDescent="0.25">
      <c r="A303" t="s">
        <v>239</v>
      </c>
      <c r="B303" t="s">
        <v>240</v>
      </c>
      <c r="C303">
        <v>9999</v>
      </c>
      <c r="D303" s="1">
        <v>43642</v>
      </c>
      <c r="E303">
        <v>1</v>
      </c>
      <c r="G303" s="1">
        <v>43943</v>
      </c>
      <c r="H303" t="s">
        <v>10</v>
      </c>
      <c r="I303" s="8">
        <f>DATE(YEAR(Merge2[[#This Row],[ORDER_DATE]]), MONTH(Merge2[[#This Row],[ORDER_DATE]]), 1)</f>
        <v>43617</v>
      </c>
      <c r="J303" s="9">
        <f>IF(ISNUMBER(Merge2[[#This Row],[VALIDITY_TILL_DATE]]), ROUND((Merge2[[#This Row],[VALIDITY_TILL_DATE]]-Merge2[[#This Row],[ORDER_DATE]])/30, 0), "Active")</f>
        <v>10</v>
      </c>
      <c r="K303" t="s">
        <v>5476</v>
      </c>
      <c r="L303" t="s">
        <v>5477</v>
      </c>
      <c r="M303" t="s">
        <v>5478</v>
      </c>
      <c r="N303">
        <v>300</v>
      </c>
      <c r="O303">
        <v>0</v>
      </c>
      <c r="P303">
        <v>300</v>
      </c>
      <c r="Q303" t="s">
        <v>6351</v>
      </c>
      <c r="R303" t="s">
        <v>5503</v>
      </c>
      <c r="S303">
        <v>49</v>
      </c>
      <c r="T303" t="s">
        <v>5495</v>
      </c>
      <c r="U303" t="s">
        <v>5504</v>
      </c>
      <c r="V303" s="9">
        <f>Merge2[[#This Row],[PROMOTIONAL_PLAN.EFFECTIVE_PRICE]]*Merge2[[#This Row],[Months]]</f>
        <v>3000</v>
      </c>
    </row>
    <row r="304" spans="1:22" x14ac:dyDescent="0.25">
      <c r="A304" t="s">
        <v>2132</v>
      </c>
      <c r="B304" t="s">
        <v>240</v>
      </c>
      <c r="C304">
        <v>6306</v>
      </c>
      <c r="D304" s="1">
        <v>43929</v>
      </c>
      <c r="E304">
        <v>2</v>
      </c>
      <c r="F304" s="1">
        <v>43929</v>
      </c>
      <c r="G304" s="1">
        <v>44425</v>
      </c>
      <c r="H304" t="s">
        <v>470</v>
      </c>
      <c r="I304" s="8">
        <f>DATE(YEAR(Merge2[[#This Row],[ORDER_DATE]]), MONTH(Merge2[[#This Row],[ORDER_DATE]]), 1)</f>
        <v>43922</v>
      </c>
      <c r="J304" s="9">
        <f>IF(ISNUMBER(Merge2[[#This Row],[VALIDITY_TILL_DATE]]), ROUND((Merge2[[#This Row],[VALIDITY_TILL_DATE]]-Merge2[[#This Row],[ORDER_DATE]])/30, 0), "Active")</f>
        <v>17</v>
      </c>
      <c r="K304" t="s">
        <v>5492</v>
      </c>
      <c r="L304" t="s">
        <v>5483</v>
      </c>
      <c r="M304" t="s">
        <v>5481</v>
      </c>
      <c r="N304">
        <v>300</v>
      </c>
      <c r="O304">
        <v>15</v>
      </c>
      <c r="P304">
        <v>255</v>
      </c>
      <c r="Q304" t="s">
        <v>6351</v>
      </c>
      <c r="R304" t="s">
        <v>5503</v>
      </c>
      <c r="S304">
        <v>49</v>
      </c>
      <c r="T304" t="s">
        <v>5495</v>
      </c>
      <c r="U304" t="s">
        <v>5504</v>
      </c>
      <c r="V304" s="9">
        <f>Merge2[[#This Row],[PROMOTIONAL_PLAN.EFFECTIVE_PRICE]]*Merge2[[#This Row],[Months]]</f>
        <v>4335</v>
      </c>
    </row>
    <row r="305" spans="1:22" x14ac:dyDescent="0.25">
      <c r="A305" t="s">
        <v>2819</v>
      </c>
      <c r="B305" t="s">
        <v>2820</v>
      </c>
      <c r="C305">
        <v>9999</v>
      </c>
      <c r="D305" s="1">
        <v>43985</v>
      </c>
      <c r="E305">
        <v>1</v>
      </c>
      <c r="G305" s="1">
        <v>44237</v>
      </c>
      <c r="H305" t="s">
        <v>10</v>
      </c>
      <c r="I305" s="8">
        <f>DATE(YEAR(Merge2[[#This Row],[ORDER_DATE]]), MONTH(Merge2[[#This Row],[ORDER_DATE]]), 1)</f>
        <v>43983</v>
      </c>
      <c r="J305" s="9">
        <f>IF(ISNUMBER(Merge2[[#This Row],[VALIDITY_TILL_DATE]]), ROUND((Merge2[[#This Row],[VALIDITY_TILL_DATE]]-Merge2[[#This Row],[ORDER_DATE]])/30, 0), "Active")</f>
        <v>8</v>
      </c>
      <c r="K305" t="s">
        <v>5476</v>
      </c>
      <c r="L305" t="s">
        <v>5477</v>
      </c>
      <c r="M305" t="s">
        <v>5478</v>
      </c>
      <c r="N305">
        <v>300</v>
      </c>
      <c r="O305">
        <v>0</v>
      </c>
      <c r="P305">
        <v>300</v>
      </c>
      <c r="Q305" t="s">
        <v>5626</v>
      </c>
      <c r="R305" t="s">
        <v>5503</v>
      </c>
      <c r="S305">
        <v>41</v>
      </c>
      <c r="T305" t="s">
        <v>5495</v>
      </c>
      <c r="U305" t="s">
        <v>5504</v>
      </c>
      <c r="V305" s="9">
        <f>Merge2[[#This Row],[PROMOTIONAL_PLAN.EFFECTIVE_PRICE]]*Merge2[[#This Row],[Months]]</f>
        <v>2400</v>
      </c>
    </row>
    <row r="306" spans="1:22" x14ac:dyDescent="0.25">
      <c r="A306" t="s">
        <v>241</v>
      </c>
      <c r="B306" t="s">
        <v>242</v>
      </c>
      <c r="C306">
        <v>9999</v>
      </c>
      <c r="D306" s="1">
        <v>43642</v>
      </c>
      <c r="E306">
        <v>1</v>
      </c>
      <c r="G306" s="1">
        <v>43935</v>
      </c>
      <c r="H306" t="s">
        <v>10</v>
      </c>
      <c r="I306" s="8">
        <f>DATE(YEAR(Merge2[[#This Row],[ORDER_DATE]]), MONTH(Merge2[[#This Row],[ORDER_DATE]]), 1)</f>
        <v>43617</v>
      </c>
      <c r="J306" s="9">
        <f>IF(ISNUMBER(Merge2[[#This Row],[VALIDITY_TILL_DATE]]), ROUND((Merge2[[#This Row],[VALIDITY_TILL_DATE]]-Merge2[[#This Row],[ORDER_DATE]])/30, 0), "Active")</f>
        <v>10</v>
      </c>
      <c r="K306" t="s">
        <v>5476</v>
      </c>
      <c r="L306" t="s">
        <v>5477</v>
      </c>
      <c r="M306" t="s">
        <v>5478</v>
      </c>
      <c r="N306">
        <v>300</v>
      </c>
      <c r="O306">
        <v>0</v>
      </c>
      <c r="P306">
        <v>300</v>
      </c>
      <c r="Q306" t="s">
        <v>5852</v>
      </c>
      <c r="R306" t="s">
        <v>5503</v>
      </c>
      <c r="S306">
        <v>27</v>
      </c>
      <c r="T306" t="s">
        <v>5495</v>
      </c>
      <c r="U306" t="s">
        <v>5579</v>
      </c>
      <c r="V306" s="9">
        <f>Merge2[[#This Row],[PROMOTIONAL_PLAN.EFFECTIVE_PRICE]]*Merge2[[#This Row],[Months]]</f>
        <v>3000</v>
      </c>
    </row>
    <row r="307" spans="1:22" x14ac:dyDescent="0.25">
      <c r="A307" t="s">
        <v>1976</v>
      </c>
      <c r="B307" t="s">
        <v>242</v>
      </c>
      <c r="C307">
        <v>5073</v>
      </c>
      <c r="D307" s="1">
        <v>43917</v>
      </c>
      <c r="E307">
        <v>2</v>
      </c>
      <c r="F307" s="1">
        <v>43917</v>
      </c>
      <c r="G307" s="1">
        <v>44364</v>
      </c>
      <c r="H307" t="s">
        <v>470</v>
      </c>
      <c r="I307" s="8">
        <f>DATE(YEAR(Merge2[[#This Row],[ORDER_DATE]]), MONTH(Merge2[[#This Row],[ORDER_DATE]]), 1)</f>
        <v>43891</v>
      </c>
      <c r="J307" s="9">
        <f>IF(ISNUMBER(Merge2[[#This Row],[VALIDITY_TILL_DATE]]), ROUND((Merge2[[#This Row],[VALIDITY_TILL_DATE]]-Merge2[[#This Row],[ORDER_DATE]])/30, 0), "Active")</f>
        <v>15</v>
      </c>
      <c r="K307" t="s">
        <v>5488</v>
      </c>
      <c r="L307" t="s">
        <v>5483</v>
      </c>
      <c r="M307" t="s">
        <v>5481</v>
      </c>
      <c r="N307">
        <v>300</v>
      </c>
      <c r="O307">
        <v>30</v>
      </c>
      <c r="P307">
        <v>210</v>
      </c>
      <c r="Q307" t="s">
        <v>5852</v>
      </c>
      <c r="R307" t="s">
        <v>5503</v>
      </c>
      <c r="S307">
        <v>27</v>
      </c>
      <c r="T307" t="s">
        <v>5495</v>
      </c>
      <c r="U307" t="s">
        <v>5579</v>
      </c>
      <c r="V307" s="9">
        <f>Merge2[[#This Row],[PROMOTIONAL_PLAN.EFFECTIVE_PRICE]]*Merge2[[#This Row],[Months]]</f>
        <v>3150</v>
      </c>
    </row>
    <row r="308" spans="1:22" x14ac:dyDescent="0.25">
      <c r="A308" t="s">
        <v>2598</v>
      </c>
      <c r="B308" t="s">
        <v>2599</v>
      </c>
      <c r="C308">
        <v>9999</v>
      </c>
      <c r="D308" s="1">
        <v>43970</v>
      </c>
      <c r="E308">
        <v>1</v>
      </c>
      <c r="G308" s="1">
        <v>44263</v>
      </c>
      <c r="H308" t="s">
        <v>10</v>
      </c>
      <c r="I308" s="8">
        <f>DATE(YEAR(Merge2[[#This Row],[ORDER_DATE]]), MONTH(Merge2[[#This Row],[ORDER_DATE]]), 1)</f>
        <v>43952</v>
      </c>
      <c r="J308" s="9">
        <f>IF(ISNUMBER(Merge2[[#This Row],[VALIDITY_TILL_DATE]]), ROUND((Merge2[[#This Row],[VALIDITY_TILL_DATE]]-Merge2[[#This Row],[ORDER_DATE]])/30, 0), "Active")</f>
        <v>10</v>
      </c>
      <c r="K308" t="s">
        <v>5476</v>
      </c>
      <c r="L308" t="s">
        <v>5477</v>
      </c>
      <c r="M308" t="s">
        <v>5478</v>
      </c>
      <c r="N308">
        <v>300</v>
      </c>
      <c r="O308">
        <v>0</v>
      </c>
      <c r="P308">
        <v>300</v>
      </c>
      <c r="Q308" t="s">
        <v>5627</v>
      </c>
      <c r="R308" t="s">
        <v>5494</v>
      </c>
      <c r="S308">
        <v>28</v>
      </c>
      <c r="T308" t="s">
        <v>5495</v>
      </c>
      <c r="U308" t="s">
        <v>5579</v>
      </c>
      <c r="V308" s="9">
        <f>Merge2[[#This Row],[PROMOTIONAL_PLAN.EFFECTIVE_PRICE]]*Merge2[[#This Row],[Months]]</f>
        <v>3000</v>
      </c>
    </row>
    <row r="309" spans="1:22" x14ac:dyDescent="0.25">
      <c r="A309" t="s">
        <v>243</v>
      </c>
      <c r="B309" t="s">
        <v>244</v>
      </c>
      <c r="C309">
        <v>9999</v>
      </c>
      <c r="D309" s="1">
        <v>43642</v>
      </c>
      <c r="E309">
        <v>1</v>
      </c>
      <c r="G309" s="1">
        <v>43951</v>
      </c>
      <c r="H309" t="s">
        <v>10</v>
      </c>
      <c r="I309" s="8">
        <f>DATE(YEAR(Merge2[[#This Row],[ORDER_DATE]]), MONTH(Merge2[[#This Row],[ORDER_DATE]]), 1)</f>
        <v>43617</v>
      </c>
      <c r="J309" s="9">
        <f>IF(ISNUMBER(Merge2[[#This Row],[VALIDITY_TILL_DATE]]), ROUND((Merge2[[#This Row],[VALIDITY_TILL_DATE]]-Merge2[[#This Row],[ORDER_DATE]])/30, 0), "Active")</f>
        <v>10</v>
      </c>
      <c r="K309" t="s">
        <v>5476</v>
      </c>
      <c r="L309" t="s">
        <v>5477</v>
      </c>
      <c r="M309" t="s">
        <v>5478</v>
      </c>
      <c r="N309">
        <v>300</v>
      </c>
      <c r="O309">
        <v>0</v>
      </c>
      <c r="P309">
        <v>300</v>
      </c>
      <c r="Q309" t="s">
        <v>5770</v>
      </c>
      <c r="R309" t="s">
        <v>5494</v>
      </c>
      <c r="S309">
        <v>29</v>
      </c>
      <c r="T309" t="s">
        <v>5506</v>
      </c>
      <c r="U309" t="s">
        <v>5518</v>
      </c>
      <c r="V309" s="9">
        <f>Merge2[[#This Row],[PROMOTIONAL_PLAN.EFFECTIVE_PRICE]]*Merge2[[#This Row],[Months]]</f>
        <v>3000</v>
      </c>
    </row>
    <row r="310" spans="1:22" x14ac:dyDescent="0.25">
      <c r="A310" t="s">
        <v>2220</v>
      </c>
      <c r="B310" t="s">
        <v>244</v>
      </c>
      <c r="C310">
        <v>8434</v>
      </c>
      <c r="D310" s="1">
        <v>43937</v>
      </c>
      <c r="E310">
        <v>2</v>
      </c>
      <c r="F310" s="1">
        <v>43937</v>
      </c>
      <c r="G310" s="1">
        <v>44751</v>
      </c>
      <c r="H310" t="s">
        <v>470</v>
      </c>
      <c r="I310" s="8">
        <f>DATE(YEAR(Merge2[[#This Row],[ORDER_DATE]]), MONTH(Merge2[[#This Row],[ORDER_DATE]]), 1)</f>
        <v>43922</v>
      </c>
      <c r="J310" s="9">
        <f>IF(ISNUMBER(Merge2[[#This Row],[VALIDITY_TILL_DATE]]), ROUND((Merge2[[#This Row],[VALIDITY_TILL_DATE]]-Merge2[[#This Row],[ORDER_DATE]])/30, 0), "Active")</f>
        <v>27</v>
      </c>
      <c r="K310" t="s">
        <v>5490</v>
      </c>
      <c r="L310" t="s">
        <v>5483</v>
      </c>
      <c r="M310" t="s">
        <v>5481</v>
      </c>
      <c r="N310">
        <v>300</v>
      </c>
      <c r="O310">
        <v>50</v>
      </c>
      <c r="P310">
        <v>150</v>
      </c>
      <c r="Q310" t="s">
        <v>5770</v>
      </c>
      <c r="R310" t="s">
        <v>5494</v>
      </c>
      <c r="S310">
        <v>29</v>
      </c>
      <c r="T310" t="s">
        <v>5506</v>
      </c>
      <c r="U310" t="s">
        <v>5518</v>
      </c>
      <c r="V310" s="9">
        <f>Merge2[[#This Row],[PROMOTIONAL_PLAN.EFFECTIVE_PRICE]]*Merge2[[#This Row],[Months]]</f>
        <v>4050</v>
      </c>
    </row>
    <row r="311" spans="1:22" x14ac:dyDescent="0.25">
      <c r="A311" t="s">
        <v>245</v>
      </c>
      <c r="B311" t="s">
        <v>246</v>
      </c>
      <c r="C311">
        <v>9999</v>
      </c>
      <c r="D311" s="1">
        <v>43643</v>
      </c>
      <c r="E311">
        <v>1</v>
      </c>
      <c r="G311" s="1">
        <v>43945</v>
      </c>
      <c r="H311" t="s">
        <v>10</v>
      </c>
      <c r="I311" s="8">
        <f>DATE(YEAR(Merge2[[#This Row],[ORDER_DATE]]), MONTH(Merge2[[#This Row],[ORDER_DATE]]), 1)</f>
        <v>43617</v>
      </c>
      <c r="J311" s="9">
        <f>IF(ISNUMBER(Merge2[[#This Row],[VALIDITY_TILL_DATE]]), ROUND((Merge2[[#This Row],[VALIDITY_TILL_DATE]]-Merge2[[#This Row],[ORDER_DATE]])/30, 0), "Active")</f>
        <v>10</v>
      </c>
      <c r="K311" t="s">
        <v>5476</v>
      </c>
      <c r="L311" t="s">
        <v>5477</v>
      </c>
      <c r="M311" t="s">
        <v>5478</v>
      </c>
      <c r="N311">
        <v>300</v>
      </c>
      <c r="O311">
        <v>0</v>
      </c>
      <c r="P311">
        <v>300</v>
      </c>
      <c r="Q311" t="s">
        <v>6309</v>
      </c>
      <c r="R311" t="s">
        <v>5503</v>
      </c>
      <c r="S311">
        <v>25</v>
      </c>
      <c r="T311" t="s">
        <v>5495</v>
      </c>
      <c r="U311" t="s">
        <v>5504</v>
      </c>
      <c r="V311" s="9">
        <f>Merge2[[#This Row],[PROMOTIONAL_PLAN.EFFECTIVE_PRICE]]*Merge2[[#This Row],[Months]]</f>
        <v>3000</v>
      </c>
    </row>
    <row r="312" spans="1:22" x14ac:dyDescent="0.25">
      <c r="A312" t="s">
        <v>2293</v>
      </c>
      <c r="B312" t="s">
        <v>246</v>
      </c>
      <c r="C312">
        <v>6705</v>
      </c>
      <c r="D312" s="1">
        <v>43943</v>
      </c>
      <c r="E312">
        <v>2</v>
      </c>
      <c r="F312" s="1">
        <v>43943</v>
      </c>
      <c r="G312" s="1">
        <v>44411</v>
      </c>
      <c r="H312" t="s">
        <v>470</v>
      </c>
      <c r="I312" s="8">
        <f>DATE(YEAR(Merge2[[#This Row],[ORDER_DATE]]), MONTH(Merge2[[#This Row],[ORDER_DATE]]), 1)</f>
        <v>43922</v>
      </c>
      <c r="J312" s="9">
        <f>IF(ISNUMBER(Merge2[[#This Row],[VALIDITY_TILL_DATE]]), ROUND((Merge2[[#This Row],[VALIDITY_TILL_DATE]]-Merge2[[#This Row],[ORDER_DATE]])/30, 0), "Active")</f>
        <v>16</v>
      </c>
      <c r="K312" t="s">
        <v>5491</v>
      </c>
      <c r="L312" t="s">
        <v>5480</v>
      </c>
      <c r="M312" t="s">
        <v>5481</v>
      </c>
      <c r="N312">
        <v>300</v>
      </c>
      <c r="O312">
        <v>100</v>
      </c>
      <c r="P312">
        <v>0</v>
      </c>
      <c r="Q312" t="s">
        <v>6309</v>
      </c>
      <c r="R312" t="s">
        <v>5503</v>
      </c>
      <c r="S312">
        <v>25</v>
      </c>
      <c r="T312" t="s">
        <v>5495</v>
      </c>
      <c r="U312" t="s">
        <v>5504</v>
      </c>
      <c r="V312" s="9">
        <f>Merge2[[#This Row],[PROMOTIONAL_PLAN.EFFECTIVE_PRICE]]*Merge2[[#This Row],[Months]]</f>
        <v>0</v>
      </c>
    </row>
    <row r="313" spans="1:22" x14ac:dyDescent="0.25">
      <c r="A313" t="s">
        <v>1429</v>
      </c>
      <c r="B313" t="s">
        <v>1430</v>
      </c>
      <c r="C313">
        <v>9999</v>
      </c>
      <c r="D313" s="1">
        <v>43855</v>
      </c>
      <c r="E313">
        <v>1</v>
      </c>
      <c r="G313" s="1">
        <v>44091</v>
      </c>
      <c r="H313" t="s">
        <v>10</v>
      </c>
      <c r="I313" s="8">
        <f>DATE(YEAR(Merge2[[#This Row],[ORDER_DATE]]), MONTH(Merge2[[#This Row],[ORDER_DATE]]), 1)</f>
        <v>43831</v>
      </c>
      <c r="J313" s="9">
        <f>IF(ISNUMBER(Merge2[[#This Row],[VALIDITY_TILL_DATE]]), ROUND((Merge2[[#This Row],[VALIDITY_TILL_DATE]]-Merge2[[#This Row],[ORDER_DATE]])/30, 0), "Active")</f>
        <v>8</v>
      </c>
      <c r="K313" t="s">
        <v>5476</v>
      </c>
      <c r="L313" t="s">
        <v>5477</v>
      </c>
      <c r="M313" t="s">
        <v>5478</v>
      </c>
      <c r="N313">
        <v>300</v>
      </c>
      <c r="O313">
        <v>0</v>
      </c>
      <c r="P313">
        <v>300</v>
      </c>
      <c r="Q313" t="s">
        <v>5629</v>
      </c>
      <c r="R313" t="s">
        <v>5494</v>
      </c>
      <c r="S313">
        <v>53</v>
      </c>
      <c r="T313" t="s">
        <v>5506</v>
      </c>
      <c r="U313" t="s">
        <v>5509</v>
      </c>
      <c r="V313" s="9">
        <f>Merge2[[#This Row],[PROMOTIONAL_PLAN.EFFECTIVE_PRICE]]*Merge2[[#This Row],[Months]]</f>
        <v>2400</v>
      </c>
    </row>
    <row r="314" spans="1:22" x14ac:dyDescent="0.25">
      <c r="A314" t="s">
        <v>247</v>
      </c>
      <c r="B314" t="s">
        <v>248</v>
      </c>
      <c r="C314">
        <v>9999</v>
      </c>
      <c r="D314" s="1">
        <v>43643</v>
      </c>
      <c r="E314">
        <v>1</v>
      </c>
      <c r="G314" s="1">
        <v>43861</v>
      </c>
      <c r="H314" t="s">
        <v>10</v>
      </c>
      <c r="I314" s="8">
        <f>DATE(YEAR(Merge2[[#This Row],[ORDER_DATE]]), MONTH(Merge2[[#This Row],[ORDER_DATE]]), 1)</f>
        <v>43617</v>
      </c>
      <c r="J314" s="9">
        <f>IF(ISNUMBER(Merge2[[#This Row],[VALIDITY_TILL_DATE]]), ROUND((Merge2[[#This Row],[VALIDITY_TILL_DATE]]-Merge2[[#This Row],[ORDER_DATE]])/30, 0), "Active")</f>
        <v>7</v>
      </c>
      <c r="K314" t="s">
        <v>5476</v>
      </c>
      <c r="L314" t="s">
        <v>5477</v>
      </c>
      <c r="M314" t="s">
        <v>5478</v>
      </c>
      <c r="N314">
        <v>300</v>
      </c>
      <c r="O314">
        <v>0</v>
      </c>
      <c r="P314">
        <v>300</v>
      </c>
      <c r="Q314" t="s">
        <v>5872</v>
      </c>
      <c r="R314" t="s">
        <v>5503</v>
      </c>
      <c r="S314">
        <v>54</v>
      </c>
      <c r="T314" t="s">
        <v>5495</v>
      </c>
      <c r="U314" t="s">
        <v>5513</v>
      </c>
      <c r="V314" s="9">
        <f>Merge2[[#This Row],[PROMOTIONAL_PLAN.EFFECTIVE_PRICE]]*Merge2[[#This Row],[Months]]</f>
        <v>2100</v>
      </c>
    </row>
    <row r="315" spans="1:22" x14ac:dyDescent="0.25">
      <c r="A315" t="s">
        <v>1386</v>
      </c>
      <c r="B315" t="s">
        <v>248</v>
      </c>
      <c r="C315">
        <v>1817</v>
      </c>
      <c r="D315" s="1">
        <v>43851</v>
      </c>
      <c r="E315">
        <v>2</v>
      </c>
      <c r="F315" s="1">
        <v>43851</v>
      </c>
      <c r="G315" s="1">
        <v>44542</v>
      </c>
      <c r="H315" t="s">
        <v>470</v>
      </c>
      <c r="I315" s="8">
        <f>DATE(YEAR(Merge2[[#This Row],[ORDER_DATE]]), MONTH(Merge2[[#This Row],[ORDER_DATE]]), 1)</f>
        <v>43831</v>
      </c>
      <c r="J315" s="9">
        <f>IF(ISNUMBER(Merge2[[#This Row],[VALIDITY_TILL_DATE]]), ROUND((Merge2[[#This Row],[VALIDITY_TILL_DATE]]-Merge2[[#This Row],[ORDER_DATE]])/30, 0), "Active")</f>
        <v>23</v>
      </c>
      <c r="K315" t="s">
        <v>5486</v>
      </c>
      <c r="L315" t="s">
        <v>5480</v>
      </c>
      <c r="M315" t="s">
        <v>5481</v>
      </c>
      <c r="N315">
        <v>300</v>
      </c>
      <c r="O315">
        <v>100</v>
      </c>
      <c r="P315">
        <v>0</v>
      </c>
      <c r="Q315" t="s">
        <v>5872</v>
      </c>
      <c r="R315" t="s">
        <v>5503</v>
      </c>
      <c r="S315">
        <v>54</v>
      </c>
      <c r="T315" t="s">
        <v>5495</v>
      </c>
      <c r="U315" t="s">
        <v>5513</v>
      </c>
      <c r="V315" s="9">
        <f>Merge2[[#This Row],[PROMOTIONAL_PLAN.EFFECTIVE_PRICE]]*Merge2[[#This Row],[Months]]</f>
        <v>0</v>
      </c>
    </row>
    <row r="316" spans="1:22" x14ac:dyDescent="0.25">
      <c r="A316" t="s">
        <v>249</v>
      </c>
      <c r="B316" t="s">
        <v>250</v>
      </c>
      <c r="C316">
        <v>9999</v>
      </c>
      <c r="D316" s="1">
        <v>43644</v>
      </c>
      <c r="E316">
        <v>1</v>
      </c>
      <c r="G316" s="1">
        <v>43962</v>
      </c>
      <c r="H316" t="s">
        <v>10</v>
      </c>
      <c r="I316" s="8">
        <f>DATE(YEAR(Merge2[[#This Row],[ORDER_DATE]]), MONTH(Merge2[[#This Row],[ORDER_DATE]]), 1)</f>
        <v>43617</v>
      </c>
      <c r="J316" s="9">
        <f>IF(ISNUMBER(Merge2[[#This Row],[VALIDITY_TILL_DATE]]), ROUND((Merge2[[#This Row],[VALIDITY_TILL_DATE]]-Merge2[[#This Row],[ORDER_DATE]])/30, 0), "Active")</f>
        <v>11</v>
      </c>
      <c r="K316" t="s">
        <v>5476</v>
      </c>
      <c r="L316" t="s">
        <v>5477</v>
      </c>
      <c r="M316" t="s">
        <v>5478</v>
      </c>
      <c r="N316">
        <v>300</v>
      </c>
      <c r="O316">
        <v>0</v>
      </c>
      <c r="P316">
        <v>300</v>
      </c>
      <c r="Q316" t="s">
        <v>6356</v>
      </c>
      <c r="R316" t="s">
        <v>5503</v>
      </c>
      <c r="S316">
        <v>46</v>
      </c>
      <c r="T316" t="s">
        <v>5498</v>
      </c>
      <c r="U316" t="s">
        <v>5501</v>
      </c>
      <c r="V316" s="9">
        <f>Merge2[[#This Row],[PROMOTIONAL_PLAN.EFFECTIVE_PRICE]]*Merge2[[#This Row],[Months]]</f>
        <v>3300</v>
      </c>
    </row>
    <row r="317" spans="1:22" x14ac:dyDescent="0.25">
      <c r="A317" t="s">
        <v>2292</v>
      </c>
      <c r="B317" t="s">
        <v>250</v>
      </c>
      <c r="C317">
        <v>6306</v>
      </c>
      <c r="D317" s="1">
        <v>43943</v>
      </c>
      <c r="E317">
        <v>2</v>
      </c>
      <c r="F317" s="1">
        <v>43943</v>
      </c>
      <c r="G317" s="1">
        <v>44851</v>
      </c>
      <c r="H317" t="s">
        <v>470</v>
      </c>
      <c r="I317" s="8">
        <f>DATE(YEAR(Merge2[[#This Row],[ORDER_DATE]]), MONTH(Merge2[[#This Row],[ORDER_DATE]]), 1)</f>
        <v>43922</v>
      </c>
      <c r="J317" s="9">
        <f>IF(ISNUMBER(Merge2[[#This Row],[VALIDITY_TILL_DATE]]), ROUND((Merge2[[#This Row],[VALIDITY_TILL_DATE]]-Merge2[[#This Row],[ORDER_DATE]])/30, 0), "Active")</f>
        <v>30</v>
      </c>
      <c r="K317" t="s">
        <v>5492</v>
      </c>
      <c r="L317" t="s">
        <v>5483</v>
      </c>
      <c r="M317" t="s">
        <v>5481</v>
      </c>
      <c r="N317">
        <v>300</v>
      </c>
      <c r="O317">
        <v>15</v>
      </c>
      <c r="P317">
        <v>255</v>
      </c>
      <c r="Q317" t="s">
        <v>6356</v>
      </c>
      <c r="R317" t="s">
        <v>5503</v>
      </c>
      <c r="S317">
        <v>46</v>
      </c>
      <c r="T317" t="s">
        <v>5498</v>
      </c>
      <c r="U317" t="s">
        <v>5501</v>
      </c>
      <c r="V317" s="9">
        <f>Merge2[[#This Row],[PROMOTIONAL_PLAN.EFFECTIVE_PRICE]]*Merge2[[#This Row],[Months]]</f>
        <v>7650</v>
      </c>
    </row>
    <row r="318" spans="1:22" x14ac:dyDescent="0.25">
      <c r="A318" t="s">
        <v>2942</v>
      </c>
      <c r="B318" t="s">
        <v>2943</v>
      </c>
      <c r="C318">
        <v>9999</v>
      </c>
      <c r="D318" s="1">
        <v>43994</v>
      </c>
      <c r="E318">
        <v>1</v>
      </c>
      <c r="G318" s="1">
        <v>44204</v>
      </c>
      <c r="H318" t="s">
        <v>10</v>
      </c>
      <c r="I318" s="8">
        <f>DATE(YEAR(Merge2[[#This Row],[ORDER_DATE]]), MONTH(Merge2[[#This Row],[ORDER_DATE]]), 1)</f>
        <v>43983</v>
      </c>
      <c r="J318" s="9">
        <f>IF(ISNUMBER(Merge2[[#This Row],[VALIDITY_TILL_DATE]]), ROUND((Merge2[[#This Row],[VALIDITY_TILL_DATE]]-Merge2[[#This Row],[ORDER_DATE]])/30, 0), "Active")</f>
        <v>7</v>
      </c>
      <c r="K318" t="s">
        <v>5476</v>
      </c>
      <c r="L318" t="s">
        <v>5477</v>
      </c>
      <c r="M318" t="s">
        <v>5478</v>
      </c>
      <c r="N318">
        <v>300</v>
      </c>
      <c r="O318">
        <v>0</v>
      </c>
      <c r="P318">
        <v>300</v>
      </c>
      <c r="Q318" t="s">
        <v>5631</v>
      </c>
      <c r="R318" t="s">
        <v>5503</v>
      </c>
      <c r="S318">
        <v>54</v>
      </c>
      <c r="T318" t="s">
        <v>5495</v>
      </c>
      <c r="U318" t="s">
        <v>5496</v>
      </c>
      <c r="V318" s="9">
        <f>Merge2[[#This Row],[PROMOTIONAL_PLAN.EFFECTIVE_PRICE]]*Merge2[[#This Row],[Months]]</f>
        <v>2100</v>
      </c>
    </row>
    <row r="319" spans="1:22" x14ac:dyDescent="0.25">
      <c r="A319" t="s">
        <v>251</v>
      </c>
      <c r="B319" t="s">
        <v>252</v>
      </c>
      <c r="C319">
        <v>9999</v>
      </c>
      <c r="D319" s="1">
        <v>43645</v>
      </c>
      <c r="E319">
        <v>1</v>
      </c>
      <c r="G319" s="1">
        <v>43926</v>
      </c>
      <c r="H319" t="s">
        <v>10</v>
      </c>
      <c r="I319" s="8">
        <f>DATE(YEAR(Merge2[[#This Row],[ORDER_DATE]]), MONTH(Merge2[[#This Row],[ORDER_DATE]]), 1)</f>
        <v>43617</v>
      </c>
      <c r="J319" s="9">
        <f>IF(ISNUMBER(Merge2[[#This Row],[VALIDITY_TILL_DATE]]), ROUND((Merge2[[#This Row],[VALIDITY_TILL_DATE]]-Merge2[[#This Row],[ORDER_DATE]])/30, 0), "Active")</f>
        <v>9</v>
      </c>
      <c r="K319" t="s">
        <v>5476</v>
      </c>
      <c r="L319" t="s">
        <v>5477</v>
      </c>
      <c r="M319" t="s">
        <v>5478</v>
      </c>
      <c r="N319">
        <v>300</v>
      </c>
      <c r="O319">
        <v>0</v>
      </c>
      <c r="P319">
        <v>300</v>
      </c>
      <c r="Q319" t="s">
        <v>5788</v>
      </c>
      <c r="R319" t="s">
        <v>5503</v>
      </c>
      <c r="S319">
        <v>31</v>
      </c>
      <c r="T319" t="s">
        <v>5495</v>
      </c>
      <c r="U319" t="s">
        <v>5513</v>
      </c>
      <c r="V319" s="9">
        <f>Merge2[[#This Row],[PROMOTIONAL_PLAN.EFFECTIVE_PRICE]]*Merge2[[#This Row],[Months]]</f>
        <v>2700</v>
      </c>
    </row>
    <row r="320" spans="1:22" x14ac:dyDescent="0.25">
      <c r="A320" t="s">
        <v>1896</v>
      </c>
      <c r="B320" t="s">
        <v>252</v>
      </c>
      <c r="C320">
        <v>8731</v>
      </c>
      <c r="D320" s="1">
        <v>43907</v>
      </c>
      <c r="E320">
        <v>2</v>
      </c>
      <c r="F320" s="1">
        <v>43907</v>
      </c>
      <c r="G320" s="1">
        <v>44466</v>
      </c>
      <c r="H320" t="s">
        <v>470</v>
      </c>
      <c r="I320" s="8">
        <f>DATE(YEAR(Merge2[[#This Row],[ORDER_DATE]]), MONTH(Merge2[[#This Row],[ORDER_DATE]]), 1)</f>
        <v>43891</v>
      </c>
      <c r="J320" s="9">
        <f>IF(ISNUMBER(Merge2[[#This Row],[VALIDITY_TILL_DATE]]), ROUND((Merge2[[#This Row],[VALIDITY_TILL_DATE]]-Merge2[[#This Row],[ORDER_DATE]])/30, 0), "Active")</f>
        <v>19</v>
      </c>
      <c r="K320" t="s">
        <v>5482</v>
      </c>
      <c r="L320" t="s">
        <v>5483</v>
      </c>
      <c r="M320" t="s">
        <v>5481</v>
      </c>
      <c r="N320">
        <v>300</v>
      </c>
      <c r="O320">
        <v>10</v>
      </c>
      <c r="P320">
        <v>270</v>
      </c>
      <c r="Q320" t="s">
        <v>5788</v>
      </c>
      <c r="R320" t="s">
        <v>5503</v>
      </c>
      <c r="S320">
        <v>31</v>
      </c>
      <c r="T320" t="s">
        <v>5495</v>
      </c>
      <c r="U320" t="s">
        <v>5513</v>
      </c>
      <c r="V320" s="9">
        <f>Merge2[[#This Row],[PROMOTIONAL_PLAN.EFFECTIVE_PRICE]]*Merge2[[#This Row],[Months]]</f>
        <v>5130</v>
      </c>
    </row>
    <row r="321" spans="1:22" x14ac:dyDescent="0.25">
      <c r="A321" t="s">
        <v>2043</v>
      </c>
      <c r="B321" t="s">
        <v>2044</v>
      </c>
      <c r="C321">
        <v>9999</v>
      </c>
      <c r="D321" s="1">
        <v>43922</v>
      </c>
      <c r="E321">
        <v>1</v>
      </c>
      <c r="G321" s="1">
        <v>44160</v>
      </c>
      <c r="H321" t="s">
        <v>10</v>
      </c>
      <c r="I321" s="8">
        <f>DATE(YEAR(Merge2[[#This Row],[ORDER_DATE]]), MONTH(Merge2[[#This Row],[ORDER_DATE]]), 1)</f>
        <v>43922</v>
      </c>
      <c r="J321" s="9">
        <f>IF(ISNUMBER(Merge2[[#This Row],[VALIDITY_TILL_DATE]]), ROUND((Merge2[[#This Row],[VALIDITY_TILL_DATE]]-Merge2[[#This Row],[ORDER_DATE]])/30, 0), "Active")</f>
        <v>8</v>
      </c>
      <c r="K321" t="s">
        <v>5476</v>
      </c>
      <c r="L321" t="s">
        <v>5477</v>
      </c>
      <c r="M321" t="s">
        <v>5478</v>
      </c>
      <c r="N321">
        <v>300</v>
      </c>
      <c r="O321">
        <v>0</v>
      </c>
      <c r="P321">
        <v>300</v>
      </c>
      <c r="Q321" t="s">
        <v>5632</v>
      </c>
      <c r="R321" t="s">
        <v>5494</v>
      </c>
      <c r="S321">
        <v>37</v>
      </c>
      <c r="T321" t="s">
        <v>5495</v>
      </c>
      <c r="U321" t="s">
        <v>5579</v>
      </c>
      <c r="V321" s="9">
        <f>Merge2[[#This Row],[PROMOTIONAL_PLAN.EFFECTIVE_PRICE]]*Merge2[[#This Row],[Months]]</f>
        <v>2400</v>
      </c>
    </row>
    <row r="322" spans="1:22" x14ac:dyDescent="0.25">
      <c r="A322" t="s">
        <v>253</v>
      </c>
      <c r="B322" t="s">
        <v>254</v>
      </c>
      <c r="C322">
        <v>9999</v>
      </c>
      <c r="D322" s="1">
        <v>43645</v>
      </c>
      <c r="E322">
        <v>1</v>
      </c>
      <c r="G322" s="1">
        <v>43930</v>
      </c>
      <c r="H322" t="s">
        <v>10</v>
      </c>
      <c r="I322" s="8">
        <f>DATE(YEAR(Merge2[[#This Row],[ORDER_DATE]]), MONTH(Merge2[[#This Row],[ORDER_DATE]]), 1)</f>
        <v>43617</v>
      </c>
      <c r="J322" s="9">
        <f>IF(ISNUMBER(Merge2[[#This Row],[VALIDITY_TILL_DATE]]), ROUND((Merge2[[#This Row],[VALIDITY_TILL_DATE]]-Merge2[[#This Row],[ORDER_DATE]])/30, 0), "Active")</f>
        <v>10</v>
      </c>
      <c r="K322" t="s">
        <v>5476</v>
      </c>
      <c r="L322" t="s">
        <v>5477</v>
      </c>
      <c r="M322" t="s">
        <v>5478</v>
      </c>
      <c r="N322">
        <v>300</v>
      </c>
      <c r="O322">
        <v>0</v>
      </c>
      <c r="P322">
        <v>300</v>
      </c>
      <c r="Q322" t="s">
        <v>5903</v>
      </c>
      <c r="R322" t="s">
        <v>5503</v>
      </c>
      <c r="S322">
        <v>61</v>
      </c>
      <c r="T322" t="s">
        <v>5495</v>
      </c>
      <c r="U322" t="s">
        <v>5513</v>
      </c>
      <c r="V322" s="9">
        <f>Merge2[[#This Row],[PROMOTIONAL_PLAN.EFFECTIVE_PRICE]]*Merge2[[#This Row],[Months]]</f>
        <v>3000</v>
      </c>
    </row>
    <row r="323" spans="1:22" x14ac:dyDescent="0.25">
      <c r="A323" t="s">
        <v>2117</v>
      </c>
      <c r="B323" t="s">
        <v>254</v>
      </c>
      <c r="C323">
        <v>6306</v>
      </c>
      <c r="D323" s="1">
        <v>43928</v>
      </c>
      <c r="E323">
        <v>2</v>
      </c>
      <c r="F323" s="1">
        <v>43928</v>
      </c>
      <c r="G323" s="1">
        <v>44585</v>
      </c>
      <c r="H323" t="s">
        <v>470</v>
      </c>
      <c r="I323" s="8">
        <f>DATE(YEAR(Merge2[[#This Row],[ORDER_DATE]]), MONTH(Merge2[[#This Row],[ORDER_DATE]]), 1)</f>
        <v>43922</v>
      </c>
      <c r="J323" s="9">
        <f>IF(ISNUMBER(Merge2[[#This Row],[VALIDITY_TILL_DATE]]), ROUND((Merge2[[#This Row],[VALIDITY_TILL_DATE]]-Merge2[[#This Row],[ORDER_DATE]])/30, 0), "Active")</f>
        <v>22</v>
      </c>
      <c r="K323" t="s">
        <v>5492</v>
      </c>
      <c r="L323" t="s">
        <v>5483</v>
      </c>
      <c r="M323" t="s">
        <v>5481</v>
      </c>
      <c r="N323">
        <v>300</v>
      </c>
      <c r="O323">
        <v>15</v>
      </c>
      <c r="P323">
        <v>255</v>
      </c>
      <c r="Q323" t="s">
        <v>5903</v>
      </c>
      <c r="R323" t="s">
        <v>5503</v>
      </c>
      <c r="S323">
        <v>61</v>
      </c>
      <c r="T323" t="s">
        <v>5495</v>
      </c>
      <c r="U323" t="s">
        <v>5513</v>
      </c>
      <c r="V323" s="9">
        <f>Merge2[[#This Row],[PROMOTIONAL_PLAN.EFFECTIVE_PRICE]]*Merge2[[#This Row],[Months]]</f>
        <v>5610</v>
      </c>
    </row>
    <row r="324" spans="1:22" x14ac:dyDescent="0.25">
      <c r="A324" t="s">
        <v>2882</v>
      </c>
      <c r="B324" t="s">
        <v>2883</v>
      </c>
      <c r="C324">
        <v>5101</v>
      </c>
      <c r="D324" s="1">
        <v>43990</v>
      </c>
      <c r="E324">
        <v>1</v>
      </c>
      <c r="F324" s="1">
        <v>43990</v>
      </c>
      <c r="G324" s="1">
        <v>44289</v>
      </c>
      <c r="H324" t="s">
        <v>10</v>
      </c>
      <c r="I324" s="8">
        <f>DATE(YEAR(Merge2[[#This Row],[ORDER_DATE]]), MONTH(Merge2[[#This Row],[ORDER_DATE]]), 1)</f>
        <v>43983</v>
      </c>
      <c r="J324" s="9">
        <f>IF(ISNUMBER(Merge2[[#This Row],[VALIDITY_TILL_DATE]]), ROUND((Merge2[[#This Row],[VALIDITY_TILL_DATE]]-Merge2[[#This Row],[ORDER_DATE]])/30, 0), "Active")</f>
        <v>10</v>
      </c>
      <c r="K324" t="s">
        <v>5485</v>
      </c>
      <c r="L324" t="s">
        <v>5480</v>
      </c>
      <c r="M324" t="s">
        <v>5481</v>
      </c>
      <c r="N324">
        <v>300</v>
      </c>
      <c r="O324">
        <v>100</v>
      </c>
      <c r="P324">
        <v>0</v>
      </c>
      <c r="Q324" t="s">
        <v>5633</v>
      </c>
      <c r="R324" t="s">
        <v>5503</v>
      </c>
      <c r="S324">
        <v>57</v>
      </c>
      <c r="T324" t="s">
        <v>5498</v>
      </c>
      <c r="U324" t="s">
        <v>5501</v>
      </c>
      <c r="V324" s="9">
        <f>Merge2[[#This Row],[PROMOTIONAL_PLAN.EFFECTIVE_PRICE]]*Merge2[[#This Row],[Months]]</f>
        <v>0</v>
      </c>
    </row>
    <row r="325" spans="1:22" x14ac:dyDescent="0.25">
      <c r="A325" t="s">
        <v>255</v>
      </c>
      <c r="B325" t="s">
        <v>256</v>
      </c>
      <c r="C325">
        <v>9999</v>
      </c>
      <c r="D325" s="1">
        <v>43646</v>
      </c>
      <c r="E325">
        <v>1</v>
      </c>
      <c r="G325" s="1">
        <v>43946</v>
      </c>
      <c r="H325" t="s">
        <v>10</v>
      </c>
      <c r="I325" s="8">
        <f>DATE(YEAR(Merge2[[#This Row],[ORDER_DATE]]), MONTH(Merge2[[#This Row],[ORDER_DATE]]), 1)</f>
        <v>43617</v>
      </c>
      <c r="J325" s="9">
        <f>IF(ISNUMBER(Merge2[[#This Row],[VALIDITY_TILL_DATE]]), ROUND((Merge2[[#This Row],[VALIDITY_TILL_DATE]]-Merge2[[#This Row],[ORDER_DATE]])/30, 0), "Active")</f>
        <v>10</v>
      </c>
      <c r="K325" t="s">
        <v>5476</v>
      </c>
      <c r="L325" t="s">
        <v>5477</v>
      </c>
      <c r="M325" t="s">
        <v>5478</v>
      </c>
      <c r="N325">
        <v>300</v>
      </c>
      <c r="O325">
        <v>0</v>
      </c>
      <c r="P325">
        <v>300</v>
      </c>
      <c r="Q325" t="s">
        <v>6078</v>
      </c>
      <c r="R325" t="s">
        <v>5494</v>
      </c>
      <c r="S325">
        <v>63</v>
      </c>
      <c r="T325" t="s">
        <v>5495</v>
      </c>
      <c r="U325" t="s">
        <v>5496</v>
      </c>
      <c r="V325" s="9">
        <f>Merge2[[#This Row],[PROMOTIONAL_PLAN.EFFECTIVE_PRICE]]*Merge2[[#This Row],[Months]]</f>
        <v>3000</v>
      </c>
    </row>
    <row r="326" spans="1:22" x14ac:dyDescent="0.25">
      <c r="A326" t="s">
        <v>2268</v>
      </c>
      <c r="B326" t="s">
        <v>256</v>
      </c>
      <c r="C326">
        <v>8434</v>
      </c>
      <c r="D326" s="1">
        <v>43941</v>
      </c>
      <c r="E326">
        <v>2</v>
      </c>
      <c r="F326" s="1">
        <v>43941</v>
      </c>
      <c r="G326" s="1">
        <v>44643</v>
      </c>
      <c r="H326" t="s">
        <v>470</v>
      </c>
      <c r="I326" s="8">
        <f>DATE(YEAR(Merge2[[#This Row],[ORDER_DATE]]), MONTH(Merge2[[#This Row],[ORDER_DATE]]), 1)</f>
        <v>43922</v>
      </c>
      <c r="J326" s="9">
        <f>IF(ISNUMBER(Merge2[[#This Row],[VALIDITY_TILL_DATE]]), ROUND((Merge2[[#This Row],[VALIDITY_TILL_DATE]]-Merge2[[#This Row],[ORDER_DATE]])/30, 0), "Active")</f>
        <v>23</v>
      </c>
      <c r="K326" t="s">
        <v>5490</v>
      </c>
      <c r="L326" t="s">
        <v>5483</v>
      </c>
      <c r="M326" t="s">
        <v>5481</v>
      </c>
      <c r="N326">
        <v>300</v>
      </c>
      <c r="O326">
        <v>50</v>
      </c>
      <c r="P326">
        <v>150</v>
      </c>
      <c r="Q326" t="s">
        <v>6078</v>
      </c>
      <c r="R326" t="s">
        <v>5494</v>
      </c>
      <c r="S326">
        <v>63</v>
      </c>
      <c r="T326" t="s">
        <v>5495</v>
      </c>
      <c r="U326" t="s">
        <v>5496</v>
      </c>
      <c r="V326" s="9">
        <f>Merge2[[#This Row],[PROMOTIONAL_PLAN.EFFECTIVE_PRICE]]*Merge2[[#This Row],[Months]]</f>
        <v>3450</v>
      </c>
    </row>
    <row r="327" spans="1:22" x14ac:dyDescent="0.25">
      <c r="A327" t="s">
        <v>257</v>
      </c>
      <c r="B327" t="s">
        <v>258</v>
      </c>
      <c r="C327">
        <v>9999</v>
      </c>
      <c r="D327" s="1">
        <v>43646</v>
      </c>
      <c r="E327">
        <v>1</v>
      </c>
      <c r="G327" s="1">
        <v>43876</v>
      </c>
      <c r="H327" t="s">
        <v>10</v>
      </c>
      <c r="I327" s="8">
        <f>DATE(YEAR(Merge2[[#This Row],[ORDER_DATE]]), MONTH(Merge2[[#This Row],[ORDER_DATE]]), 1)</f>
        <v>43617</v>
      </c>
      <c r="J327" s="9">
        <f>IF(ISNUMBER(Merge2[[#This Row],[VALIDITY_TILL_DATE]]), ROUND((Merge2[[#This Row],[VALIDITY_TILL_DATE]]-Merge2[[#This Row],[ORDER_DATE]])/30, 0), "Active")</f>
        <v>8</v>
      </c>
      <c r="K327" t="s">
        <v>5476</v>
      </c>
      <c r="L327" t="s">
        <v>5477</v>
      </c>
      <c r="M327" t="s">
        <v>5478</v>
      </c>
      <c r="N327">
        <v>300</v>
      </c>
      <c r="O327">
        <v>0</v>
      </c>
      <c r="P327">
        <v>300</v>
      </c>
      <c r="Q327" t="s">
        <v>6253</v>
      </c>
      <c r="R327" t="s">
        <v>5494</v>
      </c>
      <c r="S327">
        <v>38</v>
      </c>
      <c r="T327" t="s">
        <v>5495</v>
      </c>
      <c r="U327" t="s">
        <v>5532</v>
      </c>
      <c r="V327" s="9">
        <f>Merge2[[#This Row],[PROMOTIONAL_PLAN.EFFECTIVE_PRICE]]*Merge2[[#This Row],[Months]]</f>
        <v>2400</v>
      </c>
    </row>
    <row r="328" spans="1:22" x14ac:dyDescent="0.25">
      <c r="A328" t="s">
        <v>1597</v>
      </c>
      <c r="B328" t="s">
        <v>258</v>
      </c>
      <c r="C328">
        <v>1817</v>
      </c>
      <c r="D328" s="1">
        <v>43874</v>
      </c>
      <c r="E328">
        <v>2</v>
      </c>
      <c r="F328" s="1">
        <v>43874</v>
      </c>
      <c r="G328" s="1">
        <v>44540</v>
      </c>
      <c r="H328" t="s">
        <v>470</v>
      </c>
      <c r="I328" s="8">
        <f>DATE(YEAR(Merge2[[#This Row],[ORDER_DATE]]), MONTH(Merge2[[#This Row],[ORDER_DATE]]), 1)</f>
        <v>43862</v>
      </c>
      <c r="J328" s="9">
        <f>IF(ISNUMBER(Merge2[[#This Row],[VALIDITY_TILL_DATE]]), ROUND((Merge2[[#This Row],[VALIDITY_TILL_DATE]]-Merge2[[#This Row],[ORDER_DATE]])/30, 0), "Active")</f>
        <v>22</v>
      </c>
      <c r="K328" t="s">
        <v>5486</v>
      </c>
      <c r="L328" t="s">
        <v>5480</v>
      </c>
      <c r="M328" t="s">
        <v>5481</v>
      </c>
      <c r="N328">
        <v>300</v>
      </c>
      <c r="O328">
        <v>100</v>
      </c>
      <c r="P328">
        <v>0</v>
      </c>
      <c r="Q328" t="s">
        <v>6253</v>
      </c>
      <c r="R328" t="s">
        <v>5494</v>
      </c>
      <c r="S328">
        <v>38</v>
      </c>
      <c r="T328" t="s">
        <v>5495</v>
      </c>
      <c r="U328" t="s">
        <v>5532</v>
      </c>
      <c r="V328" s="9">
        <f>Merge2[[#This Row],[PROMOTIONAL_PLAN.EFFECTIVE_PRICE]]*Merge2[[#This Row],[Months]]</f>
        <v>0</v>
      </c>
    </row>
    <row r="329" spans="1:22" x14ac:dyDescent="0.25">
      <c r="A329" t="s">
        <v>259</v>
      </c>
      <c r="B329" t="s">
        <v>260</v>
      </c>
      <c r="C329">
        <v>9999</v>
      </c>
      <c r="D329" s="1">
        <v>43647</v>
      </c>
      <c r="E329">
        <v>1</v>
      </c>
      <c r="G329" s="1">
        <v>43951</v>
      </c>
      <c r="H329" t="s">
        <v>10</v>
      </c>
      <c r="I329" s="8">
        <f>DATE(YEAR(Merge2[[#This Row],[ORDER_DATE]]), MONTH(Merge2[[#This Row],[ORDER_DATE]]), 1)</f>
        <v>43647</v>
      </c>
      <c r="J329" s="9">
        <f>IF(ISNUMBER(Merge2[[#This Row],[VALIDITY_TILL_DATE]]), ROUND((Merge2[[#This Row],[VALIDITY_TILL_DATE]]-Merge2[[#This Row],[ORDER_DATE]])/30, 0), "Active")</f>
        <v>10</v>
      </c>
      <c r="K329" t="s">
        <v>5476</v>
      </c>
      <c r="L329" t="s">
        <v>5477</v>
      </c>
      <c r="M329" t="s">
        <v>5478</v>
      </c>
      <c r="N329">
        <v>300</v>
      </c>
      <c r="O329">
        <v>0</v>
      </c>
      <c r="P329">
        <v>300</v>
      </c>
      <c r="Q329" t="s">
        <v>6378</v>
      </c>
      <c r="R329" t="s">
        <v>5503</v>
      </c>
      <c r="S329">
        <v>55</v>
      </c>
      <c r="T329" t="s">
        <v>5495</v>
      </c>
      <c r="U329" t="s">
        <v>5513</v>
      </c>
      <c r="V329" s="9">
        <f>Merge2[[#This Row],[PROMOTIONAL_PLAN.EFFECTIVE_PRICE]]*Merge2[[#This Row],[Months]]</f>
        <v>3000</v>
      </c>
    </row>
    <row r="330" spans="1:22" x14ac:dyDescent="0.25">
      <c r="A330" t="s">
        <v>2317</v>
      </c>
      <c r="B330" t="s">
        <v>260</v>
      </c>
      <c r="C330">
        <v>5073</v>
      </c>
      <c r="D330" s="1">
        <v>43945</v>
      </c>
      <c r="E330">
        <v>2</v>
      </c>
      <c r="F330" s="1">
        <v>43945</v>
      </c>
      <c r="G330" s="1">
        <v>44797</v>
      </c>
      <c r="H330" t="s">
        <v>470</v>
      </c>
      <c r="I330" s="8">
        <f>DATE(YEAR(Merge2[[#This Row],[ORDER_DATE]]), MONTH(Merge2[[#This Row],[ORDER_DATE]]), 1)</f>
        <v>43922</v>
      </c>
      <c r="J330" s="9">
        <f>IF(ISNUMBER(Merge2[[#This Row],[VALIDITY_TILL_DATE]]), ROUND((Merge2[[#This Row],[VALIDITY_TILL_DATE]]-Merge2[[#This Row],[ORDER_DATE]])/30, 0), "Active")</f>
        <v>28</v>
      </c>
      <c r="K330" t="s">
        <v>5488</v>
      </c>
      <c r="L330" t="s">
        <v>5483</v>
      </c>
      <c r="M330" t="s">
        <v>5481</v>
      </c>
      <c r="N330">
        <v>300</v>
      </c>
      <c r="O330">
        <v>30</v>
      </c>
      <c r="P330">
        <v>210</v>
      </c>
      <c r="Q330" t="s">
        <v>6378</v>
      </c>
      <c r="R330" t="s">
        <v>5503</v>
      </c>
      <c r="S330">
        <v>55</v>
      </c>
      <c r="T330" t="s">
        <v>5495</v>
      </c>
      <c r="U330" t="s">
        <v>5513</v>
      </c>
      <c r="V330" s="9">
        <f>Merge2[[#This Row],[PROMOTIONAL_PLAN.EFFECTIVE_PRICE]]*Merge2[[#This Row],[Months]]</f>
        <v>5880</v>
      </c>
    </row>
    <row r="331" spans="1:22" x14ac:dyDescent="0.25">
      <c r="A331" t="s">
        <v>1919</v>
      </c>
      <c r="B331" t="s">
        <v>1920</v>
      </c>
      <c r="C331">
        <v>9999</v>
      </c>
      <c r="D331" s="1">
        <v>43910</v>
      </c>
      <c r="E331">
        <v>1</v>
      </c>
      <c r="G331" s="1">
        <v>44211</v>
      </c>
      <c r="H331" t="s">
        <v>10</v>
      </c>
      <c r="I331" s="8">
        <f>DATE(YEAR(Merge2[[#This Row],[ORDER_DATE]]), MONTH(Merge2[[#This Row],[ORDER_DATE]]), 1)</f>
        <v>43891</v>
      </c>
      <c r="J331" s="9">
        <f>IF(ISNUMBER(Merge2[[#This Row],[VALIDITY_TILL_DATE]]), ROUND((Merge2[[#This Row],[VALIDITY_TILL_DATE]]-Merge2[[#This Row],[ORDER_DATE]])/30, 0), "Active")</f>
        <v>10</v>
      </c>
      <c r="K331" t="s">
        <v>5476</v>
      </c>
      <c r="L331" t="s">
        <v>5477</v>
      </c>
      <c r="M331" t="s">
        <v>5478</v>
      </c>
      <c r="N331">
        <v>300</v>
      </c>
      <c r="O331">
        <v>0</v>
      </c>
      <c r="P331">
        <v>300</v>
      </c>
      <c r="Q331" t="s">
        <v>5636</v>
      </c>
      <c r="R331" t="s">
        <v>5494</v>
      </c>
      <c r="S331">
        <v>45</v>
      </c>
      <c r="T331" t="s">
        <v>5498</v>
      </c>
      <c r="U331" t="s">
        <v>5545</v>
      </c>
      <c r="V331" s="9">
        <f>Merge2[[#This Row],[PROMOTIONAL_PLAN.EFFECTIVE_PRICE]]*Merge2[[#This Row],[Months]]</f>
        <v>3000</v>
      </c>
    </row>
    <row r="332" spans="1:22" x14ac:dyDescent="0.25">
      <c r="A332" t="s">
        <v>261</v>
      </c>
      <c r="B332" t="s">
        <v>262</v>
      </c>
      <c r="C332">
        <v>9999</v>
      </c>
      <c r="D332" s="1">
        <v>43648</v>
      </c>
      <c r="E332">
        <v>1</v>
      </c>
      <c r="G332" s="1">
        <v>43912</v>
      </c>
      <c r="H332" t="s">
        <v>10</v>
      </c>
      <c r="I332" s="8">
        <f>DATE(YEAR(Merge2[[#This Row],[ORDER_DATE]]), MONTH(Merge2[[#This Row],[ORDER_DATE]]), 1)</f>
        <v>43647</v>
      </c>
      <c r="J332" s="9">
        <f>IF(ISNUMBER(Merge2[[#This Row],[VALIDITY_TILL_DATE]]), ROUND((Merge2[[#This Row],[VALIDITY_TILL_DATE]]-Merge2[[#This Row],[ORDER_DATE]])/30, 0), "Active")</f>
        <v>9</v>
      </c>
      <c r="K332" t="s">
        <v>5476</v>
      </c>
      <c r="L332" t="s">
        <v>5477</v>
      </c>
      <c r="M332" t="s">
        <v>5478</v>
      </c>
      <c r="N332">
        <v>300</v>
      </c>
      <c r="O332">
        <v>0</v>
      </c>
      <c r="P332">
        <v>300</v>
      </c>
      <c r="Q332" t="s">
        <v>5792</v>
      </c>
      <c r="R332" t="s">
        <v>5494</v>
      </c>
      <c r="S332">
        <v>43</v>
      </c>
      <c r="T332" t="s">
        <v>5498</v>
      </c>
      <c r="U332" t="s">
        <v>5501</v>
      </c>
      <c r="V332" s="9">
        <f>Merge2[[#This Row],[PROMOTIONAL_PLAN.EFFECTIVE_PRICE]]*Merge2[[#This Row],[Months]]</f>
        <v>2700</v>
      </c>
    </row>
    <row r="333" spans="1:22" x14ac:dyDescent="0.25">
      <c r="A333" t="s">
        <v>1886</v>
      </c>
      <c r="B333" t="s">
        <v>262</v>
      </c>
      <c r="C333">
        <v>8323</v>
      </c>
      <c r="D333" s="1">
        <v>43906</v>
      </c>
      <c r="E333">
        <v>2</v>
      </c>
      <c r="F333" s="1">
        <v>43906</v>
      </c>
      <c r="G333" s="1">
        <v>44736</v>
      </c>
      <c r="H333" t="s">
        <v>470</v>
      </c>
      <c r="I333" s="8">
        <f>DATE(YEAR(Merge2[[#This Row],[ORDER_DATE]]), MONTH(Merge2[[#This Row],[ORDER_DATE]]), 1)</f>
        <v>43891</v>
      </c>
      <c r="J333" s="9">
        <f>IF(ISNUMBER(Merge2[[#This Row],[VALIDITY_TILL_DATE]]), ROUND((Merge2[[#This Row],[VALIDITY_TILL_DATE]]-Merge2[[#This Row],[ORDER_DATE]])/30, 0), "Active")</f>
        <v>28</v>
      </c>
      <c r="K333" t="s">
        <v>5479</v>
      </c>
      <c r="L333" t="s">
        <v>5480</v>
      </c>
      <c r="M333" t="s">
        <v>5481</v>
      </c>
      <c r="N333">
        <v>300</v>
      </c>
      <c r="O333">
        <v>100</v>
      </c>
      <c r="P333">
        <v>0</v>
      </c>
      <c r="Q333" t="s">
        <v>5792</v>
      </c>
      <c r="R333" t="s">
        <v>5494</v>
      </c>
      <c r="S333">
        <v>43</v>
      </c>
      <c r="T333" t="s">
        <v>5498</v>
      </c>
      <c r="U333" t="s">
        <v>5501</v>
      </c>
      <c r="V333" s="9">
        <f>Merge2[[#This Row],[PROMOTIONAL_PLAN.EFFECTIVE_PRICE]]*Merge2[[#This Row],[Months]]</f>
        <v>0</v>
      </c>
    </row>
    <row r="334" spans="1:22" x14ac:dyDescent="0.25">
      <c r="A334" t="s">
        <v>263</v>
      </c>
      <c r="B334" t="s">
        <v>264</v>
      </c>
      <c r="C334">
        <v>9999</v>
      </c>
      <c r="D334" s="1">
        <v>43649</v>
      </c>
      <c r="E334">
        <v>1</v>
      </c>
      <c r="G334" s="1">
        <v>43916</v>
      </c>
      <c r="H334" t="s">
        <v>10</v>
      </c>
      <c r="I334" s="8">
        <f>DATE(YEAR(Merge2[[#This Row],[ORDER_DATE]]), MONTH(Merge2[[#This Row],[ORDER_DATE]]), 1)</f>
        <v>43647</v>
      </c>
      <c r="J334" s="9">
        <f>IF(ISNUMBER(Merge2[[#This Row],[VALIDITY_TILL_DATE]]), ROUND((Merge2[[#This Row],[VALIDITY_TILL_DATE]]-Merge2[[#This Row],[ORDER_DATE]])/30, 0), "Active")</f>
        <v>9</v>
      </c>
      <c r="K334" t="s">
        <v>5476</v>
      </c>
      <c r="L334" t="s">
        <v>5477</v>
      </c>
      <c r="M334" t="s">
        <v>5478</v>
      </c>
      <c r="N334">
        <v>300</v>
      </c>
      <c r="O334">
        <v>0</v>
      </c>
      <c r="P334">
        <v>300</v>
      </c>
      <c r="Q334" t="s">
        <v>5805</v>
      </c>
      <c r="R334" t="s">
        <v>5494</v>
      </c>
      <c r="S334">
        <v>49</v>
      </c>
      <c r="T334" t="s">
        <v>5495</v>
      </c>
      <c r="U334" t="s">
        <v>5513</v>
      </c>
      <c r="V334" s="9">
        <f>Merge2[[#This Row],[PROMOTIONAL_PLAN.EFFECTIVE_PRICE]]*Merge2[[#This Row],[Months]]</f>
        <v>2700</v>
      </c>
    </row>
    <row r="335" spans="1:22" x14ac:dyDescent="0.25">
      <c r="A335" t="s">
        <v>1928</v>
      </c>
      <c r="B335" t="s">
        <v>264</v>
      </c>
      <c r="C335">
        <v>5101</v>
      </c>
      <c r="D335" s="1">
        <v>43912</v>
      </c>
      <c r="E335">
        <v>2</v>
      </c>
      <c r="F335" s="1">
        <v>43912</v>
      </c>
      <c r="G335" s="1">
        <v>44380</v>
      </c>
      <c r="H335" t="s">
        <v>470</v>
      </c>
      <c r="I335" s="8">
        <f>DATE(YEAR(Merge2[[#This Row],[ORDER_DATE]]), MONTH(Merge2[[#This Row],[ORDER_DATE]]), 1)</f>
        <v>43891</v>
      </c>
      <c r="J335" s="9">
        <f>IF(ISNUMBER(Merge2[[#This Row],[VALIDITY_TILL_DATE]]), ROUND((Merge2[[#This Row],[VALIDITY_TILL_DATE]]-Merge2[[#This Row],[ORDER_DATE]])/30, 0), "Active")</f>
        <v>16</v>
      </c>
      <c r="K335" t="s">
        <v>5485</v>
      </c>
      <c r="L335" t="s">
        <v>5480</v>
      </c>
      <c r="M335" t="s">
        <v>5481</v>
      </c>
      <c r="N335">
        <v>300</v>
      </c>
      <c r="O335">
        <v>100</v>
      </c>
      <c r="P335">
        <v>0</v>
      </c>
      <c r="Q335" t="s">
        <v>5805</v>
      </c>
      <c r="R335" t="s">
        <v>5494</v>
      </c>
      <c r="S335">
        <v>49</v>
      </c>
      <c r="T335" t="s">
        <v>5495</v>
      </c>
      <c r="U335" t="s">
        <v>5513</v>
      </c>
      <c r="V335" s="9">
        <f>Merge2[[#This Row],[PROMOTIONAL_PLAN.EFFECTIVE_PRICE]]*Merge2[[#This Row],[Months]]</f>
        <v>0</v>
      </c>
    </row>
    <row r="336" spans="1:22" x14ac:dyDescent="0.25">
      <c r="A336" t="s">
        <v>265</v>
      </c>
      <c r="B336" t="s">
        <v>266</v>
      </c>
      <c r="C336">
        <v>9999</v>
      </c>
      <c r="D336" s="1">
        <v>43650</v>
      </c>
      <c r="E336">
        <v>1</v>
      </c>
      <c r="G336" s="1">
        <v>43909</v>
      </c>
      <c r="H336" t="s">
        <v>10</v>
      </c>
      <c r="I336" s="8">
        <f>DATE(YEAR(Merge2[[#This Row],[ORDER_DATE]]), MONTH(Merge2[[#This Row],[ORDER_DATE]]), 1)</f>
        <v>43647</v>
      </c>
      <c r="J336" s="9">
        <f>IF(ISNUMBER(Merge2[[#This Row],[VALIDITY_TILL_DATE]]), ROUND((Merge2[[#This Row],[VALIDITY_TILL_DATE]]-Merge2[[#This Row],[ORDER_DATE]])/30, 0), "Active")</f>
        <v>9</v>
      </c>
      <c r="K336" t="s">
        <v>5476</v>
      </c>
      <c r="L336" t="s">
        <v>5477</v>
      </c>
      <c r="M336" t="s">
        <v>5478</v>
      </c>
      <c r="N336">
        <v>300</v>
      </c>
      <c r="O336">
        <v>0</v>
      </c>
      <c r="P336">
        <v>300</v>
      </c>
      <c r="Q336" t="s">
        <v>6141</v>
      </c>
      <c r="R336" t="s">
        <v>5503</v>
      </c>
      <c r="S336">
        <v>48</v>
      </c>
      <c r="T336" t="s">
        <v>5495</v>
      </c>
      <c r="U336" t="s">
        <v>5513</v>
      </c>
      <c r="V336" s="9">
        <f>Merge2[[#This Row],[PROMOTIONAL_PLAN.EFFECTIVE_PRICE]]*Merge2[[#This Row],[Months]]</f>
        <v>2700</v>
      </c>
    </row>
    <row r="337" spans="1:22" x14ac:dyDescent="0.25">
      <c r="A337" t="s">
        <v>1724</v>
      </c>
      <c r="B337" t="s">
        <v>266</v>
      </c>
      <c r="C337">
        <v>6705</v>
      </c>
      <c r="D337" s="1">
        <v>43889</v>
      </c>
      <c r="E337">
        <v>2</v>
      </c>
      <c r="F337" s="1">
        <v>43889</v>
      </c>
      <c r="G337" s="1">
        <v>44254</v>
      </c>
      <c r="H337" t="s">
        <v>470</v>
      </c>
      <c r="I337" s="8">
        <f>DATE(YEAR(Merge2[[#This Row],[ORDER_DATE]]), MONTH(Merge2[[#This Row],[ORDER_DATE]]), 1)</f>
        <v>43862</v>
      </c>
      <c r="J337" s="9">
        <f>IF(ISNUMBER(Merge2[[#This Row],[VALIDITY_TILL_DATE]]), ROUND((Merge2[[#This Row],[VALIDITY_TILL_DATE]]-Merge2[[#This Row],[ORDER_DATE]])/30, 0), "Active")</f>
        <v>12</v>
      </c>
      <c r="K337" t="s">
        <v>5491</v>
      </c>
      <c r="L337" t="s">
        <v>5480</v>
      </c>
      <c r="M337" t="s">
        <v>5481</v>
      </c>
      <c r="N337">
        <v>300</v>
      </c>
      <c r="O337">
        <v>100</v>
      </c>
      <c r="P337">
        <v>0</v>
      </c>
      <c r="Q337" t="s">
        <v>6141</v>
      </c>
      <c r="R337" t="s">
        <v>5503</v>
      </c>
      <c r="S337">
        <v>48</v>
      </c>
      <c r="T337" t="s">
        <v>5495</v>
      </c>
      <c r="U337" t="s">
        <v>5513</v>
      </c>
      <c r="V337" s="9">
        <f>Merge2[[#This Row],[PROMOTIONAL_PLAN.EFFECTIVE_PRICE]]*Merge2[[#This Row],[Months]]</f>
        <v>0</v>
      </c>
    </row>
    <row r="338" spans="1:22" x14ac:dyDescent="0.25">
      <c r="A338" t="s">
        <v>2418</v>
      </c>
      <c r="B338" t="s">
        <v>2419</v>
      </c>
      <c r="C338">
        <v>6306</v>
      </c>
      <c r="D338" s="1">
        <v>43955</v>
      </c>
      <c r="E338">
        <v>1</v>
      </c>
      <c r="F338" s="1">
        <v>43955</v>
      </c>
      <c r="G338" s="1">
        <v>44244</v>
      </c>
      <c r="H338" t="s">
        <v>10</v>
      </c>
      <c r="I338" s="8">
        <f>DATE(YEAR(Merge2[[#This Row],[ORDER_DATE]]), MONTH(Merge2[[#This Row],[ORDER_DATE]]), 1)</f>
        <v>43952</v>
      </c>
      <c r="J338" s="9">
        <f>IF(ISNUMBER(Merge2[[#This Row],[VALIDITY_TILL_DATE]]), ROUND((Merge2[[#This Row],[VALIDITY_TILL_DATE]]-Merge2[[#This Row],[ORDER_DATE]])/30, 0), "Active")</f>
        <v>10</v>
      </c>
      <c r="K338" t="s">
        <v>5492</v>
      </c>
      <c r="L338" t="s">
        <v>5483</v>
      </c>
      <c r="M338" t="s">
        <v>5481</v>
      </c>
      <c r="N338">
        <v>300</v>
      </c>
      <c r="O338">
        <v>15</v>
      </c>
      <c r="P338">
        <v>255</v>
      </c>
      <c r="Q338" t="s">
        <v>5639</v>
      </c>
      <c r="R338" t="s">
        <v>5503</v>
      </c>
      <c r="S338">
        <v>37</v>
      </c>
      <c r="T338" t="s">
        <v>5495</v>
      </c>
      <c r="U338" t="s">
        <v>5532</v>
      </c>
      <c r="V338" s="9">
        <f>Merge2[[#This Row],[PROMOTIONAL_PLAN.EFFECTIVE_PRICE]]*Merge2[[#This Row],[Months]]</f>
        <v>2550</v>
      </c>
    </row>
    <row r="339" spans="1:22" x14ac:dyDescent="0.25">
      <c r="A339" t="s">
        <v>267</v>
      </c>
      <c r="B339" t="s">
        <v>268</v>
      </c>
      <c r="C339">
        <v>9999</v>
      </c>
      <c r="D339" s="1">
        <v>43650</v>
      </c>
      <c r="E339">
        <v>1</v>
      </c>
      <c r="G339" s="1">
        <v>43942</v>
      </c>
      <c r="H339" t="s">
        <v>10</v>
      </c>
      <c r="I339" s="8">
        <f>DATE(YEAR(Merge2[[#This Row],[ORDER_DATE]]), MONTH(Merge2[[#This Row],[ORDER_DATE]]), 1)</f>
        <v>43647</v>
      </c>
      <c r="J339" s="9">
        <f>IF(ISNUMBER(Merge2[[#This Row],[VALIDITY_TILL_DATE]]), ROUND((Merge2[[#This Row],[VALIDITY_TILL_DATE]]-Merge2[[#This Row],[ORDER_DATE]])/30, 0), "Active")</f>
        <v>10</v>
      </c>
      <c r="K339" t="s">
        <v>5476</v>
      </c>
      <c r="L339" t="s">
        <v>5477</v>
      </c>
      <c r="M339" t="s">
        <v>5478</v>
      </c>
      <c r="N339">
        <v>300</v>
      </c>
      <c r="O339">
        <v>0</v>
      </c>
      <c r="P339">
        <v>300</v>
      </c>
      <c r="Q339" t="s">
        <v>5902</v>
      </c>
      <c r="R339" t="s">
        <v>5503</v>
      </c>
      <c r="S339">
        <v>29</v>
      </c>
      <c r="T339" t="s">
        <v>5506</v>
      </c>
      <c r="U339" t="s">
        <v>5507</v>
      </c>
      <c r="V339" s="9">
        <f>Merge2[[#This Row],[PROMOTIONAL_PLAN.EFFECTIVE_PRICE]]*Merge2[[#This Row],[Months]]</f>
        <v>3000</v>
      </c>
    </row>
    <row r="340" spans="1:22" x14ac:dyDescent="0.25">
      <c r="A340" t="s">
        <v>2098</v>
      </c>
      <c r="B340" t="s">
        <v>268</v>
      </c>
      <c r="C340">
        <v>5073</v>
      </c>
      <c r="D340" s="1">
        <v>43926</v>
      </c>
      <c r="E340">
        <v>2</v>
      </c>
      <c r="F340" s="1">
        <v>43926</v>
      </c>
      <c r="G340" s="1">
        <v>44604</v>
      </c>
      <c r="H340" t="s">
        <v>470</v>
      </c>
      <c r="I340" s="8">
        <f>DATE(YEAR(Merge2[[#This Row],[ORDER_DATE]]), MONTH(Merge2[[#This Row],[ORDER_DATE]]), 1)</f>
        <v>43922</v>
      </c>
      <c r="J340" s="9">
        <f>IF(ISNUMBER(Merge2[[#This Row],[VALIDITY_TILL_DATE]]), ROUND((Merge2[[#This Row],[VALIDITY_TILL_DATE]]-Merge2[[#This Row],[ORDER_DATE]])/30, 0), "Active")</f>
        <v>23</v>
      </c>
      <c r="K340" t="s">
        <v>5488</v>
      </c>
      <c r="L340" t="s">
        <v>5483</v>
      </c>
      <c r="M340" t="s">
        <v>5481</v>
      </c>
      <c r="N340">
        <v>300</v>
      </c>
      <c r="O340">
        <v>30</v>
      </c>
      <c r="P340">
        <v>210</v>
      </c>
      <c r="Q340" t="s">
        <v>5902</v>
      </c>
      <c r="R340" t="s">
        <v>5503</v>
      </c>
      <c r="S340">
        <v>29</v>
      </c>
      <c r="T340" t="s">
        <v>5506</v>
      </c>
      <c r="U340" t="s">
        <v>5507</v>
      </c>
      <c r="V340" s="9">
        <f>Merge2[[#This Row],[PROMOTIONAL_PLAN.EFFECTIVE_PRICE]]*Merge2[[#This Row],[Months]]</f>
        <v>4830</v>
      </c>
    </row>
    <row r="341" spans="1:22" x14ac:dyDescent="0.25">
      <c r="A341" t="s">
        <v>2479</v>
      </c>
      <c r="B341" t="s">
        <v>2480</v>
      </c>
      <c r="C341">
        <v>9999</v>
      </c>
      <c r="D341" s="1">
        <v>43960</v>
      </c>
      <c r="E341">
        <v>1</v>
      </c>
      <c r="G341" s="1">
        <v>44191</v>
      </c>
      <c r="H341" t="s">
        <v>10</v>
      </c>
      <c r="I341" s="8">
        <f>DATE(YEAR(Merge2[[#This Row],[ORDER_DATE]]), MONTH(Merge2[[#This Row],[ORDER_DATE]]), 1)</f>
        <v>43952</v>
      </c>
      <c r="J341" s="9">
        <f>IF(ISNUMBER(Merge2[[#This Row],[VALIDITY_TILL_DATE]]), ROUND((Merge2[[#This Row],[VALIDITY_TILL_DATE]]-Merge2[[#This Row],[ORDER_DATE]])/30, 0), "Active")</f>
        <v>8</v>
      </c>
      <c r="K341" t="s">
        <v>5476</v>
      </c>
      <c r="L341" t="s">
        <v>5477</v>
      </c>
      <c r="M341" t="s">
        <v>5478</v>
      </c>
      <c r="N341">
        <v>300</v>
      </c>
      <c r="O341">
        <v>0</v>
      </c>
      <c r="P341">
        <v>300</v>
      </c>
      <c r="Q341" t="s">
        <v>5640</v>
      </c>
      <c r="R341" t="s">
        <v>5494</v>
      </c>
      <c r="S341">
        <v>45</v>
      </c>
      <c r="T341" t="s">
        <v>5506</v>
      </c>
      <c r="U341" t="s">
        <v>5509</v>
      </c>
      <c r="V341" s="9">
        <f>Merge2[[#This Row],[PROMOTIONAL_PLAN.EFFECTIVE_PRICE]]*Merge2[[#This Row],[Months]]</f>
        <v>2400</v>
      </c>
    </row>
    <row r="342" spans="1:22" x14ac:dyDescent="0.25">
      <c r="A342" t="s">
        <v>269</v>
      </c>
      <c r="B342" t="s">
        <v>270</v>
      </c>
      <c r="C342">
        <v>9999</v>
      </c>
      <c r="D342" s="1">
        <v>43650</v>
      </c>
      <c r="E342">
        <v>1</v>
      </c>
      <c r="G342" s="1">
        <v>43898</v>
      </c>
      <c r="H342" t="s">
        <v>10</v>
      </c>
      <c r="I342" s="8">
        <f>DATE(YEAR(Merge2[[#This Row],[ORDER_DATE]]), MONTH(Merge2[[#This Row],[ORDER_DATE]]), 1)</f>
        <v>43647</v>
      </c>
      <c r="J342" s="9">
        <f>IF(ISNUMBER(Merge2[[#This Row],[VALIDITY_TILL_DATE]]), ROUND((Merge2[[#This Row],[VALIDITY_TILL_DATE]]-Merge2[[#This Row],[ORDER_DATE]])/30, 0), "Active")</f>
        <v>8</v>
      </c>
      <c r="K342" t="s">
        <v>5476</v>
      </c>
      <c r="L342" t="s">
        <v>5477</v>
      </c>
      <c r="M342" t="s">
        <v>5478</v>
      </c>
      <c r="N342">
        <v>300</v>
      </c>
      <c r="O342">
        <v>0</v>
      </c>
      <c r="P342">
        <v>300</v>
      </c>
      <c r="Q342" t="s">
        <v>5574</v>
      </c>
      <c r="R342" t="s">
        <v>5503</v>
      </c>
      <c r="S342">
        <v>30</v>
      </c>
      <c r="T342" t="s">
        <v>5495</v>
      </c>
      <c r="U342" t="s">
        <v>5522</v>
      </c>
      <c r="V342" s="9">
        <f>Merge2[[#This Row],[PROMOTIONAL_PLAN.EFFECTIVE_PRICE]]*Merge2[[#This Row],[Months]]</f>
        <v>2400</v>
      </c>
    </row>
    <row r="343" spans="1:22" x14ac:dyDescent="0.25">
      <c r="A343" t="s">
        <v>1785</v>
      </c>
      <c r="B343" t="s">
        <v>270</v>
      </c>
      <c r="C343">
        <v>8731</v>
      </c>
      <c r="D343" s="1">
        <v>43895</v>
      </c>
      <c r="E343">
        <v>2</v>
      </c>
      <c r="F343" s="1">
        <v>43895</v>
      </c>
      <c r="G343" s="1">
        <v>44574</v>
      </c>
      <c r="H343" t="s">
        <v>470</v>
      </c>
      <c r="I343" s="8">
        <f>DATE(YEAR(Merge2[[#This Row],[ORDER_DATE]]), MONTH(Merge2[[#This Row],[ORDER_DATE]]), 1)</f>
        <v>43891</v>
      </c>
      <c r="J343" s="9">
        <f>IF(ISNUMBER(Merge2[[#This Row],[VALIDITY_TILL_DATE]]), ROUND((Merge2[[#This Row],[VALIDITY_TILL_DATE]]-Merge2[[#This Row],[ORDER_DATE]])/30, 0), "Active")</f>
        <v>23</v>
      </c>
      <c r="K343" t="s">
        <v>5482</v>
      </c>
      <c r="L343" t="s">
        <v>5483</v>
      </c>
      <c r="M343" t="s">
        <v>5481</v>
      </c>
      <c r="N343">
        <v>300</v>
      </c>
      <c r="O343">
        <v>10</v>
      </c>
      <c r="P343">
        <v>270</v>
      </c>
      <c r="Q343" t="s">
        <v>5574</v>
      </c>
      <c r="R343" t="s">
        <v>5503</v>
      </c>
      <c r="S343">
        <v>30</v>
      </c>
      <c r="T343" t="s">
        <v>5495</v>
      </c>
      <c r="U343" t="s">
        <v>5522</v>
      </c>
      <c r="V343" s="9">
        <f>Merge2[[#This Row],[PROMOTIONAL_PLAN.EFFECTIVE_PRICE]]*Merge2[[#This Row],[Months]]</f>
        <v>6210</v>
      </c>
    </row>
    <row r="344" spans="1:22" x14ac:dyDescent="0.25">
      <c r="A344" t="s">
        <v>3026</v>
      </c>
      <c r="B344" t="s">
        <v>3027</v>
      </c>
      <c r="C344">
        <v>9999</v>
      </c>
      <c r="D344" s="1">
        <v>44000</v>
      </c>
      <c r="E344">
        <v>1</v>
      </c>
      <c r="G344" s="1">
        <v>44231</v>
      </c>
      <c r="H344" t="s">
        <v>10</v>
      </c>
      <c r="I344" s="8">
        <f>DATE(YEAR(Merge2[[#This Row],[ORDER_DATE]]), MONTH(Merge2[[#This Row],[ORDER_DATE]]), 1)</f>
        <v>43983</v>
      </c>
      <c r="J344" s="9">
        <f>IF(ISNUMBER(Merge2[[#This Row],[VALIDITY_TILL_DATE]]), ROUND((Merge2[[#This Row],[VALIDITY_TILL_DATE]]-Merge2[[#This Row],[ORDER_DATE]])/30, 0), "Active")</f>
        <v>8</v>
      </c>
      <c r="K344" t="s">
        <v>5476</v>
      </c>
      <c r="L344" t="s">
        <v>5477</v>
      </c>
      <c r="M344" t="s">
        <v>5478</v>
      </c>
      <c r="N344">
        <v>300</v>
      </c>
      <c r="O344">
        <v>0</v>
      </c>
      <c r="P344">
        <v>300</v>
      </c>
      <c r="Q344" t="s">
        <v>5641</v>
      </c>
      <c r="R344" t="s">
        <v>5503</v>
      </c>
      <c r="S344">
        <v>41</v>
      </c>
      <c r="T344" t="s">
        <v>5495</v>
      </c>
      <c r="U344" t="s">
        <v>5579</v>
      </c>
      <c r="V344" s="9">
        <f>Merge2[[#This Row],[PROMOTIONAL_PLAN.EFFECTIVE_PRICE]]*Merge2[[#This Row],[Months]]</f>
        <v>2400</v>
      </c>
    </row>
    <row r="345" spans="1:22" x14ac:dyDescent="0.25">
      <c r="A345" t="s">
        <v>271</v>
      </c>
      <c r="B345" t="s">
        <v>272</v>
      </c>
      <c r="C345">
        <v>9999</v>
      </c>
      <c r="D345" s="1">
        <v>43652</v>
      </c>
      <c r="E345">
        <v>1</v>
      </c>
      <c r="G345" s="1">
        <v>43929</v>
      </c>
      <c r="H345" t="s">
        <v>10</v>
      </c>
      <c r="I345" s="8">
        <f>DATE(YEAR(Merge2[[#This Row],[ORDER_DATE]]), MONTH(Merge2[[#This Row],[ORDER_DATE]]), 1)</f>
        <v>43647</v>
      </c>
      <c r="J345" s="9">
        <f>IF(ISNUMBER(Merge2[[#This Row],[VALIDITY_TILL_DATE]]), ROUND((Merge2[[#This Row],[VALIDITY_TILL_DATE]]-Merge2[[#This Row],[ORDER_DATE]])/30, 0), "Active")</f>
        <v>9</v>
      </c>
      <c r="K345" t="s">
        <v>5476</v>
      </c>
      <c r="L345" t="s">
        <v>5477</v>
      </c>
      <c r="M345" t="s">
        <v>5478</v>
      </c>
      <c r="N345">
        <v>300</v>
      </c>
      <c r="O345">
        <v>0</v>
      </c>
      <c r="P345">
        <v>300</v>
      </c>
      <c r="Q345" t="s">
        <v>6197</v>
      </c>
      <c r="R345" t="s">
        <v>5494</v>
      </c>
      <c r="S345">
        <v>42</v>
      </c>
      <c r="T345" t="s">
        <v>5495</v>
      </c>
      <c r="U345" t="s">
        <v>5496</v>
      </c>
      <c r="V345" s="9">
        <f>Merge2[[#This Row],[PROMOTIONAL_PLAN.EFFECTIVE_PRICE]]*Merge2[[#This Row],[Months]]</f>
        <v>2700</v>
      </c>
    </row>
    <row r="346" spans="1:22" x14ac:dyDescent="0.25">
      <c r="A346" t="s">
        <v>2025</v>
      </c>
      <c r="B346" t="s">
        <v>272</v>
      </c>
      <c r="C346">
        <v>5073</v>
      </c>
      <c r="D346" s="1">
        <v>43921</v>
      </c>
      <c r="E346">
        <v>2</v>
      </c>
      <c r="F346" s="1">
        <v>43921</v>
      </c>
      <c r="G346" s="1">
        <v>44942</v>
      </c>
      <c r="H346" t="s">
        <v>470</v>
      </c>
      <c r="I346" s="8">
        <f>DATE(YEAR(Merge2[[#This Row],[ORDER_DATE]]), MONTH(Merge2[[#This Row],[ORDER_DATE]]), 1)</f>
        <v>43891</v>
      </c>
      <c r="J346" s="9">
        <f>IF(ISNUMBER(Merge2[[#This Row],[VALIDITY_TILL_DATE]]), ROUND((Merge2[[#This Row],[VALIDITY_TILL_DATE]]-Merge2[[#This Row],[ORDER_DATE]])/30, 0), "Active")</f>
        <v>34</v>
      </c>
      <c r="K346" t="s">
        <v>5488</v>
      </c>
      <c r="L346" t="s">
        <v>5483</v>
      </c>
      <c r="M346" t="s">
        <v>5481</v>
      </c>
      <c r="N346">
        <v>300</v>
      </c>
      <c r="O346">
        <v>30</v>
      </c>
      <c r="P346">
        <v>210</v>
      </c>
      <c r="Q346" t="s">
        <v>6197</v>
      </c>
      <c r="R346" t="s">
        <v>5494</v>
      </c>
      <c r="S346">
        <v>42</v>
      </c>
      <c r="T346" t="s">
        <v>5495</v>
      </c>
      <c r="U346" t="s">
        <v>5496</v>
      </c>
      <c r="V346" s="9">
        <f>Merge2[[#This Row],[PROMOTIONAL_PLAN.EFFECTIVE_PRICE]]*Merge2[[#This Row],[Months]]</f>
        <v>7140</v>
      </c>
    </row>
    <row r="347" spans="1:22" x14ac:dyDescent="0.25">
      <c r="A347" t="s">
        <v>273</v>
      </c>
      <c r="B347" t="s">
        <v>274</v>
      </c>
      <c r="C347">
        <v>9999</v>
      </c>
      <c r="D347" s="1">
        <v>43653</v>
      </c>
      <c r="E347">
        <v>1</v>
      </c>
      <c r="G347" s="1">
        <v>43950</v>
      </c>
      <c r="H347" t="s">
        <v>10</v>
      </c>
      <c r="I347" s="8">
        <f>DATE(YEAR(Merge2[[#This Row],[ORDER_DATE]]), MONTH(Merge2[[#This Row],[ORDER_DATE]]), 1)</f>
        <v>43647</v>
      </c>
      <c r="J347" s="9">
        <f>IF(ISNUMBER(Merge2[[#This Row],[VALIDITY_TILL_DATE]]), ROUND((Merge2[[#This Row],[VALIDITY_TILL_DATE]]-Merge2[[#This Row],[ORDER_DATE]])/30, 0), "Active")</f>
        <v>10</v>
      </c>
      <c r="K347" t="s">
        <v>5476</v>
      </c>
      <c r="L347" t="s">
        <v>5477</v>
      </c>
      <c r="M347" t="s">
        <v>5478</v>
      </c>
      <c r="N347">
        <v>300</v>
      </c>
      <c r="O347">
        <v>0</v>
      </c>
      <c r="P347">
        <v>300</v>
      </c>
      <c r="Q347" t="s">
        <v>5765</v>
      </c>
      <c r="R347" t="s">
        <v>5494</v>
      </c>
      <c r="S347">
        <v>55</v>
      </c>
      <c r="T347" t="s">
        <v>5495</v>
      </c>
      <c r="U347" t="s">
        <v>5579</v>
      </c>
      <c r="V347" s="9">
        <f>Merge2[[#This Row],[PROMOTIONAL_PLAN.EFFECTIVE_PRICE]]*Merge2[[#This Row],[Months]]</f>
        <v>3000</v>
      </c>
    </row>
    <row r="348" spans="1:22" x14ac:dyDescent="0.25">
      <c r="A348" t="s">
        <v>2199</v>
      </c>
      <c r="B348" t="s">
        <v>274</v>
      </c>
      <c r="C348">
        <v>2949</v>
      </c>
      <c r="D348" s="1">
        <v>43935</v>
      </c>
      <c r="E348">
        <v>2</v>
      </c>
      <c r="F348" s="1">
        <v>43935</v>
      </c>
      <c r="G348" s="1">
        <v>44532</v>
      </c>
      <c r="H348" t="s">
        <v>470</v>
      </c>
      <c r="I348" s="8">
        <f>DATE(YEAR(Merge2[[#This Row],[ORDER_DATE]]), MONTH(Merge2[[#This Row],[ORDER_DATE]]), 1)</f>
        <v>43922</v>
      </c>
      <c r="J348" s="9">
        <f>IF(ISNUMBER(Merge2[[#This Row],[VALIDITY_TILL_DATE]]), ROUND((Merge2[[#This Row],[VALIDITY_TILL_DATE]]-Merge2[[#This Row],[ORDER_DATE]])/30, 0), "Active")</f>
        <v>20</v>
      </c>
      <c r="K348" t="s">
        <v>5484</v>
      </c>
      <c r="L348" t="s">
        <v>5483</v>
      </c>
      <c r="M348" t="s">
        <v>5481</v>
      </c>
      <c r="N348">
        <v>300</v>
      </c>
      <c r="O348">
        <v>30</v>
      </c>
      <c r="P348">
        <v>210</v>
      </c>
      <c r="Q348" t="s">
        <v>5765</v>
      </c>
      <c r="R348" t="s">
        <v>5494</v>
      </c>
      <c r="S348">
        <v>55</v>
      </c>
      <c r="T348" t="s">
        <v>5495</v>
      </c>
      <c r="U348" t="s">
        <v>5579</v>
      </c>
      <c r="V348" s="9">
        <f>Merge2[[#This Row],[PROMOTIONAL_PLAN.EFFECTIVE_PRICE]]*Merge2[[#This Row],[Months]]</f>
        <v>4200</v>
      </c>
    </row>
    <row r="349" spans="1:22" x14ac:dyDescent="0.25">
      <c r="A349" t="s">
        <v>2988</v>
      </c>
      <c r="B349" t="s">
        <v>2989</v>
      </c>
      <c r="C349">
        <v>7139</v>
      </c>
      <c r="D349" s="1">
        <v>43998</v>
      </c>
      <c r="E349">
        <v>1</v>
      </c>
      <c r="F349" s="1">
        <v>43998</v>
      </c>
      <c r="G349" s="1">
        <v>44229</v>
      </c>
      <c r="H349" t="s">
        <v>10</v>
      </c>
      <c r="I349" s="8">
        <f>DATE(YEAR(Merge2[[#This Row],[ORDER_DATE]]), MONTH(Merge2[[#This Row],[ORDER_DATE]]), 1)</f>
        <v>43983</v>
      </c>
      <c r="J349" s="9">
        <f>IF(ISNUMBER(Merge2[[#This Row],[VALIDITY_TILL_DATE]]), ROUND((Merge2[[#This Row],[VALIDITY_TILL_DATE]]-Merge2[[#This Row],[ORDER_DATE]])/30, 0), "Active")</f>
        <v>8</v>
      </c>
      <c r="K349" t="s">
        <v>5489</v>
      </c>
      <c r="L349" t="s">
        <v>5483</v>
      </c>
      <c r="M349" t="s">
        <v>5481</v>
      </c>
      <c r="N349">
        <v>300</v>
      </c>
      <c r="O349">
        <v>30</v>
      </c>
      <c r="P349">
        <v>210</v>
      </c>
      <c r="Q349" t="s">
        <v>5643</v>
      </c>
      <c r="R349" t="s">
        <v>5503</v>
      </c>
      <c r="S349">
        <v>42</v>
      </c>
      <c r="T349" t="s">
        <v>5495</v>
      </c>
      <c r="U349" t="s">
        <v>5532</v>
      </c>
      <c r="V349" s="9">
        <f>Merge2[[#This Row],[PROMOTIONAL_PLAN.EFFECTIVE_PRICE]]*Merge2[[#This Row],[Months]]</f>
        <v>1680</v>
      </c>
    </row>
    <row r="350" spans="1:22" x14ac:dyDescent="0.25">
      <c r="A350" t="s">
        <v>275</v>
      </c>
      <c r="B350" t="s">
        <v>276</v>
      </c>
      <c r="C350">
        <v>9999</v>
      </c>
      <c r="D350" s="1">
        <v>43653</v>
      </c>
      <c r="E350">
        <v>1</v>
      </c>
      <c r="G350" s="1">
        <v>43940</v>
      </c>
      <c r="H350" t="s">
        <v>10</v>
      </c>
      <c r="I350" s="8">
        <f>DATE(YEAR(Merge2[[#This Row],[ORDER_DATE]]), MONTH(Merge2[[#This Row],[ORDER_DATE]]), 1)</f>
        <v>43647</v>
      </c>
      <c r="J350" s="9">
        <f>IF(ISNUMBER(Merge2[[#This Row],[VALIDITY_TILL_DATE]]), ROUND((Merge2[[#This Row],[VALIDITY_TILL_DATE]]-Merge2[[#This Row],[ORDER_DATE]])/30, 0), "Active")</f>
        <v>10</v>
      </c>
      <c r="K350" t="s">
        <v>5476</v>
      </c>
      <c r="L350" t="s">
        <v>5477</v>
      </c>
      <c r="M350" t="s">
        <v>5478</v>
      </c>
      <c r="N350">
        <v>300</v>
      </c>
      <c r="O350">
        <v>0</v>
      </c>
      <c r="P350">
        <v>300</v>
      </c>
      <c r="Q350" t="s">
        <v>6103</v>
      </c>
      <c r="R350" t="s">
        <v>5503</v>
      </c>
      <c r="S350">
        <v>62</v>
      </c>
      <c r="T350" t="s">
        <v>5495</v>
      </c>
      <c r="U350" t="s">
        <v>5532</v>
      </c>
      <c r="V350" s="9">
        <f>Merge2[[#This Row],[PROMOTIONAL_PLAN.EFFECTIVE_PRICE]]*Merge2[[#This Row],[Months]]</f>
        <v>3000</v>
      </c>
    </row>
    <row r="351" spans="1:22" x14ac:dyDescent="0.25">
      <c r="A351" t="s">
        <v>2235</v>
      </c>
      <c r="B351" t="s">
        <v>276</v>
      </c>
      <c r="C351">
        <v>5073</v>
      </c>
      <c r="D351" s="1">
        <v>43938</v>
      </c>
      <c r="E351">
        <v>2</v>
      </c>
      <c r="F351" s="1">
        <v>43938</v>
      </c>
      <c r="G351" s="1">
        <v>44217</v>
      </c>
      <c r="H351" t="s">
        <v>470</v>
      </c>
      <c r="I351" s="8">
        <f>DATE(YEAR(Merge2[[#This Row],[ORDER_DATE]]), MONTH(Merge2[[#This Row],[ORDER_DATE]]), 1)</f>
        <v>43922</v>
      </c>
      <c r="J351" s="9">
        <f>IF(ISNUMBER(Merge2[[#This Row],[VALIDITY_TILL_DATE]]), ROUND((Merge2[[#This Row],[VALIDITY_TILL_DATE]]-Merge2[[#This Row],[ORDER_DATE]])/30, 0), "Active")</f>
        <v>9</v>
      </c>
      <c r="K351" t="s">
        <v>5488</v>
      </c>
      <c r="L351" t="s">
        <v>5483</v>
      </c>
      <c r="M351" t="s">
        <v>5481</v>
      </c>
      <c r="N351">
        <v>300</v>
      </c>
      <c r="O351">
        <v>30</v>
      </c>
      <c r="P351">
        <v>210</v>
      </c>
      <c r="Q351" t="s">
        <v>6103</v>
      </c>
      <c r="R351" t="s">
        <v>5503</v>
      </c>
      <c r="S351">
        <v>62</v>
      </c>
      <c r="T351" t="s">
        <v>5495</v>
      </c>
      <c r="U351" t="s">
        <v>5532</v>
      </c>
      <c r="V351" s="9">
        <f>Merge2[[#This Row],[PROMOTIONAL_PLAN.EFFECTIVE_PRICE]]*Merge2[[#This Row],[Months]]</f>
        <v>1890</v>
      </c>
    </row>
    <row r="352" spans="1:22" x14ac:dyDescent="0.25">
      <c r="A352" t="s">
        <v>2836</v>
      </c>
      <c r="B352" t="s">
        <v>2837</v>
      </c>
      <c r="C352">
        <v>9999</v>
      </c>
      <c r="D352" s="1">
        <v>43986</v>
      </c>
      <c r="E352">
        <v>1</v>
      </c>
      <c r="G352" s="1">
        <v>44275</v>
      </c>
      <c r="H352" t="s">
        <v>10</v>
      </c>
      <c r="I352" s="8">
        <f>DATE(YEAR(Merge2[[#This Row],[ORDER_DATE]]), MONTH(Merge2[[#This Row],[ORDER_DATE]]), 1)</f>
        <v>43983</v>
      </c>
      <c r="J352" s="9">
        <f>IF(ISNUMBER(Merge2[[#This Row],[VALIDITY_TILL_DATE]]), ROUND((Merge2[[#This Row],[VALIDITY_TILL_DATE]]-Merge2[[#This Row],[ORDER_DATE]])/30, 0), "Active")</f>
        <v>10</v>
      </c>
      <c r="K352" t="s">
        <v>5476</v>
      </c>
      <c r="L352" t="s">
        <v>5477</v>
      </c>
      <c r="M352" t="s">
        <v>5478</v>
      </c>
      <c r="N352">
        <v>300</v>
      </c>
      <c r="O352">
        <v>0</v>
      </c>
      <c r="P352">
        <v>300</v>
      </c>
      <c r="Q352" t="s">
        <v>5644</v>
      </c>
      <c r="R352" t="s">
        <v>5503</v>
      </c>
      <c r="S352">
        <v>29</v>
      </c>
      <c r="T352" t="s">
        <v>5495</v>
      </c>
      <c r="U352" t="s">
        <v>5532</v>
      </c>
      <c r="V352" s="9">
        <f>Merge2[[#This Row],[PROMOTIONAL_PLAN.EFFECTIVE_PRICE]]*Merge2[[#This Row],[Months]]</f>
        <v>3000</v>
      </c>
    </row>
    <row r="353" spans="1:22" x14ac:dyDescent="0.25">
      <c r="A353" t="s">
        <v>277</v>
      </c>
      <c r="B353" t="s">
        <v>278</v>
      </c>
      <c r="C353">
        <v>9999</v>
      </c>
      <c r="D353" s="1">
        <v>43655</v>
      </c>
      <c r="E353">
        <v>1</v>
      </c>
      <c r="G353" s="1">
        <v>43923</v>
      </c>
      <c r="H353" t="s">
        <v>10</v>
      </c>
      <c r="I353" s="8">
        <f>DATE(YEAR(Merge2[[#This Row],[ORDER_DATE]]), MONTH(Merge2[[#This Row],[ORDER_DATE]]), 1)</f>
        <v>43647</v>
      </c>
      <c r="J353" s="9">
        <f>IF(ISNUMBER(Merge2[[#This Row],[VALIDITY_TILL_DATE]]), ROUND((Merge2[[#This Row],[VALIDITY_TILL_DATE]]-Merge2[[#This Row],[ORDER_DATE]])/30, 0), "Active")</f>
        <v>9</v>
      </c>
      <c r="K353" t="s">
        <v>5476</v>
      </c>
      <c r="L353" t="s">
        <v>5477</v>
      </c>
      <c r="M353" t="s">
        <v>5478</v>
      </c>
      <c r="N353">
        <v>300</v>
      </c>
      <c r="O353">
        <v>0</v>
      </c>
      <c r="P353">
        <v>300</v>
      </c>
      <c r="Q353" t="s">
        <v>5812</v>
      </c>
      <c r="R353" t="s">
        <v>5503</v>
      </c>
      <c r="S353">
        <v>31</v>
      </c>
      <c r="T353" t="s">
        <v>5495</v>
      </c>
      <c r="U353" t="s">
        <v>5496</v>
      </c>
      <c r="V353" s="9">
        <f>Merge2[[#This Row],[PROMOTIONAL_PLAN.EFFECTIVE_PRICE]]*Merge2[[#This Row],[Months]]</f>
        <v>2700</v>
      </c>
    </row>
    <row r="354" spans="1:22" x14ac:dyDescent="0.25">
      <c r="A354" t="s">
        <v>1870</v>
      </c>
      <c r="B354" t="s">
        <v>278</v>
      </c>
      <c r="C354">
        <v>1136</v>
      </c>
      <c r="D354" s="1">
        <v>43905</v>
      </c>
      <c r="E354">
        <v>2</v>
      </c>
      <c r="F354" s="1">
        <v>43905</v>
      </c>
      <c r="G354" s="1">
        <v>44336</v>
      </c>
      <c r="H354" t="s">
        <v>470</v>
      </c>
      <c r="I354" s="8">
        <f>DATE(YEAR(Merge2[[#This Row],[ORDER_DATE]]), MONTH(Merge2[[#This Row],[ORDER_DATE]]), 1)</f>
        <v>43891</v>
      </c>
      <c r="J354" s="9">
        <f>IF(ISNUMBER(Merge2[[#This Row],[VALIDITY_TILL_DATE]]), ROUND((Merge2[[#This Row],[VALIDITY_TILL_DATE]]-Merge2[[#This Row],[ORDER_DATE]])/30, 0), "Active")</f>
        <v>14</v>
      </c>
      <c r="K354" t="s">
        <v>5487</v>
      </c>
      <c r="L354" t="s">
        <v>5483</v>
      </c>
      <c r="M354" t="s">
        <v>5481</v>
      </c>
      <c r="N354">
        <v>300</v>
      </c>
      <c r="O354">
        <v>40</v>
      </c>
      <c r="P354">
        <v>180</v>
      </c>
      <c r="Q354" t="s">
        <v>5812</v>
      </c>
      <c r="R354" t="s">
        <v>5503</v>
      </c>
      <c r="S354">
        <v>31</v>
      </c>
      <c r="T354" t="s">
        <v>5495</v>
      </c>
      <c r="U354" t="s">
        <v>5496</v>
      </c>
      <c r="V354" s="9">
        <f>Merge2[[#This Row],[PROMOTIONAL_PLAN.EFFECTIVE_PRICE]]*Merge2[[#This Row],[Months]]</f>
        <v>2520</v>
      </c>
    </row>
    <row r="355" spans="1:22" x14ac:dyDescent="0.25">
      <c r="A355" t="s">
        <v>1863</v>
      </c>
      <c r="B355" t="s">
        <v>1864</v>
      </c>
      <c r="C355">
        <v>1817</v>
      </c>
      <c r="D355" s="1">
        <v>43903</v>
      </c>
      <c r="E355">
        <v>1</v>
      </c>
      <c r="F355" s="1">
        <v>43903</v>
      </c>
      <c r="G355" s="1">
        <v>44136</v>
      </c>
      <c r="H355" t="s">
        <v>10</v>
      </c>
      <c r="I355" s="8">
        <f>DATE(YEAR(Merge2[[#This Row],[ORDER_DATE]]), MONTH(Merge2[[#This Row],[ORDER_DATE]]), 1)</f>
        <v>43891</v>
      </c>
      <c r="J355" s="9">
        <f>IF(ISNUMBER(Merge2[[#This Row],[VALIDITY_TILL_DATE]]), ROUND((Merge2[[#This Row],[VALIDITY_TILL_DATE]]-Merge2[[#This Row],[ORDER_DATE]])/30, 0), "Active")</f>
        <v>8</v>
      </c>
      <c r="K355" t="s">
        <v>5486</v>
      </c>
      <c r="L355" t="s">
        <v>5480</v>
      </c>
      <c r="M355" t="s">
        <v>5481</v>
      </c>
      <c r="N355">
        <v>300</v>
      </c>
      <c r="O355">
        <v>100</v>
      </c>
      <c r="P355">
        <v>0</v>
      </c>
      <c r="Q355" t="s">
        <v>5645</v>
      </c>
      <c r="R355" t="s">
        <v>5494</v>
      </c>
      <c r="S355">
        <v>55</v>
      </c>
      <c r="T355" t="s">
        <v>5506</v>
      </c>
      <c r="U355" t="s">
        <v>5509</v>
      </c>
      <c r="V355" s="9">
        <f>Merge2[[#This Row],[PROMOTIONAL_PLAN.EFFECTIVE_PRICE]]*Merge2[[#This Row],[Months]]</f>
        <v>0</v>
      </c>
    </row>
    <row r="356" spans="1:22" x14ac:dyDescent="0.25">
      <c r="A356" t="s">
        <v>279</v>
      </c>
      <c r="B356" t="s">
        <v>280</v>
      </c>
      <c r="C356">
        <v>9999</v>
      </c>
      <c r="D356" s="1">
        <v>43655</v>
      </c>
      <c r="E356">
        <v>1</v>
      </c>
      <c r="G356" s="1">
        <v>43876</v>
      </c>
      <c r="H356" t="s">
        <v>10</v>
      </c>
      <c r="I356" s="8">
        <f>DATE(YEAR(Merge2[[#This Row],[ORDER_DATE]]), MONTH(Merge2[[#This Row],[ORDER_DATE]]), 1)</f>
        <v>43647</v>
      </c>
      <c r="J356" s="9">
        <f>IF(ISNUMBER(Merge2[[#This Row],[VALIDITY_TILL_DATE]]), ROUND((Merge2[[#This Row],[VALIDITY_TILL_DATE]]-Merge2[[#This Row],[ORDER_DATE]])/30, 0), "Active")</f>
        <v>7</v>
      </c>
      <c r="K356" t="s">
        <v>5476</v>
      </c>
      <c r="L356" t="s">
        <v>5477</v>
      </c>
      <c r="M356" t="s">
        <v>5478</v>
      </c>
      <c r="N356">
        <v>300</v>
      </c>
      <c r="O356">
        <v>0</v>
      </c>
      <c r="P356">
        <v>300</v>
      </c>
      <c r="Q356" t="s">
        <v>6181</v>
      </c>
      <c r="R356" t="s">
        <v>5494</v>
      </c>
      <c r="S356">
        <v>38</v>
      </c>
      <c r="T356" t="s">
        <v>5495</v>
      </c>
      <c r="U356" t="s">
        <v>5579</v>
      </c>
      <c r="V356" s="9">
        <f>Merge2[[#This Row],[PROMOTIONAL_PLAN.EFFECTIVE_PRICE]]*Merge2[[#This Row],[Months]]</f>
        <v>2100</v>
      </c>
    </row>
    <row r="357" spans="1:22" x14ac:dyDescent="0.25">
      <c r="A357" t="s">
        <v>1546</v>
      </c>
      <c r="B357" t="s">
        <v>280</v>
      </c>
      <c r="C357">
        <v>8323</v>
      </c>
      <c r="D357" s="1">
        <v>43869</v>
      </c>
      <c r="E357">
        <v>2</v>
      </c>
      <c r="F357" s="1">
        <v>43869</v>
      </c>
      <c r="G357" s="1">
        <v>44379</v>
      </c>
      <c r="H357" t="s">
        <v>470</v>
      </c>
      <c r="I357" s="8">
        <f>DATE(YEAR(Merge2[[#This Row],[ORDER_DATE]]), MONTH(Merge2[[#This Row],[ORDER_DATE]]), 1)</f>
        <v>43862</v>
      </c>
      <c r="J357" s="9">
        <f>IF(ISNUMBER(Merge2[[#This Row],[VALIDITY_TILL_DATE]]), ROUND((Merge2[[#This Row],[VALIDITY_TILL_DATE]]-Merge2[[#This Row],[ORDER_DATE]])/30, 0), "Active")</f>
        <v>17</v>
      </c>
      <c r="K357" t="s">
        <v>5479</v>
      </c>
      <c r="L357" t="s">
        <v>5480</v>
      </c>
      <c r="M357" t="s">
        <v>5481</v>
      </c>
      <c r="N357">
        <v>300</v>
      </c>
      <c r="O357">
        <v>100</v>
      </c>
      <c r="P357">
        <v>0</v>
      </c>
      <c r="Q357" t="s">
        <v>6181</v>
      </c>
      <c r="R357" t="s">
        <v>5494</v>
      </c>
      <c r="S357">
        <v>38</v>
      </c>
      <c r="T357" t="s">
        <v>5495</v>
      </c>
      <c r="U357" t="s">
        <v>5579</v>
      </c>
      <c r="V357" s="9">
        <f>Merge2[[#This Row],[PROMOTIONAL_PLAN.EFFECTIVE_PRICE]]*Merge2[[#This Row],[Months]]</f>
        <v>0</v>
      </c>
    </row>
    <row r="358" spans="1:22" x14ac:dyDescent="0.25">
      <c r="A358" t="s">
        <v>2175</v>
      </c>
      <c r="B358" t="s">
        <v>2176</v>
      </c>
      <c r="C358">
        <v>9999</v>
      </c>
      <c r="D358" s="1">
        <v>43932</v>
      </c>
      <c r="E358">
        <v>1</v>
      </c>
      <c r="G358" s="1">
        <v>44223</v>
      </c>
      <c r="H358" t="s">
        <v>10</v>
      </c>
      <c r="I358" s="8">
        <f>DATE(YEAR(Merge2[[#This Row],[ORDER_DATE]]), MONTH(Merge2[[#This Row],[ORDER_DATE]]), 1)</f>
        <v>43922</v>
      </c>
      <c r="J358" s="9">
        <f>IF(ISNUMBER(Merge2[[#This Row],[VALIDITY_TILL_DATE]]), ROUND((Merge2[[#This Row],[VALIDITY_TILL_DATE]]-Merge2[[#This Row],[ORDER_DATE]])/30, 0), "Active")</f>
        <v>10</v>
      </c>
      <c r="K358" t="s">
        <v>5476</v>
      </c>
      <c r="L358" t="s">
        <v>5477</v>
      </c>
      <c r="M358" t="s">
        <v>5478</v>
      </c>
      <c r="N358">
        <v>300</v>
      </c>
      <c r="O358">
        <v>0</v>
      </c>
      <c r="P358">
        <v>300</v>
      </c>
      <c r="Q358" t="s">
        <v>5646</v>
      </c>
      <c r="R358" t="s">
        <v>5494</v>
      </c>
      <c r="S358">
        <v>45</v>
      </c>
      <c r="T358" t="s">
        <v>5506</v>
      </c>
      <c r="U358" t="s">
        <v>5507</v>
      </c>
      <c r="V358" s="9">
        <f>Merge2[[#This Row],[PROMOTIONAL_PLAN.EFFECTIVE_PRICE]]*Merge2[[#This Row],[Months]]</f>
        <v>3000</v>
      </c>
    </row>
    <row r="359" spans="1:22" x14ac:dyDescent="0.25">
      <c r="A359" t="s">
        <v>281</v>
      </c>
      <c r="B359" t="s">
        <v>282</v>
      </c>
      <c r="C359">
        <v>9999</v>
      </c>
      <c r="D359" s="1">
        <v>43656</v>
      </c>
      <c r="E359">
        <v>1</v>
      </c>
      <c r="G359" s="1">
        <v>43954</v>
      </c>
      <c r="H359" t="s">
        <v>10</v>
      </c>
      <c r="I359" s="8">
        <f>DATE(YEAR(Merge2[[#This Row],[ORDER_DATE]]), MONTH(Merge2[[#This Row],[ORDER_DATE]]), 1)</f>
        <v>43647</v>
      </c>
      <c r="J359" s="9">
        <f>IF(ISNUMBER(Merge2[[#This Row],[VALIDITY_TILL_DATE]]), ROUND((Merge2[[#This Row],[VALIDITY_TILL_DATE]]-Merge2[[#This Row],[ORDER_DATE]])/30, 0), "Active")</f>
        <v>10</v>
      </c>
      <c r="K359" t="s">
        <v>5476</v>
      </c>
      <c r="L359" t="s">
        <v>5477</v>
      </c>
      <c r="M359" t="s">
        <v>5478</v>
      </c>
      <c r="N359">
        <v>300</v>
      </c>
      <c r="O359">
        <v>0</v>
      </c>
      <c r="P359">
        <v>300</v>
      </c>
      <c r="Q359" t="s">
        <v>5644</v>
      </c>
      <c r="R359" t="s">
        <v>5503</v>
      </c>
      <c r="S359">
        <v>29</v>
      </c>
      <c r="T359" t="s">
        <v>5495</v>
      </c>
      <c r="U359" t="s">
        <v>5532</v>
      </c>
      <c r="V359" s="9">
        <f>Merge2[[#This Row],[PROMOTIONAL_PLAN.EFFECTIVE_PRICE]]*Merge2[[#This Row],[Months]]</f>
        <v>3000</v>
      </c>
    </row>
    <row r="360" spans="1:22" x14ac:dyDescent="0.25">
      <c r="A360" t="s">
        <v>2378</v>
      </c>
      <c r="B360" t="s">
        <v>282</v>
      </c>
      <c r="C360">
        <v>8434</v>
      </c>
      <c r="D360" s="1">
        <v>43951</v>
      </c>
      <c r="E360">
        <v>2</v>
      </c>
      <c r="F360" s="1">
        <v>43951</v>
      </c>
      <c r="G360" s="1">
        <v>44662</v>
      </c>
      <c r="H360" t="s">
        <v>470</v>
      </c>
      <c r="I360" s="8">
        <f>DATE(YEAR(Merge2[[#This Row],[ORDER_DATE]]), MONTH(Merge2[[#This Row],[ORDER_DATE]]), 1)</f>
        <v>43922</v>
      </c>
      <c r="J360" s="9">
        <f>IF(ISNUMBER(Merge2[[#This Row],[VALIDITY_TILL_DATE]]), ROUND((Merge2[[#This Row],[VALIDITY_TILL_DATE]]-Merge2[[#This Row],[ORDER_DATE]])/30, 0), "Active")</f>
        <v>24</v>
      </c>
      <c r="K360" t="s">
        <v>5490</v>
      </c>
      <c r="L360" t="s">
        <v>5483</v>
      </c>
      <c r="M360" t="s">
        <v>5481</v>
      </c>
      <c r="N360">
        <v>300</v>
      </c>
      <c r="O360">
        <v>50</v>
      </c>
      <c r="P360">
        <v>150</v>
      </c>
      <c r="Q360" t="s">
        <v>5644</v>
      </c>
      <c r="R360" t="s">
        <v>5503</v>
      </c>
      <c r="S360">
        <v>29</v>
      </c>
      <c r="T360" t="s">
        <v>5495</v>
      </c>
      <c r="U360" t="s">
        <v>5532</v>
      </c>
      <c r="V360" s="9">
        <f>Merge2[[#This Row],[PROMOTIONAL_PLAN.EFFECTIVE_PRICE]]*Merge2[[#This Row],[Months]]</f>
        <v>3600</v>
      </c>
    </row>
    <row r="361" spans="1:22" x14ac:dyDescent="0.25">
      <c r="A361" t="s">
        <v>283</v>
      </c>
      <c r="B361" t="s">
        <v>284</v>
      </c>
      <c r="C361">
        <v>9999</v>
      </c>
      <c r="D361" s="1">
        <v>43656</v>
      </c>
      <c r="E361">
        <v>1</v>
      </c>
      <c r="G361" s="1">
        <v>43902</v>
      </c>
      <c r="H361" t="s">
        <v>10</v>
      </c>
      <c r="I361" s="8">
        <f>DATE(YEAR(Merge2[[#This Row],[ORDER_DATE]]), MONTH(Merge2[[#This Row],[ORDER_DATE]]), 1)</f>
        <v>43647</v>
      </c>
      <c r="J361" s="9">
        <f>IF(ISNUMBER(Merge2[[#This Row],[VALIDITY_TILL_DATE]]), ROUND((Merge2[[#This Row],[VALIDITY_TILL_DATE]]-Merge2[[#This Row],[ORDER_DATE]])/30, 0), "Active")</f>
        <v>8</v>
      </c>
      <c r="K361" t="s">
        <v>5476</v>
      </c>
      <c r="L361" t="s">
        <v>5477</v>
      </c>
      <c r="M361" t="s">
        <v>5478</v>
      </c>
      <c r="N361">
        <v>300</v>
      </c>
      <c r="O361">
        <v>0</v>
      </c>
      <c r="P361">
        <v>300</v>
      </c>
      <c r="Q361" t="s">
        <v>5810</v>
      </c>
      <c r="R361" t="s">
        <v>5503</v>
      </c>
      <c r="S361">
        <v>41</v>
      </c>
      <c r="T361" t="s">
        <v>5498</v>
      </c>
      <c r="U361" t="s">
        <v>5499</v>
      </c>
      <c r="V361" s="9">
        <f>Merge2[[#This Row],[PROMOTIONAL_PLAN.EFFECTIVE_PRICE]]*Merge2[[#This Row],[Months]]</f>
        <v>2400</v>
      </c>
    </row>
    <row r="362" spans="1:22" x14ac:dyDescent="0.25">
      <c r="A362" t="s">
        <v>1825</v>
      </c>
      <c r="B362" t="s">
        <v>284</v>
      </c>
      <c r="C362">
        <v>5073</v>
      </c>
      <c r="D362" s="1">
        <v>43899</v>
      </c>
      <c r="E362">
        <v>2</v>
      </c>
      <c r="F362" s="1">
        <v>43899</v>
      </c>
      <c r="G362" s="1">
        <v>44572</v>
      </c>
      <c r="H362" t="s">
        <v>470</v>
      </c>
      <c r="I362" s="8">
        <f>DATE(YEAR(Merge2[[#This Row],[ORDER_DATE]]), MONTH(Merge2[[#This Row],[ORDER_DATE]]), 1)</f>
        <v>43891</v>
      </c>
      <c r="J362" s="9">
        <f>IF(ISNUMBER(Merge2[[#This Row],[VALIDITY_TILL_DATE]]), ROUND((Merge2[[#This Row],[VALIDITY_TILL_DATE]]-Merge2[[#This Row],[ORDER_DATE]])/30, 0), "Active")</f>
        <v>22</v>
      </c>
      <c r="K362" t="s">
        <v>5488</v>
      </c>
      <c r="L362" t="s">
        <v>5483</v>
      </c>
      <c r="M362" t="s">
        <v>5481</v>
      </c>
      <c r="N362">
        <v>300</v>
      </c>
      <c r="O362">
        <v>30</v>
      </c>
      <c r="P362">
        <v>210</v>
      </c>
      <c r="Q362" t="s">
        <v>5810</v>
      </c>
      <c r="R362" t="s">
        <v>5503</v>
      </c>
      <c r="S362">
        <v>41</v>
      </c>
      <c r="T362" t="s">
        <v>5498</v>
      </c>
      <c r="U362" t="s">
        <v>5499</v>
      </c>
      <c r="V362" s="9">
        <f>Merge2[[#This Row],[PROMOTIONAL_PLAN.EFFECTIVE_PRICE]]*Merge2[[#This Row],[Months]]</f>
        <v>4620</v>
      </c>
    </row>
    <row r="363" spans="1:22" x14ac:dyDescent="0.25">
      <c r="A363" t="s">
        <v>285</v>
      </c>
      <c r="B363" t="s">
        <v>286</v>
      </c>
      <c r="C363">
        <v>9999</v>
      </c>
      <c r="D363" s="1">
        <v>43656</v>
      </c>
      <c r="E363">
        <v>1</v>
      </c>
      <c r="G363" s="1">
        <v>43970</v>
      </c>
      <c r="H363" t="s">
        <v>10</v>
      </c>
      <c r="I363" s="8">
        <f>DATE(YEAR(Merge2[[#This Row],[ORDER_DATE]]), MONTH(Merge2[[#This Row],[ORDER_DATE]]), 1)</f>
        <v>43647</v>
      </c>
      <c r="J363" s="9">
        <f>IF(ISNUMBER(Merge2[[#This Row],[VALIDITY_TILL_DATE]]), ROUND((Merge2[[#This Row],[VALIDITY_TILL_DATE]]-Merge2[[#This Row],[ORDER_DATE]])/30, 0), "Active")</f>
        <v>10</v>
      </c>
      <c r="K363" t="s">
        <v>5476</v>
      </c>
      <c r="L363" t="s">
        <v>5477</v>
      </c>
      <c r="M363" t="s">
        <v>5478</v>
      </c>
      <c r="N363">
        <v>300</v>
      </c>
      <c r="O363">
        <v>0</v>
      </c>
      <c r="P363">
        <v>300</v>
      </c>
      <c r="Q363" t="s">
        <v>5968</v>
      </c>
      <c r="R363" t="s">
        <v>5503</v>
      </c>
      <c r="S363">
        <v>27</v>
      </c>
      <c r="T363" t="s">
        <v>5506</v>
      </c>
      <c r="U363" t="s">
        <v>5507</v>
      </c>
      <c r="V363" s="9">
        <f>Merge2[[#This Row],[PROMOTIONAL_PLAN.EFFECTIVE_PRICE]]*Merge2[[#This Row],[Months]]</f>
        <v>3000</v>
      </c>
    </row>
    <row r="364" spans="1:22" x14ac:dyDescent="0.25">
      <c r="A364" t="s">
        <v>2369</v>
      </c>
      <c r="B364" t="s">
        <v>286</v>
      </c>
      <c r="C364">
        <v>7139</v>
      </c>
      <c r="D364" s="1">
        <v>43950</v>
      </c>
      <c r="E364">
        <v>2</v>
      </c>
      <c r="F364" s="1">
        <v>43950</v>
      </c>
      <c r="G364" s="1">
        <v>44558</v>
      </c>
      <c r="H364" t="s">
        <v>470</v>
      </c>
      <c r="I364" s="8">
        <f>DATE(YEAR(Merge2[[#This Row],[ORDER_DATE]]), MONTH(Merge2[[#This Row],[ORDER_DATE]]), 1)</f>
        <v>43922</v>
      </c>
      <c r="J364" s="9">
        <f>IF(ISNUMBER(Merge2[[#This Row],[VALIDITY_TILL_DATE]]), ROUND((Merge2[[#This Row],[VALIDITY_TILL_DATE]]-Merge2[[#This Row],[ORDER_DATE]])/30, 0), "Active")</f>
        <v>20</v>
      </c>
      <c r="K364" t="s">
        <v>5489</v>
      </c>
      <c r="L364" t="s">
        <v>5483</v>
      </c>
      <c r="M364" t="s">
        <v>5481</v>
      </c>
      <c r="N364">
        <v>300</v>
      </c>
      <c r="O364">
        <v>30</v>
      </c>
      <c r="P364">
        <v>210</v>
      </c>
      <c r="Q364" t="s">
        <v>5968</v>
      </c>
      <c r="R364" t="s">
        <v>5503</v>
      </c>
      <c r="S364">
        <v>27</v>
      </c>
      <c r="T364" t="s">
        <v>5506</v>
      </c>
      <c r="U364" t="s">
        <v>5507</v>
      </c>
      <c r="V364" s="9">
        <f>Merge2[[#This Row],[PROMOTIONAL_PLAN.EFFECTIVE_PRICE]]*Merge2[[#This Row],[Months]]</f>
        <v>4200</v>
      </c>
    </row>
    <row r="365" spans="1:22" x14ac:dyDescent="0.25">
      <c r="A365" t="s">
        <v>1198</v>
      </c>
      <c r="B365" t="s">
        <v>1199</v>
      </c>
      <c r="C365">
        <v>9999</v>
      </c>
      <c r="D365" s="1">
        <v>43831</v>
      </c>
      <c r="E365">
        <v>1</v>
      </c>
      <c r="G365" s="1">
        <v>44121</v>
      </c>
      <c r="H365" t="s">
        <v>10</v>
      </c>
      <c r="I365" s="8">
        <f>DATE(YEAR(Merge2[[#This Row],[ORDER_DATE]]), MONTH(Merge2[[#This Row],[ORDER_DATE]]), 1)</f>
        <v>43831</v>
      </c>
      <c r="J365" s="9">
        <f>IF(ISNUMBER(Merge2[[#This Row],[VALIDITY_TILL_DATE]]), ROUND((Merge2[[#This Row],[VALIDITY_TILL_DATE]]-Merge2[[#This Row],[ORDER_DATE]])/30, 0), "Active")</f>
        <v>10</v>
      </c>
      <c r="K365" t="s">
        <v>5476</v>
      </c>
      <c r="L365" t="s">
        <v>5477</v>
      </c>
      <c r="M365" t="s">
        <v>5478</v>
      </c>
      <c r="N365">
        <v>300</v>
      </c>
      <c r="O365">
        <v>0</v>
      </c>
      <c r="P365">
        <v>300</v>
      </c>
      <c r="Q365" t="s">
        <v>5649</v>
      </c>
      <c r="R365" t="s">
        <v>5494</v>
      </c>
      <c r="S365">
        <v>43</v>
      </c>
      <c r="T365" t="s">
        <v>5495</v>
      </c>
      <c r="U365" t="s">
        <v>5579</v>
      </c>
      <c r="V365" s="9">
        <f>Merge2[[#This Row],[PROMOTIONAL_PLAN.EFFECTIVE_PRICE]]*Merge2[[#This Row],[Months]]</f>
        <v>3000</v>
      </c>
    </row>
    <row r="366" spans="1:22" x14ac:dyDescent="0.25">
      <c r="A366" t="s">
        <v>287</v>
      </c>
      <c r="B366" t="s">
        <v>288</v>
      </c>
      <c r="C366">
        <v>9999</v>
      </c>
      <c r="D366" s="1">
        <v>43657</v>
      </c>
      <c r="E366">
        <v>1</v>
      </c>
      <c r="G366" s="1">
        <v>43905</v>
      </c>
      <c r="H366" t="s">
        <v>10</v>
      </c>
      <c r="I366" s="8">
        <f>DATE(YEAR(Merge2[[#This Row],[ORDER_DATE]]), MONTH(Merge2[[#This Row],[ORDER_DATE]]), 1)</f>
        <v>43647</v>
      </c>
      <c r="J366" s="9">
        <f>IF(ISNUMBER(Merge2[[#This Row],[VALIDITY_TILL_DATE]]), ROUND((Merge2[[#This Row],[VALIDITY_TILL_DATE]]-Merge2[[#This Row],[ORDER_DATE]])/30, 0), "Active")</f>
        <v>8</v>
      </c>
      <c r="K366" t="s">
        <v>5476</v>
      </c>
      <c r="L366" t="s">
        <v>5477</v>
      </c>
      <c r="M366" t="s">
        <v>5478</v>
      </c>
      <c r="N366">
        <v>300</v>
      </c>
      <c r="O366">
        <v>0</v>
      </c>
      <c r="P366">
        <v>300</v>
      </c>
      <c r="Q366" t="s">
        <v>5985</v>
      </c>
      <c r="R366" t="s">
        <v>5503</v>
      </c>
      <c r="S366">
        <v>31</v>
      </c>
      <c r="T366" t="s">
        <v>5495</v>
      </c>
      <c r="U366" t="s">
        <v>5532</v>
      </c>
      <c r="V366" s="9">
        <f>Merge2[[#This Row],[PROMOTIONAL_PLAN.EFFECTIVE_PRICE]]*Merge2[[#This Row],[Months]]</f>
        <v>2400</v>
      </c>
    </row>
    <row r="367" spans="1:22" x14ac:dyDescent="0.25">
      <c r="A367" t="s">
        <v>1784</v>
      </c>
      <c r="B367" t="s">
        <v>288</v>
      </c>
      <c r="C367">
        <v>6705</v>
      </c>
      <c r="D367" s="1">
        <v>43895</v>
      </c>
      <c r="E367">
        <v>2</v>
      </c>
      <c r="F367" s="1">
        <v>43895</v>
      </c>
      <c r="G367" s="1">
        <v>44399</v>
      </c>
      <c r="H367" t="s">
        <v>470</v>
      </c>
      <c r="I367" s="8">
        <f>DATE(YEAR(Merge2[[#This Row],[ORDER_DATE]]), MONTH(Merge2[[#This Row],[ORDER_DATE]]), 1)</f>
        <v>43891</v>
      </c>
      <c r="J367" s="9">
        <f>IF(ISNUMBER(Merge2[[#This Row],[VALIDITY_TILL_DATE]]), ROUND((Merge2[[#This Row],[VALIDITY_TILL_DATE]]-Merge2[[#This Row],[ORDER_DATE]])/30, 0), "Active")</f>
        <v>17</v>
      </c>
      <c r="K367" t="s">
        <v>5491</v>
      </c>
      <c r="L367" t="s">
        <v>5480</v>
      </c>
      <c r="M367" t="s">
        <v>5481</v>
      </c>
      <c r="N367">
        <v>300</v>
      </c>
      <c r="O367">
        <v>100</v>
      </c>
      <c r="P367">
        <v>0</v>
      </c>
      <c r="Q367" t="s">
        <v>5985</v>
      </c>
      <c r="R367" t="s">
        <v>5503</v>
      </c>
      <c r="S367">
        <v>31</v>
      </c>
      <c r="T367" t="s">
        <v>5495</v>
      </c>
      <c r="U367" t="s">
        <v>5532</v>
      </c>
      <c r="V367" s="9">
        <f>Merge2[[#This Row],[PROMOTIONAL_PLAN.EFFECTIVE_PRICE]]*Merge2[[#This Row],[Months]]</f>
        <v>0</v>
      </c>
    </row>
    <row r="368" spans="1:22" x14ac:dyDescent="0.25">
      <c r="A368" t="s">
        <v>2238</v>
      </c>
      <c r="B368" t="s">
        <v>2239</v>
      </c>
      <c r="C368">
        <v>9999</v>
      </c>
      <c r="D368" s="1">
        <v>43938</v>
      </c>
      <c r="E368">
        <v>1</v>
      </c>
      <c r="G368" s="1">
        <v>44208</v>
      </c>
      <c r="H368" t="s">
        <v>10</v>
      </c>
      <c r="I368" s="8">
        <f>DATE(YEAR(Merge2[[#This Row],[ORDER_DATE]]), MONTH(Merge2[[#This Row],[ORDER_DATE]]), 1)</f>
        <v>43922</v>
      </c>
      <c r="J368" s="9">
        <f>IF(ISNUMBER(Merge2[[#This Row],[VALIDITY_TILL_DATE]]), ROUND((Merge2[[#This Row],[VALIDITY_TILL_DATE]]-Merge2[[#This Row],[ORDER_DATE]])/30, 0), "Active")</f>
        <v>9</v>
      </c>
      <c r="K368" t="s">
        <v>5476</v>
      </c>
      <c r="L368" t="s">
        <v>5477</v>
      </c>
      <c r="M368" t="s">
        <v>5478</v>
      </c>
      <c r="N368">
        <v>300</v>
      </c>
      <c r="O368">
        <v>0</v>
      </c>
      <c r="P368">
        <v>300</v>
      </c>
      <c r="Q368" t="s">
        <v>5650</v>
      </c>
      <c r="R368" t="s">
        <v>5503</v>
      </c>
      <c r="S368">
        <v>35</v>
      </c>
      <c r="T368" t="s">
        <v>5495</v>
      </c>
      <c r="U368" t="s">
        <v>5532</v>
      </c>
      <c r="V368" s="9">
        <f>Merge2[[#This Row],[PROMOTIONAL_PLAN.EFFECTIVE_PRICE]]*Merge2[[#This Row],[Months]]</f>
        <v>2700</v>
      </c>
    </row>
    <row r="369" spans="1:22" x14ac:dyDescent="0.25">
      <c r="A369" t="s">
        <v>289</v>
      </c>
      <c r="B369" t="s">
        <v>290</v>
      </c>
      <c r="C369">
        <v>9999</v>
      </c>
      <c r="D369" s="1">
        <v>43658</v>
      </c>
      <c r="E369">
        <v>1</v>
      </c>
      <c r="G369" s="1">
        <v>43948</v>
      </c>
      <c r="H369" t="s">
        <v>10</v>
      </c>
      <c r="I369" s="8">
        <f>DATE(YEAR(Merge2[[#This Row],[ORDER_DATE]]), MONTH(Merge2[[#This Row],[ORDER_DATE]]), 1)</f>
        <v>43647</v>
      </c>
      <c r="J369" s="9">
        <f>IF(ISNUMBER(Merge2[[#This Row],[VALIDITY_TILL_DATE]]), ROUND((Merge2[[#This Row],[VALIDITY_TILL_DATE]]-Merge2[[#This Row],[ORDER_DATE]])/30, 0), "Active")</f>
        <v>10</v>
      </c>
      <c r="K369" t="s">
        <v>5476</v>
      </c>
      <c r="L369" t="s">
        <v>5477</v>
      </c>
      <c r="M369" t="s">
        <v>5478</v>
      </c>
      <c r="N369">
        <v>300</v>
      </c>
      <c r="O369">
        <v>0</v>
      </c>
      <c r="P369">
        <v>300</v>
      </c>
      <c r="Q369" t="s">
        <v>5735</v>
      </c>
      <c r="R369" t="s">
        <v>5503</v>
      </c>
      <c r="S369">
        <v>29</v>
      </c>
      <c r="T369" t="s">
        <v>5495</v>
      </c>
      <c r="U369" t="s">
        <v>5504</v>
      </c>
      <c r="V369" s="9">
        <f>Merge2[[#This Row],[PROMOTIONAL_PLAN.EFFECTIVE_PRICE]]*Merge2[[#This Row],[Months]]</f>
        <v>3000</v>
      </c>
    </row>
    <row r="370" spans="1:22" x14ac:dyDescent="0.25">
      <c r="A370" t="s">
        <v>2198</v>
      </c>
      <c r="B370" t="s">
        <v>290</v>
      </c>
      <c r="C370">
        <v>2949</v>
      </c>
      <c r="D370" s="1">
        <v>43935</v>
      </c>
      <c r="E370">
        <v>2</v>
      </c>
      <c r="F370" s="1">
        <v>43935</v>
      </c>
      <c r="G370" s="1">
        <v>44618</v>
      </c>
      <c r="H370" t="s">
        <v>470</v>
      </c>
      <c r="I370" s="8">
        <f>DATE(YEAR(Merge2[[#This Row],[ORDER_DATE]]), MONTH(Merge2[[#This Row],[ORDER_DATE]]), 1)</f>
        <v>43922</v>
      </c>
      <c r="J370" s="9">
        <f>IF(ISNUMBER(Merge2[[#This Row],[VALIDITY_TILL_DATE]]), ROUND((Merge2[[#This Row],[VALIDITY_TILL_DATE]]-Merge2[[#This Row],[ORDER_DATE]])/30, 0), "Active")</f>
        <v>23</v>
      </c>
      <c r="K370" t="s">
        <v>5484</v>
      </c>
      <c r="L370" t="s">
        <v>5483</v>
      </c>
      <c r="M370" t="s">
        <v>5481</v>
      </c>
      <c r="N370">
        <v>300</v>
      </c>
      <c r="O370">
        <v>30</v>
      </c>
      <c r="P370">
        <v>210</v>
      </c>
      <c r="Q370" t="s">
        <v>5735</v>
      </c>
      <c r="R370" t="s">
        <v>5503</v>
      </c>
      <c r="S370">
        <v>29</v>
      </c>
      <c r="T370" t="s">
        <v>5495</v>
      </c>
      <c r="U370" t="s">
        <v>5504</v>
      </c>
      <c r="V370" s="9">
        <f>Merge2[[#This Row],[PROMOTIONAL_PLAN.EFFECTIVE_PRICE]]*Merge2[[#This Row],[Months]]</f>
        <v>4830</v>
      </c>
    </row>
    <row r="371" spans="1:22" x14ac:dyDescent="0.25">
      <c r="A371" t="s">
        <v>2567</v>
      </c>
      <c r="B371" t="s">
        <v>2568</v>
      </c>
      <c r="C371">
        <v>5101</v>
      </c>
      <c r="D371" s="1">
        <v>43968</v>
      </c>
      <c r="E371">
        <v>1</v>
      </c>
      <c r="F371" s="1">
        <v>43968</v>
      </c>
      <c r="G371" s="1">
        <v>44188</v>
      </c>
      <c r="H371" t="s">
        <v>10</v>
      </c>
      <c r="I371" s="8">
        <f>DATE(YEAR(Merge2[[#This Row],[ORDER_DATE]]), MONTH(Merge2[[#This Row],[ORDER_DATE]]), 1)</f>
        <v>43952</v>
      </c>
      <c r="J371" s="9">
        <f>IF(ISNUMBER(Merge2[[#This Row],[VALIDITY_TILL_DATE]]), ROUND((Merge2[[#This Row],[VALIDITY_TILL_DATE]]-Merge2[[#This Row],[ORDER_DATE]])/30, 0), "Active")</f>
        <v>7</v>
      </c>
      <c r="K371" t="s">
        <v>5485</v>
      </c>
      <c r="L371" t="s">
        <v>5480</v>
      </c>
      <c r="M371" t="s">
        <v>5481</v>
      </c>
      <c r="N371">
        <v>300</v>
      </c>
      <c r="O371">
        <v>100</v>
      </c>
      <c r="P371">
        <v>0</v>
      </c>
      <c r="Q371" t="s">
        <v>5651</v>
      </c>
      <c r="R371" t="s">
        <v>5503</v>
      </c>
      <c r="S371">
        <v>45</v>
      </c>
      <c r="T371" t="s">
        <v>5498</v>
      </c>
      <c r="U371" t="s">
        <v>5545</v>
      </c>
      <c r="V371" s="9">
        <f>Merge2[[#This Row],[PROMOTIONAL_PLAN.EFFECTIVE_PRICE]]*Merge2[[#This Row],[Months]]</f>
        <v>0</v>
      </c>
    </row>
    <row r="372" spans="1:22" x14ac:dyDescent="0.25">
      <c r="A372" t="s">
        <v>291</v>
      </c>
      <c r="B372" t="s">
        <v>292</v>
      </c>
      <c r="C372">
        <v>9999</v>
      </c>
      <c r="D372" s="1">
        <v>43658</v>
      </c>
      <c r="E372">
        <v>1</v>
      </c>
      <c r="G372" s="1">
        <v>43891</v>
      </c>
      <c r="H372" t="s">
        <v>10</v>
      </c>
      <c r="I372" s="8">
        <f>DATE(YEAR(Merge2[[#This Row],[ORDER_DATE]]), MONTH(Merge2[[#This Row],[ORDER_DATE]]), 1)</f>
        <v>43647</v>
      </c>
      <c r="J372" s="9">
        <f>IF(ISNUMBER(Merge2[[#This Row],[VALIDITY_TILL_DATE]]), ROUND((Merge2[[#This Row],[VALIDITY_TILL_DATE]]-Merge2[[#This Row],[ORDER_DATE]])/30, 0), "Active")</f>
        <v>8</v>
      </c>
      <c r="K372" t="s">
        <v>5476</v>
      </c>
      <c r="L372" t="s">
        <v>5477</v>
      </c>
      <c r="M372" t="s">
        <v>5478</v>
      </c>
      <c r="N372">
        <v>300</v>
      </c>
      <c r="O372">
        <v>0</v>
      </c>
      <c r="P372">
        <v>300</v>
      </c>
      <c r="Q372" t="s">
        <v>6125</v>
      </c>
      <c r="R372" t="s">
        <v>5494</v>
      </c>
      <c r="S372">
        <v>47</v>
      </c>
      <c r="T372" t="s">
        <v>5498</v>
      </c>
      <c r="U372" t="s">
        <v>5501</v>
      </c>
      <c r="V372" s="9">
        <f>Merge2[[#This Row],[PROMOTIONAL_PLAN.EFFECTIVE_PRICE]]*Merge2[[#This Row],[Months]]</f>
        <v>2400</v>
      </c>
    </row>
    <row r="373" spans="1:22" x14ac:dyDescent="0.25">
      <c r="A373" t="s">
        <v>1646</v>
      </c>
      <c r="B373" t="s">
        <v>292</v>
      </c>
      <c r="C373">
        <v>6306</v>
      </c>
      <c r="D373" s="1">
        <v>43880</v>
      </c>
      <c r="E373">
        <v>2</v>
      </c>
      <c r="F373" s="1">
        <v>43880</v>
      </c>
      <c r="G373" s="1">
        <v>44517</v>
      </c>
      <c r="H373" t="s">
        <v>470</v>
      </c>
      <c r="I373" s="8">
        <f>DATE(YEAR(Merge2[[#This Row],[ORDER_DATE]]), MONTH(Merge2[[#This Row],[ORDER_DATE]]), 1)</f>
        <v>43862</v>
      </c>
      <c r="J373" s="9">
        <f>IF(ISNUMBER(Merge2[[#This Row],[VALIDITY_TILL_DATE]]), ROUND((Merge2[[#This Row],[VALIDITY_TILL_DATE]]-Merge2[[#This Row],[ORDER_DATE]])/30, 0), "Active")</f>
        <v>21</v>
      </c>
      <c r="K373" t="s">
        <v>5492</v>
      </c>
      <c r="L373" t="s">
        <v>5483</v>
      </c>
      <c r="M373" t="s">
        <v>5481</v>
      </c>
      <c r="N373">
        <v>300</v>
      </c>
      <c r="O373">
        <v>15</v>
      </c>
      <c r="P373">
        <v>255</v>
      </c>
      <c r="Q373" t="s">
        <v>6125</v>
      </c>
      <c r="R373" t="s">
        <v>5494</v>
      </c>
      <c r="S373">
        <v>47</v>
      </c>
      <c r="T373" t="s">
        <v>5498</v>
      </c>
      <c r="U373" t="s">
        <v>5501</v>
      </c>
      <c r="V373" s="9">
        <f>Merge2[[#This Row],[PROMOTIONAL_PLAN.EFFECTIVE_PRICE]]*Merge2[[#This Row],[Months]]</f>
        <v>5355</v>
      </c>
    </row>
    <row r="374" spans="1:22" x14ac:dyDescent="0.25">
      <c r="A374" t="s">
        <v>293</v>
      </c>
      <c r="B374" t="s">
        <v>294</v>
      </c>
      <c r="C374">
        <v>9999</v>
      </c>
      <c r="D374" s="1">
        <v>43658</v>
      </c>
      <c r="E374">
        <v>1</v>
      </c>
      <c r="G374" s="1">
        <v>43936</v>
      </c>
      <c r="H374" t="s">
        <v>10</v>
      </c>
      <c r="I374" s="8">
        <f>DATE(YEAR(Merge2[[#This Row],[ORDER_DATE]]), MONTH(Merge2[[#This Row],[ORDER_DATE]]), 1)</f>
        <v>43647</v>
      </c>
      <c r="J374" s="9">
        <f>IF(ISNUMBER(Merge2[[#This Row],[VALIDITY_TILL_DATE]]), ROUND((Merge2[[#This Row],[VALIDITY_TILL_DATE]]-Merge2[[#This Row],[ORDER_DATE]])/30, 0), "Active")</f>
        <v>9</v>
      </c>
      <c r="K374" t="s">
        <v>5476</v>
      </c>
      <c r="L374" t="s">
        <v>5477</v>
      </c>
      <c r="M374" t="s">
        <v>5478</v>
      </c>
      <c r="N374">
        <v>300</v>
      </c>
      <c r="O374">
        <v>0</v>
      </c>
      <c r="P374">
        <v>300</v>
      </c>
      <c r="Q374" t="s">
        <v>6407</v>
      </c>
      <c r="R374" t="s">
        <v>5494</v>
      </c>
      <c r="S374">
        <v>64</v>
      </c>
      <c r="T374" t="s">
        <v>5495</v>
      </c>
      <c r="U374" t="s">
        <v>5504</v>
      </c>
      <c r="V374" s="9">
        <f>Merge2[[#This Row],[PROMOTIONAL_PLAN.EFFECTIVE_PRICE]]*Merge2[[#This Row],[Months]]</f>
        <v>2700</v>
      </c>
    </row>
    <row r="375" spans="1:22" x14ac:dyDescent="0.25">
      <c r="A375" t="s">
        <v>2214</v>
      </c>
      <c r="B375" t="s">
        <v>294</v>
      </c>
      <c r="C375">
        <v>8323</v>
      </c>
      <c r="D375" s="1">
        <v>43936</v>
      </c>
      <c r="E375">
        <v>2</v>
      </c>
      <c r="F375" s="1">
        <v>43936</v>
      </c>
      <c r="G375" s="1">
        <v>44410</v>
      </c>
      <c r="H375" t="s">
        <v>470</v>
      </c>
      <c r="I375" s="8">
        <f>DATE(YEAR(Merge2[[#This Row],[ORDER_DATE]]), MONTH(Merge2[[#This Row],[ORDER_DATE]]), 1)</f>
        <v>43922</v>
      </c>
      <c r="J375" s="9">
        <f>IF(ISNUMBER(Merge2[[#This Row],[VALIDITY_TILL_DATE]]), ROUND((Merge2[[#This Row],[VALIDITY_TILL_DATE]]-Merge2[[#This Row],[ORDER_DATE]])/30, 0), "Active")</f>
        <v>16</v>
      </c>
      <c r="K375" t="s">
        <v>5479</v>
      </c>
      <c r="L375" t="s">
        <v>5480</v>
      </c>
      <c r="M375" t="s">
        <v>5481</v>
      </c>
      <c r="N375">
        <v>300</v>
      </c>
      <c r="O375">
        <v>100</v>
      </c>
      <c r="P375">
        <v>0</v>
      </c>
      <c r="Q375" t="s">
        <v>6407</v>
      </c>
      <c r="R375" t="s">
        <v>5494</v>
      </c>
      <c r="S375">
        <v>64</v>
      </c>
      <c r="T375" t="s">
        <v>5495</v>
      </c>
      <c r="U375" t="s">
        <v>5504</v>
      </c>
      <c r="V375" s="9">
        <f>Merge2[[#This Row],[PROMOTIONAL_PLAN.EFFECTIVE_PRICE]]*Merge2[[#This Row],[Months]]</f>
        <v>0</v>
      </c>
    </row>
    <row r="376" spans="1:22" x14ac:dyDescent="0.25">
      <c r="A376" t="s">
        <v>1806</v>
      </c>
      <c r="B376" t="s">
        <v>1807</v>
      </c>
      <c r="C376">
        <v>9999</v>
      </c>
      <c r="D376" s="1">
        <v>43897</v>
      </c>
      <c r="E376">
        <v>1</v>
      </c>
      <c r="G376" s="1">
        <v>44195</v>
      </c>
      <c r="H376" t="s">
        <v>10</v>
      </c>
      <c r="I376" s="8">
        <f>DATE(YEAR(Merge2[[#This Row],[ORDER_DATE]]), MONTH(Merge2[[#This Row],[ORDER_DATE]]), 1)</f>
        <v>43891</v>
      </c>
      <c r="J376" s="9">
        <f>IF(ISNUMBER(Merge2[[#This Row],[VALIDITY_TILL_DATE]]), ROUND((Merge2[[#This Row],[VALIDITY_TILL_DATE]]-Merge2[[#This Row],[ORDER_DATE]])/30, 0), "Active")</f>
        <v>10</v>
      </c>
      <c r="K376" t="s">
        <v>5476</v>
      </c>
      <c r="L376" t="s">
        <v>5477</v>
      </c>
      <c r="M376" t="s">
        <v>5478</v>
      </c>
      <c r="N376">
        <v>300</v>
      </c>
      <c r="O376">
        <v>0</v>
      </c>
      <c r="P376">
        <v>300</v>
      </c>
      <c r="Q376" t="s">
        <v>5653</v>
      </c>
      <c r="R376" t="s">
        <v>5494</v>
      </c>
      <c r="S376">
        <v>45</v>
      </c>
      <c r="T376" t="s">
        <v>5506</v>
      </c>
      <c r="U376" t="s">
        <v>5518</v>
      </c>
      <c r="V376" s="9">
        <f>Merge2[[#This Row],[PROMOTIONAL_PLAN.EFFECTIVE_PRICE]]*Merge2[[#This Row],[Months]]</f>
        <v>3000</v>
      </c>
    </row>
    <row r="377" spans="1:22" x14ac:dyDescent="0.25">
      <c r="A377" t="s">
        <v>295</v>
      </c>
      <c r="B377" t="s">
        <v>296</v>
      </c>
      <c r="C377">
        <v>9999</v>
      </c>
      <c r="D377" s="1">
        <v>43661</v>
      </c>
      <c r="E377">
        <v>1</v>
      </c>
      <c r="G377" s="1">
        <v>43916</v>
      </c>
      <c r="H377" t="s">
        <v>10</v>
      </c>
      <c r="I377" s="8">
        <f>DATE(YEAR(Merge2[[#This Row],[ORDER_DATE]]), MONTH(Merge2[[#This Row],[ORDER_DATE]]), 1)</f>
        <v>43647</v>
      </c>
      <c r="J377" s="9">
        <f>IF(ISNUMBER(Merge2[[#This Row],[VALIDITY_TILL_DATE]]), ROUND((Merge2[[#This Row],[VALIDITY_TILL_DATE]]-Merge2[[#This Row],[ORDER_DATE]])/30, 0), "Active")</f>
        <v>9</v>
      </c>
      <c r="K377" t="s">
        <v>5476</v>
      </c>
      <c r="L377" t="s">
        <v>5477</v>
      </c>
      <c r="M377" t="s">
        <v>5478</v>
      </c>
      <c r="N377">
        <v>300</v>
      </c>
      <c r="O377">
        <v>0</v>
      </c>
      <c r="P377">
        <v>300</v>
      </c>
      <c r="Q377" t="s">
        <v>6217</v>
      </c>
      <c r="R377" t="s">
        <v>5503</v>
      </c>
      <c r="S377">
        <v>45</v>
      </c>
      <c r="T377" t="s">
        <v>5498</v>
      </c>
      <c r="U377" t="s">
        <v>5501</v>
      </c>
      <c r="V377" s="9">
        <f>Merge2[[#This Row],[PROMOTIONAL_PLAN.EFFECTIVE_PRICE]]*Merge2[[#This Row],[Months]]</f>
        <v>2700</v>
      </c>
    </row>
    <row r="378" spans="1:22" x14ac:dyDescent="0.25">
      <c r="A378" t="s">
        <v>1937</v>
      </c>
      <c r="B378" t="s">
        <v>296</v>
      </c>
      <c r="C378">
        <v>6306</v>
      </c>
      <c r="D378" s="1">
        <v>43913</v>
      </c>
      <c r="E378">
        <v>2</v>
      </c>
      <c r="F378" s="1">
        <v>43913</v>
      </c>
      <c r="G378" s="1">
        <v>44532</v>
      </c>
      <c r="H378" t="s">
        <v>470</v>
      </c>
      <c r="I378" s="8">
        <f>DATE(YEAR(Merge2[[#This Row],[ORDER_DATE]]), MONTH(Merge2[[#This Row],[ORDER_DATE]]), 1)</f>
        <v>43891</v>
      </c>
      <c r="J378" s="9">
        <f>IF(ISNUMBER(Merge2[[#This Row],[VALIDITY_TILL_DATE]]), ROUND((Merge2[[#This Row],[VALIDITY_TILL_DATE]]-Merge2[[#This Row],[ORDER_DATE]])/30, 0), "Active")</f>
        <v>21</v>
      </c>
      <c r="K378" t="s">
        <v>5492</v>
      </c>
      <c r="L378" t="s">
        <v>5483</v>
      </c>
      <c r="M378" t="s">
        <v>5481</v>
      </c>
      <c r="N378">
        <v>300</v>
      </c>
      <c r="O378">
        <v>15</v>
      </c>
      <c r="P378">
        <v>255</v>
      </c>
      <c r="Q378" t="s">
        <v>6217</v>
      </c>
      <c r="R378" t="s">
        <v>5503</v>
      </c>
      <c r="S378">
        <v>45</v>
      </c>
      <c r="T378" t="s">
        <v>5498</v>
      </c>
      <c r="U378" t="s">
        <v>5501</v>
      </c>
      <c r="V378" s="9">
        <f>Merge2[[#This Row],[PROMOTIONAL_PLAN.EFFECTIVE_PRICE]]*Merge2[[#This Row],[Months]]</f>
        <v>5355</v>
      </c>
    </row>
    <row r="379" spans="1:22" x14ac:dyDescent="0.25">
      <c r="A379" t="s">
        <v>297</v>
      </c>
      <c r="B379" t="s">
        <v>298</v>
      </c>
      <c r="C379">
        <v>9999</v>
      </c>
      <c r="D379" s="1">
        <v>43662</v>
      </c>
      <c r="E379">
        <v>1</v>
      </c>
      <c r="G379" s="1">
        <v>43928</v>
      </c>
      <c r="H379" t="s">
        <v>10</v>
      </c>
      <c r="I379" s="8">
        <f>DATE(YEAR(Merge2[[#This Row],[ORDER_DATE]]), MONTH(Merge2[[#This Row],[ORDER_DATE]]), 1)</f>
        <v>43647</v>
      </c>
      <c r="J379" s="9">
        <f>IF(ISNUMBER(Merge2[[#This Row],[VALIDITY_TILL_DATE]]), ROUND((Merge2[[#This Row],[VALIDITY_TILL_DATE]]-Merge2[[#This Row],[ORDER_DATE]])/30, 0), "Active")</f>
        <v>9</v>
      </c>
      <c r="K379" t="s">
        <v>5476</v>
      </c>
      <c r="L379" t="s">
        <v>5477</v>
      </c>
      <c r="M379" t="s">
        <v>5478</v>
      </c>
      <c r="N379">
        <v>300</v>
      </c>
      <c r="O379">
        <v>0</v>
      </c>
      <c r="P379">
        <v>300</v>
      </c>
      <c r="Q379" t="s">
        <v>6171</v>
      </c>
      <c r="R379" t="s">
        <v>5494</v>
      </c>
      <c r="S379">
        <v>38</v>
      </c>
      <c r="T379" t="s">
        <v>5495</v>
      </c>
      <c r="U379" t="s">
        <v>5532</v>
      </c>
      <c r="V379" s="9">
        <f>Merge2[[#This Row],[PROMOTIONAL_PLAN.EFFECTIVE_PRICE]]*Merge2[[#This Row],[Months]]</f>
        <v>2700</v>
      </c>
    </row>
    <row r="380" spans="1:22" x14ac:dyDescent="0.25">
      <c r="A380" t="s">
        <v>2007</v>
      </c>
      <c r="B380" t="s">
        <v>298</v>
      </c>
      <c r="C380">
        <v>2949</v>
      </c>
      <c r="D380" s="1">
        <v>43920</v>
      </c>
      <c r="E380">
        <v>2</v>
      </c>
      <c r="F380" s="1">
        <v>43920</v>
      </c>
      <c r="G380" s="1">
        <v>44445</v>
      </c>
      <c r="H380" t="s">
        <v>470</v>
      </c>
      <c r="I380" s="8">
        <f>DATE(YEAR(Merge2[[#This Row],[ORDER_DATE]]), MONTH(Merge2[[#This Row],[ORDER_DATE]]), 1)</f>
        <v>43891</v>
      </c>
      <c r="J380" s="9">
        <f>IF(ISNUMBER(Merge2[[#This Row],[VALIDITY_TILL_DATE]]), ROUND((Merge2[[#This Row],[VALIDITY_TILL_DATE]]-Merge2[[#This Row],[ORDER_DATE]])/30, 0), "Active")</f>
        <v>18</v>
      </c>
      <c r="K380" t="s">
        <v>5484</v>
      </c>
      <c r="L380" t="s">
        <v>5483</v>
      </c>
      <c r="M380" t="s">
        <v>5481</v>
      </c>
      <c r="N380">
        <v>300</v>
      </c>
      <c r="O380">
        <v>30</v>
      </c>
      <c r="P380">
        <v>210</v>
      </c>
      <c r="Q380" t="s">
        <v>6171</v>
      </c>
      <c r="R380" t="s">
        <v>5494</v>
      </c>
      <c r="S380">
        <v>38</v>
      </c>
      <c r="T380" t="s">
        <v>5495</v>
      </c>
      <c r="U380" t="s">
        <v>5532</v>
      </c>
      <c r="V380" s="9">
        <f>Merge2[[#This Row],[PROMOTIONAL_PLAN.EFFECTIVE_PRICE]]*Merge2[[#This Row],[Months]]</f>
        <v>3780</v>
      </c>
    </row>
    <row r="381" spans="1:22" x14ac:dyDescent="0.25">
      <c r="A381" t="s">
        <v>299</v>
      </c>
      <c r="B381" t="s">
        <v>300</v>
      </c>
      <c r="C381">
        <v>9999</v>
      </c>
      <c r="D381" s="1">
        <v>43662</v>
      </c>
      <c r="E381">
        <v>1</v>
      </c>
      <c r="G381" s="1">
        <v>43959</v>
      </c>
      <c r="H381" t="s">
        <v>10</v>
      </c>
      <c r="I381" s="8">
        <f>DATE(YEAR(Merge2[[#This Row],[ORDER_DATE]]), MONTH(Merge2[[#This Row],[ORDER_DATE]]), 1)</f>
        <v>43647</v>
      </c>
      <c r="J381" s="9">
        <f>IF(ISNUMBER(Merge2[[#This Row],[VALIDITY_TILL_DATE]]), ROUND((Merge2[[#This Row],[VALIDITY_TILL_DATE]]-Merge2[[#This Row],[ORDER_DATE]])/30, 0), "Active")</f>
        <v>10</v>
      </c>
      <c r="K381" t="s">
        <v>5476</v>
      </c>
      <c r="L381" t="s">
        <v>5477</v>
      </c>
      <c r="M381" t="s">
        <v>5478</v>
      </c>
      <c r="N381">
        <v>300</v>
      </c>
      <c r="O381">
        <v>0</v>
      </c>
      <c r="P381">
        <v>300</v>
      </c>
      <c r="Q381" t="s">
        <v>6132</v>
      </c>
      <c r="R381" t="s">
        <v>5494</v>
      </c>
      <c r="S381">
        <v>52</v>
      </c>
      <c r="T381" t="s">
        <v>5495</v>
      </c>
      <c r="U381" t="s">
        <v>5579</v>
      </c>
      <c r="V381" s="9">
        <f>Merge2[[#This Row],[PROMOTIONAL_PLAN.EFFECTIVE_PRICE]]*Merge2[[#This Row],[Months]]</f>
        <v>3000</v>
      </c>
    </row>
    <row r="382" spans="1:22" x14ac:dyDescent="0.25">
      <c r="A382" t="s">
        <v>2252</v>
      </c>
      <c r="B382" t="s">
        <v>300</v>
      </c>
      <c r="C382">
        <v>8731</v>
      </c>
      <c r="D382" s="1">
        <v>43939</v>
      </c>
      <c r="E382">
        <v>2</v>
      </c>
      <c r="F382" s="1">
        <v>43939</v>
      </c>
      <c r="G382" s="1">
        <v>44727</v>
      </c>
      <c r="H382" t="s">
        <v>470</v>
      </c>
      <c r="I382" s="8">
        <f>DATE(YEAR(Merge2[[#This Row],[ORDER_DATE]]), MONTH(Merge2[[#This Row],[ORDER_DATE]]), 1)</f>
        <v>43922</v>
      </c>
      <c r="J382" s="9">
        <f>IF(ISNUMBER(Merge2[[#This Row],[VALIDITY_TILL_DATE]]), ROUND((Merge2[[#This Row],[VALIDITY_TILL_DATE]]-Merge2[[#This Row],[ORDER_DATE]])/30, 0), "Active")</f>
        <v>26</v>
      </c>
      <c r="K382" t="s">
        <v>5482</v>
      </c>
      <c r="L382" t="s">
        <v>5483</v>
      </c>
      <c r="M382" t="s">
        <v>5481</v>
      </c>
      <c r="N382">
        <v>300</v>
      </c>
      <c r="O382">
        <v>10</v>
      </c>
      <c r="P382">
        <v>270</v>
      </c>
      <c r="Q382" t="s">
        <v>6132</v>
      </c>
      <c r="R382" t="s">
        <v>5494</v>
      </c>
      <c r="S382">
        <v>52</v>
      </c>
      <c r="T382" t="s">
        <v>5495</v>
      </c>
      <c r="U382" t="s">
        <v>5579</v>
      </c>
      <c r="V382" s="9">
        <f>Merge2[[#This Row],[PROMOTIONAL_PLAN.EFFECTIVE_PRICE]]*Merge2[[#This Row],[Months]]</f>
        <v>7020</v>
      </c>
    </row>
    <row r="383" spans="1:22" x14ac:dyDescent="0.25">
      <c r="A383" t="s">
        <v>301</v>
      </c>
      <c r="B383" t="s">
        <v>302</v>
      </c>
      <c r="C383">
        <v>9999</v>
      </c>
      <c r="D383" s="1">
        <v>43663</v>
      </c>
      <c r="E383">
        <v>1</v>
      </c>
      <c r="G383" s="1">
        <v>43929</v>
      </c>
      <c r="H383" t="s">
        <v>10</v>
      </c>
      <c r="I383" s="8">
        <f>DATE(YEAR(Merge2[[#This Row],[ORDER_DATE]]), MONTH(Merge2[[#This Row],[ORDER_DATE]]), 1)</f>
        <v>43647</v>
      </c>
      <c r="J383" s="9">
        <f>IF(ISNUMBER(Merge2[[#This Row],[VALIDITY_TILL_DATE]]), ROUND((Merge2[[#This Row],[VALIDITY_TILL_DATE]]-Merge2[[#This Row],[ORDER_DATE]])/30, 0), "Active")</f>
        <v>9</v>
      </c>
      <c r="K383" t="s">
        <v>5476</v>
      </c>
      <c r="L383" t="s">
        <v>5477</v>
      </c>
      <c r="M383" t="s">
        <v>5478</v>
      </c>
      <c r="N383">
        <v>300</v>
      </c>
      <c r="O383">
        <v>0</v>
      </c>
      <c r="P383">
        <v>300</v>
      </c>
      <c r="Q383" t="s">
        <v>5704</v>
      </c>
      <c r="R383" t="s">
        <v>5503</v>
      </c>
      <c r="S383">
        <v>51</v>
      </c>
      <c r="T383" t="s">
        <v>5495</v>
      </c>
      <c r="U383" t="s">
        <v>5579</v>
      </c>
      <c r="V383" s="9">
        <f>Merge2[[#This Row],[PROMOTIONAL_PLAN.EFFECTIVE_PRICE]]*Merge2[[#This Row],[Months]]</f>
        <v>2700</v>
      </c>
    </row>
    <row r="384" spans="1:22" x14ac:dyDescent="0.25">
      <c r="A384" t="s">
        <v>2099</v>
      </c>
      <c r="B384" t="s">
        <v>302</v>
      </c>
      <c r="C384">
        <v>6306</v>
      </c>
      <c r="D384" s="1">
        <v>43926</v>
      </c>
      <c r="E384">
        <v>2</v>
      </c>
      <c r="F384" s="1">
        <v>43926</v>
      </c>
      <c r="G384" s="1">
        <v>44693</v>
      </c>
      <c r="H384" t="s">
        <v>470</v>
      </c>
      <c r="I384" s="8">
        <f>DATE(YEAR(Merge2[[#This Row],[ORDER_DATE]]), MONTH(Merge2[[#This Row],[ORDER_DATE]]), 1)</f>
        <v>43922</v>
      </c>
      <c r="J384" s="9">
        <f>IF(ISNUMBER(Merge2[[#This Row],[VALIDITY_TILL_DATE]]), ROUND((Merge2[[#This Row],[VALIDITY_TILL_DATE]]-Merge2[[#This Row],[ORDER_DATE]])/30, 0), "Active")</f>
        <v>26</v>
      </c>
      <c r="K384" t="s">
        <v>5492</v>
      </c>
      <c r="L384" t="s">
        <v>5483</v>
      </c>
      <c r="M384" t="s">
        <v>5481</v>
      </c>
      <c r="N384">
        <v>300</v>
      </c>
      <c r="O384">
        <v>15</v>
      </c>
      <c r="P384">
        <v>255</v>
      </c>
      <c r="Q384" t="s">
        <v>5704</v>
      </c>
      <c r="R384" t="s">
        <v>5503</v>
      </c>
      <c r="S384">
        <v>51</v>
      </c>
      <c r="T384" t="s">
        <v>5495</v>
      </c>
      <c r="U384" t="s">
        <v>5579</v>
      </c>
      <c r="V384" s="9">
        <f>Merge2[[#This Row],[PROMOTIONAL_PLAN.EFFECTIVE_PRICE]]*Merge2[[#This Row],[Months]]</f>
        <v>6630</v>
      </c>
    </row>
    <row r="385" spans="1:22" x14ac:dyDescent="0.25">
      <c r="A385" t="s">
        <v>303</v>
      </c>
      <c r="B385" t="s">
        <v>304</v>
      </c>
      <c r="C385">
        <v>9999</v>
      </c>
      <c r="D385" s="1">
        <v>43663</v>
      </c>
      <c r="E385">
        <v>1</v>
      </c>
      <c r="G385" s="1">
        <v>43900</v>
      </c>
      <c r="H385" t="s">
        <v>10</v>
      </c>
      <c r="I385" s="8">
        <f>DATE(YEAR(Merge2[[#This Row],[ORDER_DATE]]), MONTH(Merge2[[#This Row],[ORDER_DATE]]), 1)</f>
        <v>43647</v>
      </c>
      <c r="J385" s="9">
        <f>IF(ISNUMBER(Merge2[[#This Row],[VALIDITY_TILL_DATE]]), ROUND((Merge2[[#This Row],[VALIDITY_TILL_DATE]]-Merge2[[#This Row],[ORDER_DATE]])/30, 0), "Active")</f>
        <v>8</v>
      </c>
      <c r="K385" t="s">
        <v>5476</v>
      </c>
      <c r="L385" t="s">
        <v>5477</v>
      </c>
      <c r="M385" t="s">
        <v>5478</v>
      </c>
      <c r="N385">
        <v>300</v>
      </c>
      <c r="O385">
        <v>0</v>
      </c>
      <c r="P385">
        <v>300</v>
      </c>
      <c r="Q385" t="s">
        <v>6001</v>
      </c>
      <c r="R385" t="s">
        <v>5503</v>
      </c>
      <c r="S385">
        <v>39</v>
      </c>
      <c r="T385" t="s">
        <v>5495</v>
      </c>
      <c r="U385" t="s">
        <v>5522</v>
      </c>
      <c r="V385" s="9">
        <f>Merge2[[#This Row],[PROMOTIONAL_PLAN.EFFECTIVE_PRICE]]*Merge2[[#This Row],[Months]]</f>
        <v>2400</v>
      </c>
    </row>
    <row r="386" spans="1:22" x14ac:dyDescent="0.25">
      <c r="A386" t="s">
        <v>1714</v>
      </c>
      <c r="B386" t="s">
        <v>304</v>
      </c>
      <c r="C386">
        <v>8323</v>
      </c>
      <c r="D386" s="1">
        <v>43887</v>
      </c>
      <c r="E386">
        <v>2</v>
      </c>
      <c r="F386" s="1">
        <v>43887</v>
      </c>
      <c r="G386" s="1">
        <v>44396</v>
      </c>
      <c r="H386" t="s">
        <v>470</v>
      </c>
      <c r="I386" s="8">
        <f>DATE(YEAR(Merge2[[#This Row],[ORDER_DATE]]), MONTH(Merge2[[#This Row],[ORDER_DATE]]), 1)</f>
        <v>43862</v>
      </c>
      <c r="J386" s="9">
        <f>IF(ISNUMBER(Merge2[[#This Row],[VALIDITY_TILL_DATE]]), ROUND((Merge2[[#This Row],[VALIDITY_TILL_DATE]]-Merge2[[#This Row],[ORDER_DATE]])/30, 0), "Active")</f>
        <v>17</v>
      </c>
      <c r="K386" t="s">
        <v>5479</v>
      </c>
      <c r="L386" t="s">
        <v>5480</v>
      </c>
      <c r="M386" t="s">
        <v>5481</v>
      </c>
      <c r="N386">
        <v>300</v>
      </c>
      <c r="O386">
        <v>100</v>
      </c>
      <c r="P386">
        <v>0</v>
      </c>
      <c r="Q386" t="s">
        <v>6001</v>
      </c>
      <c r="R386" t="s">
        <v>5503</v>
      </c>
      <c r="S386">
        <v>39</v>
      </c>
      <c r="T386" t="s">
        <v>5495</v>
      </c>
      <c r="U386" t="s">
        <v>5522</v>
      </c>
      <c r="V386" s="9">
        <f>Merge2[[#This Row],[PROMOTIONAL_PLAN.EFFECTIVE_PRICE]]*Merge2[[#This Row],[Months]]</f>
        <v>0</v>
      </c>
    </row>
    <row r="387" spans="1:22" x14ac:dyDescent="0.25">
      <c r="A387" t="s">
        <v>305</v>
      </c>
      <c r="B387" t="s">
        <v>306</v>
      </c>
      <c r="C387">
        <v>9999</v>
      </c>
      <c r="D387" s="1">
        <v>43663</v>
      </c>
      <c r="E387">
        <v>1</v>
      </c>
      <c r="G387" s="1">
        <v>43972</v>
      </c>
      <c r="H387" t="s">
        <v>10</v>
      </c>
      <c r="I387" s="8">
        <f>DATE(YEAR(Merge2[[#This Row],[ORDER_DATE]]), MONTH(Merge2[[#This Row],[ORDER_DATE]]), 1)</f>
        <v>43647</v>
      </c>
      <c r="J387" s="9">
        <f>IF(ISNUMBER(Merge2[[#This Row],[VALIDITY_TILL_DATE]]), ROUND((Merge2[[#This Row],[VALIDITY_TILL_DATE]]-Merge2[[#This Row],[ORDER_DATE]])/30, 0), "Active")</f>
        <v>10</v>
      </c>
      <c r="K387" t="s">
        <v>5476</v>
      </c>
      <c r="L387" t="s">
        <v>5477</v>
      </c>
      <c r="M387" t="s">
        <v>5478</v>
      </c>
      <c r="N387">
        <v>300</v>
      </c>
      <c r="O387">
        <v>0</v>
      </c>
      <c r="P387">
        <v>300</v>
      </c>
      <c r="Q387" t="s">
        <v>6345</v>
      </c>
      <c r="R387" t="s">
        <v>5494</v>
      </c>
      <c r="S387">
        <v>49</v>
      </c>
      <c r="T387" t="s">
        <v>5495</v>
      </c>
      <c r="U387" t="s">
        <v>5579</v>
      </c>
      <c r="V387" s="9">
        <f>Merge2[[#This Row],[PROMOTIONAL_PLAN.EFFECTIVE_PRICE]]*Merge2[[#This Row],[Months]]</f>
        <v>3000</v>
      </c>
    </row>
    <row r="388" spans="1:22" x14ac:dyDescent="0.25">
      <c r="A388" t="s">
        <v>2458</v>
      </c>
      <c r="B388" t="s">
        <v>306</v>
      </c>
      <c r="C388">
        <v>1136</v>
      </c>
      <c r="D388" s="1">
        <v>43958</v>
      </c>
      <c r="E388">
        <v>2</v>
      </c>
      <c r="F388" s="1">
        <v>43958</v>
      </c>
      <c r="G388" s="1">
        <v>44522</v>
      </c>
      <c r="H388" t="s">
        <v>470</v>
      </c>
      <c r="I388" s="8">
        <f>DATE(YEAR(Merge2[[#This Row],[ORDER_DATE]]), MONTH(Merge2[[#This Row],[ORDER_DATE]]), 1)</f>
        <v>43952</v>
      </c>
      <c r="J388" s="9">
        <f>IF(ISNUMBER(Merge2[[#This Row],[VALIDITY_TILL_DATE]]), ROUND((Merge2[[#This Row],[VALIDITY_TILL_DATE]]-Merge2[[#This Row],[ORDER_DATE]])/30, 0), "Active")</f>
        <v>19</v>
      </c>
      <c r="K388" t="s">
        <v>5487</v>
      </c>
      <c r="L388" t="s">
        <v>5483</v>
      </c>
      <c r="M388" t="s">
        <v>5481</v>
      </c>
      <c r="N388">
        <v>300</v>
      </c>
      <c r="O388">
        <v>40</v>
      </c>
      <c r="P388">
        <v>180</v>
      </c>
      <c r="Q388" t="s">
        <v>6345</v>
      </c>
      <c r="R388" t="s">
        <v>5494</v>
      </c>
      <c r="S388">
        <v>49</v>
      </c>
      <c r="T388" t="s">
        <v>5495</v>
      </c>
      <c r="U388" t="s">
        <v>5579</v>
      </c>
      <c r="V388" s="9">
        <f>Merge2[[#This Row],[PROMOTIONAL_PLAN.EFFECTIVE_PRICE]]*Merge2[[#This Row],[Months]]</f>
        <v>3420</v>
      </c>
    </row>
    <row r="389" spans="1:22" x14ac:dyDescent="0.25">
      <c r="A389" t="s">
        <v>1953</v>
      </c>
      <c r="B389" t="s">
        <v>1954</v>
      </c>
      <c r="C389">
        <v>9999</v>
      </c>
      <c r="D389" s="1">
        <v>43915</v>
      </c>
      <c r="E389">
        <v>1</v>
      </c>
      <c r="G389" s="1">
        <v>44214</v>
      </c>
      <c r="H389" t="s">
        <v>10</v>
      </c>
      <c r="I389" s="8">
        <f>DATE(YEAR(Merge2[[#This Row],[ORDER_DATE]]), MONTH(Merge2[[#This Row],[ORDER_DATE]]), 1)</f>
        <v>43891</v>
      </c>
      <c r="J389" s="9">
        <f>IF(ISNUMBER(Merge2[[#This Row],[VALIDITY_TILL_DATE]]), ROUND((Merge2[[#This Row],[VALIDITY_TILL_DATE]]-Merge2[[#This Row],[ORDER_DATE]])/30, 0), "Active")</f>
        <v>10</v>
      </c>
      <c r="K389" t="s">
        <v>5476</v>
      </c>
      <c r="L389" t="s">
        <v>5477</v>
      </c>
      <c r="M389" t="s">
        <v>5478</v>
      </c>
      <c r="N389">
        <v>300</v>
      </c>
      <c r="O389">
        <v>0</v>
      </c>
      <c r="P389">
        <v>300</v>
      </c>
      <c r="Q389" t="s">
        <v>5659</v>
      </c>
      <c r="R389" t="s">
        <v>5503</v>
      </c>
      <c r="S389">
        <v>57</v>
      </c>
      <c r="T389" t="s">
        <v>5498</v>
      </c>
      <c r="U389" t="s">
        <v>5515</v>
      </c>
      <c r="V389" s="9">
        <f>Merge2[[#This Row],[PROMOTIONAL_PLAN.EFFECTIVE_PRICE]]*Merge2[[#This Row],[Months]]</f>
        <v>3000</v>
      </c>
    </row>
    <row r="390" spans="1:22" x14ac:dyDescent="0.25">
      <c r="A390" t="s">
        <v>307</v>
      </c>
      <c r="B390" t="s">
        <v>308</v>
      </c>
      <c r="C390">
        <v>9999</v>
      </c>
      <c r="D390" s="1">
        <v>43664</v>
      </c>
      <c r="E390">
        <v>1</v>
      </c>
      <c r="G390" s="1">
        <v>43917</v>
      </c>
      <c r="H390" t="s">
        <v>10</v>
      </c>
      <c r="I390" s="8">
        <f>DATE(YEAR(Merge2[[#This Row],[ORDER_DATE]]), MONTH(Merge2[[#This Row],[ORDER_DATE]]), 1)</f>
        <v>43647</v>
      </c>
      <c r="J390" s="9">
        <f>IF(ISNUMBER(Merge2[[#This Row],[VALIDITY_TILL_DATE]]), ROUND((Merge2[[#This Row],[VALIDITY_TILL_DATE]]-Merge2[[#This Row],[ORDER_DATE]])/30, 0), "Active")</f>
        <v>8</v>
      </c>
      <c r="K390" t="s">
        <v>5476</v>
      </c>
      <c r="L390" t="s">
        <v>5477</v>
      </c>
      <c r="M390" t="s">
        <v>5478</v>
      </c>
      <c r="N390">
        <v>300</v>
      </c>
      <c r="O390">
        <v>0</v>
      </c>
      <c r="P390">
        <v>300</v>
      </c>
      <c r="Q390" t="s">
        <v>6279</v>
      </c>
      <c r="R390" t="s">
        <v>5503</v>
      </c>
      <c r="S390">
        <v>26</v>
      </c>
      <c r="T390" t="s">
        <v>5495</v>
      </c>
      <c r="U390" t="s">
        <v>5579</v>
      </c>
      <c r="V390" s="9">
        <f>Merge2[[#This Row],[PROMOTIONAL_PLAN.EFFECTIVE_PRICE]]*Merge2[[#This Row],[Months]]</f>
        <v>2400</v>
      </c>
    </row>
    <row r="391" spans="1:22" x14ac:dyDescent="0.25">
      <c r="A391" t="s">
        <v>1906</v>
      </c>
      <c r="B391" t="s">
        <v>308</v>
      </c>
      <c r="C391">
        <v>8731</v>
      </c>
      <c r="D391" s="1">
        <v>43908</v>
      </c>
      <c r="E391">
        <v>2</v>
      </c>
      <c r="F391" s="1">
        <v>43908</v>
      </c>
      <c r="G391" s="1">
        <v>44574</v>
      </c>
      <c r="H391" t="s">
        <v>470</v>
      </c>
      <c r="I391" s="8">
        <f>DATE(YEAR(Merge2[[#This Row],[ORDER_DATE]]), MONTH(Merge2[[#This Row],[ORDER_DATE]]), 1)</f>
        <v>43891</v>
      </c>
      <c r="J391" s="9">
        <f>IF(ISNUMBER(Merge2[[#This Row],[VALIDITY_TILL_DATE]]), ROUND((Merge2[[#This Row],[VALIDITY_TILL_DATE]]-Merge2[[#This Row],[ORDER_DATE]])/30, 0), "Active")</f>
        <v>22</v>
      </c>
      <c r="K391" t="s">
        <v>5482</v>
      </c>
      <c r="L391" t="s">
        <v>5483</v>
      </c>
      <c r="M391" t="s">
        <v>5481</v>
      </c>
      <c r="N391">
        <v>300</v>
      </c>
      <c r="O391">
        <v>10</v>
      </c>
      <c r="P391">
        <v>270</v>
      </c>
      <c r="Q391" t="s">
        <v>6279</v>
      </c>
      <c r="R391" t="s">
        <v>5503</v>
      </c>
      <c r="S391">
        <v>26</v>
      </c>
      <c r="T391" t="s">
        <v>5495</v>
      </c>
      <c r="U391" t="s">
        <v>5579</v>
      </c>
      <c r="V391" s="9">
        <f>Merge2[[#This Row],[PROMOTIONAL_PLAN.EFFECTIVE_PRICE]]*Merge2[[#This Row],[Months]]</f>
        <v>5940</v>
      </c>
    </row>
    <row r="392" spans="1:22" x14ac:dyDescent="0.25">
      <c r="A392" t="s">
        <v>1777</v>
      </c>
      <c r="B392" t="s">
        <v>1778</v>
      </c>
      <c r="C392">
        <v>9999</v>
      </c>
      <c r="D392" s="1">
        <v>43894</v>
      </c>
      <c r="E392">
        <v>1</v>
      </c>
      <c r="G392" s="1">
        <v>44198</v>
      </c>
      <c r="H392" t="s">
        <v>10</v>
      </c>
      <c r="I392" s="8">
        <f>DATE(YEAR(Merge2[[#This Row],[ORDER_DATE]]), MONTH(Merge2[[#This Row],[ORDER_DATE]]), 1)</f>
        <v>43891</v>
      </c>
      <c r="J392" s="9">
        <f>IF(ISNUMBER(Merge2[[#This Row],[VALIDITY_TILL_DATE]]), ROUND((Merge2[[#This Row],[VALIDITY_TILL_DATE]]-Merge2[[#This Row],[ORDER_DATE]])/30, 0), "Active")</f>
        <v>10</v>
      </c>
      <c r="K392" t="s">
        <v>5476</v>
      </c>
      <c r="L392" t="s">
        <v>5477</v>
      </c>
      <c r="M392" t="s">
        <v>5478</v>
      </c>
      <c r="N392">
        <v>300</v>
      </c>
      <c r="O392">
        <v>0</v>
      </c>
      <c r="P392">
        <v>300</v>
      </c>
      <c r="Q392" t="s">
        <v>5660</v>
      </c>
      <c r="R392" t="s">
        <v>5494</v>
      </c>
      <c r="S392">
        <v>60</v>
      </c>
      <c r="T392" t="s">
        <v>5498</v>
      </c>
      <c r="U392" t="s">
        <v>5501</v>
      </c>
      <c r="V392" s="9">
        <f>Merge2[[#This Row],[PROMOTIONAL_PLAN.EFFECTIVE_PRICE]]*Merge2[[#This Row],[Months]]</f>
        <v>3000</v>
      </c>
    </row>
    <row r="393" spans="1:22" x14ac:dyDescent="0.25">
      <c r="A393" t="s">
        <v>309</v>
      </c>
      <c r="B393" t="s">
        <v>310</v>
      </c>
      <c r="C393">
        <v>9999</v>
      </c>
      <c r="D393" s="1">
        <v>43664</v>
      </c>
      <c r="E393">
        <v>1</v>
      </c>
      <c r="G393" s="1">
        <v>43926</v>
      </c>
      <c r="H393" t="s">
        <v>10</v>
      </c>
      <c r="I393" s="8">
        <f>DATE(YEAR(Merge2[[#This Row],[ORDER_DATE]]), MONTH(Merge2[[#This Row],[ORDER_DATE]]), 1)</f>
        <v>43647</v>
      </c>
      <c r="J393" s="9">
        <f>IF(ISNUMBER(Merge2[[#This Row],[VALIDITY_TILL_DATE]]), ROUND((Merge2[[#This Row],[VALIDITY_TILL_DATE]]-Merge2[[#This Row],[ORDER_DATE]])/30, 0), "Active")</f>
        <v>9</v>
      </c>
      <c r="K393" t="s">
        <v>5476</v>
      </c>
      <c r="L393" t="s">
        <v>5477</v>
      </c>
      <c r="M393" t="s">
        <v>5478</v>
      </c>
      <c r="N393">
        <v>300</v>
      </c>
      <c r="O393">
        <v>0</v>
      </c>
      <c r="P393">
        <v>300</v>
      </c>
      <c r="Q393" t="s">
        <v>5652</v>
      </c>
      <c r="R393" t="s">
        <v>5494</v>
      </c>
      <c r="S393">
        <v>45</v>
      </c>
      <c r="T393" t="s">
        <v>5506</v>
      </c>
      <c r="U393" t="s">
        <v>5509</v>
      </c>
      <c r="V393" s="9">
        <f>Merge2[[#This Row],[PROMOTIONAL_PLAN.EFFECTIVE_PRICE]]*Merge2[[#This Row],[Months]]</f>
        <v>2700</v>
      </c>
    </row>
    <row r="394" spans="1:22" x14ac:dyDescent="0.25">
      <c r="A394" t="s">
        <v>1987</v>
      </c>
      <c r="B394" t="s">
        <v>310</v>
      </c>
      <c r="C394">
        <v>6705</v>
      </c>
      <c r="D394" s="1">
        <v>43918</v>
      </c>
      <c r="E394">
        <v>2</v>
      </c>
      <c r="F394" s="1">
        <v>43918</v>
      </c>
      <c r="G394" s="1">
        <v>44825</v>
      </c>
      <c r="H394" t="s">
        <v>470</v>
      </c>
      <c r="I394" s="8">
        <f>DATE(YEAR(Merge2[[#This Row],[ORDER_DATE]]), MONTH(Merge2[[#This Row],[ORDER_DATE]]), 1)</f>
        <v>43891</v>
      </c>
      <c r="J394" s="9">
        <f>IF(ISNUMBER(Merge2[[#This Row],[VALIDITY_TILL_DATE]]), ROUND((Merge2[[#This Row],[VALIDITY_TILL_DATE]]-Merge2[[#This Row],[ORDER_DATE]])/30, 0), "Active")</f>
        <v>30</v>
      </c>
      <c r="K394" t="s">
        <v>5491</v>
      </c>
      <c r="L394" t="s">
        <v>5480</v>
      </c>
      <c r="M394" t="s">
        <v>5481</v>
      </c>
      <c r="N394">
        <v>300</v>
      </c>
      <c r="O394">
        <v>100</v>
      </c>
      <c r="P394">
        <v>0</v>
      </c>
      <c r="Q394" t="s">
        <v>5652</v>
      </c>
      <c r="R394" t="s">
        <v>5494</v>
      </c>
      <c r="S394">
        <v>45</v>
      </c>
      <c r="T394" t="s">
        <v>5506</v>
      </c>
      <c r="U394" t="s">
        <v>5509</v>
      </c>
      <c r="V394" s="9">
        <f>Merge2[[#This Row],[PROMOTIONAL_PLAN.EFFECTIVE_PRICE]]*Merge2[[#This Row],[Months]]</f>
        <v>0</v>
      </c>
    </row>
    <row r="395" spans="1:22" x14ac:dyDescent="0.25">
      <c r="A395" t="s">
        <v>311</v>
      </c>
      <c r="B395" t="s">
        <v>312</v>
      </c>
      <c r="C395">
        <v>9999</v>
      </c>
      <c r="D395" s="1">
        <v>43666</v>
      </c>
      <c r="E395">
        <v>1</v>
      </c>
      <c r="G395" s="1">
        <v>43956</v>
      </c>
      <c r="H395" t="s">
        <v>10</v>
      </c>
      <c r="I395" s="8">
        <f>DATE(YEAR(Merge2[[#This Row],[ORDER_DATE]]), MONTH(Merge2[[#This Row],[ORDER_DATE]]), 1)</f>
        <v>43647</v>
      </c>
      <c r="J395" s="9">
        <f>IF(ISNUMBER(Merge2[[#This Row],[VALIDITY_TILL_DATE]]), ROUND((Merge2[[#This Row],[VALIDITY_TILL_DATE]]-Merge2[[#This Row],[ORDER_DATE]])/30, 0), "Active")</f>
        <v>10</v>
      </c>
      <c r="K395" t="s">
        <v>5476</v>
      </c>
      <c r="L395" t="s">
        <v>5477</v>
      </c>
      <c r="M395" t="s">
        <v>5478</v>
      </c>
      <c r="N395">
        <v>300</v>
      </c>
      <c r="O395">
        <v>0</v>
      </c>
      <c r="P395">
        <v>300</v>
      </c>
      <c r="Q395" t="s">
        <v>5566</v>
      </c>
      <c r="R395" t="s">
        <v>5503</v>
      </c>
      <c r="S395">
        <v>33</v>
      </c>
      <c r="T395" t="s">
        <v>5495</v>
      </c>
      <c r="U395" t="s">
        <v>5504</v>
      </c>
      <c r="V395" s="9">
        <f>Merge2[[#This Row],[PROMOTIONAL_PLAN.EFFECTIVE_PRICE]]*Merge2[[#This Row],[Months]]</f>
        <v>3000</v>
      </c>
    </row>
    <row r="396" spans="1:22" x14ac:dyDescent="0.25">
      <c r="A396" t="s">
        <v>2251</v>
      </c>
      <c r="B396" t="s">
        <v>312</v>
      </c>
      <c r="C396">
        <v>8731</v>
      </c>
      <c r="D396" s="1">
        <v>43939</v>
      </c>
      <c r="E396">
        <v>2</v>
      </c>
      <c r="F396" s="1">
        <v>43939</v>
      </c>
      <c r="G396" s="1">
        <v>44448</v>
      </c>
      <c r="H396" t="s">
        <v>470</v>
      </c>
      <c r="I396" s="8">
        <f>DATE(YEAR(Merge2[[#This Row],[ORDER_DATE]]), MONTH(Merge2[[#This Row],[ORDER_DATE]]), 1)</f>
        <v>43922</v>
      </c>
      <c r="J396" s="9">
        <f>IF(ISNUMBER(Merge2[[#This Row],[VALIDITY_TILL_DATE]]), ROUND((Merge2[[#This Row],[VALIDITY_TILL_DATE]]-Merge2[[#This Row],[ORDER_DATE]])/30, 0), "Active")</f>
        <v>17</v>
      </c>
      <c r="K396" t="s">
        <v>5482</v>
      </c>
      <c r="L396" t="s">
        <v>5483</v>
      </c>
      <c r="M396" t="s">
        <v>5481</v>
      </c>
      <c r="N396">
        <v>300</v>
      </c>
      <c r="O396">
        <v>10</v>
      </c>
      <c r="P396">
        <v>270</v>
      </c>
      <c r="Q396" t="s">
        <v>5566</v>
      </c>
      <c r="R396" t="s">
        <v>5503</v>
      </c>
      <c r="S396">
        <v>33</v>
      </c>
      <c r="T396" t="s">
        <v>5495</v>
      </c>
      <c r="U396" t="s">
        <v>5504</v>
      </c>
      <c r="V396" s="9">
        <f>Merge2[[#This Row],[PROMOTIONAL_PLAN.EFFECTIVE_PRICE]]*Merge2[[#This Row],[Months]]</f>
        <v>4590</v>
      </c>
    </row>
    <row r="397" spans="1:22" x14ac:dyDescent="0.25">
      <c r="A397" t="s">
        <v>313</v>
      </c>
      <c r="B397" t="s">
        <v>314</v>
      </c>
      <c r="C397">
        <v>9999</v>
      </c>
      <c r="D397" s="1">
        <v>43667</v>
      </c>
      <c r="E397">
        <v>1</v>
      </c>
      <c r="G397" s="1">
        <v>43920</v>
      </c>
      <c r="H397" t="s">
        <v>10</v>
      </c>
      <c r="I397" s="8">
        <f>DATE(YEAR(Merge2[[#This Row],[ORDER_DATE]]), MONTH(Merge2[[#This Row],[ORDER_DATE]]), 1)</f>
        <v>43647</v>
      </c>
      <c r="J397" s="9">
        <f>IF(ISNUMBER(Merge2[[#This Row],[VALIDITY_TILL_DATE]]), ROUND((Merge2[[#This Row],[VALIDITY_TILL_DATE]]-Merge2[[#This Row],[ORDER_DATE]])/30, 0), "Active")</f>
        <v>8</v>
      </c>
      <c r="K397" t="s">
        <v>5476</v>
      </c>
      <c r="L397" t="s">
        <v>5477</v>
      </c>
      <c r="M397" t="s">
        <v>5478</v>
      </c>
      <c r="N397">
        <v>300</v>
      </c>
      <c r="O397">
        <v>0</v>
      </c>
      <c r="P397">
        <v>300</v>
      </c>
      <c r="Q397" t="s">
        <v>6322</v>
      </c>
      <c r="R397" t="s">
        <v>5494</v>
      </c>
      <c r="S397">
        <v>30</v>
      </c>
      <c r="T397" t="s">
        <v>5495</v>
      </c>
      <c r="U397" t="s">
        <v>5532</v>
      </c>
      <c r="V397" s="9">
        <f>Merge2[[#This Row],[PROMOTIONAL_PLAN.EFFECTIVE_PRICE]]*Merge2[[#This Row],[Months]]</f>
        <v>2400</v>
      </c>
    </row>
    <row r="398" spans="1:22" x14ac:dyDescent="0.25">
      <c r="A398" t="s">
        <v>1911</v>
      </c>
      <c r="B398" t="s">
        <v>314</v>
      </c>
      <c r="C398">
        <v>7139</v>
      </c>
      <c r="D398" s="1">
        <v>43909</v>
      </c>
      <c r="E398">
        <v>2</v>
      </c>
      <c r="F398" s="1">
        <v>43909</v>
      </c>
      <c r="G398" s="1">
        <v>44390</v>
      </c>
      <c r="H398" t="s">
        <v>470</v>
      </c>
      <c r="I398" s="8">
        <f>DATE(YEAR(Merge2[[#This Row],[ORDER_DATE]]), MONTH(Merge2[[#This Row],[ORDER_DATE]]), 1)</f>
        <v>43891</v>
      </c>
      <c r="J398" s="9">
        <f>IF(ISNUMBER(Merge2[[#This Row],[VALIDITY_TILL_DATE]]), ROUND((Merge2[[#This Row],[VALIDITY_TILL_DATE]]-Merge2[[#This Row],[ORDER_DATE]])/30, 0), "Active")</f>
        <v>16</v>
      </c>
      <c r="K398" t="s">
        <v>5489</v>
      </c>
      <c r="L398" t="s">
        <v>5483</v>
      </c>
      <c r="M398" t="s">
        <v>5481</v>
      </c>
      <c r="N398">
        <v>300</v>
      </c>
      <c r="O398">
        <v>30</v>
      </c>
      <c r="P398">
        <v>210</v>
      </c>
      <c r="Q398" t="s">
        <v>6322</v>
      </c>
      <c r="R398" t="s">
        <v>5494</v>
      </c>
      <c r="S398">
        <v>30</v>
      </c>
      <c r="T398" t="s">
        <v>5495</v>
      </c>
      <c r="U398" t="s">
        <v>5532</v>
      </c>
      <c r="V398" s="9">
        <f>Merge2[[#This Row],[PROMOTIONAL_PLAN.EFFECTIVE_PRICE]]*Merge2[[#This Row],[Months]]</f>
        <v>3360</v>
      </c>
    </row>
    <row r="399" spans="1:22" x14ac:dyDescent="0.25">
      <c r="A399" t="s">
        <v>315</v>
      </c>
      <c r="B399" t="s">
        <v>316</v>
      </c>
      <c r="C399">
        <v>9999</v>
      </c>
      <c r="D399" s="1">
        <v>43667</v>
      </c>
      <c r="E399">
        <v>1</v>
      </c>
      <c r="G399" s="1">
        <v>43953</v>
      </c>
      <c r="H399" t="s">
        <v>10</v>
      </c>
      <c r="I399" s="8">
        <f>DATE(YEAR(Merge2[[#This Row],[ORDER_DATE]]), MONTH(Merge2[[#This Row],[ORDER_DATE]]), 1)</f>
        <v>43647</v>
      </c>
      <c r="J399" s="9">
        <f>IF(ISNUMBER(Merge2[[#This Row],[VALIDITY_TILL_DATE]]), ROUND((Merge2[[#This Row],[VALIDITY_TILL_DATE]]-Merge2[[#This Row],[ORDER_DATE]])/30, 0), "Active")</f>
        <v>10</v>
      </c>
      <c r="K399" t="s">
        <v>5476</v>
      </c>
      <c r="L399" t="s">
        <v>5477</v>
      </c>
      <c r="M399" t="s">
        <v>5478</v>
      </c>
      <c r="N399">
        <v>300</v>
      </c>
      <c r="O399">
        <v>0</v>
      </c>
      <c r="P399">
        <v>300</v>
      </c>
      <c r="Q399" t="s">
        <v>5708</v>
      </c>
      <c r="R399" t="s">
        <v>5503</v>
      </c>
      <c r="S399">
        <v>59</v>
      </c>
      <c r="T399" t="s">
        <v>5495</v>
      </c>
      <c r="U399" t="s">
        <v>5504</v>
      </c>
      <c r="V399" s="9">
        <f>Merge2[[#This Row],[PROMOTIONAL_PLAN.EFFECTIVE_PRICE]]*Merge2[[#This Row],[Months]]</f>
        <v>3000</v>
      </c>
    </row>
    <row r="400" spans="1:22" x14ac:dyDescent="0.25">
      <c r="A400" t="s">
        <v>2267</v>
      </c>
      <c r="B400" t="s">
        <v>316</v>
      </c>
      <c r="C400">
        <v>6306</v>
      </c>
      <c r="D400" s="1">
        <v>43941</v>
      </c>
      <c r="E400">
        <v>2</v>
      </c>
      <c r="F400" s="1">
        <v>43941</v>
      </c>
      <c r="G400" s="1">
        <v>44393</v>
      </c>
      <c r="H400" t="s">
        <v>470</v>
      </c>
      <c r="I400" s="8">
        <f>DATE(YEAR(Merge2[[#This Row],[ORDER_DATE]]), MONTH(Merge2[[#This Row],[ORDER_DATE]]), 1)</f>
        <v>43922</v>
      </c>
      <c r="J400" s="9">
        <f>IF(ISNUMBER(Merge2[[#This Row],[VALIDITY_TILL_DATE]]), ROUND((Merge2[[#This Row],[VALIDITY_TILL_DATE]]-Merge2[[#This Row],[ORDER_DATE]])/30, 0), "Active")</f>
        <v>15</v>
      </c>
      <c r="K400" t="s">
        <v>5492</v>
      </c>
      <c r="L400" t="s">
        <v>5483</v>
      </c>
      <c r="M400" t="s">
        <v>5481</v>
      </c>
      <c r="N400">
        <v>300</v>
      </c>
      <c r="O400">
        <v>15</v>
      </c>
      <c r="P400">
        <v>255</v>
      </c>
      <c r="Q400" t="s">
        <v>5708</v>
      </c>
      <c r="R400" t="s">
        <v>5503</v>
      </c>
      <c r="S400">
        <v>59</v>
      </c>
      <c r="T400" t="s">
        <v>5495</v>
      </c>
      <c r="U400" t="s">
        <v>5504</v>
      </c>
      <c r="V400" s="9">
        <f>Merge2[[#This Row],[PROMOTIONAL_PLAN.EFFECTIVE_PRICE]]*Merge2[[#This Row],[Months]]</f>
        <v>3825</v>
      </c>
    </row>
    <row r="401" spans="1:22" x14ac:dyDescent="0.25">
      <c r="A401" t="s">
        <v>3240</v>
      </c>
      <c r="B401" t="s">
        <v>3241</v>
      </c>
      <c r="C401">
        <v>9999</v>
      </c>
      <c r="D401" s="1">
        <v>44016</v>
      </c>
      <c r="E401">
        <v>1</v>
      </c>
      <c r="G401" s="1">
        <v>44256</v>
      </c>
      <c r="H401" t="s">
        <v>10</v>
      </c>
      <c r="I401" s="8">
        <f>DATE(YEAR(Merge2[[#This Row],[ORDER_DATE]]), MONTH(Merge2[[#This Row],[ORDER_DATE]]), 1)</f>
        <v>44013</v>
      </c>
      <c r="J401" s="9">
        <f>IF(ISNUMBER(Merge2[[#This Row],[VALIDITY_TILL_DATE]]), ROUND((Merge2[[#This Row],[VALIDITY_TILL_DATE]]-Merge2[[#This Row],[ORDER_DATE]])/30, 0), "Active")</f>
        <v>8</v>
      </c>
      <c r="K401" t="s">
        <v>5476</v>
      </c>
      <c r="L401" t="s">
        <v>5477</v>
      </c>
      <c r="M401" t="s">
        <v>5478</v>
      </c>
      <c r="N401">
        <v>300</v>
      </c>
      <c r="O401">
        <v>0</v>
      </c>
      <c r="P401">
        <v>300</v>
      </c>
      <c r="Q401" t="s">
        <v>5664</v>
      </c>
      <c r="R401" t="s">
        <v>5503</v>
      </c>
      <c r="S401">
        <v>62</v>
      </c>
      <c r="T401" t="s">
        <v>5495</v>
      </c>
      <c r="U401" t="s">
        <v>5532</v>
      </c>
      <c r="V401" s="9">
        <f>Merge2[[#This Row],[PROMOTIONAL_PLAN.EFFECTIVE_PRICE]]*Merge2[[#This Row],[Months]]</f>
        <v>2400</v>
      </c>
    </row>
    <row r="402" spans="1:22" x14ac:dyDescent="0.25">
      <c r="A402" t="s">
        <v>317</v>
      </c>
      <c r="B402" t="s">
        <v>318</v>
      </c>
      <c r="C402">
        <v>9999</v>
      </c>
      <c r="D402" s="1">
        <v>43668</v>
      </c>
      <c r="E402">
        <v>1</v>
      </c>
      <c r="G402" s="1">
        <v>43950</v>
      </c>
      <c r="H402" t="s">
        <v>10</v>
      </c>
      <c r="I402" s="8">
        <f>DATE(YEAR(Merge2[[#This Row],[ORDER_DATE]]), MONTH(Merge2[[#This Row],[ORDER_DATE]]), 1)</f>
        <v>43647</v>
      </c>
      <c r="J402" s="9">
        <f>IF(ISNUMBER(Merge2[[#This Row],[VALIDITY_TILL_DATE]]), ROUND((Merge2[[#This Row],[VALIDITY_TILL_DATE]]-Merge2[[#This Row],[ORDER_DATE]])/30, 0), "Active")</f>
        <v>9</v>
      </c>
      <c r="K402" t="s">
        <v>5476</v>
      </c>
      <c r="L402" t="s">
        <v>5477</v>
      </c>
      <c r="M402" t="s">
        <v>5478</v>
      </c>
      <c r="N402">
        <v>300</v>
      </c>
      <c r="O402">
        <v>0</v>
      </c>
      <c r="P402">
        <v>300</v>
      </c>
      <c r="Q402" t="s">
        <v>6366</v>
      </c>
      <c r="R402" t="s">
        <v>5503</v>
      </c>
      <c r="S402">
        <v>55</v>
      </c>
      <c r="T402" t="s">
        <v>5498</v>
      </c>
      <c r="U402" t="s">
        <v>5501</v>
      </c>
      <c r="V402" s="9">
        <f>Merge2[[#This Row],[PROMOTIONAL_PLAN.EFFECTIVE_PRICE]]*Merge2[[#This Row],[Months]]</f>
        <v>2700</v>
      </c>
    </row>
    <row r="403" spans="1:22" x14ac:dyDescent="0.25">
      <c r="A403" t="s">
        <v>2250</v>
      </c>
      <c r="B403" t="s">
        <v>318</v>
      </c>
      <c r="C403">
        <v>7139</v>
      </c>
      <c r="D403" s="1">
        <v>43939</v>
      </c>
      <c r="E403">
        <v>2</v>
      </c>
      <c r="F403" s="1">
        <v>43939</v>
      </c>
      <c r="G403" s="1">
        <v>44534</v>
      </c>
      <c r="H403" t="s">
        <v>470</v>
      </c>
      <c r="I403" s="8">
        <f>DATE(YEAR(Merge2[[#This Row],[ORDER_DATE]]), MONTH(Merge2[[#This Row],[ORDER_DATE]]), 1)</f>
        <v>43922</v>
      </c>
      <c r="J403" s="9">
        <f>IF(ISNUMBER(Merge2[[#This Row],[VALIDITY_TILL_DATE]]), ROUND((Merge2[[#This Row],[VALIDITY_TILL_DATE]]-Merge2[[#This Row],[ORDER_DATE]])/30, 0), "Active")</f>
        <v>20</v>
      </c>
      <c r="K403" t="s">
        <v>5489</v>
      </c>
      <c r="L403" t="s">
        <v>5483</v>
      </c>
      <c r="M403" t="s">
        <v>5481</v>
      </c>
      <c r="N403">
        <v>300</v>
      </c>
      <c r="O403">
        <v>30</v>
      </c>
      <c r="P403">
        <v>210</v>
      </c>
      <c r="Q403" t="s">
        <v>6366</v>
      </c>
      <c r="R403" t="s">
        <v>5503</v>
      </c>
      <c r="S403">
        <v>55</v>
      </c>
      <c r="T403" t="s">
        <v>5498</v>
      </c>
      <c r="U403" t="s">
        <v>5501</v>
      </c>
      <c r="V403" s="9">
        <f>Merge2[[#This Row],[PROMOTIONAL_PLAN.EFFECTIVE_PRICE]]*Merge2[[#This Row],[Months]]</f>
        <v>4200</v>
      </c>
    </row>
    <row r="404" spans="1:22" x14ac:dyDescent="0.25">
      <c r="A404" t="s">
        <v>1102</v>
      </c>
      <c r="B404" t="s">
        <v>1103</v>
      </c>
      <c r="C404">
        <v>9999</v>
      </c>
      <c r="D404" s="1">
        <v>43818</v>
      </c>
      <c r="E404">
        <v>1</v>
      </c>
      <c r="G404" s="1">
        <v>44118</v>
      </c>
      <c r="H404" t="s">
        <v>10</v>
      </c>
      <c r="I404" s="8">
        <f>DATE(YEAR(Merge2[[#This Row],[ORDER_DATE]]), MONTH(Merge2[[#This Row],[ORDER_DATE]]), 1)</f>
        <v>43800</v>
      </c>
      <c r="J404" s="9">
        <f>IF(ISNUMBER(Merge2[[#This Row],[VALIDITY_TILL_DATE]]), ROUND((Merge2[[#This Row],[VALIDITY_TILL_DATE]]-Merge2[[#This Row],[ORDER_DATE]])/30, 0), "Active")</f>
        <v>10</v>
      </c>
      <c r="K404" t="s">
        <v>5476</v>
      </c>
      <c r="L404" t="s">
        <v>5477</v>
      </c>
      <c r="M404" t="s">
        <v>5478</v>
      </c>
      <c r="N404">
        <v>300</v>
      </c>
      <c r="O404">
        <v>0</v>
      </c>
      <c r="P404">
        <v>300</v>
      </c>
      <c r="Q404" t="s">
        <v>5665</v>
      </c>
      <c r="R404" t="s">
        <v>5494</v>
      </c>
      <c r="S404">
        <v>39</v>
      </c>
      <c r="T404" t="s">
        <v>5495</v>
      </c>
      <c r="U404" t="s">
        <v>5504</v>
      </c>
      <c r="V404" s="9">
        <f>Merge2[[#This Row],[PROMOTIONAL_PLAN.EFFECTIVE_PRICE]]*Merge2[[#This Row],[Months]]</f>
        <v>3000</v>
      </c>
    </row>
    <row r="405" spans="1:22" x14ac:dyDescent="0.25">
      <c r="A405" t="s">
        <v>319</v>
      </c>
      <c r="B405" t="s">
        <v>320</v>
      </c>
      <c r="C405">
        <v>9999</v>
      </c>
      <c r="D405" s="1">
        <v>43669</v>
      </c>
      <c r="E405">
        <v>1</v>
      </c>
      <c r="G405" s="1">
        <v>43937</v>
      </c>
      <c r="H405" t="s">
        <v>10</v>
      </c>
      <c r="I405" s="8">
        <f>DATE(YEAR(Merge2[[#This Row],[ORDER_DATE]]), MONTH(Merge2[[#This Row],[ORDER_DATE]]), 1)</f>
        <v>43647</v>
      </c>
      <c r="J405" s="9">
        <f>IF(ISNUMBER(Merge2[[#This Row],[VALIDITY_TILL_DATE]]), ROUND((Merge2[[#This Row],[VALIDITY_TILL_DATE]]-Merge2[[#This Row],[ORDER_DATE]])/30, 0), "Active")</f>
        <v>9</v>
      </c>
      <c r="K405" t="s">
        <v>5476</v>
      </c>
      <c r="L405" t="s">
        <v>5477</v>
      </c>
      <c r="M405" t="s">
        <v>5478</v>
      </c>
      <c r="N405">
        <v>300</v>
      </c>
      <c r="O405">
        <v>0</v>
      </c>
      <c r="P405">
        <v>300</v>
      </c>
      <c r="Q405" t="s">
        <v>6043</v>
      </c>
      <c r="R405" t="s">
        <v>5494</v>
      </c>
      <c r="S405">
        <v>57</v>
      </c>
      <c r="T405" t="s">
        <v>5498</v>
      </c>
      <c r="U405" t="s">
        <v>5515</v>
      </c>
      <c r="V405" s="9">
        <f>Merge2[[#This Row],[PROMOTIONAL_PLAN.EFFECTIVE_PRICE]]*Merge2[[#This Row],[Months]]</f>
        <v>2700</v>
      </c>
    </row>
    <row r="406" spans="1:22" x14ac:dyDescent="0.25">
      <c r="A406" t="s">
        <v>2212</v>
      </c>
      <c r="B406" t="s">
        <v>320</v>
      </c>
      <c r="C406">
        <v>8323</v>
      </c>
      <c r="D406" s="1">
        <v>43936</v>
      </c>
      <c r="E406">
        <v>2</v>
      </c>
      <c r="F406" s="1">
        <v>43936</v>
      </c>
      <c r="G406" s="1">
        <v>44453</v>
      </c>
      <c r="H406" t="s">
        <v>470</v>
      </c>
      <c r="I406" s="8">
        <f>DATE(YEAR(Merge2[[#This Row],[ORDER_DATE]]), MONTH(Merge2[[#This Row],[ORDER_DATE]]), 1)</f>
        <v>43922</v>
      </c>
      <c r="J406" s="9">
        <f>IF(ISNUMBER(Merge2[[#This Row],[VALIDITY_TILL_DATE]]), ROUND((Merge2[[#This Row],[VALIDITY_TILL_DATE]]-Merge2[[#This Row],[ORDER_DATE]])/30, 0), "Active")</f>
        <v>17</v>
      </c>
      <c r="K406" t="s">
        <v>5479</v>
      </c>
      <c r="L406" t="s">
        <v>5480</v>
      </c>
      <c r="M406" t="s">
        <v>5481</v>
      </c>
      <c r="N406">
        <v>300</v>
      </c>
      <c r="O406">
        <v>100</v>
      </c>
      <c r="P406">
        <v>0</v>
      </c>
      <c r="Q406" t="s">
        <v>6043</v>
      </c>
      <c r="R406" t="s">
        <v>5494</v>
      </c>
      <c r="S406">
        <v>57</v>
      </c>
      <c r="T406" t="s">
        <v>5498</v>
      </c>
      <c r="U406" t="s">
        <v>5515</v>
      </c>
      <c r="V406" s="9">
        <f>Merge2[[#This Row],[PROMOTIONAL_PLAN.EFFECTIVE_PRICE]]*Merge2[[#This Row],[Months]]</f>
        <v>0</v>
      </c>
    </row>
    <row r="407" spans="1:22" x14ac:dyDescent="0.25">
      <c r="A407" t="s">
        <v>1601</v>
      </c>
      <c r="B407" t="s">
        <v>1602</v>
      </c>
      <c r="C407">
        <v>8731</v>
      </c>
      <c r="D407" s="1">
        <v>43875</v>
      </c>
      <c r="E407">
        <v>1</v>
      </c>
      <c r="F407" s="1">
        <v>43875</v>
      </c>
      <c r="G407" s="1">
        <v>44154</v>
      </c>
      <c r="H407" t="s">
        <v>10</v>
      </c>
      <c r="I407" s="8">
        <f>DATE(YEAR(Merge2[[#This Row],[ORDER_DATE]]), MONTH(Merge2[[#This Row],[ORDER_DATE]]), 1)</f>
        <v>43862</v>
      </c>
      <c r="J407" s="9">
        <f>IF(ISNUMBER(Merge2[[#This Row],[VALIDITY_TILL_DATE]]), ROUND((Merge2[[#This Row],[VALIDITY_TILL_DATE]]-Merge2[[#This Row],[ORDER_DATE]])/30, 0), "Active")</f>
        <v>9</v>
      </c>
      <c r="K407" t="s">
        <v>5482</v>
      </c>
      <c r="L407" t="s">
        <v>5483</v>
      </c>
      <c r="M407" t="s">
        <v>5481</v>
      </c>
      <c r="N407">
        <v>300</v>
      </c>
      <c r="O407">
        <v>10</v>
      </c>
      <c r="P407">
        <v>270</v>
      </c>
      <c r="Q407" t="s">
        <v>5666</v>
      </c>
      <c r="R407" t="s">
        <v>5494</v>
      </c>
      <c r="S407">
        <v>28</v>
      </c>
      <c r="T407" t="s">
        <v>5495</v>
      </c>
      <c r="U407" t="s">
        <v>5496</v>
      </c>
      <c r="V407" s="9">
        <f>Merge2[[#This Row],[PROMOTIONAL_PLAN.EFFECTIVE_PRICE]]*Merge2[[#This Row],[Months]]</f>
        <v>2430</v>
      </c>
    </row>
    <row r="408" spans="1:22" x14ac:dyDescent="0.25">
      <c r="A408" t="s">
        <v>321</v>
      </c>
      <c r="B408" t="s">
        <v>322</v>
      </c>
      <c r="C408">
        <v>9999</v>
      </c>
      <c r="D408" s="1">
        <v>43670</v>
      </c>
      <c r="E408">
        <v>1</v>
      </c>
      <c r="G408" s="1">
        <v>43920</v>
      </c>
      <c r="H408" t="s">
        <v>10</v>
      </c>
      <c r="I408" s="8">
        <f>DATE(YEAR(Merge2[[#This Row],[ORDER_DATE]]), MONTH(Merge2[[#This Row],[ORDER_DATE]]), 1)</f>
        <v>43647</v>
      </c>
      <c r="J408" s="9">
        <f>IF(ISNUMBER(Merge2[[#This Row],[VALIDITY_TILL_DATE]]), ROUND((Merge2[[#This Row],[VALIDITY_TILL_DATE]]-Merge2[[#This Row],[ORDER_DATE]])/30, 0), "Active")</f>
        <v>8</v>
      </c>
      <c r="K408" t="s">
        <v>5476</v>
      </c>
      <c r="L408" t="s">
        <v>5477</v>
      </c>
      <c r="M408" t="s">
        <v>5478</v>
      </c>
      <c r="N408">
        <v>300</v>
      </c>
      <c r="O408">
        <v>0</v>
      </c>
      <c r="P408">
        <v>300</v>
      </c>
      <c r="Q408" t="s">
        <v>5601</v>
      </c>
      <c r="R408" t="s">
        <v>5494</v>
      </c>
      <c r="S408">
        <v>33</v>
      </c>
      <c r="T408" t="s">
        <v>5495</v>
      </c>
      <c r="U408" t="s">
        <v>5513</v>
      </c>
      <c r="V408" s="9">
        <f>Merge2[[#This Row],[PROMOTIONAL_PLAN.EFFECTIVE_PRICE]]*Merge2[[#This Row],[Months]]</f>
        <v>2400</v>
      </c>
    </row>
    <row r="409" spans="1:22" x14ac:dyDescent="0.25">
      <c r="A409" t="s">
        <v>1858</v>
      </c>
      <c r="B409" t="s">
        <v>322</v>
      </c>
      <c r="C409">
        <v>6306</v>
      </c>
      <c r="D409" s="1">
        <v>43902</v>
      </c>
      <c r="E409">
        <v>2</v>
      </c>
      <c r="F409" s="1">
        <v>43902</v>
      </c>
      <c r="G409" s="1">
        <v>44292</v>
      </c>
      <c r="H409" t="s">
        <v>470</v>
      </c>
      <c r="I409" s="8">
        <f>DATE(YEAR(Merge2[[#This Row],[ORDER_DATE]]), MONTH(Merge2[[#This Row],[ORDER_DATE]]), 1)</f>
        <v>43891</v>
      </c>
      <c r="J409" s="9">
        <f>IF(ISNUMBER(Merge2[[#This Row],[VALIDITY_TILL_DATE]]), ROUND((Merge2[[#This Row],[VALIDITY_TILL_DATE]]-Merge2[[#This Row],[ORDER_DATE]])/30, 0), "Active")</f>
        <v>13</v>
      </c>
      <c r="K409" t="s">
        <v>5492</v>
      </c>
      <c r="L409" t="s">
        <v>5483</v>
      </c>
      <c r="M409" t="s">
        <v>5481</v>
      </c>
      <c r="N409">
        <v>300</v>
      </c>
      <c r="O409">
        <v>15</v>
      </c>
      <c r="P409">
        <v>255</v>
      </c>
      <c r="Q409" t="s">
        <v>5601</v>
      </c>
      <c r="R409" t="s">
        <v>5494</v>
      </c>
      <c r="S409">
        <v>33</v>
      </c>
      <c r="T409" t="s">
        <v>5495</v>
      </c>
      <c r="U409" t="s">
        <v>5513</v>
      </c>
      <c r="V409" s="9">
        <f>Merge2[[#This Row],[PROMOTIONAL_PLAN.EFFECTIVE_PRICE]]*Merge2[[#This Row],[Months]]</f>
        <v>3315</v>
      </c>
    </row>
    <row r="410" spans="1:22" x14ac:dyDescent="0.25">
      <c r="A410" t="s">
        <v>3006</v>
      </c>
      <c r="B410" t="s">
        <v>3007</v>
      </c>
      <c r="C410">
        <v>9999</v>
      </c>
      <c r="D410" s="1">
        <v>43999</v>
      </c>
      <c r="E410">
        <v>1</v>
      </c>
      <c r="G410" s="1">
        <v>44234</v>
      </c>
      <c r="H410" t="s">
        <v>10</v>
      </c>
      <c r="I410" s="8">
        <f>DATE(YEAR(Merge2[[#This Row],[ORDER_DATE]]), MONTH(Merge2[[#This Row],[ORDER_DATE]]), 1)</f>
        <v>43983</v>
      </c>
      <c r="J410" s="9">
        <f>IF(ISNUMBER(Merge2[[#This Row],[VALIDITY_TILL_DATE]]), ROUND((Merge2[[#This Row],[VALIDITY_TILL_DATE]]-Merge2[[#This Row],[ORDER_DATE]])/30, 0), "Active")</f>
        <v>8</v>
      </c>
      <c r="K410" t="s">
        <v>5476</v>
      </c>
      <c r="L410" t="s">
        <v>5477</v>
      </c>
      <c r="M410" t="s">
        <v>5478</v>
      </c>
      <c r="N410">
        <v>300</v>
      </c>
      <c r="O410">
        <v>0</v>
      </c>
      <c r="P410">
        <v>300</v>
      </c>
      <c r="Q410" t="s">
        <v>5667</v>
      </c>
      <c r="R410" t="s">
        <v>5494</v>
      </c>
      <c r="S410">
        <v>33</v>
      </c>
      <c r="T410" t="s">
        <v>5495</v>
      </c>
      <c r="U410" t="s">
        <v>5579</v>
      </c>
      <c r="V410" s="9">
        <f>Merge2[[#This Row],[PROMOTIONAL_PLAN.EFFECTIVE_PRICE]]*Merge2[[#This Row],[Months]]</f>
        <v>2400</v>
      </c>
    </row>
    <row r="411" spans="1:22" x14ac:dyDescent="0.25">
      <c r="A411" t="s">
        <v>323</v>
      </c>
      <c r="B411" t="s">
        <v>324</v>
      </c>
      <c r="C411">
        <v>9999</v>
      </c>
      <c r="D411" s="1">
        <v>43670</v>
      </c>
      <c r="E411">
        <v>1</v>
      </c>
      <c r="G411" s="1">
        <v>43976</v>
      </c>
      <c r="H411" t="s">
        <v>10</v>
      </c>
      <c r="I411" s="8">
        <f>DATE(YEAR(Merge2[[#This Row],[ORDER_DATE]]), MONTH(Merge2[[#This Row],[ORDER_DATE]]), 1)</f>
        <v>43647</v>
      </c>
      <c r="J411" s="9">
        <f>IF(ISNUMBER(Merge2[[#This Row],[VALIDITY_TILL_DATE]]), ROUND((Merge2[[#This Row],[VALIDITY_TILL_DATE]]-Merge2[[#This Row],[ORDER_DATE]])/30, 0), "Active")</f>
        <v>10</v>
      </c>
      <c r="K411" t="s">
        <v>5476</v>
      </c>
      <c r="L411" t="s">
        <v>5477</v>
      </c>
      <c r="M411" t="s">
        <v>5478</v>
      </c>
      <c r="N411">
        <v>300</v>
      </c>
      <c r="O411">
        <v>0</v>
      </c>
      <c r="P411">
        <v>300</v>
      </c>
      <c r="Q411" t="s">
        <v>5747</v>
      </c>
      <c r="R411" t="s">
        <v>5503</v>
      </c>
      <c r="S411">
        <v>32</v>
      </c>
      <c r="T411" t="s">
        <v>5495</v>
      </c>
      <c r="U411" t="s">
        <v>5504</v>
      </c>
      <c r="V411" s="9">
        <f>Merge2[[#This Row],[PROMOTIONAL_PLAN.EFFECTIVE_PRICE]]*Merge2[[#This Row],[Months]]</f>
        <v>3000</v>
      </c>
    </row>
    <row r="412" spans="1:22" x14ac:dyDescent="0.25">
      <c r="A412" t="s">
        <v>2525</v>
      </c>
      <c r="B412" t="s">
        <v>324</v>
      </c>
      <c r="C412">
        <v>6306</v>
      </c>
      <c r="D412" s="1">
        <v>43965</v>
      </c>
      <c r="E412">
        <v>2</v>
      </c>
      <c r="F412" s="1">
        <v>43965</v>
      </c>
      <c r="G412" s="1">
        <v>44536</v>
      </c>
      <c r="H412" t="s">
        <v>470</v>
      </c>
      <c r="I412" s="8">
        <f>DATE(YEAR(Merge2[[#This Row],[ORDER_DATE]]), MONTH(Merge2[[#This Row],[ORDER_DATE]]), 1)</f>
        <v>43952</v>
      </c>
      <c r="J412" s="9">
        <f>IF(ISNUMBER(Merge2[[#This Row],[VALIDITY_TILL_DATE]]), ROUND((Merge2[[#This Row],[VALIDITY_TILL_DATE]]-Merge2[[#This Row],[ORDER_DATE]])/30, 0), "Active")</f>
        <v>19</v>
      </c>
      <c r="K412" t="s">
        <v>5492</v>
      </c>
      <c r="L412" t="s">
        <v>5483</v>
      </c>
      <c r="M412" t="s">
        <v>5481</v>
      </c>
      <c r="N412">
        <v>300</v>
      </c>
      <c r="O412">
        <v>15</v>
      </c>
      <c r="P412">
        <v>255</v>
      </c>
      <c r="Q412" t="s">
        <v>5747</v>
      </c>
      <c r="R412" t="s">
        <v>5503</v>
      </c>
      <c r="S412">
        <v>32</v>
      </c>
      <c r="T412" t="s">
        <v>5495</v>
      </c>
      <c r="U412" t="s">
        <v>5504</v>
      </c>
      <c r="V412" s="9">
        <f>Merge2[[#This Row],[PROMOTIONAL_PLAN.EFFECTIVE_PRICE]]*Merge2[[#This Row],[Months]]</f>
        <v>4845</v>
      </c>
    </row>
    <row r="413" spans="1:22" x14ac:dyDescent="0.25">
      <c r="A413" t="s">
        <v>3202</v>
      </c>
      <c r="B413" t="s">
        <v>3203</v>
      </c>
      <c r="C413">
        <v>9999</v>
      </c>
      <c r="D413" s="1">
        <v>44014</v>
      </c>
      <c r="E413">
        <v>1</v>
      </c>
      <c r="G413" s="1">
        <v>44287</v>
      </c>
      <c r="H413" t="s">
        <v>10</v>
      </c>
      <c r="I413" s="8">
        <f>DATE(YEAR(Merge2[[#This Row],[ORDER_DATE]]), MONTH(Merge2[[#This Row],[ORDER_DATE]]), 1)</f>
        <v>44013</v>
      </c>
      <c r="J413" s="9">
        <f>IF(ISNUMBER(Merge2[[#This Row],[VALIDITY_TILL_DATE]]), ROUND((Merge2[[#This Row],[VALIDITY_TILL_DATE]]-Merge2[[#This Row],[ORDER_DATE]])/30, 0), "Active")</f>
        <v>9</v>
      </c>
      <c r="K413" t="s">
        <v>5476</v>
      </c>
      <c r="L413" t="s">
        <v>5477</v>
      </c>
      <c r="M413" t="s">
        <v>5478</v>
      </c>
      <c r="N413">
        <v>300</v>
      </c>
      <c r="O413">
        <v>0</v>
      </c>
      <c r="P413">
        <v>300</v>
      </c>
      <c r="Q413" t="s">
        <v>5668</v>
      </c>
      <c r="R413" t="s">
        <v>5494</v>
      </c>
      <c r="S413">
        <v>41</v>
      </c>
      <c r="T413" t="s">
        <v>5495</v>
      </c>
      <c r="U413" t="s">
        <v>5522</v>
      </c>
      <c r="V413" s="9">
        <f>Merge2[[#This Row],[PROMOTIONAL_PLAN.EFFECTIVE_PRICE]]*Merge2[[#This Row],[Months]]</f>
        <v>2700</v>
      </c>
    </row>
    <row r="414" spans="1:22" x14ac:dyDescent="0.25">
      <c r="A414" t="s">
        <v>325</v>
      </c>
      <c r="B414" t="s">
        <v>326</v>
      </c>
      <c r="C414">
        <v>9999</v>
      </c>
      <c r="D414" s="1">
        <v>43675</v>
      </c>
      <c r="E414">
        <v>1</v>
      </c>
      <c r="G414" s="1">
        <v>43979</v>
      </c>
      <c r="H414" t="s">
        <v>10</v>
      </c>
      <c r="I414" s="8">
        <f>DATE(YEAR(Merge2[[#This Row],[ORDER_DATE]]), MONTH(Merge2[[#This Row],[ORDER_DATE]]), 1)</f>
        <v>43647</v>
      </c>
      <c r="J414" s="9">
        <f>IF(ISNUMBER(Merge2[[#This Row],[VALIDITY_TILL_DATE]]), ROUND((Merge2[[#This Row],[VALIDITY_TILL_DATE]]-Merge2[[#This Row],[ORDER_DATE]])/30, 0), "Active")</f>
        <v>10</v>
      </c>
      <c r="K414" t="s">
        <v>5476</v>
      </c>
      <c r="L414" t="s">
        <v>5477</v>
      </c>
      <c r="M414" t="s">
        <v>5478</v>
      </c>
      <c r="N414">
        <v>300</v>
      </c>
      <c r="O414">
        <v>0</v>
      </c>
      <c r="P414">
        <v>300</v>
      </c>
      <c r="Q414" t="s">
        <v>6371</v>
      </c>
      <c r="R414" t="s">
        <v>5503</v>
      </c>
      <c r="S414">
        <v>56</v>
      </c>
      <c r="T414" t="s">
        <v>5498</v>
      </c>
      <c r="U414" t="s">
        <v>5515</v>
      </c>
      <c r="V414" s="9">
        <f>Merge2[[#This Row],[PROMOTIONAL_PLAN.EFFECTIVE_PRICE]]*Merge2[[#This Row],[Months]]</f>
        <v>3000</v>
      </c>
    </row>
    <row r="415" spans="1:22" x14ac:dyDescent="0.25">
      <c r="A415" t="s">
        <v>2501</v>
      </c>
      <c r="B415" t="s">
        <v>326</v>
      </c>
      <c r="C415">
        <v>8434</v>
      </c>
      <c r="D415" s="1">
        <v>43962</v>
      </c>
      <c r="E415">
        <v>2</v>
      </c>
      <c r="F415" s="1">
        <v>43962</v>
      </c>
      <c r="G415" s="1">
        <v>44669</v>
      </c>
      <c r="H415" t="s">
        <v>470</v>
      </c>
      <c r="I415" s="8">
        <f>DATE(YEAR(Merge2[[#This Row],[ORDER_DATE]]), MONTH(Merge2[[#This Row],[ORDER_DATE]]), 1)</f>
        <v>43952</v>
      </c>
      <c r="J415" s="9">
        <f>IF(ISNUMBER(Merge2[[#This Row],[VALIDITY_TILL_DATE]]), ROUND((Merge2[[#This Row],[VALIDITY_TILL_DATE]]-Merge2[[#This Row],[ORDER_DATE]])/30, 0), "Active")</f>
        <v>24</v>
      </c>
      <c r="K415" t="s">
        <v>5490</v>
      </c>
      <c r="L415" t="s">
        <v>5483</v>
      </c>
      <c r="M415" t="s">
        <v>5481</v>
      </c>
      <c r="N415">
        <v>300</v>
      </c>
      <c r="O415">
        <v>50</v>
      </c>
      <c r="P415">
        <v>150</v>
      </c>
      <c r="Q415" t="s">
        <v>6371</v>
      </c>
      <c r="R415" t="s">
        <v>5503</v>
      </c>
      <c r="S415">
        <v>56</v>
      </c>
      <c r="T415" t="s">
        <v>5498</v>
      </c>
      <c r="U415" t="s">
        <v>5515</v>
      </c>
      <c r="V415" s="9">
        <f>Merge2[[#This Row],[PROMOTIONAL_PLAN.EFFECTIVE_PRICE]]*Merge2[[#This Row],[Months]]</f>
        <v>3600</v>
      </c>
    </row>
    <row r="416" spans="1:22" x14ac:dyDescent="0.25">
      <c r="A416" t="s">
        <v>3140</v>
      </c>
      <c r="B416" t="s">
        <v>3141</v>
      </c>
      <c r="C416">
        <v>9999</v>
      </c>
      <c r="D416" s="1">
        <v>44010</v>
      </c>
      <c r="E416">
        <v>1</v>
      </c>
      <c r="G416" s="1">
        <v>44272</v>
      </c>
      <c r="H416" t="s">
        <v>10</v>
      </c>
      <c r="I416" s="8">
        <f>DATE(YEAR(Merge2[[#This Row],[ORDER_DATE]]), MONTH(Merge2[[#This Row],[ORDER_DATE]]), 1)</f>
        <v>43983</v>
      </c>
      <c r="J416" s="9">
        <f>IF(ISNUMBER(Merge2[[#This Row],[VALIDITY_TILL_DATE]]), ROUND((Merge2[[#This Row],[VALIDITY_TILL_DATE]]-Merge2[[#This Row],[ORDER_DATE]])/30, 0), "Active")</f>
        <v>9</v>
      </c>
      <c r="K416" t="s">
        <v>5476</v>
      </c>
      <c r="L416" t="s">
        <v>5477</v>
      </c>
      <c r="M416" t="s">
        <v>5478</v>
      </c>
      <c r="N416">
        <v>300</v>
      </c>
      <c r="O416">
        <v>0</v>
      </c>
      <c r="P416">
        <v>300</v>
      </c>
      <c r="Q416" t="s">
        <v>5669</v>
      </c>
      <c r="R416" t="s">
        <v>5494</v>
      </c>
      <c r="S416">
        <v>55</v>
      </c>
      <c r="T416" t="s">
        <v>5498</v>
      </c>
      <c r="U416" t="s">
        <v>5501</v>
      </c>
      <c r="V416" s="9">
        <f>Merge2[[#This Row],[PROMOTIONAL_PLAN.EFFECTIVE_PRICE]]*Merge2[[#This Row],[Months]]</f>
        <v>2700</v>
      </c>
    </row>
    <row r="417" spans="1:22" x14ac:dyDescent="0.25">
      <c r="A417" t="s">
        <v>327</v>
      </c>
      <c r="B417" t="s">
        <v>328</v>
      </c>
      <c r="C417">
        <v>9999</v>
      </c>
      <c r="D417" s="1">
        <v>43675</v>
      </c>
      <c r="E417">
        <v>1</v>
      </c>
      <c r="G417" s="1">
        <v>43879</v>
      </c>
      <c r="H417" t="s">
        <v>10</v>
      </c>
      <c r="I417" s="8">
        <f>DATE(YEAR(Merge2[[#This Row],[ORDER_DATE]]), MONTH(Merge2[[#This Row],[ORDER_DATE]]), 1)</f>
        <v>43647</v>
      </c>
      <c r="J417" s="9">
        <f>IF(ISNUMBER(Merge2[[#This Row],[VALIDITY_TILL_DATE]]), ROUND((Merge2[[#This Row],[VALIDITY_TILL_DATE]]-Merge2[[#This Row],[ORDER_DATE]])/30, 0), "Active")</f>
        <v>7</v>
      </c>
      <c r="K417" t="s">
        <v>5476</v>
      </c>
      <c r="L417" t="s">
        <v>5477</v>
      </c>
      <c r="M417" t="s">
        <v>5478</v>
      </c>
      <c r="N417">
        <v>300</v>
      </c>
      <c r="O417">
        <v>0</v>
      </c>
      <c r="P417">
        <v>300</v>
      </c>
      <c r="Q417" t="s">
        <v>5687</v>
      </c>
      <c r="R417" t="s">
        <v>5494</v>
      </c>
      <c r="S417">
        <v>25</v>
      </c>
      <c r="T417" t="s">
        <v>5498</v>
      </c>
      <c r="U417" t="s">
        <v>5501</v>
      </c>
      <c r="V417" s="9">
        <f>Merge2[[#This Row],[PROMOTIONAL_PLAN.EFFECTIVE_PRICE]]*Merge2[[#This Row],[Months]]</f>
        <v>2100</v>
      </c>
    </row>
    <row r="418" spans="1:22" x14ac:dyDescent="0.25">
      <c r="A418" t="s">
        <v>1639</v>
      </c>
      <c r="B418" t="s">
        <v>328</v>
      </c>
      <c r="C418">
        <v>1817</v>
      </c>
      <c r="D418" s="1">
        <v>43879</v>
      </c>
      <c r="E418">
        <v>2</v>
      </c>
      <c r="F418" s="1">
        <v>43879</v>
      </c>
      <c r="G418" s="1">
        <v>44250</v>
      </c>
      <c r="H418" t="s">
        <v>470</v>
      </c>
      <c r="I418" s="8">
        <f>DATE(YEAR(Merge2[[#This Row],[ORDER_DATE]]), MONTH(Merge2[[#This Row],[ORDER_DATE]]), 1)</f>
        <v>43862</v>
      </c>
      <c r="J418" s="9">
        <f>IF(ISNUMBER(Merge2[[#This Row],[VALIDITY_TILL_DATE]]), ROUND((Merge2[[#This Row],[VALIDITY_TILL_DATE]]-Merge2[[#This Row],[ORDER_DATE]])/30, 0), "Active")</f>
        <v>12</v>
      </c>
      <c r="K418" t="s">
        <v>5486</v>
      </c>
      <c r="L418" t="s">
        <v>5480</v>
      </c>
      <c r="M418" t="s">
        <v>5481</v>
      </c>
      <c r="N418">
        <v>300</v>
      </c>
      <c r="O418">
        <v>100</v>
      </c>
      <c r="P418">
        <v>0</v>
      </c>
      <c r="Q418" t="s">
        <v>5687</v>
      </c>
      <c r="R418" t="s">
        <v>5494</v>
      </c>
      <c r="S418">
        <v>25</v>
      </c>
      <c r="T418" t="s">
        <v>5498</v>
      </c>
      <c r="U418" t="s">
        <v>5501</v>
      </c>
      <c r="V418" s="9">
        <f>Merge2[[#This Row],[PROMOTIONAL_PLAN.EFFECTIVE_PRICE]]*Merge2[[#This Row],[Months]]</f>
        <v>0</v>
      </c>
    </row>
    <row r="419" spans="1:22" x14ac:dyDescent="0.25">
      <c r="A419" t="s">
        <v>1890</v>
      </c>
      <c r="B419" t="s">
        <v>1891</v>
      </c>
      <c r="C419">
        <v>9999</v>
      </c>
      <c r="D419" s="1">
        <v>43906</v>
      </c>
      <c r="E419">
        <v>1</v>
      </c>
      <c r="G419" s="1">
        <v>44188</v>
      </c>
      <c r="H419" t="s">
        <v>10</v>
      </c>
      <c r="I419" s="8">
        <f>DATE(YEAR(Merge2[[#This Row],[ORDER_DATE]]), MONTH(Merge2[[#This Row],[ORDER_DATE]]), 1)</f>
        <v>43891</v>
      </c>
      <c r="J419" s="9">
        <f>IF(ISNUMBER(Merge2[[#This Row],[VALIDITY_TILL_DATE]]), ROUND((Merge2[[#This Row],[VALIDITY_TILL_DATE]]-Merge2[[#This Row],[ORDER_DATE]])/30, 0), "Active")</f>
        <v>9</v>
      </c>
      <c r="K419" t="s">
        <v>5476</v>
      </c>
      <c r="L419" t="s">
        <v>5477</v>
      </c>
      <c r="M419" t="s">
        <v>5478</v>
      </c>
      <c r="N419">
        <v>300</v>
      </c>
      <c r="O419">
        <v>0</v>
      </c>
      <c r="P419">
        <v>300</v>
      </c>
      <c r="Q419" t="s">
        <v>5670</v>
      </c>
      <c r="R419" t="s">
        <v>5494</v>
      </c>
      <c r="S419">
        <v>53</v>
      </c>
      <c r="T419" t="s">
        <v>5495</v>
      </c>
      <c r="U419" t="s">
        <v>5496</v>
      </c>
      <c r="V419" s="9">
        <f>Merge2[[#This Row],[PROMOTIONAL_PLAN.EFFECTIVE_PRICE]]*Merge2[[#This Row],[Months]]</f>
        <v>2700</v>
      </c>
    </row>
    <row r="420" spans="1:22" x14ac:dyDescent="0.25">
      <c r="A420" t="s">
        <v>329</v>
      </c>
      <c r="B420" t="s">
        <v>330</v>
      </c>
      <c r="C420">
        <v>9999</v>
      </c>
      <c r="D420" s="1">
        <v>43675</v>
      </c>
      <c r="E420">
        <v>1</v>
      </c>
      <c r="G420" s="1">
        <v>43944</v>
      </c>
      <c r="H420" t="s">
        <v>10</v>
      </c>
      <c r="I420" s="8">
        <f>DATE(YEAR(Merge2[[#This Row],[ORDER_DATE]]), MONTH(Merge2[[#This Row],[ORDER_DATE]]), 1)</f>
        <v>43647</v>
      </c>
      <c r="J420" s="9">
        <f>IF(ISNUMBER(Merge2[[#This Row],[VALIDITY_TILL_DATE]]), ROUND((Merge2[[#This Row],[VALIDITY_TILL_DATE]]-Merge2[[#This Row],[ORDER_DATE]])/30, 0), "Active")</f>
        <v>9</v>
      </c>
      <c r="K420" t="s">
        <v>5476</v>
      </c>
      <c r="L420" t="s">
        <v>5477</v>
      </c>
      <c r="M420" t="s">
        <v>5478</v>
      </c>
      <c r="N420">
        <v>300</v>
      </c>
      <c r="O420">
        <v>0</v>
      </c>
      <c r="P420">
        <v>300</v>
      </c>
      <c r="Q420" t="s">
        <v>5900</v>
      </c>
      <c r="R420" t="s">
        <v>5494</v>
      </c>
      <c r="S420">
        <v>41</v>
      </c>
      <c r="T420" t="s">
        <v>5495</v>
      </c>
      <c r="U420" t="s">
        <v>5513</v>
      </c>
      <c r="V420" s="9">
        <f>Merge2[[#This Row],[PROMOTIONAL_PLAN.EFFECTIVE_PRICE]]*Merge2[[#This Row],[Months]]</f>
        <v>2700</v>
      </c>
    </row>
    <row r="421" spans="1:22" x14ac:dyDescent="0.25">
      <c r="A421" t="s">
        <v>2237</v>
      </c>
      <c r="B421" t="s">
        <v>330</v>
      </c>
      <c r="C421">
        <v>8434</v>
      </c>
      <c r="D421" s="1">
        <v>43938</v>
      </c>
      <c r="E421">
        <v>2</v>
      </c>
      <c r="F421" s="1">
        <v>43938</v>
      </c>
      <c r="G421" s="1">
        <v>44451</v>
      </c>
      <c r="H421" t="s">
        <v>470</v>
      </c>
      <c r="I421" s="8">
        <f>DATE(YEAR(Merge2[[#This Row],[ORDER_DATE]]), MONTH(Merge2[[#This Row],[ORDER_DATE]]), 1)</f>
        <v>43922</v>
      </c>
      <c r="J421" s="9">
        <f>IF(ISNUMBER(Merge2[[#This Row],[VALIDITY_TILL_DATE]]), ROUND((Merge2[[#This Row],[VALIDITY_TILL_DATE]]-Merge2[[#This Row],[ORDER_DATE]])/30, 0), "Active")</f>
        <v>17</v>
      </c>
      <c r="K421" t="s">
        <v>5490</v>
      </c>
      <c r="L421" t="s">
        <v>5483</v>
      </c>
      <c r="M421" t="s">
        <v>5481</v>
      </c>
      <c r="N421">
        <v>300</v>
      </c>
      <c r="O421">
        <v>50</v>
      </c>
      <c r="P421">
        <v>150</v>
      </c>
      <c r="Q421" t="s">
        <v>5900</v>
      </c>
      <c r="R421" t="s">
        <v>5494</v>
      </c>
      <c r="S421">
        <v>41</v>
      </c>
      <c r="T421" t="s">
        <v>5495</v>
      </c>
      <c r="U421" t="s">
        <v>5513</v>
      </c>
      <c r="V421" s="9">
        <f>Merge2[[#This Row],[PROMOTIONAL_PLAN.EFFECTIVE_PRICE]]*Merge2[[#This Row],[Months]]</f>
        <v>2550</v>
      </c>
    </row>
    <row r="422" spans="1:22" x14ac:dyDescent="0.25">
      <c r="A422" t="s">
        <v>1525</v>
      </c>
      <c r="B422" t="s">
        <v>1526</v>
      </c>
      <c r="C422">
        <v>9999</v>
      </c>
      <c r="D422" s="1">
        <v>43866</v>
      </c>
      <c r="E422">
        <v>1</v>
      </c>
      <c r="G422" s="1">
        <v>44171</v>
      </c>
      <c r="H422" t="s">
        <v>10</v>
      </c>
      <c r="I422" s="8">
        <f>DATE(YEAR(Merge2[[#This Row],[ORDER_DATE]]), MONTH(Merge2[[#This Row],[ORDER_DATE]]), 1)</f>
        <v>43862</v>
      </c>
      <c r="J422" s="9">
        <f>IF(ISNUMBER(Merge2[[#This Row],[VALIDITY_TILL_DATE]]), ROUND((Merge2[[#This Row],[VALIDITY_TILL_DATE]]-Merge2[[#This Row],[ORDER_DATE]])/30, 0), "Active")</f>
        <v>10</v>
      </c>
      <c r="K422" t="s">
        <v>5476</v>
      </c>
      <c r="L422" t="s">
        <v>5477</v>
      </c>
      <c r="M422" t="s">
        <v>5478</v>
      </c>
      <c r="N422">
        <v>300</v>
      </c>
      <c r="O422">
        <v>0</v>
      </c>
      <c r="P422">
        <v>300</v>
      </c>
      <c r="Q422" t="s">
        <v>5671</v>
      </c>
      <c r="R422" t="s">
        <v>5494</v>
      </c>
      <c r="S422">
        <v>65</v>
      </c>
      <c r="T422" t="s">
        <v>5495</v>
      </c>
      <c r="U422" t="s">
        <v>5532</v>
      </c>
      <c r="V422" s="9">
        <f>Merge2[[#This Row],[PROMOTIONAL_PLAN.EFFECTIVE_PRICE]]*Merge2[[#This Row],[Months]]</f>
        <v>3000</v>
      </c>
    </row>
    <row r="423" spans="1:22" x14ac:dyDescent="0.25">
      <c r="A423" t="s">
        <v>331</v>
      </c>
      <c r="B423" t="s">
        <v>332</v>
      </c>
      <c r="C423">
        <v>9999</v>
      </c>
      <c r="D423" s="1">
        <v>43676</v>
      </c>
      <c r="E423">
        <v>1</v>
      </c>
      <c r="G423" s="1">
        <v>43924</v>
      </c>
      <c r="H423" t="s">
        <v>10</v>
      </c>
      <c r="I423" s="8">
        <f>DATE(YEAR(Merge2[[#This Row],[ORDER_DATE]]), MONTH(Merge2[[#This Row],[ORDER_DATE]]), 1)</f>
        <v>43647</v>
      </c>
      <c r="J423" s="9">
        <f>IF(ISNUMBER(Merge2[[#This Row],[VALIDITY_TILL_DATE]]), ROUND((Merge2[[#This Row],[VALIDITY_TILL_DATE]]-Merge2[[#This Row],[ORDER_DATE]])/30, 0), "Active")</f>
        <v>8</v>
      </c>
      <c r="K423" t="s">
        <v>5476</v>
      </c>
      <c r="L423" t="s">
        <v>5477</v>
      </c>
      <c r="M423" t="s">
        <v>5478</v>
      </c>
      <c r="N423">
        <v>300</v>
      </c>
      <c r="O423">
        <v>0</v>
      </c>
      <c r="P423">
        <v>300</v>
      </c>
      <c r="Q423" t="s">
        <v>6092</v>
      </c>
      <c r="R423" t="s">
        <v>5494</v>
      </c>
      <c r="S423">
        <v>42</v>
      </c>
      <c r="T423" t="s">
        <v>5495</v>
      </c>
      <c r="U423" t="s">
        <v>5504</v>
      </c>
      <c r="V423" s="9">
        <f>Merge2[[#This Row],[PROMOTIONAL_PLAN.EFFECTIVE_PRICE]]*Merge2[[#This Row],[Months]]</f>
        <v>2400</v>
      </c>
    </row>
    <row r="424" spans="1:22" x14ac:dyDescent="0.25">
      <c r="A424" t="s">
        <v>2024</v>
      </c>
      <c r="B424" t="s">
        <v>332</v>
      </c>
      <c r="C424">
        <v>8731</v>
      </c>
      <c r="D424" s="1">
        <v>43921</v>
      </c>
      <c r="E424">
        <v>2</v>
      </c>
      <c r="F424" s="1">
        <v>43921</v>
      </c>
      <c r="G424" s="1">
        <v>44464</v>
      </c>
      <c r="H424" t="s">
        <v>470</v>
      </c>
      <c r="I424" s="8">
        <f>DATE(YEAR(Merge2[[#This Row],[ORDER_DATE]]), MONTH(Merge2[[#This Row],[ORDER_DATE]]), 1)</f>
        <v>43891</v>
      </c>
      <c r="J424" s="9">
        <f>IF(ISNUMBER(Merge2[[#This Row],[VALIDITY_TILL_DATE]]), ROUND((Merge2[[#This Row],[VALIDITY_TILL_DATE]]-Merge2[[#This Row],[ORDER_DATE]])/30, 0), "Active")</f>
        <v>18</v>
      </c>
      <c r="K424" t="s">
        <v>5482</v>
      </c>
      <c r="L424" t="s">
        <v>5483</v>
      </c>
      <c r="M424" t="s">
        <v>5481</v>
      </c>
      <c r="N424">
        <v>300</v>
      </c>
      <c r="O424">
        <v>10</v>
      </c>
      <c r="P424">
        <v>270</v>
      </c>
      <c r="Q424" t="s">
        <v>6092</v>
      </c>
      <c r="R424" t="s">
        <v>5494</v>
      </c>
      <c r="S424">
        <v>42</v>
      </c>
      <c r="T424" t="s">
        <v>5495</v>
      </c>
      <c r="U424" t="s">
        <v>5504</v>
      </c>
      <c r="V424" s="9">
        <f>Merge2[[#This Row],[PROMOTIONAL_PLAN.EFFECTIVE_PRICE]]*Merge2[[#This Row],[Months]]</f>
        <v>4860</v>
      </c>
    </row>
    <row r="425" spans="1:22" x14ac:dyDescent="0.25">
      <c r="A425" t="s">
        <v>333</v>
      </c>
      <c r="B425" t="s">
        <v>334</v>
      </c>
      <c r="C425">
        <v>9999</v>
      </c>
      <c r="D425" s="1">
        <v>43677</v>
      </c>
      <c r="E425">
        <v>1</v>
      </c>
      <c r="G425" s="1">
        <v>43954</v>
      </c>
      <c r="H425" t="s">
        <v>10</v>
      </c>
      <c r="I425" s="8">
        <f>DATE(YEAR(Merge2[[#This Row],[ORDER_DATE]]), MONTH(Merge2[[#This Row],[ORDER_DATE]]), 1)</f>
        <v>43647</v>
      </c>
      <c r="J425" s="9">
        <f>IF(ISNUMBER(Merge2[[#This Row],[VALIDITY_TILL_DATE]]), ROUND((Merge2[[#This Row],[VALIDITY_TILL_DATE]]-Merge2[[#This Row],[ORDER_DATE]])/30, 0), "Active")</f>
        <v>9</v>
      </c>
      <c r="K425" t="s">
        <v>5476</v>
      </c>
      <c r="L425" t="s">
        <v>5477</v>
      </c>
      <c r="M425" t="s">
        <v>5478</v>
      </c>
      <c r="N425">
        <v>300</v>
      </c>
      <c r="O425">
        <v>0</v>
      </c>
      <c r="P425">
        <v>300</v>
      </c>
      <c r="Q425" t="s">
        <v>5801</v>
      </c>
      <c r="R425" t="s">
        <v>5494</v>
      </c>
      <c r="S425">
        <v>46</v>
      </c>
      <c r="T425" t="s">
        <v>5495</v>
      </c>
      <c r="U425" t="s">
        <v>5522</v>
      </c>
      <c r="V425" s="9">
        <f>Merge2[[#This Row],[PROMOTIONAL_PLAN.EFFECTIVE_PRICE]]*Merge2[[#This Row],[Months]]</f>
        <v>2700</v>
      </c>
    </row>
    <row r="426" spans="1:22" x14ac:dyDescent="0.25">
      <c r="A426" t="s">
        <v>2189</v>
      </c>
      <c r="B426" t="s">
        <v>334</v>
      </c>
      <c r="C426">
        <v>8323</v>
      </c>
      <c r="D426" s="1">
        <v>43934</v>
      </c>
      <c r="E426">
        <v>2</v>
      </c>
      <c r="F426" s="1">
        <v>43934</v>
      </c>
      <c r="G426" s="1">
        <v>44794</v>
      </c>
      <c r="H426" t="s">
        <v>470</v>
      </c>
      <c r="I426" s="8">
        <f>DATE(YEAR(Merge2[[#This Row],[ORDER_DATE]]), MONTH(Merge2[[#This Row],[ORDER_DATE]]), 1)</f>
        <v>43922</v>
      </c>
      <c r="J426" s="9">
        <f>IF(ISNUMBER(Merge2[[#This Row],[VALIDITY_TILL_DATE]]), ROUND((Merge2[[#This Row],[VALIDITY_TILL_DATE]]-Merge2[[#This Row],[ORDER_DATE]])/30, 0), "Active")</f>
        <v>29</v>
      </c>
      <c r="K426" t="s">
        <v>5479</v>
      </c>
      <c r="L426" t="s">
        <v>5480</v>
      </c>
      <c r="M426" t="s">
        <v>5481</v>
      </c>
      <c r="N426">
        <v>300</v>
      </c>
      <c r="O426">
        <v>100</v>
      </c>
      <c r="P426">
        <v>0</v>
      </c>
      <c r="Q426" t="s">
        <v>5801</v>
      </c>
      <c r="R426" t="s">
        <v>5494</v>
      </c>
      <c r="S426">
        <v>46</v>
      </c>
      <c r="T426" t="s">
        <v>5495</v>
      </c>
      <c r="U426" t="s">
        <v>5522</v>
      </c>
      <c r="V426" s="9">
        <f>Merge2[[#This Row],[PROMOTIONAL_PLAN.EFFECTIVE_PRICE]]*Merge2[[#This Row],[Months]]</f>
        <v>0</v>
      </c>
    </row>
    <row r="427" spans="1:22" x14ac:dyDescent="0.25">
      <c r="A427" t="s">
        <v>3162</v>
      </c>
      <c r="B427" t="s">
        <v>3163</v>
      </c>
      <c r="C427">
        <v>9999</v>
      </c>
      <c r="D427" s="1">
        <v>44011</v>
      </c>
      <c r="E427">
        <v>1</v>
      </c>
      <c r="G427" s="1">
        <v>44267</v>
      </c>
      <c r="H427" t="s">
        <v>10</v>
      </c>
      <c r="I427" s="8">
        <f>DATE(YEAR(Merge2[[#This Row],[ORDER_DATE]]), MONTH(Merge2[[#This Row],[ORDER_DATE]]), 1)</f>
        <v>43983</v>
      </c>
      <c r="J427" s="9">
        <f>IF(ISNUMBER(Merge2[[#This Row],[VALIDITY_TILL_DATE]]), ROUND((Merge2[[#This Row],[VALIDITY_TILL_DATE]]-Merge2[[#This Row],[ORDER_DATE]])/30, 0), "Active")</f>
        <v>9</v>
      </c>
      <c r="K427" t="s">
        <v>5476</v>
      </c>
      <c r="L427" t="s">
        <v>5477</v>
      </c>
      <c r="M427" t="s">
        <v>5478</v>
      </c>
      <c r="N427">
        <v>300</v>
      </c>
      <c r="O427">
        <v>0</v>
      </c>
      <c r="P427">
        <v>300</v>
      </c>
      <c r="Q427" t="s">
        <v>5673</v>
      </c>
      <c r="R427" t="s">
        <v>5503</v>
      </c>
      <c r="S427">
        <v>64</v>
      </c>
      <c r="T427" t="s">
        <v>5506</v>
      </c>
      <c r="U427" t="s">
        <v>5509</v>
      </c>
      <c r="V427" s="9">
        <f>Merge2[[#This Row],[PROMOTIONAL_PLAN.EFFECTIVE_PRICE]]*Merge2[[#This Row],[Months]]</f>
        <v>2700</v>
      </c>
    </row>
    <row r="428" spans="1:22" x14ac:dyDescent="0.25">
      <c r="A428" t="s">
        <v>335</v>
      </c>
      <c r="B428" t="s">
        <v>336</v>
      </c>
      <c r="C428">
        <v>9999</v>
      </c>
      <c r="D428" s="1">
        <v>43677</v>
      </c>
      <c r="E428">
        <v>1</v>
      </c>
      <c r="G428" s="1">
        <v>43929</v>
      </c>
      <c r="H428" t="s">
        <v>10</v>
      </c>
      <c r="I428" s="8">
        <f>DATE(YEAR(Merge2[[#This Row],[ORDER_DATE]]), MONTH(Merge2[[#This Row],[ORDER_DATE]]), 1)</f>
        <v>43647</v>
      </c>
      <c r="J428" s="9">
        <f>IF(ISNUMBER(Merge2[[#This Row],[VALIDITY_TILL_DATE]]), ROUND((Merge2[[#This Row],[VALIDITY_TILL_DATE]]-Merge2[[#This Row],[ORDER_DATE]])/30, 0), "Active")</f>
        <v>8</v>
      </c>
      <c r="K428" t="s">
        <v>5476</v>
      </c>
      <c r="L428" t="s">
        <v>5477</v>
      </c>
      <c r="M428" t="s">
        <v>5478</v>
      </c>
      <c r="N428">
        <v>300</v>
      </c>
      <c r="O428">
        <v>0</v>
      </c>
      <c r="P428">
        <v>300</v>
      </c>
      <c r="Q428" t="s">
        <v>6213</v>
      </c>
      <c r="R428" t="s">
        <v>5503</v>
      </c>
      <c r="S428">
        <v>34</v>
      </c>
      <c r="T428" t="s">
        <v>5506</v>
      </c>
      <c r="U428" t="s">
        <v>5507</v>
      </c>
      <c r="V428" s="9">
        <f>Merge2[[#This Row],[PROMOTIONAL_PLAN.EFFECTIVE_PRICE]]*Merge2[[#This Row],[Months]]</f>
        <v>2400</v>
      </c>
    </row>
    <row r="429" spans="1:22" x14ac:dyDescent="0.25">
      <c r="A429" t="s">
        <v>2006</v>
      </c>
      <c r="B429" t="s">
        <v>336</v>
      </c>
      <c r="C429">
        <v>1817</v>
      </c>
      <c r="D429" s="1">
        <v>43920</v>
      </c>
      <c r="E429">
        <v>2</v>
      </c>
      <c r="F429" s="1">
        <v>43920</v>
      </c>
      <c r="G429" s="1">
        <v>44424</v>
      </c>
      <c r="H429" t="s">
        <v>470</v>
      </c>
      <c r="I429" s="8">
        <f>DATE(YEAR(Merge2[[#This Row],[ORDER_DATE]]), MONTH(Merge2[[#This Row],[ORDER_DATE]]), 1)</f>
        <v>43891</v>
      </c>
      <c r="J429" s="9">
        <f>IF(ISNUMBER(Merge2[[#This Row],[VALIDITY_TILL_DATE]]), ROUND((Merge2[[#This Row],[VALIDITY_TILL_DATE]]-Merge2[[#This Row],[ORDER_DATE]])/30, 0), "Active")</f>
        <v>17</v>
      </c>
      <c r="K429" t="s">
        <v>5486</v>
      </c>
      <c r="L429" t="s">
        <v>5480</v>
      </c>
      <c r="M429" t="s">
        <v>5481</v>
      </c>
      <c r="N429">
        <v>300</v>
      </c>
      <c r="O429">
        <v>100</v>
      </c>
      <c r="P429">
        <v>0</v>
      </c>
      <c r="Q429" t="s">
        <v>6213</v>
      </c>
      <c r="R429" t="s">
        <v>5503</v>
      </c>
      <c r="S429">
        <v>34</v>
      </c>
      <c r="T429" t="s">
        <v>5506</v>
      </c>
      <c r="U429" t="s">
        <v>5507</v>
      </c>
      <c r="V429" s="9">
        <f>Merge2[[#This Row],[PROMOTIONAL_PLAN.EFFECTIVE_PRICE]]*Merge2[[#This Row],[Months]]</f>
        <v>0</v>
      </c>
    </row>
    <row r="430" spans="1:22" x14ac:dyDescent="0.25">
      <c r="A430" t="s">
        <v>1907</v>
      </c>
      <c r="B430" t="s">
        <v>1908</v>
      </c>
      <c r="C430">
        <v>9999</v>
      </c>
      <c r="D430" s="1">
        <v>43908</v>
      </c>
      <c r="E430">
        <v>1</v>
      </c>
      <c r="G430" s="1">
        <v>44206</v>
      </c>
      <c r="H430" t="s">
        <v>10</v>
      </c>
      <c r="I430" s="8">
        <f>DATE(YEAR(Merge2[[#This Row],[ORDER_DATE]]), MONTH(Merge2[[#This Row],[ORDER_DATE]]), 1)</f>
        <v>43891</v>
      </c>
      <c r="J430" s="9">
        <f>IF(ISNUMBER(Merge2[[#This Row],[VALIDITY_TILL_DATE]]), ROUND((Merge2[[#This Row],[VALIDITY_TILL_DATE]]-Merge2[[#This Row],[ORDER_DATE]])/30, 0), "Active")</f>
        <v>10</v>
      </c>
      <c r="K430" t="s">
        <v>5476</v>
      </c>
      <c r="L430" t="s">
        <v>5477</v>
      </c>
      <c r="M430" t="s">
        <v>5478</v>
      </c>
      <c r="N430">
        <v>300</v>
      </c>
      <c r="O430">
        <v>0</v>
      </c>
      <c r="P430">
        <v>300</v>
      </c>
      <c r="Q430" t="s">
        <v>5674</v>
      </c>
      <c r="R430" t="s">
        <v>5503</v>
      </c>
      <c r="S430">
        <v>59</v>
      </c>
      <c r="T430" t="s">
        <v>5495</v>
      </c>
      <c r="U430" t="s">
        <v>5513</v>
      </c>
      <c r="V430" s="9">
        <f>Merge2[[#This Row],[PROMOTIONAL_PLAN.EFFECTIVE_PRICE]]*Merge2[[#This Row],[Months]]</f>
        <v>3000</v>
      </c>
    </row>
    <row r="431" spans="1:22" x14ac:dyDescent="0.25">
      <c r="A431" t="s">
        <v>337</v>
      </c>
      <c r="B431" t="s">
        <v>338</v>
      </c>
      <c r="C431">
        <v>9999</v>
      </c>
      <c r="D431" s="1">
        <v>43677</v>
      </c>
      <c r="E431">
        <v>1</v>
      </c>
      <c r="G431" s="1">
        <v>43943</v>
      </c>
      <c r="H431" t="s">
        <v>10</v>
      </c>
      <c r="I431" s="8">
        <f>DATE(YEAR(Merge2[[#This Row],[ORDER_DATE]]), MONTH(Merge2[[#This Row],[ORDER_DATE]]), 1)</f>
        <v>43647</v>
      </c>
      <c r="J431" s="9">
        <f>IF(ISNUMBER(Merge2[[#This Row],[VALIDITY_TILL_DATE]]), ROUND((Merge2[[#This Row],[VALIDITY_TILL_DATE]]-Merge2[[#This Row],[ORDER_DATE]])/30, 0), "Active")</f>
        <v>9</v>
      </c>
      <c r="K431" t="s">
        <v>5476</v>
      </c>
      <c r="L431" t="s">
        <v>5477</v>
      </c>
      <c r="M431" t="s">
        <v>5478</v>
      </c>
      <c r="N431">
        <v>300</v>
      </c>
      <c r="O431">
        <v>0</v>
      </c>
      <c r="P431">
        <v>300</v>
      </c>
      <c r="Q431" t="s">
        <v>5941</v>
      </c>
      <c r="R431" t="s">
        <v>5494</v>
      </c>
      <c r="S431">
        <v>46</v>
      </c>
      <c r="T431" t="s">
        <v>5498</v>
      </c>
      <c r="U431" t="s">
        <v>5545</v>
      </c>
      <c r="V431" s="9">
        <f>Merge2[[#This Row],[PROMOTIONAL_PLAN.EFFECTIVE_PRICE]]*Merge2[[#This Row],[Months]]</f>
        <v>2700</v>
      </c>
    </row>
    <row r="432" spans="1:22" x14ac:dyDescent="0.25">
      <c r="A432" t="s">
        <v>2213</v>
      </c>
      <c r="B432" t="s">
        <v>338</v>
      </c>
      <c r="C432">
        <v>8434</v>
      </c>
      <c r="D432" s="1">
        <v>43936</v>
      </c>
      <c r="E432">
        <v>2</v>
      </c>
      <c r="F432" s="1">
        <v>43936</v>
      </c>
      <c r="G432" s="1">
        <v>44497</v>
      </c>
      <c r="H432" t="s">
        <v>470</v>
      </c>
      <c r="I432" s="8">
        <f>DATE(YEAR(Merge2[[#This Row],[ORDER_DATE]]), MONTH(Merge2[[#This Row],[ORDER_DATE]]), 1)</f>
        <v>43922</v>
      </c>
      <c r="J432" s="9">
        <f>IF(ISNUMBER(Merge2[[#This Row],[VALIDITY_TILL_DATE]]), ROUND((Merge2[[#This Row],[VALIDITY_TILL_DATE]]-Merge2[[#This Row],[ORDER_DATE]])/30, 0), "Active")</f>
        <v>19</v>
      </c>
      <c r="K432" t="s">
        <v>5490</v>
      </c>
      <c r="L432" t="s">
        <v>5483</v>
      </c>
      <c r="M432" t="s">
        <v>5481</v>
      </c>
      <c r="N432">
        <v>300</v>
      </c>
      <c r="O432">
        <v>50</v>
      </c>
      <c r="P432">
        <v>150</v>
      </c>
      <c r="Q432" t="s">
        <v>5941</v>
      </c>
      <c r="R432" t="s">
        <v>5494</v>
      </c>
      <c r="S432">
        <v>46</v>
      </c>
      <c r="T432" t="s">
        <v>5498</v>
      </c>
      <c r="U432" t="s">
        <v>5545</v>
      </c>
      <c r="V432" s="9">
        <f>Merge2[[#This Row],[PROMOTIONAL_PLAN.EFFECTIVE_PRICE]]*Merge2[[#This Row],[Months]]</f>
        <v>2850</v>
      </c>
    </row>
    <row r="433" spans="1:22" x14ac:dyDescent="0.25">
      <c r="A433" t="s">
        <v>3120</v>
      </c>
      <c r="B433" t="s">
        <v>3121</v>
      </c>
      <c r="C433">
        <v>9999</v>
      </c>
      <c r="D433" s="1">
        <v>44008</v>
      </c>
      <c r="E433">
        <v>1</v>
      </c>
      <c r="G433" s="1">
        <v>44244</v>
      </c>
      <c r="H433" t="s">
        <v>10</v>
      </c>
      <c r="I433" s="8">
        <f>DATE(YEAR(Merge2[[#This Row],[ORDER_DATE]]), MONTH(Merge2[[#This Row],[ORDER_DATE]]), 1)</f>
        <v>43983</v>
      </c>
      <c r="J433" s="9">
        <f>IF(ISNUMBER(Merge2[[#This Row],[VALIDITY_TILL_DATE]]), ROUND((Merge2[[#This Row],[VALIDITY_TILL_DATE]]-Merge2[[#This Row],[ORDER_DATE]])/30, 0), "Active")</f>
        <v>8</v>
      </c>
      <c r="K433" t="s">
        <v>5476</v>
      </c>
      <c r="L433" t="s">
        <v>5477</v>
      </c>
      <c r="M433" t="s">
        <v>5478</v>
      </c>
      <c r="N433">
        <v>300</v>
      </c>
      <c r="O433">
        <v>0</v>
      </c>
      <c r="P433">
        <v>300</v>
      </c>
      <c r="Q433" t="s">
        <v>5675</v>
      </c>
      <c r="R433" t="s">
        <v>5494</v>
      </c>
      <c r="S433">
        <v>46</v>
      </c>
      <c r="T433" t="s">
        <v>5495</v>
      </c>
      <c r="U433" t="s">
        <v>5532</v>
      </c>
      <c r="V433" s="9">
        <f>Merge2[[#This Row],[PROMOTIONAL_PLAN.EFFECTIVE_PRICE]]*Merge2[[#This Row],[Months]]</f>
        <v>2400</v>
      </c>
    </row>
    <row r="434" spans="1:22" x14ac:dyDescent="0.25">
      <c r="A434" t="s">
        <v>339</v>
      </c>
      <c r="B434" t="s">
        <v>340</v>
      </c>
      <c r="C434">
        <v>9999</v>
      </c>
      <c r="D434" s="1">
        <v>43678</v>
      </c>
      <c r="E434">
        <v>1</v>
      </c>
      <c r="G434" s="1">
        <v>43940</v>
      </c>
      <c r="H434" t="s">
        <v>10</v>
      </c>
      <c r="I434" s="8">
        <f>DATE(YEAR(Merge2[[#This Row],[ORDER_DATE]]), MONTH(Merge2[[#This Row],[ORDER_DATE]]), 1)</f>
        <v>43678</v>
      </c>
      <c r="J434" s="9">
        <f>IF(ISNUMBER(Merge2[[#This Row],[VALIDITY_TILL_DATE]]), ROUND((Merge2[[#This Row],[VALIDITY_TILL_DATE]]-Merge2[[#This Row],[ORDER_DATE]])/30, 0), "Active")</f>
        <v>9</v>
      </c>
      <c r="K434" t="s">
        <v>5476</v>
      </c>
      <c r="L434" t="s">
        <v>5477</v>
      </c>
      <c r="M434" t="s">
        <v>5478</v>
      </c>
      <c r="N434">
        <v>300</v>
      </c>
      <c r="O434">
        <v>0</v>
      </c>
      <c r="P434">
        <v>300</v>
      </c>
      <c r="Q434" t="s">
        <v>5703</v>
      </c>
      <c r="R434" t="s">
        <v>5494</v>
      </c>
      <c r="S434">
        <v>39</v>
      </c>
      <c r="T434" t="s">
        <v>5495</v>
      </c>
      <c r="U434" t="s">
        <v>5496</v>
      </c>
      <c r="V434" s="9">
        <f>Merge2[[#This Row],[PROMOTIONAL_PLAN.EFFECTIVE_PRICE]]*Merge2[[#This Row],[Months]]</f>
        <v>2700</v>
      </c>
    </row>
    <row r="435" spans="1:22" x14ac:dyDescent="0.25">
      <c r="A435" t="s">
        <v>2033</v>
      </c>
      <c r="B435" t="s">
        <v>340</v>
      </c>
      <c r="C435">
        <v>8731</v>
      </c>
      <c r="D435" s="1">
        <v>43922</v>
      </c>
      <c r="E435">
        <v>2</v>
      </c>
      <c r="F435" s="1">
        <v>43922</v>
      </c>
      <c r="G435" s="1">
        <v>44513</v>
      </c>
      <c r="H435" t="s">
        <v>470</v>
      </c>
      <c r="I435" s="8">
        <f>DATE(YEAR(Merge2[[#This Row],[ORDER_DATE]]), MONTH(Merge2[[#This Row],[ORDER_DATE]]), 1)</f>
        <v>43922</v>
      </c>
      <c r="J435" s="9">
        <f>IF(ISNUMBER(Merge2[[#This Row],[VALIDITY_TILL_DATE]]), ROUND((Merge2[[#This Row],[VALIDITY_TILL_DATE]]-Merge2[[#This Row],[ORDER_DATE]])/30, 0), "Active")</f>
        <v>20</v>
      </c>
      <c r="K435" t="s">
        <v>5482</v>
      </c>
      <c r="L435" t="s">
        <v>5483</v>
      </c>
      <c r="M435" t="s">
        <v>5481</v>
      </c>
      <c r="N435">
        <v>300</v>
      </c>
      <c r="O435">
        <v>10</v>
      </c>
      <c r="P435">
        <v>270</v>
      </c>
      <c r="Q435" t="s">
        <v>5703</v>
      </c>
      <c r="R435" t="s">
        <v>5494</v>
      </c>
      <c r="S435">
        <v>39</v>
      </c>
      <c r="T435" t="s">
        <v>5495</v>
      </c>
      <c r="U435" t="s">
        <v>5496</v>
      </c>
      <c r="V435" s="9">
        <f>Merge2[[#This Row],[PROMOTIONAL_PLAN.EFFECTIVE_PRICE]]*Merge2[[#This Row],[Months]]</f>
        <v>5400</v>
      </c>
    </row>
    <row r="436" spans="1:22" x14ac:dyDescent="0.25">
      <c r="A436" t="s">
        <v>1593</v>
      </c>
      <c r="B436" t="s">
        <v>1594</v>
      </c>
      <c r="C436">
        <v>9999</v>
      </c>
      <c r="D436" s="1">
        <v>43873</v>
      </c>
      <c r="E436">
        <v>1</v>
      </c>
      <c r="G436" s="1">
        <v>44177</v>
      </c>
      <c r="H436" t="s">
        <v>10</v>
      </c>
      <c r="I436" s="8">
        <f>DATE(YEAR(Merge2[[#This Row],[ORDER_DATE]]), MONTH(Merge2[[#This Row],[ORDER_DATE]]), 1)</f>
        <v>43862</v>
      </c>
      <c r="J436" s="9">
        <f>IF(ISNUMBER(Merge2[[#This Row],[VALIDITY_TILL_DATE]]), ROUND((Merge2[[#This Row],[VALIDITY_TILL_DATE]]-Merge2[[#This Row],[ORDER_DATE]])/30, 0), "Active")</f>
        <v>10</v>
      </c>
      <c r="K436" t="s">
        <v>5476</v>
      </c>
      <c r="L436" t="s">
        <v>5477</v>
      </c>
      <c r="M436" t="s">
        <v>5478</v>
      </c>
      <c r="N436">
        <v>300</v>
      </c>
      <c r="O436">
        <v>0</v>
      </c>
      <c r="P436">
        <v>300</v>
      </c>
      <c r="Q436" t="s">
        <v>5676</v>
      </c>
      <c r="R436" t="s">
        <v>5494</v>
      </c>
      <c r="S436">
        <v>33</v>
      </c>
      <c r="T436" t="s">
        <v>5495</v>
      </c>
      <c r="U436" t="s">
        <v>5522</v>
      </c>
      <c r="V436" s="9">
        <f>Merge2[[#This Row],[PROMOTIONAL_PLAN.EFFECTIVE_PRICE]]*Merge2[[#This Row],[Months]]</f>
        <v>3000</v>
      </c>
    </row>
    <row r="437" spans="1:22" x14ac:dyDescent="0.25">
      <c r="A437" t="s">
        <v>341</v>
      </c>
      <c r="B437" t="s">
        <v>342</v>
      </c>
      <c r="C437">
        <v>9999</v>
      </c>
      <c r="D437" s="1">
        <v>43678</v>
      </c>
      <c r="E437">
        <v>1</v>
      </c>
      <c r="G437" s="1">
        <v>43905</v>
      </c>
      <c r="H437" t="s">
        <v>10</v>
      </c>
      <c r="I437" s="8">
        <f>DATE(YEAR(Merge2[[#This Row],[ORDER_DATE]]), MONTH(Merge2[[#This Row],[ORDER_DATE]]), 1)</f>
        <v>43678</v>
      </c>
      <c r="J437" s="9">
        <f>IF(ISNUMBER(Merge2[[#This Row],[VALIDITY_TILL_DATE]]), ROUND((Merge2[[#This Row],[VALIDITY_TILL_DATE]]-Merge2[[#This Row],[ORDER_DATE]])/30, 0), "Active")</f>
        <v>8</v>
      </c>
      <c r="K437" t="s">
        <v>5476</v>
      </c>
      <c r="L437" t="s">
        <v>5477</v>
      </c>
      <c r="M437" t="s">
        <v>5478</v>
      </c>
      <c r="N437">
        <v>300</v>
      </c>
      <c r="O437">
        <v>0</v>
      </c>
      <c r="P437">
        <v>300</v>
      </c>
      <c r="Q437" t="s">
        <v>5726</v>
      </c>
      <c r="R437" t="s">
        <v>5503</v>
      </c>
      <c r="S437">
        <v>64</v>
      </c>
      <c r="T437" t="s">
        <v>5495</v>
      </c>
      <c r="U437" t="s">
        <v>5522</v>
      </c>
      <c r="V437" s="9">
        <f>Merge2[[#This Row],[PROMOTIONAL_PLAN.EFFECTIVE_PRICE]]*Merge2[[#This Row],[Months]]</f>
        <v>2400</v>
      </c>
    </row>
    <row r="438" spans="1:22" x14ac:dyDescent="0.25">
      <c r="A438" t="s">
        <v>1726</v>
      </c>
      <c r="B438" t="s">
        <v>342</v>
      </c>
      <c r="C438">
        <v>6705</v>
      </c>
      <c r="D438" s="1">
        <v>43889</v>
      </c>
      <c r="E438">
        <v>2</v>
      </c>
      <c r="F438" s="1">
        <v>43889</v>
      </c>
      <c r="G438" s="1">
        <v>44540</v>
      </c>
      <c r="H438" t="s">
        <v>470</v>
      </c>
      <c r="I438" s="8">
        <f>DATE(YEAR(Merge2[[#This Row],[ORDER_DATE]]), MONTH(Merge2[[#This Row],[ORDER_DATE]]), 1)</f>
        <v>43862</v>
      </c>
      <c r="J438" s="9">
        <f>IF(ISNUMBER(Merge2[[#This Row],[VALIDITY_TILL_DATE]]), ROUND((Merge2[[#This Row],[VALIDITY_TILL_DATE]]-Merge2[[#This Row],[ORDER_DATE]])/30, 0), "Active")</f>
        <v>22</v>
      </c>
      <c r="K438" t="s">
        <v>5491</v>
      </c>
      <c r="L438" t="s">
        <v>5480</v>
      </c>
      <c r="M438" t="s">
        <v>5481</v>
      </c>
      <c r="N438">
        <v>300</v>
      </c>
      <c r="O438">
        <v>100</v>
      </c>
      <c r="P438">
        <v>0</v>
      </c>
      <c r="Q438" t="s">
        <v>5726</v>
      </c>
      <c r="R438" t="s">
        <v>5503</v>
      </c>
      <c r="S438">
        <v>64</v>
      </c>
      <c r="T438" t="s">
        <v>5495</v>
      </c>
      <c r="U438" t="s">
        <v>5522</v>
      </c>
      <c r="V438" s="9">
        <f>Merge2[[#This Row],[PROMOTIONAL_PLAN.EFFECTIVE_PRICE]]*Merge2[[#This Row],[Months]]</f>
        <v>0</v>
      </c>
    </row>
    <row r="439" spans="1:22" x14ac:dyDescent="0.25">
      <c r="A439" t="s">
        <v>835</v>
      </c>
      <c r="B439" t="s">
        <v>836</v>
      </c>
      <c r="C439">
        <v>9999</v>
      </c>
      <c r="D439" s="1">
        <v>43782</v>
      </c>
      <c r="E439">
        <v>1</v>
      </c>
      <c r="G439" s="1">
        <v>44083</v>
      </c>
      <c r="H439" t="s">
        <v>10</v>
      </c>
      <c r="I439" s="8">
        <f>DATE(YEAR(Merge2[[#This Row],[ORDER_DATE]]), MONTH(Merge2[[#This Row],[ORDER_DATE]]), 1)</f>
        <v>43770</v>
      </c>
      <c r="J439" s="9">
        <f>IF(ISNUMBER(Merge2[[#This Row],[VALIDITY_TILL_DATE]]), ROUND((Merge2[[#This Row],[VALIDITY_TILL_DATE]]-Merge2[[#This Row],[ORDER_DATE]])/30, 0), "Active")</f>
        <v>10</v>
      </c>
      <c r="K439" t="s">
        <v>5476</v>
      </c>
      <c r="L439" t="s">
        <v>5477</v>
      </c>
      <c r="M439" t="s">
        <v>5478</v>
      </c>
      <c r="N439">
        <v>300</v>
      </c>
      <c r="O439">
        <v>0</v>
      </c>
      <c r="P439">
        <v>300</v>
      </c>
      <c r="Q439" t="s">
        <v>5677</v>
      </c>
      <c r="R439" t="s">
        <v>5494</v>
      </c>
      <c r="S439">
        <v>40</v>
      </c>
      <c r="T439" t="s">
        <v>5495</v>
      </c>
      <c r="U439" t="s">
        <v>5532</v>
      </c>
      <c r="V439" s="9">
        <f>Merge2[[#This Row],[PROMOTIONAL_PLAN.EFFECTIVE_PRICE]]*Merge2[[#This Row],[Months]]</f>
        <v>3000</v>
      </c>
    </row>
    <row r="440" spans="1:22" x14ac:dyDescent="0.25">
      <c r="A440" t="s">
        <v>343</v>
      </c>
      <c r="B440" t="s">
        <v>344</v>
      </c>
      <c r="C440">
        <v>9999</v>
      </c>
      <c r="D440" s="1">
        <v>43678</v>
      </c>
      <c r="E440">
        <v>1</v>
      </c>
      <c r="G440" s="1">
        <v>43959</v>
      </c>
      <c r="H440" t="s">
        <v>10</v>
      </c>
      <c r="I440" s="8">
        <f>DATE(YEAR(Merge2[[#This Row],[ORDER_DATE]]), MONTH(Merge2[[#This Row],[ORDER_DATE]]), 1)</f>
        <v>43678</v>
      </c>
      <c r="J440" s="9">
        <f>IF(ISNUMBER(Merge2[[#This Row],[VALIDITY_TILL_DATE]]), ROUND((Merge2[[#This Row],[VALIDITY_TILL_DATE]]-Merge2[[#This Row],[ORDER_DATE]])/30, 0), "Active")</f>
        <v>9</v>
      </c>
      <c r="K440" t="s">
        <v>5476</v>
      </c>
      <c r="L440" t="s">
        <v>5477</v>
      </c>
      <c r="M440" t="s">
        <v>5478</v>
      </c>
      <c r="N440">
        <v>300</v>
      </c>
      <c r="O440">
        <v>0</v>
      </c>
      <c r="P440">
        <v>300</v>
      </c>
      <c r="Q440" t="s">
        <v>6415</v>
      </c>
      <c r="R440" t="s">
        <v>5494</v>
      </c>
      <c r="S440">
        <v>35</v>
      </c>
      <c r="T440" t="s">
        <v>5495</v>
      </c>
      <c r="U440" t="s">
        <v>5504</v>
      </c>
      <c r="V440" s="9">
        <f>Merge2[[#This Row],[PROMOTIONAL_PLAN.EFFECTIVE_PRICE]]*Merge2[[#This Row],[Months]]</f>
        <v>2700</v>
      </c>
    </row>
    <row r="441" spans="1:22" x14ac:dyDescent="0.25">
      <c r="A441" t="s">
        <v>2381</v>
      </c>
      <c r="B441" t="s">
        <v>344</v>
      </c>
      <c r="C441">
        <v>7139</v>
      </c>
      <c r="D441" s="1">
        <v>43951</v>
      </c>
      <c r="E441">
        <v>2</v>
      </c>
      <c r="F441" s="1">
        <v>43951</v>
      </c>
      <c r="G441" s="1">
        <v>44540</v>
      </c>
      <c r="H441" t="s">
        <v>470</v>
      </c>
      <c r="I441" s="8">
        <f>DATE(YEAR(Merge2[[#This Row],[ORDER_DATE]]), MONTH(Merge2[[#This Row],[ORDER_DATE]]), 1)</f>
        <v>43922</v>
      </c>
      <c r="J441" s="9">
        <f>IF(ISNUMBER(Merge2[[#This Row],[VALIDITY_TILL_DATE]]), ROUND((Merge2[[#This Row],[VALIDITY_TILL_DATE]]-Merge2[[#This Row],[ORDER_DATE]])/30, 0), "Active")</f>
        <v>20</v>
      </c>
      <c r="K441" t="s">
        <v>5489</v>
      </c>
      <c r="L441" t="s">
        <v>5483</v>
      </c>
      <c r="M441" t="s">
        <v>5481</v>
      </c>
      <c r="N441">
        <v>300</v>
      </c>
      <c r="O441">
        <v>30</v>
      </c>
      <c r="P441">
        <v>210</v>
      </c>
      <c r="Q441" t="s">
        <v>6415</v>
      </c>
      <c r="R441" t="s">
        <v>5494</v>
      </c>
      <c r="S441">
        <v>35</v>
      </c>
      <c r="T441" t="s">
        <v>5495</v>
      </c>
      <c r="U441" t="s">
        <v>5504</v>
      </c>
      <c r="V441" s="9">
        <f>Merge2[[#This Row],[PROMOTIONAL_PLAN.EFFECTIVE_PRICE]]*Merge2[[#This Row],[Months]]</f>
        <v>4200</v>
      </c>
    </row>
    <row r="442" spans="1:22" x14ac:dyDescent="0.25">
      <c r="A442" t="s">
        <v>2328</v>
      </c>
      <c r="B442" t="s">
        <v>2329</v>
      </c>
      <c r="C442">
        <v>9999</v>
      </c>
      <c r="D442" s="1">
        <v>43946</v>
      </c>
      <c r="E442">
        <v>1</v>
      </c>
      <c r="G442" s="1">
        <v>44170</v>
      </c>
      <c r="H442" t="s">
        <v>10</v>
      </c>
      <c r="I442" s="8">
        <f>DATE(YEAR(Merge2[[#This Row],[ORDER_DATE]]), MONTH(Merge2[[#This Row],[ORDER_DATE]]), 1)</f>
        <v>43922</v>
      </c>
      <c r="J442" s="9">
        <f>IF(ISNUMBER(Merge2[[#This Row],[VALIDITY_TILL_DATE]]), ROUND((Merge2[[#This Row],[VALIDITY_TILL_DATE]]-Merge2[[#This Row],[ORDER_DATE]])/30, 0), "Active")</f>
        <v>7</v>
      </c>
      <c r="K442" t="s">
        <v>5476</v>
      </c>
      <c r="L442" t="s">
        <v>5477</v>
      </c>
      <c r="M442" t="s">
        <v>5478</v>
      </c>
      <c r="N442">
        <v>300</v>
      </c>
      <c r="O442">
        <v>0</v>
      </c>
      <c r="P442">
        <v>300</v>
      </c>
      <c r="Q442" t="s">
        <v>5678</v>
      </c>
      <c r="R442" t="s">
        <v>5503</v>
      </c>
      <c r="S442">
        <v>55</v>
      </c>
      <c r="T442" t="s">
        <v>5495</v>
      </c>
      <c r="U442" t="s">
        <v>5579</v>
      </c>
      <c r="V442" s="9">
        <f>Merge2[[#This Row],[PROMOTIONAL_PLAN.EFFECTIVE_PRICE]]*Merge2[[#This Row],[Months]]</f>
        <v>2100</v>
      </c>
    </row>
    <row r="443" spans="1:22" x14ac:dyDescent="0.25">
      <c r="A443" t="s">
        <v>345</v>
      </c>
      <c r="B443" t="s">
        <v>346</v>
      </c>
      <c r="C443">
        <v>9999</v>
      </c>
      <c r="D443" s="1">
        <v>43678</v>
      </c>
      <c r="E443">
        <v>1</v>
      </c>
      <c r="G443" s="1">
        <v>43954</v>
      </c>
      <c r="H443" t="s">
        <v>10</v>
      </c>
      <c r="I443" s="8">
        <f>DATE(YEAR(Merge2[[#This Row],[ORDER_DATE]]), MONTH(Merge2[[#This Row],[ORDER_DATE]]), 1)</f>
        <v>43678</v>
      </c>
      <c r="J443" s="9">
        <f>IF(ISNUMBER(Merge2[[#This Row],[VALIDITY_TILL_DATE]]), ROUND((Merge2[[#This Row],[VALIDITY_TILL_DATE]]-Merge2[[#This Row],[ORDER_DATE]])/30, 0), "Active")</f>
        <v>9</v>
      </c>
      <c r="K443" t="s">
        <v>5476</v>
      </c>
      <c r="L443" t="s">
        <v>5477</v>
      </c>
      <c r="M443" t="s">
        <v>5478</v>
      </c>
      <c r="N443">
        <v>300</v>
      </c>
      <c r="O443">
        <v>0</v>
      </c>
      <c r="P443">
        <v>300</v>
      </c>
      <c r="Q443" t="s">
        <v>5937</v>
      </c>
      <c r="R443" t="s">
        <v>5503</v>
      </c>
      <c r="S443">
        <v>55</v>
      </c>
      <c r="T443" t="s">
        <v>5498</v>
      </c>
      <c r="U443" t="s">
        <v>5501</v>
      </c>
      <c r="V443" s="9">
        <f>Merge2[[#This Row],[PROMOTIONAL_PLAN.EFFECTIVE_PRICE]]*Merge2[[#This Row],[Months]]</f>
        <v>2700</v>
      </c>
    </row>
    <row r="444" spans="1:22" x14ac:dyDescent="0.25">
      <c r="A444" t="s">
        <v>2327</v>
      </c>
      <c r="B444" t="s">
        <v>346</v>
      </c>
      <c r="C444">
        <v>7139</v>
      </c>
      <c r="D444" s="1">
        <v>43946</v>
      </c>
      <c r="E444">
        <v>2</v>
      </c>
      <c r="F444" s="1">
        <v>43946</v>
      </c>
      <c r="G444" s="1">
        <v>44678</v>
      </c>
      <c r="H444" t="s">
        <v>470</v>
      </c>
      <c r="I444" s="8">
        <f>DATE(YEAR(Merge2[[#This Row],[ORDER_DATE]]), MONTH(Merge2[[#This Row],[ORDER_DATE]]), 1)</f>
        <v>43922</v>
      </c>
      <c r="J444" s="9">
        <f>IF(ISNUMBER(Merge2[[#This Row],[VALIDITY_TILL_DATE]]), ROUND((Merge2[[#This Row],[VALIDITY_TILL_DATE]]-Merge2[[#This Row],[ORDER_DATE]])/30, 0), "Active")</f>
        <v>24</v>
      </c>
      <c r="K444" t="s">
        <v>5489</v>
      </c>
      <c r="L444" t="s">
        <v>5483</v>
      </c>
      <c r="M444" t="s">
        <v>5481</v>
      </c>
      <c r="N444">
        <v>300</v>
      </c>
      <c r="O444">
        <v>30</v>
      </c>
      <c r="P444">
        <v>210</v>
      </c>
      <c r="Q444" t="s">
        <v>5937</v>
      </c>
      <c r="R444" t="s">
        <v>5503</v>
      </c>
      <c r="S444">
        <v>55</v>
      </c>
      <c r="T444" t="s">
        <v>5498</v>
      </c>
      <c r="U444" t="s">
        <v>5501</v>
      </c>
      <c r="V444" s="9">
        <f>Merge2[[#This Row],[PROMOTIONAL_PLAN.EFFECTIVE_PRICE]]*Merge2[[#This Row],[Months]]</f>
        <v>5040</v>
      </c>
    </row>
    <row r="445" spans="1:22" x14ac:dyDescent="0.25">
      <c r="A445" t="s">
        <v>347</v>
      </c>
      <c r="B445" t="s">
        <v>348</v>
      </c>
      <c r="C445">
        <v>9999</v>
      </c>
      <c r="D445" s="1">
        <v>43679</v>
      </c>
      <c r="E445">
        <v>1</v>
      </c>
      <c r="G445" s="1">
        <v>43942</v>
      </c>
      <c r="H445" t="s">
        <v>10</v>
      </c>
      <c r="I445" s="8">
        <f>DATE(YEAR(Merge2[[#This Row],[ORDER_DATE]]), MONTH(Merge2[[#This Row],[ORDER_DATE]]), 1)</f>
        <v>43678</v>
      </c>
      <c r="J445" s="9">
        <f>IF(ISNUMBER(Merge2[[#This Row],[VALIDITY_TILL_DATE]]), ROUND((Merge2[[#This Row],[VALIDITY_TILL_DATE]]-Merge2[[#This Row],[ORDER_DATE]])/30, 0), "Active")</f>
        <v>9</v>
      </c>
      <c r="K445" t="s">
        <v>5476</v>
      </c>
      <c r="L445" t="s">
        <v>5477</v>
      </c>
      <c r="M445" t="s">
        <v>5478</v>
      </c>
      <c r="N445">
        <v>300</v>
      </c>
      <c r="O445">
        <v>0</v>
      </c>
      <c r="P445">
        <v>300</v>
      </c>
      <c r="Q445" t="s">
        <v>6376</v>
      </c>
      <c r="R445" t="s">
        <v>5494</v>
      </c>
      <c r="S445">
        <v>41</v>
      </c>
      <c r="T445" t="s">
        <v>5495</v>
      </c>
      <c r="U445" t="s">
        <v>5513</v>
      </c>
      <c r="V445" s="9">
        <f>Merge2[[#This Row],[PROMOTIONAL_PLAN.EFFECTIVE_PRICE]]*Merge2[[#This Row],[Months]]</f>
        <v>2700</v>
      </c>
    </row>
    <row r="446" spans="1:22" x14ac:dyDescent="0.25">
      <c r="A446" t="s">
        <v>2200</v>
      </c>
      <c r="B446" t="s">
        <v>348</v>
      </c>
      <c r="C446">
        <v>8434</v>
      </c>
      <c r="D446" s="1">
        <v>43935</v>
      </c>
      <c r="E446">
        <v>2</v>
      </c>
      <c r="F446" s="1">
        <v>43935</v>
      </c>
      <c r="G446" s="1">
        <v>44601</v>
      </c>
      <c r="H446" t="s">
        <v>470</v>
      </c>
      <c r="I446" s="8">
        <f>DATE(YEAR(Merge2[[#This Row],[ORDER_DATE]]), MONTH(Merge2[[#This Row],[ORDER_DATE]]), 1)</f>
        <v>43922</v>
      </c>
      <c r="J446" s="9">
        <f>IF(ISNUMBER(Merge2[[#This Row],[VALIDITY_TILL_DATE]]), ROUND((Merge2[[#This Row],[VALIDITY_TILL_DATE]]-Merge2[[#This Row],[ORDER_DATE]])/30, 0), "Active")</f>
        <v>22</v>
      </c>
      <c r="K446" t="s">
        <v>5490</v>
      </c>
      <c r="L446" t="s">
        <v>5483</v>
      </c>
      <c r="M446" t="s">
        <v>5481</v>
      </c>
      <c r="N446">
        <v>300</v>
      </c>
      <c r="O446">
        <v>50</v>
      </c>
      <c r="P446">
        <v>150</v>
      </c>
      <c r="Q446" t="s">
        <v>6376</v>
      </c>
      <c r="R446" t="s">
        <v>5494</v>
      </c>
      <c r="S446">
        <v>41</v>
      </c>
      <c r="T446" t="s">
        <v>5495</v>
      </c>
      <c r="U446" t="s">
        <v>5513</v>
      </c>
      <c r="V446" s="9">
        <f>Merge2[[#This Row],[PROMOTIONAL_PLAN.EFFECTIVE_PRICE]]*Merge2[[#This Row],[Months]]</f>
        <v>3300</v>
      </c>
    </row>
    <row r="447" spans="1:22" x14ac:dyDescent="0.25">
      <c r="A447" t="s">
        <v>349</v>
      </c>
      <c r="B447" t="s">
        <v>350</v>
      </c>
      <c r="C447">
        <v>9999</v>
      </c>
      <c r="D447" s="1">
        <v>43679</v>
      </c>
      <c r="E447">
        <v>1</v>
      </c>
      <c r="G447" s="1">
        <v>43954</v>
      </c>
      <c r="H447" t="s">
        <v>10</v>
      </c>
      <c r="I447" s="8">
        <f>DATE(YEAR(Merge2[[#This Row],[ORDER_DATE]]), MONTH(Merge2[[#This Row],[ORDER_DATE]]), 1)</f>
        <v>43678</v>
      </c>
      <c r="J447" s="9">
        <f>IF(ISNUMBER(Merge2[[#This Row],[VALIDITY_TILL_DATE]]), ROUND((Merge2[[#This Row],[VALIDITY_TILL_DATE]]-Merge2[[#This Row],[ORDER_DATE]])/30, 0), "Active")</f>
        <v>9</v>
      </c>
      <c r="K447" t="s">
        <v>5476</v>
      </c>
      <c r="L447" t="s">
        <v>5477</v>
      </c>
      <c r="M447" t="s">
        <v>5478</v>
      </c>
      <c r="N447">
        <v>300</v>
      </c>
      <c r="O447">
        <v>0</v>
      </c>
      <c r="P447">
        <v>300</v>
      </c>
      <c r="Q447" t="s">
        <v>5679</v>
      </c>
      <c r="R447" t="s">
        <v>5494</v>
      </c>
      <c r="S447">
        <v>25</v>
      </c>
      <c r="T447" t="s">
        <v>5495</v>
      </c>
      <c r="U447" t="s">
        <v>5513</v>
      </c>
      <c r="V447" s="9">
        <f>Merge2[[#This Row],[PROMOTIONAL_PLAN.EFFECTIVE_PRICE]]*Merge2[[#This Row],[Months]]</f>
        <v>2700</v>
      </c>
    </row>
    <row r="448" spans="1:22" x14ac:dyDescent="0.25">
      <c r="A448" t="s">
        <v>2370</v>
      </c>
      <c r="B448" t="s">
        <v>350</v>
      </c>
      <c r="C448">
        <v>7139</v>
      </c>
      <c r="D448" s="1">
        <v>43950</v>
      </c>
      <c r="E448">
        <v>2</v>
      </c>
      <c r="F448" s="1">
        <v>43950</v>
      </c>
      <c r="G448" s="1">
        <v>44568</v>
      </c>
      <c r="H448" t="s">
        <v>470</v>
      </c>
      <c r="I448" s="8">
        <f>DATE(YEAR(Merge2[[#This Row],[ORDER_DATE]]), MONTH(Merge2[[#This Row],[ORDER_DATE]]), 1)</f>
        <v>43922</v>
      </c>
      <c r="J448" s="9">
        <f>IF(ISNUMBER(Merge2[[#This Row],[VALIDITY_TILL_DATE]]), ROUND((Merge2[[#This Row],[VALIDITY_TILL_DATE]]-Merge2[[#This Row],[ORDER_DATE]])/30, 0), "Active")</f>
        <v>21</v>
      </c>
      <c r="K448" t="s">
        <v>5489</v>
      </c>
      <c r="L448" t="s">
        <v>5483</v>
      </c>
      <c r="M448" t="s">
        <v>5481</v>
      </c>
      <c r="N448">
        <v>300</v>
      </c>
      <c r="O448">
        <v>30</v>
      </c>
      <c r="P448">
        <v>210</v>
      </c>
      <c r="Q448" t="s">
        <v>5679</v>
      </c>
      <c r="R448" t="s">
        <v>5494</v>
      </c>
      <c r="S448">
        <v>25</v>
      </c>
      <c r="T448" t="s">
        <v>5495</v>
      </c>
      <c r="U448" t="s">
        <v>5513</v>
      </c>
      <c r="V448" s="9">
        <f>Merge2[[#This Row],[PROMOTIONAL_PLAN.EFFECTIVE_PRICE]]*Merge2[[#This Row],[Months]]</f>
        <v>4410</v>
      </c>
    </row>
    <row r="449" spans="1:22" x14ac:dyDescent="0.25">
      <c r="A449" t="s">
        <v>351</v>
      </c>
      <c r="B449" t="s">
        <v>352</v>
      </c>
      <c r="C449">
        <v>9999</v>
      </c>
      <c r="D449" s="1">
        <v>43680</v>
      </c>
      <c r="E449">
        <v>1</v>
      </c>
      <c r="G449" s="1">
        <v>43970</v>
      </c>
      <c r="H449" t="s">
        <v>10</v>
      </c>
      <c r="I449" s="8">
        <f>DATE(YEAR(Merge2[[#This Row],[ORDER_DATE]]), MONTH(Merge2[[#This Row],[ORDER_DATE]]), 1)</f>
        <v>43678</v>
      </c>
      <c r="J449" s="9">
        <f>IF(ISNUMBER(Merge2[[#This Row],[VALIDITY_TILL_DATE]]), ROUND((Merge2[[#This Row],[VALIDITY_TILL_DATE]]-Merge2[[#This Row],[ORDER_DATE]])/30, 0), "Active")</f>
        <v>10</v>
      </c>
      <c r="K449" t="s">
        <v>5476</v>
      </c>
      <c r="L449" t="s">
        <v>5477</v>
      </c>
      <c r="M449" t="s">
        <v>5478</v>
      </c>
      <c r="N449">
        <v>300</v>
      </c>
      <c r="O449">
        <v>0</v>
      </c>
      <c r="P449">
        <v>300</v>
      </c>
      <c r="Q449" t="s">
        <v>6007</v>
      </c>
      <c r="R449" t="s">
        <v>5503</v>
      </c>
      <c r="S449">
        <v>55</v>
      </c>
      <c r="T449" t="s">
        <v>5506</v>
      </c>
      <c r="U449" t="s">
        <v>5518</v>
      </c>
      <c r="V449" s="9">
        <f>Merge2[[#This Row],[PROMOTIONAL_PLAN.EFFECTIVE_PRICE]]*Merge2[[#This Row],[Months]]</f>
        <v>3000</v>
      </c>
    </row>
    <row r="450" spans="1:22" x14ac:dyDescent="0.25">
      <c r="A450" t="s">
        <v>2367</v>
      </c>
      <c r="B450" t="s">
        <v>352</v>
      </c>
      <c r="C450">
        <v>8323</v>
      </c>
      <c r="D450" s="1">
        <v>43950</v>
      </c>
      <c r="E450">
        <v>2</v>
      </c>
      <c r="F450" s="1">
        <v>43950</v>
      </c>
      <c r="G450" s="1">
        <v>44502</v>
      </c>
      <c r="H450" t="s">
        <v>470</v>
      </c>
      <c r="I450" s="8">
        <f>DATE(YEAR(Merge2[[#This Row],[ORDER_DATE]]), MONTH(Merge2[[#This Row],[ORDER_DATE]]), 1)</f>
        <v>43922</v>
      </c>
      <c r="J450" s="9">
        <f>IF(ISNUMBER(Merge2[[#This Row],[VALIDITY_TILL_DATE]]), ROUND((Merge2[[#This Row],[VALIDITY_TILL_DATE]]-Merge2[[#This Row],[ORDER_DATE]])/30, 0), "Active")</f>
        <v>18</v>
      </c>
      <c r="K450" t="s">
        <v>5479</v>
      </c>
      <c r="L450" t="s">
        <v>5480</v>
      </c>
      <c r="M450" t="s">
        <v>5481</v>
      </c>
      <c r="N450">
        <v>300</v>
      </c>
      <c r="O450">
        <v>100</v>
      </c>
      <c r="P450">
        <v>0</v>
      </c>
      <c r="Q450" t="s">
        <v>6007</v>
      </c>
      <c r="R450" t="s">
        <v>5503</v>
      </c>
      <c r="S450">
        <v>55</v>
      </c>
      <c r="T450" t="s">
        <v>5506</v>
      </c>
      <c r="U450" t="s">
        <v>5518</v>
      </c>
      <c r="V450" s="9">
        <f>Merge2[[#This Row],[PROMOTIONAL_PLAN.EFFECTIVE_PRICE]]*Merge2[[#This Row],[Months]]</f>
        <v>0</v>
      </c>
    </row>
    <row r="451" spans="1:22" x14ac:dyDescent="0.25">
      <c r="A451" t="s">
        <v>353</v>
      </c>
      <c r="B451" t="s">
        <v>354</v>
      </c>
      <c r="C451">
        <v>9999</v>
      </c>
      <c r="D451" s="1">
        <v>43680</v>
      </c>
      <c r="E451">
        <v>1</v>
      </c>
      <c r="G451" s="1">
        <v>43972</v>
      </c>
      <c r="H451" t="s">
        <v>10</v>
      </c>
      <c r="I451" s="8">
        <f>DATE(YEAR(Merge2[[#This Row],[ORDER_DATE]]), MONTH(Merge2[[#This Row],[ORDER_DATE]]), 1)</f>
        <v>43678</v>
      </c>
      <c r="J451" s="9">
        <f>IF(ISNUMBER(Merge2[[#This Row],[VALIDITY_TILL_DATE]]), ROUND((Merge2[[#This Row],[VALIDITY_TILL_DATE]]-Merge2[[#This Row],[ORDER_DATE]])/30, 0), "Active")</f>
        <v>10</v>
      </c>
      <c r="K451" t="s">
        <v>5476</v>
      </c>
      <c r="L451" t="s">
        <v>5477</v>
      </c>
      <c r="M451" t="s">
        <v>5478</v>
      </c>
      <c r="N451">
        <v>300</v>
      </c>
      <c r="O451">
        <v>0</v>
      </c>
      <c r="P451">
        <v>300</v>
      </c>
      <c r="Q451" t="s">
        <v>5829</v>
      </c>
      <c r="R451" t="s">
        <v>5503</v>
      </c>
      <c r="S451">
        <v>27</v>
      </c>
      <c r="T451" t="s">
        <v>5495</v>
      </c>
      <c r="U451" t="s">
        <v>5504</v>
      </c>
      <c r="V451" s="9">
        <f>Merge2[[#This Row],[PROMOTIONAL_PLAN.EFFECTIVE_PRICE]]*Merge2[[#This Row],[Months]]</f>
        <v>3000</v>
      </c>
    </row>
    <row r="452" spans="1:22" x14ac:dyDescent="0.25">
      <c r="A452" t="s">
        <v>2457</v>
      </c>
      <c r="B452" t="s">
        <v>354</v>
      </c>
      <c r="C452">
        <v>2949</v>
      </c>
      <c r="D452" s="1">
        <v>43958</v>
      </c>
      <c r="E452">
        <v>2</v>
      </c>
      <c r="F452" s="1">
        <v>43958</v>
      </c>
      <c r="G452" s="1">
        <v>44468</v>
      </c>
      <c r="H452" t="s">
        <v>470</v>
      </c>
      <c r="I452" s="8">
        <f>DATE(YEAR(Merge2[[#This Row],[ORDER_DATE]]), MONTH(Merge2[[#This Row],[ORDER_DATE]]), 1)</f>
        <v>43952</v>
      </c>
      <c r="J452" s="9">
        <f>IF(ISNUMBER(Merge2[[#This Row],[VALIDITY_TILL_DATE]]), ROUND((Merge2[[#This Row],[VALIDITY_TILL_DATE]]-Merge2[[#This Row],[ORDER_DATE]])/30, 0), "Active")</f>
        <v>17</v>
      </c>
      <c r="K452" t="s">
        <v>5484</v>
      </c>
      <c r="L452" t="s">
        <v>5483</v>
      </c>
      <c r="M452" t="s">
        <v>5481</v>
      </c>
      <c r="N452">
        <v>300</v>
      </c>
      <c r="O452">
        <v>30</v>
      </c>
      <c r="P452">
        <v>210</v>
      </c>
      <c r="Q452" t="s">
        <v>5829</v>
      </c>
      <c r="R452" t="s">
        <v>5503</v>
      </c>
      <c r="S452">
        <v>27</v>
      </c>
      <c r="T452" t="s">
        <v>5495</v>
      </c>
      <c r="U452" t="s">
        <v>5504</v>
      </c>
      <c r="V452" s="9">
        <f>Merge2[[#This Row],[PROMOTIONAL_PLAN.EFFECTIVE_PRICE]]*Merge2[[#This Row],[Months]]</f>
        <v>3570</v>
      </c>
    </row>
    <row r="453" spans="1:22" x14ac:dyDescent="0.25">
      <c r="A453" t="s">
        <v>3219</v>
      </c>
      <c r="B453" t="s">
        <v>3220</v>
      </c>
      <c r="C453">
        <v>9999</v>
      </c>
      <c r="D453" s="1">
        <v>44015</v>
      </c>
      <c r="E453">
        <v>1</v>
      </c>
      <c r="G453" s="1">
        <v>44284</v>
      </c>
      <c r="H453" t="s">
        <v>10</v>
      </c>
      <c r="I453" s="8">
        <f>DATE(YEAR(Merge2[[#This Row],[ORDER_DATE]]), MONTH(Merge2[[#This Row],[ORDER_DATE]]), 1)</f>
        <v>44013</v>
      </c>
      <c r="J453" s="9">
        <f>IF(ISNUMBER(Merge2[[#This Row],[VALIDITY_TILL_DATE]]), ROUND((Merge2[[#This Row],[VALIDITY_TILL_DATE]]-Merge2[[#This Row],[ORDER_DATE]])/30, 0), "Active")</f>
        <v>9</v>
      </c>
      <c r="K453" t="s">
        <v>5476</v>
      </c>
      <c r="L453" t="s">
        <v>5477</v>
      </c>
      <c r="M453" t="s">
        <v>5478</v>
      </c>
      <c r="N453">
        <v>300</v>
      </c>
      <c r="O453">
        <v>0</v>
      </c>
      <c r="P453">
        <v>300</v>
      </c>
      <c r="Q453" t="s">
        <v>5683</v>
      </c>
      <c r="R453" t="s">
        <v>5494</v>
      </c>
      <c r="S453">
        <v>45</v>
      </c>
      <c r="T453" t="s">
        <v>5495</v>
      </c>
      <c r="U453" t="s">
        <v>5504</v>
      </c>
      <c r="V453" s="9">
        <f>Merge2[[#This Row],[PROMOTIONAL_PLAN.EFFECTIVE_PRICE]]*Merge2[[#This Row],[Months]]</f>
        <v>2700</v>
      </c>
    </row>
    <row r="454" spans="1:22" x14ac:dyDescent="0.25">
      <c r="A454" t="s">
        <v>355</v>
      </c>
      <c r="B454" t="s">
        <v>356</v>
      </c>
      <c r="C454">
        <v>9999</v>
      </c>
      <c r="D454" s="1">
        <v>43681</v>
      </c>
      <c r="E454">
        <v>1</v>
      </c>
      <c r="G454" s="1">
        <v>43957</v>
      </c>
      <c r="H454" t="s">
        <v>10</v>
      </c>
      <c r="I454" s="8">
        <f>DATE(YEAR(Merge2[[#This Row],[ORDER_DATE]]), MONTH(Merge2[[#This Row],[ORDER_DATE]]), 1)</f>
        <v>43678</v>
      </c>
      <c r="J454" s="9">
        <f>IF(ISNUMBER(Merge2[[#This Row],[VALIDITY_TILL_DATE]]), ROUND((Merge2[[#This Row],[VALIDITY_TILL_DATE]]-Merge2[[#This Row],[ORDER_DATE]])/30, 0), "Active")</f>
        <v>9</v>
      </c>
      <c r="K454" t="s">
        <v>5476</v>
      </c>
      <c r="L454" t="s">
        <v>5477</v>
      </c>
      <c r="M454" t="s">
        <v>5478</v>
      </c>
      <c r="N454">
        <v>300</v>
      </c>
      <c r="O454">
        <v>0</v>
      </c>
      <c r="P454">
        <v>300</v>
      </c>
      <c r="Q454" t="s">
        <v>6039</v>
      </c>
      <c r="R454" t="s">
        <v>5503</v>
      </c>
      <c r="S454">
        <v>58</v>
      </c>
      <c r="T454" t="s">
        <v>5495</v>
      </c>
      <c r="U454" t="s">
        <v>5496</v>
      </c>
      <c r="V454" s="9">
        <f>Merge2[[#This Row],[PROMOTIONAL_PLAN.EFFECTIVE_PRICE]]*Merge2[[#This Row],[Months]]</f>
        <v>2700</v>
      </c>
    </row>
    <row r="455" spans="1:22" x14ac:dyDescent="0.25">
      <c r="A455" t="s">
        <v>2448</v>
      </c>
      <c r="B455" t="s">
        <v>356</v>
      </c>
      <c r="C455">
        <v>6306</v>
      </c>
      <c r="D455" s="1">
        <v>43957</v>
      </c>
      <c r="E455">
        <v>2</v>
      </c>
      <c r="F455" s="1">
        <v>43957</v>
      </c>
      <c r="G455" s="1">
        <v>44522</v>
      </c>
      <c r="H455" t="s">
        <v>470</v>
      </c>
      <c r="I455" s="8">
        <f>DATE(YEAR(Merge2[[#This Row],[ORDER_DATE]]), MONTH(Merge2[[#This Row],[ORDER_DATE]]), 1)</f>
        <v>43952</v>
      </c>
      <c r="J455" s="9">
        <f>IF(ISNUMBER(Merge2[[#This Row],[VALIDITY_TILL_DATE]]), ROUND((Merge2[[#This Row],[VALIDITY_TILL_DATE]]-Merge2[[#This Row],[ORDER_DATE]])/30, 0), "Active")</f>
        <v>19</v>
      </c>
      <c r="K455" t="s">
        <v>5492</v>
      </c>
      <c r="L455" t="s">
        <v>5483</v>
      </c>
      <c r="M455" t="s">
        <v>5481</v>
      </c>
      <c r="N455">
        <v>300</v>
      </c>
      <c r="O455">
        <v>15</v>
      </c>
      <c r="P455">
        <v>255</v>
      </c>
      <c r="Q455" t="s">
        <v>6039</v>
      </c>
      <c r="R455" t="s">
        <v>5503</v>
      </c>
      <c r="S455">
        <v>58</v>
      </c>
      <c r="T455" t="s">
        <v>5495</v>
      </c>
      <c r="U455" t="s">
        <v>5496</v>
      </c>
      <c r="V455" s="9">
        <f>Merge2[[#This Row],[PROMOTIONAL_PLAN.EFFECTIVE_PRICE]]*Merge2[[#This Row],[Months]]</f>
        <v>4845</v>
      </c>
    </row>
    <row r="456" spans="1:22" x14ac:dyDescent="0.25">
      <c r="A456" t="s">
        <v>2400</v>
      </c>
      <c r="B456" t="s">
        <v>2401</v>
      </c>
      <c r="C456">
        <v>8731</v>
      </c>
      <c r="D456" s="1">
        <v>43953</v>
      </c>
      <c r="E456">
        <v>1</v>
      </c>
      <c r="F456" s="1">
        <v>43953</v>
      </c>
      <c r="G456" s="1">
        <v>44186</v>
      </c>
      <c r="H456" t="s">
        <v>10</v>
      </c>
      <c r="I456" s="8">
        <f>DATE(YEAR(Merge2[[#This Row],[ORDER_DATE]]), MONTH(Merge2[[#This Row],[ORDER_DATE]]), 1)</f>
        <v>43952</v>
      </c>
      <c r="J456" s="9">
        <f>IF(ISNUMBER(Merge2[[#This Row],[VALIDITY_TILL_DATE]]), ROUND((Merge2[[#This Row],[VALIDITY_TILL_DATE]]-Merge2[[#This Row],[ORDER_DATE]])/30, 0), "Active")</f>
        <v>8</v>
      </c>
      <c r="K456" t="s">
        <v>5482</v>
      </c>
      <c r="L456" t="s">
        <v>5483</v>
      </c>
      <c r="M456" t="s">
        <v>5481</v>
      </c>
      <c r="N456">
        <v>300</v>
      </c>
      <c r="O456">
        <v>10</v>
      </c>
      <c r="P456">
        <v>270</v>
      </c>
      <c r="Q456" t="s">
        <v>5684</v>
      </c>
      <c r="R456" t="s">
        <v>5503</v>
      </c>
      <c r="S456">
        <v>41</v>
      </c>
      <c r="T456" t="s">
        <v>5495</v>
      </c>
      <c r="U456" t="s">
        <v>5504</v>
      </c>
      <c r="V456" s="9">
        <f>Merge2[[#This Row],[PROMOTIONAL_PLAN.EFFECTIVE_PRICE]]*Merge2[[#This Row],[Months]]</f>
        <v>2160</v>
      </c>
    </row>
    <row r="457" spans="1:22" x14ac:dyDescent="0.25">
      <c r="A457" t="s">
        <v>357</v>
      </c>
      <c r="B457" t="s">
        <v>358</v>
      </c>
      <c r="C457">
        <v>9999</v>
      </c>
      <c r="D457" s="1">
        <v>43681</v>
      </c>
      <c r="E457">
        <v>1</v>
      </c>
      <c r="G457" s="1">
        <v>43900</v>
      </c>
      <c r="H457" t="s">
        <v>10</v>
      </c>
      <c r="I457" s="8">
        <f>DATE(YEAR(Merge2[[#This Row],[ORDER_DATE]]), MONTH(Merge2[[#This Row],[ORDER_DATE]]), 1)</f>
        <v>43678</v>
      </c>
      <c r="J457" s="9">
        <f>IF(ISNUMBER(Merge2[[#This Row],[VALIDITY_TILL_DATE]]), ROUND((Merge2[[#This Row],[VALIDITY_TILL_DATE]]-Merge2[[#This Row],[ORDER_DATE]])/30, 0), "Active")</f>
        <v>7</v>
      </c>
      <c r="K457" t="s">
        <v>5476</v>
      </c>
      <c r="L457" t="s">
        <v>5477</v>
      </c>
      <c r="M457" t="s">
        <v>5478</v>
      </c>
      <c r="N457">
        <v>300</v>
      </c>
      <c r="O457">
        <v>0</v>
      </c>
      <c r="P457">
        <v>300</v>
      </c>
      <c r="Q457" t="s">
        <v>6264</v>
      </c>
      <c r="R457" t="s">
        <v>5494</v>
      </c>
      <c r="S457">
        <v>42</v>
      </c>
      <c r="T457" t="s">
        <v>5495</v>
      </c>
      <c r="U457" t="s">
        <v>5522</v>
      </c>
      <c r="V457" s="9">
        <f>Merge2[[#This Row],[PROMOTIONAL_PLAN.EFFECTIVE_PRICE]]*Merge2[[#This Row],[Months]]</f>
        <v>2100</v>
      </c>
    </row>
    <row r="458" spans="1:22" x14ac:dyDescent="0.25">
      <c r="A458" t="s">
        <v>1662</v>
      </c>
      <c r="B458" t="s">
        <v>358</v>
      </c>
      <c r="C458">
        <v>8323</v>
      </c>
      <c r="D458" s="1">
        <v>43882</v>
      </c>
      <c r="E458">
        <v>2</v>
      </c>
      <c r="F458" s="1">
        <v>43882</v>
      </c>
      <c r="G458" s="1">
        <v>44722</v>
      </c>
      <c r="H458" t="s">
        <v>470</v>
      </c>
      <c r="I458" s="8">
        <f>DATE(YEAR(Merge2[[#This Row],[ORDER_DATE]]), MONTH(Merge2[[#This Row],[ORDER_DATE]]), 1)</f>
        <v>43862</v>
      </c>
      <c r="J458" s="9">
        <f>IF(ISNUMBER(Merge2[[#This Row],[VALIDITY_TILL_DATE]]), ROUND((Merge2[[#This Row],[VALIDITY_TILL_DATE]]-Merge2[[#This Row],[ORDER_DATE]])/30, 0), "Active")</f>
        <v>28</v>
      </c>
      <c r="K458" t="s">
        <v>5479</v>
      </c>
      <c r="L458" t="s">
        <v>5480</v>
      </c>
      <c r="M458" t="s">
        <v>5481</v>
      </c>
      <c r="N458">
        <v>300</v>
      </c>
      <c r="O458">
        <v>100</v>
      </c>
      <c r="P458">
        <v>0</v>
      </c>
      <c r="Q458" t="s">
        <v>6264</v>
      </c>
      <c r="R458" t="s">
        <v>5494</v>
      </c>
      <c r="S458">
        <v>42</v>
      </c>
      <c r="T458" t="s">
        <v>5495</v>
      </c>
      <c r="U458" t="s">
        <v>5522</v>
      </c>
      <c r="V458" s="9">
        <f>Merge2[[#This Row],[PROMOTIONAL_PLAN.EFFECTIVE_PRICE]]*Merge2[[#This Row],[Months]]</f>
        <v>0</v>
      </c>
    </row>
    <row r="459" spans="1:22" x14ac:dyDescent="0.25">
      <c r="A459" t="s">
        <v>2204</v>
      </c>
      <c r="B459" t="s">
        <v>2205</v>
      </c>
      <c r="C459">
        <v>9999</v>
      </c>
      <c r="D459" s="1">
        <v>43935</v>
      </c>
      <c r="E459">
        <v>1</v>
      </c>
      <c r="G459" s="1">
        <v>44219</v>
      </c>
      <c r="H459" t="s">
        <v>10</v>
      </c>
      <c r="I459" s="8">
        <f>DATE(YEAR(Merge2[[#This Row],[ORDER_DATE]]), MONTH(Merge2[[#This Row],[ORDER_DATE]]), 1)</f>
        <v>43922</v>
      </c>
      <c r="J459" s="9">
        <f>IF(ISNUMBER(Merge2[[#This Row],[VALIDITY_TILL_DATE]]), ROUND((Merge2[[#This Row],[VALIDITY_TILL_DATE]]-Merge2[[#This Row],[ORDER_DATE]])/30, 0), "Active")</f>
        <v>9</v>
      </c>
      <c r="K459" t="s">
        <v>5476</v>
      </c>
      <c r="L459" t="s">
        <v>5477</v>
      </c>
      <c r="M459" t="s">
        <v>5478</v>
      </c>
      <c r="N459">
        <v>300</v>
      </c>
      <c r="O459">
        <v>0</v>
      </c>
      <c r="P459">
        <v>300</v>
      </c>
      <c r="Q459" t="s">
        <v>5685</v>
      </c>
      <c r="R459" t="s">
        <v>5494</v>
      </c>
      <c r="S459">
        <v>55</v>
      </c>
      <c r="T459" t="s">
        <v>5495</v>
      </c>
      <c r="U459" t="s">
        <v>5522</v>
      </c>
      <c r="V459" s="9">
        <f>Merge2[[#This Row],[PROMOTIONAL_PLAN.EFFECTIVE_PRICE]]*Merge2[[#This Row],[Months]]</f>
        <v>2700</v>
      </c>
    </row>
    <row r="460" spans="1:22" x14ac:dyDescent="0.25">
      <c r="A460" t="s">
        <v>359</v>
      </c>
      <c r="B460" t="s">
        <v>360</v>
      </c>
      <c r="C460">
        <v>9999</v>
      </c>
      <c r="D460" s="1">
        <v>43682</v>
      </c>
      <c r="E460">
        <v>1</v>
      </c>
      <c r="G460" s="1">
        <v>43908</v>
      </c>
      <c r="H460" t="s">
        <v>10</v>
      </c>
      <c r="I460" s="8">
        <f>DATE(YEAR(Merge2[[#This Row],[ORDER_DATE]]), MONTH(Merge2[[#This Row],[ORDER_DATE]]), 1)</f>
        <v>43678</v>
      </c>
      <c r="J460" s="9">
        <f>IF(ISNUMBER(Merge2[[#This Row],[VALIDITY_TILL_DATE]]), ROUND((Merge2[[#This Row],[VALIDITY_TILL_DATE]]-Merge2[[#This Row],[ORDER_DATE]])/30, 0), "Active")</f>
        <v>8</v>
      </c>
      <c r="K460" t="s">
        <v>5476</v>
      </c>
      <c r="L460" t="s">
        <v>5477</v>
      </c>
      <c r="M460" t="s">
        <v>5478</v>
      </c>
      <c r="N460">
        <v>300</v>
      </c>
      <c r="O460">
        <v>0</v>
      </c>
      <c r="P460">
        <v>300</v>
      </c>
      <c r="Q460" t="s">
        <v>5629</v>
      </c>
      <c r="R460" t="s">
        <v>5494</v>
      </c>
      <c r="S460">
        <v>53</v>
      </c>
      <c r="T460" t="s">
        <v>5506</v>
      </c>
      <c r="U460" t="s">
        <v>5509</v>
      </c>
      <c r="V460" s="9">
        <f>Merge2[[#This Row],[PROMOTIONAL_PLAN.EFFECTIVE_PRICE]]*Merge2[[#This Row],[Months]]</f>
        <v>2400</v>
      </c>
    </row>
    <row r="461" spans="1:22" x14ac:dyDescent="0.25">
      <c r="A461" t="s">
        <v>1871</v>
      </c>
      <c r="B461" t="s">
        <v>360</v>
      </c>
      <c r="C461">
        <v>1136</v>
      </c>
      <c r="D461" s="1">
        <v>43905</v>
      </c>
      <c r="E461">
        <v>2</v>
      </c>
      <c r="F461" s="1">
        <v>43905</v>
      </c>
      <c r="G461" s="1">
        <v>44366</v>
      </c>
      <c r="H461" t="s">
        <v>470</v>
      </c>
      <c r="I461" s="8">
        <f>DATE(YEAR(Merge2[[#This Row],[ORDER_DATE]]), MONTH(Merge2[[#This Row],[ORDER_DATE]]), 1)</f>
        <v>43891</v>
      </c>
      <c r="J461" s="9">
        <f>IF(ISNUMBER(Merge2[[#This Row],[VALIDITY_TILL_DATE]]), ROUND((Merge2[[#This Row],[VALIDITY_TILL_DATE]]-Merge2[[#This Row],[ORDER_DATE]])/30, 0), "Active")</f>
        <v>15</v>
      </c>
      <c r="K461" t="s">
        <v>5487</v>
      </c>
      <c r="L461" t="s">
        <v>5483</v>
      </c>
      <c r="M461" t="s">
        <v>5481</v>
      </c>
      <c r="N461">
        <v>300</v>
      </c>
      <c r="O461">
        <v>40</v>
      </c>
      <c r="P461">
        <v>180</v>
      </c>
      <c r="Q461" t="s">
        <v>5629</v>
      </c>
      <c r="R461" t="s">
        <v>5494</v>
      </c>
      <c r="S461">
        <v>53</v>
      </c>
      <c r="T461" t="s">
        <v>5506</v>
      </c>
      <c r="U461" t="s">
        <v>5509</v>
      </c>
      <c r="V461" s="9">
        <f>Merge2[[#This Row],[PROMOTIONAL_PLAN.EFFECTIVE_PRICE]]*Merge2[[#This Row],[Months]]</f>
        <v>2700</v>
      </c>
    </row>
    <row r="462" spans="1:22" x14ac:dyDescent="0.25">
      <c r="A462" t="s">
        <v>1997</v>
      </c>
      <c r="B462" t="s">
        <v>1998</v>
      </c>
      <c r="C462">
        <v>9999</v>
      </c>
      <c r="D462" s="1">
        <v>43919</v>
      </c>
      <c r="E462">
        <v>1</v>
      </c>
      <c r="G462" s="1">
        <v>44157</v>
      </c>
      <c r="H462" t="s">
        <v>10</v>
      </c>
      <c r="I462" s="8">
        <f>DATE(YEAR(Merge2[[#This Row],[ORDER_DATE]]), MONTH(Merge2[[#This Row],[ORDER_DATE]]), 1)</f>
        <v>43891</v>
      </c>
      <c r="J462" s="9">
        <f>IF(ISNUMBER(Merge2[[#This Row],[VALIDITY_TILL_DATE]]), ROUND((Merge2[[#This Row],[VALIDITY_TILL_DATE]]-Merge2[[#This Row],[ORDER_DATE]])/30, 0), "Active")</f>
        <v>8</v>
      </c>
      <c r="K462" t="s">
        <v>5476</v>
      </c>
      <c r="L462" t="s">
        <v>5477</v>
      </c>
      <c r="M462" t="s">
        <v>5478</v>
      </c>
      <c r="N462">
        <v>300</v>
      </c>
      <c r="O462">
        <v>0</v>
      </c>
      <c r="P462">
        <v>300</v>
      </c>
      <c r="Q462" t="s">
        <v>5686</v>
      </c>
      <c r="R462" t="s">
        <v>5494</v>
      </c>
      <c r="S462">
        <v>27</v>
      </c>
      <c r="T462" t="s">
        <v>5506</v>
      </c>
      <c r="U462" t="s">
        <v>5518</v>
      </c>
      <c r="V462" s="9">
        <f>Merge2[[#This Row],[PROMOTIONAL_PLAN.EFFECTIVE_PRICE]]*Merge2[[#This Row],[Months]]</f>
        <v>2400</v>
      </c>
    </row>
    <row r="463" spans="1:22" x14ac:dyDescent="0.25">
      <c r="A463" t="s">
        <v>361</v>
      </c>
      <c r="B463" t="s">
        <v>362</v>
      </c>
      <c r="C463">
        <v>9999</v>
      </c>
      <c r="D463" s="1">
        <v>43683</v>
      </c>
      <c r="E463">
        <v>1</v>
      </c>
      <c r="G463" s="1">
        <v>43885</v>
      </c>
      <c r="H463" t="s">
        <v>10</v>
      </c>
      <c r="I463" s="8">
        <f>DATE(YEAR(Merge2[[#This Row],[ORDER_DATE]]), MONTH(Merge2[[#This Row],[ORDER_DATE]]), 1)</f>
        <v>43678</v>
      </c>
      <c r="J463" s="9">
        <f>IF(ISNUMBER(Merge2[[#This Row],[VALIDITY_TILL_DATE]]), ROUND((Merge2[[#This Row],[VALIDITY_TILL_DATE]]-Merge2[[#This Row],[ORDER_DATE]])/30, 0), "Active")</f>
        <v>7</v>
      </c>
      <c r="K463" t="s">
        <v>5476</v>
      </c>
      <c r="L463" t="s">
        <v>5477</v>
      </c>
      <c r="M463" t="s">
        <v>5478</v>
      </c>
      <c r="N463">
        <v>300</v>
      </c>
      <c r="O463">
        <v>0</v>
      </c>
      <c r="P463">
        <v>300</v>
      </c>
      <c r="Q463" t="s">
        <v>6118</v>
      </c>
      <c r="R463" t="s">
        <v>5503</v>
      </c>
      <c r="S463">
        <v>26</v>
      </c>
      <c r="T463" t="s">
        <v>5495</v>
      </c>
      <c r="U463" t="s">
        <v>5579</v>
      </c>
      <c r="V463" s="9">
        <f>Merge2[[#This Row],[PROMOTIONAL_PLAN.EFFECTIVE_PRICE]]*Merge2[[#This Row],[Months]]</f>
        <v>2100</v>
      </c>
    </row>
    <row r="464" spans="1:22" x14ac:dyDescent="0.25">
      <c r="A464" t="s">
        <v>1688</v>
      </c>
      <c r="B464" t="s">
        <v>362</v>
      </c>
      <c r="C464">
        <v>5101</v>
      </c>
      <c r="D464" s="1">
        <v>43885</v>
      </c>
      <c r="E464">
        <v>2</v>
      </c>
      <c r="F464" s="1">
        <v>43885</v>
      </c>
      <c r="G464" s="1">
        <v>44533</v>
      </c>
      <c r="H464" t="s">
        <v>470</v>
      </c>
      <c r="I464" s="8">
        <f>DATE(YEAR(Merge2[[#This Row],[ORDER_DATE]]), MONTH(Merge2[[#This Row],[ORDER_DATE]]), 1)</f>
        <v>43862</v>
      </c>
      <c r="J464" s="9">
        <f>IF(ISNUMBER(Merge2[[#This Row],[VALIDITY_TILL_DATE]]), ROUND((Merge2[[#This Row],[VALIDITY_TILL_DATE]]-Merge2[[#This Row],[ORDER_DATE]])/30, 0), "Active")</f>
        <v>22</v>
      </c>
      <c r="K464" t="s">
        <v>5485</v>
      </c>
      <c r="L464" t="s">
        <v>5480</v>
      </c>
      <c r="M464" t="s">
        <v>5481</v>
      </c>
      <c r="N464">
        <v>300</v>
      </c>
      <c r="O464">
        <v>100</v>
      </c>
      <c r="P464">
        <v>0</v>
      </c>
      <c r="Q464" t="s">
        <v>6118</v>
      </c>
      <c r="R464" t="s">
        <v>5503</v>
      </c>
      <c r="S464">
        <v>26</v>
      </c>
      <c r="T464" t="s">
        <v>5495</v>
      </c>
      <c r="U464" t="s">
        <v>5579</v>
      </c>
      <c r="V464" s="9">
        <f>Merge2[[#This Row],[PROMOTIONAL_PLAN.EFFECTIVE_PRICE]]*Merge2[[#This Row],[Months]]</f>
        <v>0</v>
      </c>
    </row>
    <row r="465" spans="1:22" x14ac:dyDescent="0.25">
      <c r="A465" t="s">
        <v>2518</v>
      </c>
      <c r="B465" t="s">
        <v>2519</v>
      </c>
      <c r="C465">
        <v>9999</v>
      </c>
      <c r="D465" s="1">
        <v>43964</v>
      </c>
      <c r="E465">
        <v>1</v>
      </c>
      <c r="G465" s="1">
        <v>44229</v>
      </c>
      <c r="H465" t="s">
        <v>10</v>
      </c>
      <c r="I465" s="8">
        <f>DATE(YEAR(Merge2[[#This Row],[ORDER_DATE]]), MONTH(Merge2[[#This Row],[ORDER_DATE]]), 1)</f>
        <v>43952</v>
      </c>
      <c r="J465" s="9">
        <f>IF(ISNUMBER(Merge2[[#This Row],[VALIDITY_TILL_DATE]]), ROUND((Merge2[[#This Row],[VALIDITY_TILL_DATE]]-Merge2[[#This Row],[ORDER_DATE]])/30, 0), "Active")</f>
        <v>9</v>
      </c>
      <c r="K465" t="s">
        <v>5476</v>
      </c>
      <c r="L465" t="s">
        <v>5477</v>
      </c>
      <c r="M465" t="s">
        <v>5478</v>
      </c>
      <c r="N465">
        <v>300</v>
      </c>
      <c r="O465">
        <v>0</v>
      </c>
      <c r="P465">
        <v>300</v>
      </c>
      <c r="Q465" t="s">
        <v>5687</v>
      </c>
      <c r="R465" t="s">
        <v>5494</v>
      </c>
      <c r="S465">
        <v>25</v>
      </c>
      <c r="T465" t="s">
        <v>5498</v>
      </c>
      <c r="U465" t="s">
        <v>5501</v>
      </c>
      <c r="V465" s="9">
        <f>Merge2[[#This Row],[PROMOTIONAL_PLAN.EFFECTIVE_PRICE]]*Merge2[[#This Row],[Months]]</f>
        <v>2700</v>
      </c>
    </row>
    <row r="466" spans="1:22" x14ac:dyDescent="0.25">
      <c r="A466" t="s">
        <v>363</v>
      </c>
      <c r="B466" t="s">
        <v>364</v>
      </c>
      <c r="C466">
        <v>9999</v>
      </c>
      <c r="D466" s="1">
        <v>43683</v>
      </c>
      <c r="E466">
        <v>1</v>
      </c>
      <c r="G466" s="1">
        <v>43932</v>
      </c>
      <c r="H466" t="s">
        <v>10</v>
      </c>
      <c r="I466" s="8">
        <f>DATE(YEAR(Merge2[[#This Row],[ORDER_DATE]]), MONTH(Merge2[[#This Row],[ORDER_DATE]]), 1)</f>
        <v>43678</v>
      </c>
      <c r="J466" s="9">
        <f>IF(ISNUMBER(Merge2[[#This Row],[VALIDITY_TILL_DATE]]), ROUND((Merge2[[#This Row],[VALIDITY_TILL_DATE]]-Merge2[[#This Row],[ORDER_DATE]])/30, 0), "Active")</f>
        <v>8</v>
      </c>
      <c r="K466" t="s">
        <v>5476</v>
      </c>
      <c r="L466" t="s">
        <v>5477</v>
      </c>
      <c r="M466" t="s">
        <v>5478</v>
      </c>
      <c r="N466">
        <v>300</v>
      </c>
      <c r="O466">
        <v>0</v>
      </c>
      <c r="P466">
        <v>300</v>
      </c>
      <c r="Q466" t="s">
        <v>5598</v>
      </c>
      <c r="R466" t="s">
        <v>5503</v>
      </c>
      <c r="S466">
        <v>55</v>
      </c>
      <c r="T466" t="s">
        <v>5498</v>
      </c>
      <c r="U466" t="s">
        <v>5545</v>
      </c>
      <c r="V466" s="9">
        <f>Merge2[[#This Row],[PROMOTIONAL_PLAN.EFFECTIVE_PRICE]]*Merge2[[#This Row],[Months]]</f>
        <v>2400</v>
      </c>
    </row>
    <row r="467" spans="1:22" x14ac:dyDescent="0.25">
      <c r="A467" t="s">
        <v>2100</v>
      </c>
      <c r="B467" t="s">
        <v>364</v>
      </c>
      <c r="C467">
        <v>5073</v>
      </c>
      <c r="D467" s="1">
        <v>43926</v>
      </c>
      <c r="E467">
        <v>2</v>
      </c>
      <c r="F467" s="1">
        <v>43926</v>
      </c>
      <c r="G467" s="1">
        <v>44476</v>
      </c>
      <c r="H467" t="s">
        <v>470</v>
      </c>
      <c r="I467" s="8">
        <f>DATE(YEAR(Merge2[[#This Row],[ORDER_DATE]]), MONTH(Merge2[[#This Row],[ORDER_DATE]]), 1)</f>
        <v>43922</v>
      </c>
      <c r="J467" s="9">
        <f>IF(ISNUMBER(Merge2[[#This Row],[VALIDITY_TILL_DATE]]), ROUND((Merge2[[#This Row],[VALIDITY_TILL_DATE]]-Merge2[[#This Row],[ORDER_DATE]])/30, 0), "Active")</f>
        <v>18</v>
      </c>
      <c r="K467" t="s">
        <v>5488</v>
      </c>
      <c r="L467" t="s">
        <v>5483</v>
      </c>
      <c r="M467" t="s">
        <v>5481</v>
      </c>
      <c r="N467">
        <v>300</v>
      </c>
      <c r="O467">
        <v>30</v>
      </c>
      <c r="P467">
        <v>210</v>
      </c>
      <c r="Q467" t="s">
        <v>5598</v>
      </c>
      <c r="R467" t="s">
        <v>5503</v>
      </c>
      <c r="S467">
        <v>55</v>
      </c>
      <c r="T467" t="s">
        <v>5498</v>
      </c>
      <c r="U467" t="s">
        <v>5545</v>
      </c>
      <c r="V467" s="9">
        <f>Merge2[[#This Row],[PROMOTIONAL_PLAN.EFFECTIVE_PRICE]]*Merge2[[#This Row],[Months]]</f>
        <v>3780</v>
      </c>
    </row>
    <row r="468" spans="1:22" x14ac:dyDescent="0.25">
      <c r="A468" t="s">
        <v>2776</v>
      </c>
      <c r="B468" t="s">
        <v>2777</v>
      </c>
      <c r="C468">
        <v>9999</v>
      </c>
      <c r="D468" s="1">
        <v>43982</v>
      </c>
      <c r="E468">
        <v>1</v>
      </c>
      <c r="G468" s="1">
        <v>44244</v>
      </c>
      <c r="H468" t="s">
        <v>10</v>
      </c>
      <c r="I468" s="8">
        <f>DATE(YEAR(Merge2[[#This Row],[ORDER_DATE]]), MONTH(Merge2[[#This Row],[ORDER_DATE]]), 1)</f>
        <v>43952</v>
      </c>
      <c r="J468" s="9">
        <f>IF(ISNUMBER(Merge2[[#This Row],[VALIDITY_TILL_DATE]]), ROUND((Merge2[[#This Row],[VALIDITY_TILL_DATE]]-Merge2[[#This Row],[ORDER_DATE]])/30, 0), "Active")</f>
        <v>9</v>
      </c>
      <c r="K468" t="s">
        <v>5476</v>
      </c>
      <c r="L468" t="s">
        <v>5477</v>
      </c>
      <c r="M468" t="s">
        <v>5478</v>
      </c>
      <c r="N468">
        <v>300</v>
      </c>
      <c r="O468">
        <v>0</v>
      </c>
      <c r="P468">
        <v>300</v>
      </c>
      <c r="Q468" t="s">
        <v>5688</v>
      </c>
      <c r="R468" t="s">
        <v>5503</v>
      </c>
      <c r="S468">
        <v>59</v>
      </c>
      <c r="T468" t="s">
        <v>5495</v>
      </c>
      <c r="U468" t="s">
        <v>5513</v>
      </c>
      <c r="V468" s="9">
        <f>Merge2[[#This Row],[PROMOTIONAL_PLAN.EFFECTIVE_PRICE]]*Merge2[[#This Row],[Months]]</f>
        <v>2700</v>
      </c>
    </row>
    <row r="469" spans="1:22" x14ac:dyDescent="0.25">
      <c r="A469" t="s">
        <v>365</v>
      </c>
      <c r="B469" t="s">
        <v>366</v>
      </c>
      <c r="C469">
        <v>9999</v>
      </c>
      <c r="D469" s="1">
        <v>43684</v>
      </c>
      <c r="E469">
        <v>1</v>
      </c>
      <c r="G469" s="1">
        <v>43920</v>
      </c>
      <c r="H469" t="s">
        <v>10</v>
      </c>
      <c r="I469" s="8">
        <f>DATE(YEAR(Merge2[[#This Row],[ORDER_DATE]]), MONTH(Merge2[[#This Row],[ORDER_DATE]]), 1)</f>
        <v>43678</v>
      </c>
      <c r="J469" s="9">
        <f>IF(ISNUMBER(Merge2[[#This Row],[VALIDITY_TILL_DATE]]), ROUND((Merge2[[#This Row],[VALIDITY_TILL_DATE]]-Merge2[[#This Row],[ORDER_DATE]])/30, 0), "Active")</f>
        <v>8</v>
      </c>
      <c r="K469" t="s">
        <v>5476</v>
      </c>
      <c r="L469" t="s">
        <v>5477</v>
      </c>
      <c r="M469" t="s">
        <v>5478</v>
      </c>
      <c r="N469">
        <v>300</v>
      </c>
      <c r="O469">
        <v>0</v>
      </c>
      <c r="P469">
        <v>300</v>
      </c>
      <c r="Q469" t="s">
        <v>5782</v>
      </c>
      <c r="R469" t="s">
        <v>5494</v>
      </c>
      <c r="S469">
        <v>53</v>
      </c>
      <c r="T469" t="s">
        <v>5495</v>
      </c>
      <c r="U469" t="s">
        <v>5522</v>
      </c>
      <c r="V469" s="9">
        <f>Merge2[[#This Row],[PROMOTIONAL_PLAN.EFFECTIVE_PRICE]]*Merge2[[#This Row],[Months]]</f>
        <v>2400</v>
      </c>
    </row>
    <row r="470" spans="1:22" x14ac:dyDescent="0.25">
      <c r="A470" t="s">
        <v>1845</v>
      </c>
      <c r="B470" t="s">
        <v>366</v>
      </c>
      <c r="C470">
        <v>6705</v>
      </c>
      <c r="D470" s="1">
        <v>43901</v>
      </c>
      <c r="E470">
        <v>2</v>
      </c>
      <c r="F470" s="1">
        <v>43901</v>
      </c>
      <c r="G470" s="1">
        <v>44372</v>
      </c>
      <c r="H470" t="s">
        <v>470</v>
      </c>
      <c r="I470" s="8">
        <f>DATE(YEAR(Merge2[[#This Row],[ORDER_DATE]]), MONTH(Merge2[[#This Row],[ORDER_DATE]]), 1)</f>
        <v>43891</v>
      </c>
      <c r="J470" s="9">
        <f>IF(ISNUMBER(Merge2[[#This Row],[VALIDITY_TILL_DATE]]), ROUND((Merge2[[#This Row],[VALIDITY_TILL_DATE]]-Merge2[[#This Row],[ORDER_DATE]])/30, 0), "Active")</f>
        <v>16</v>
      </c>
      <c r="K470" t="s">
        <v>5491</v>
      </c>
      <c r="L470" t="s">
        <v>5480</v>
      </c>
      <c r="M470" t="s">
        <v>5481</v>
      </c>
      <c r="N470">
        <v>300</v>
      </c>
      <c r="O470">
        <v>100</v>
      </c>
      <c r="P470">
        <v>0</v>
      </c>
      <c r="Q470" t="s">
        <v>5782</v>
      </c>
      <c r="R470" t="s">
        <v>5494</v>
      </c>
      <c r="S470">
        <v>53</v>
      </c>
      <c r="T470" t="s">
        <v>5495</v>
      </c>
      <c r="U470" t="s">
        <v>5522</v>
      </c>
      <c r="V470" s="9">
        <f>Merge2[[#This Row],[PROMOTIONAL_PLAN.EFFECTIVE_PRICE]]*Merge2[[#This Row],[Months]]</f>
        <v>0</v>
      </c>
    </row>
    <row r="471" spans="1:22" x14ac:dyDescent="0.25">
      <c r="A471" t="s">
        <v>367</v>
      </c>
      <c r="B471" t="s">
        <v>368</v>
      </c>
      <c r="C471">
        <v>9999</v>
      </c>
      <c r="D471" s="1">
        <v>43684</v>
      </c>
      <c r="E471">
        <v>1</v>
      </c>
      <c r="G471" s="1">
        <v>43943</v>
      </c>
      <c r="H471" t="s">
        <v>10</v>
      </c>
      <c r="I471" s="8">
        <f>DATE(YEAR(Merge2[[#This Row],[ORDER_DATE]]), MONTH(Merge2[[#This Row],[ORDER_DATE]]), 1)</f>
        <v>43678</v>
      </c>
      <c r="J471" s="9">
        <f>IF(ISNUMBER(Merge2[[#This Row],[VALIDITY_TILL_DATE]]), ROUND((Merge2[[#This Row],[VALIDITY_TILL_DATE]]-Merge2[[#This Row],[ORDER_DATE]])/30, 0), "Active")</f>
        <v>9</v>
      </c>
      <c r="K471" t="s">
        <v>5476</v>
      </c>
      <c r="L471" t="s">
        <v>5477</v>
      </c>
      <c r="M471" t="s">
        <v>5478</v>
      </c>
      <c r="N471">
        <v>300</v>
      </c>
      <c r="O471">
        <v>0</v>
      </c>
      <c r="P471">
        <v>300</v>
      </c>
      <c r="Q471" t="s">
        <v>5926</v>
      </c>
      <c r="R471" t="s">
        <v>5503</v>
      </c>
      <c r="S471">
        <v>63</v>
      </c>
      <c r="T471" t="s">
        <v>5495</v>
      </c>
      <c r="U471" t="s">
        <v>5513</v>
      </c>
      <c r="V471" s="9">
        <f>Merge2[[#This Row],[PROMOTIONAL_PLAN.EFFECTIVE_PRICE]]*Merge2[[#This Row],[Months]]</f>
        <v>2700</v>
      </c>
    </row>
    <row r="472" spans="1:22" x14ac:dyDescent="0.25">
      <c r="A472" t="s">
        <v>2146</v>
      </c>
      <c r="B472" t="s">
        <v>368</v>
      </c>
      <c r="C472">
        <v>2949</v>
      </c>
      <c r="D472" s="1">
        <v>43930</v>
      </c>
      <c r="E472">
        <v>2</v>
      </c>
      <c r="F472" s="1">
        <v>43930</v>
      </c>
      <c r="G472" s="1">
        <v>44704</v>
      </c>
      <c r="H472" t="s">
        <v>470</v>
      </c>
      <c r="I472" s="8">
        <f>DATE(YEAR(Merge2[[#This Row],[ORDER_DATE]]), MONTH(Merge2[[#This Row],[ORDER_DATE]]), 1)</f>
        <v>43922</v>
      </c>
      <c r="J472" s="9">
        <f>IF(ISNUMBER(Merge2[[#This Row],[VALIDITY_TILL_DATE]]), ROUND((Merge2[[#This Row],[VALIDITY_TILL_DATE]]-Merge2[[#This Row],[ORDER_DATE]])/30, 0), "Active")</f>
        <v>26</v>
      </c>
      <c r="K472" t="s">
        <v>5484</v>
      </c>
      <c r="L472" t="s">
        <v>5483</v>
      </c>
      <c r="M472" t="s">
        <v>5481</v>
      </c>
      <c r="N472">
        <v>300</v>
      </c>
      <c r="O472">
        <v>30</v>
      </c>
      <c r="P472">
        <v>210</v>
      </c>
      <c r="Q472" t="s">
        <v>5926</v>
      </c>
      <c r="R472" t="s">
        <v>5503</v>
      </c>
      <c r="S472">
        <v>63</v>
      </c>
      <c r="T472" t="s">
        <v>5495</v>
      </c>
      <c r="U472" t="s">
        <v>5513</v>
      </c>
      <c r="V472" s="9">
        <f>Merge2[[#This Row],[PROMOTIONAL_PLAN.EFFECTIVE_PRICE]]*Merge2[[#This Row],[Months]]</f>
        <v>5460</v>
      </c>
    </row>
    <row r="473" spans="1:22" x14ac:dyDescent="0.25">
      <c r="A473" t="s">
        <v>946</v>
      </c>
      <c r="B473" t="s">
        <v>947</v>
      </c>
      <c r="C473">
        <v>9999</v>
      </c>
      <c r="D473" s="1">
        <v>43800</v>
      </c>
      <c r="E473">
        <v>1</v>
      </c>
      <c r="G473" s="1">
        <v>44099</v>
      </c>
      <c r="H473" t="s">
        <v>10</v>
      </c>
      <c r="I473" s="8">
        <f>DATE(YEAR(Merge2[[#This Row],[ORDER_DATE]]), MONTH(Merge2[[#This Row],[ORDER_DATE]]), 1)</f>
        <v>43800</v>
      </c>
      <c r="J473" s="9">
        <f>IF(ISNUMBER(Merge2[[#This Row],[VALIDITY_TILL_DATE]]), ROUND((Merge2[[#This Row],[VALIDITY_TILL_DATE]]-Merge2[[#This Row],[ORDER_DATE]])/30, 0), "Active")</f>
        <v>10</v>
      </c>
      <c r="K473" t="s">
        <v>5476</v>
      </c>
      <c r="L473" t="s">
        <v>5477</v>
      </c>
      <c r="M473" t="s">
        <v>5478</v>
      </c>
      <c r="N473">
        <v>300</v>
      </c>
      <c r="O473">
        <v>0</v>
      </c>
      <c r="P473">
        <v>300</v>
      </c>
      <c r="Q473" t="s">
        <v>5690</v>
      </c>
      <c r="R473" t="s">
        <v>5494</v>
      </c>
      <c r="S473">
        <v>37</v>
      </c>
      <c r="T473" t="s">
        <v>5495</v>
      </c>
      <c r="U473" t="s">
        <v>5496</v>
      </c>
      <c r="V473" s="9">
        <f>Merge2[[#This Row],[PROMOTIONAL_PLAN.EFFECTIVE_PRICE]]*Merge2[[#This Row],[Months]]</f>
        <v>3000</v>
      </c>
    </row>
    <row r="474" spans="1:22" x14ac:dyDescent="0.25">
      <c r="A474" t="s">
        <v>369</v>
      </c>
      <c r="B474" t="s">
        <v>370</v>
      </c>
      <c r="C474">
        <v>9999</v>
      </c>
      <c r="D474" s="1">
        <v>43685</v>
      </c>
      <c r="E474">
        <v>1</v>
      </c>
      <c r="G474" s="1">
        <v>43946</v>
      </c>
      <c r="H474" t="s">
        <v>10</v>
      </c>
      <c r="I474" s="8">
        <f>DATE(YEAR(Merge2[[#This Row],[ORDER_DATE]]), MONTH(Merge2[[#This Row],[ORDER_DATE]]), 1)</f>
        <v>43678</v>
      </c>
      <c r="J474" s="9">
        <f>IF(ISNUMBER(Merge2[[#This Row],[VALIDITY_TILL_DATE]]), ROUND((Merge2[[#This Row],[VALIDITY_TILL_DATE]]-Merge2[[#This Row],[ORDER_DATE]])/30, 0), "Active")</f>
        <v>9</v>
      </c>
      <c r="K474" t="s">
        <v>5476</v>
      </c>
      <c r="L474" t="s">
        <v>5477</v>
      </c>
      <c r="M474" t="s">
        <v>5478</v>
      </c>
      <c r="N474">
        <v>300</v>
      </c>
      <c r="O474">
        <v>0</v>
      </c>
      <c r="P474">
        <v>300</v>
      </c>
      <c r="Q474" t="s">
        <v>6179</v>
      </c>
      <c r="R474" t="s">
        <v>5503</v>
      </c>
      <c r="S474">
        <v>62</v>
      </c>
      <c r="T474" t="s">
        <v>5495</v>
      </c>
      <c r="U474" t="s">
        <v>5532</v>
      </c>
      <c r="V474" s="9">
        <f>Merge2[[#This Row],[PROMOTIONAL_PLAN.EFFECTIVE_PRICE]]*Merge2[[#This Row],[Months]]</f>
        <v>2700</v>
      </c>
    </row>
    <row r="475" spans="1:22" x14ac:dyDescent="0.25">
      <c r="A475" t="s">
        <v>2167</v>
      </c>
      <c r="B475" t="s">
        <v>370</v>
      </c>
      <c r="C475">
        <v>7139</v>
      </c>
      <c r="D475" s="1">
        <v>43932</v>
      </c>
      <c r="E475">
        <v>2</v>
      </c>
      <c r="F475" s="1">
        <v>43932</v>
      </c>
      <c r="G475" s="1">
        <v>44349</v>
      </c>
      <c r="H475" t="s">
        <v>470</v>
      </c>
      <c r="I475" s="8">
        <f>DATE(YEAR(Merge2[[#This Row],[ORDER_DATE]]), MONTH(Merge2[[#This Row],[ORDER_DATE]]), 1)</f>
        <v>43922</v>
      </c>
      <c r="J475" s="9">
        <f>IF(ISNUMBER(Merge2[[#This Row],[VALIDITY_TILL_DATE]]), ROUND((Merge2[[#This Row],[VALIDITY_TILL_DATE]]-Merge2[[#This Row],[ORDER_DATE]])/30, 0), "Active")</f>
        <v>14</v>
      </c>
      <c r="K475" t="s">
        <v>5489</v>
      </c>
      <c r="L475" t="s">
        <v>5483</v>
      </c>
      <c r="M475" t="s">
        <v>5481</v>
      </c>
      <c r="N475">
        <v>300</v>
      </c>
      <c r="O475">
        <v>30</v>
      </c>
      <c r="P475">
        <v>210</v>
      </c>
      <c r="Q475" t="s">
        <v>6179</v>
      </c>
      <c r="R475" t="s">
        <v>5503</v>
      </c>
      <c r="S475">
        <v>62</v>
      </c>
      <c r="T475" t="s">
        <v>5495</v>
      </c>
      <c r="U475" t="s">
        <v>5532</v>
      </c>
      <c r="V475" s="9">
        <f>Merge2[[#This Row],[PROMOTIONAL_PLAN.EFFECTIVE_PRICE]]*Merge2[[#This Row],[Months]]</f>
        <v>2940</v>
      </c>
    </row>
    <row r="476" spans="1:22" x14ac:dyDescent="0.25">
      <c r="A476" t="s">
        <v>371</v>
      </c>
      <c r="B476" t="s">
        <v>372</v>
      </c>
      <c r="C476">
        <v>9999</v>
      </c>
      <c r="D476" s="1">
        <v>43685</v>
      </c>
      <c r="E476">
        <v>1</v>
      </c>
      <c r="G476" s="1">
        <v>43987</v>
      </c>
      <c r="H476" t="s">
        <v>10</v>
      </c>
      <c r="I476" s="8">
        <f>DATE(YEAR(Merge2[[#This Row],[ORDER_DATE]]), MONTH(Merge2[[#This Row],[ORDER_DATE]]), 1)</f>
        <v>43678</v>
      </c>
      <c r="J476" s="9">
        <f>IF(ISNUMBER(Merge2[[#This Row],[VALIDITY_TILL_DATE]]), ROUND((Merge2[[#This Row],[VALIDITY_TILL_DATE]]-Merge2[[#This Row],[ORDER_DATE]])/30, 0), "Active")</f>
        <v>10</v>
      </c>
      <c r="K476" t="s">
        <v>5476</v>
      </c>
      <c r="L476" t="s">
        <v>5477</v>
      </c>
      <c r="M476" t="s">
        <v>5478</v>
      </c>
      <c r="N476">
        <v>300</v>
      </c>
      <c r="O476">
        <v>0</v>
      </c>
      <c r="P476">
        <v>300</v>
      </c>
      <c r="Q476" t="s">
        <v>5895</v>
      </c>
      <c r="R476" t="s">
        <v>5494</v>
      </c>
      <c r="S476">
        <v>29</v>
      </c>
      <c r="T476" t="s">
        <v>5506</v>
      </c>
      <c r="U476" t="s">
        <v>5507</v>
      </c>
      <c r="V476" s="9">
        <f>Merge2[[#This Row],[PROMOTIONAL_PLAN.EFFECTIVE_PRICE]]*Merge2[[#This Row],[Months]]</f>
        <v>3000</v>
      </c>
    </row>
    <row r="477" spans="1:22" x14ac:dyDescent="0.25">
      <c r="A477" t="s">
        <v>2696</v>
      </c>
      <c r="B477" t="s">
        <v>372</v>
      </c>
      <c r="C477">
        <v>5101</v>
      </c>
      <c r="D477" s="1">
        <v>43977</v>
      </c>
      <c r="E477">
        <v>2</v>
      </c>
      <c r="F477" s="1">
        <v>43977</v>
      </c>
      <c r="G477" s="1">
        <v>44782</v>
      </c>
      <c r="H477" t="s">
        <v>470</v>
      </c>
      <c r="I477" s="8">
        <f>DATE(YEAR(Merge2[[#This Row],[ORDER_DATE]]), MONTH(Merge2[[#This Row],[ORDER_DATE]]), 1)</f>
        <v>43952</v>
      </c>
      <c r="J477" s="9">
        <f>IF(ISNUMBER(Merge2[[#This Row],[VALIDITY_TILL_DATE]]), ROUND((Merge2[[#This Row],[VALIDITY_TILL_DATE]]-Merge2[[#This Row],[ORDER_DATE]])/30, 0), "Active")</f>
        <v>27</v>
      </c>
      <c r="K477" t="s">
        <v>5485</v>
      </c>
      <c r="L477" t="s">
        <v>5480</v>
      </c>
      <c r="M477" t="s">
        <v>5481</v>
      </c>
      <c r="N477">
        <v>300</v>
      </c>
      <c r="O477">
        <v>100</v>
      </c>
      <c r="P477">
        <v>0</v>
      </c>
      <c r="Q477" t="s">
        <v>5895</v>
      </c>
      <c r="R477" t="s">
        <v>5494</v>
      </c>
      <c r="S477">
        <v>29</v>
      </c>
      <c r="T477" t="s">
        <v>5506</v>
      </c>
      <c r="U477" t="s">
        <v>5507</v>
      </c>
      <c r="V477" s="9">
        <f>Merge2[[#This Row],[PROMOTIONAL_PLAN.EFFECTIVE_PRICE]]*Merge2[[#This Row],[Months]]</f>
        <v>0</v>
      </c>
    </row>
    <row r="478" spans="1:22" x14ac:dyDescent="0.25">
      <c r="A478" t="s">
        <v>373</v>
      </c>
      <c r="B478" t="s">
        <v>374</v>
      </c>
      <c r="C478">
        <v>9999</v>
      </c>
      <c r="D478" s="1">
        <v>43685</v>
      </c>
      <c r="E478">
        <v>1</v>
      </c>
      <c r="G478" s="1">
        <v>43900</v>
      </c>
      <c r="H478" t="s">
        <v>10</v>
      </c>
      <c r="I478" s="8">
        <f>DATE(YEAR(Merge2[[#This Row],[ORDER_DATE]]), MONTH(Merge2[[#This Row],[ORDER_DATE]]), 1)</f>
        <v>43678</v>
      </c>
      <c r="J478" s="9">
        <f>IF(ISNUMBER(Merge2[[#This Row],[VALIDITY_TILL_DATE]]), ROUND((Merge2[[#This Row],[VALIDITY_TILL_DATE]]-Merge2[[#This Row],[ORDER_DATE]])/30, 0), "Active")</f>
        <v>7</v>
      </c>
      <c r="K478" t="s">
        <v>5476</v>
      </c>
      <c r="L478" t="s">
        <v>5477</v>
      </c>
      <c r="M478" t="s">
        <v>5478</v>
      </c>
      <c r="N478">
        <v>300</v>
      </c>
      <c r="O478">
        <v>0</v>
      </c>
      <c r="P478">
        <v>300</v>
      </c>
      <c r="Q478" t="s">
        <v>5711</v>
      </c>
      <c r="R478" t="s">
        <v>5494</v>
      </c>
      <c r="S478">
        <v>55</v>
      </c>
      <c r="T478" t="s">
        <v>5495</v>
      </c>
      <c r="U478" t="s">
        <v>5496</v>
      </c>
      <c r="V478" s="9">
        <f>Merge2[[#This Row],[PROMOTIONAL_PLAN.EFFECTIVE_PRICE]]*Merge2[[#This Row],[Months]]</f>
        <v>2100</v>
      </c>
    </row>
    <row r="479" spans="1:22" x14ac:dyDescent="0.25">
      <c r="A479" t="s">
        <v>1754</v>
      </c>
      <c r="B479" t="s">
        <v>374</v>
      </c>
      <c r="C479">
        <v>5101</v>
      </c>
      <c r="D479" s="1">
        <v>43892</v>
      </c>
      <c r="E479">
        <v>2</v>
      </c>
      <c r="F479" s="1">
        <v>43892</v>
      </c>
      <c r="G479" s="1">
        <v>44189</v>
      </c>
      <c r="H479" t="s">
        <v>470</v>
      </c>
      <c r="I479" s="8">
        <f>DATE(YEAR(Merge2[[#This Row],[ORDER_DATE]]), MONTH(Merge2[[#This Row],[ORDER_DATE]]), 1)</f>
        <v>43891</v>
      </c>
      <c r="J479" s="9">
        <f>IF(ISNUMBER(Merge2[[#This Row],[VALIDITY_TILL_DATE]]), ROUND((Merge2[[#This Row],[VALIDITY_TILL_DATE]]-Merge2[[#This Row],[ORDER_DATE]])/30, 0), "Active")</f>
        <v>10</v>
      </c>
      <c r="K479" t="s">
        <v>5485</v>
      </c>
      <c r="L479" t="s">
        <v>5480</v>
      </c>
      <c r="M479" t="s">
        <v>5481</v>
      </c>
      <c r="N479">
        <v>300</v>
      </c>
      <c r="O479">
        <v>100</v>
      </c>
      <c r="P479">
        <v>0</v>
      </c>
      <c r="Q479" t="s">
        <v>5711</v>
      </c>
      <c r="R479" t="s">
        <v>5494</v>
      </c>
      <c r="S479">
        <v>55</v>
      </c>
      <c r="T479" t="s">
        <v>5495</v>
      </c>
      <c r="U479" t="s">
        <v>5496</v>
      </c>
      <c r="V479" s="9">
        <f>Merge2[[#This Row],[PROMOTIONAL_PLAN.EFFECTIVE_PRICE]]*Merge2[[#This Row],[Months]]</f>
        <v>0</v>
      </c>
    </row>
    <row r="480" spans="1:22" x14ac:dyDescent="0.25">
      <c r="A480" t="s">
        <v>1156</v>
      </c>
      <c r="B480" t="s">
        <v>1157</v>
      </c>
      <c r="C480">
        <v>5101</v>
      </c>
      <c r="D480" s="1">
        <v>43825</v>
      </c>
      <c r="E480">
        <v>1</v>
      </c>
      <c r="F480" s="1">
        <v>43825</v>
      </c>
      <c r="G480" s="1">
        <v>44072</v>
      </c>
      <c r="H480" t="s">
        <v>10</v>
      </c>
      <c r="I480" s="8">
        <f>DATE(YEAR(Merge2[[#This Row],[ORDER_DATE]]), MONTH(Merge2[[#This Row],[ORDER_DATE]]), 1)</f>
        <v>43800</v>
      </c>
      <c r="J480" s="9">
        <f>IF(ISNUMBER(Merge2[[#This Row],[VALIDITY_TILL_DATE]]), ROUND((Merge2[[#This Row],[VALIDITY_TILL_DATE]]-Merge2[[#This Row],[ORDER_DATE]])/30, 0), "Active")</f>
        <v>8</v>
      </c>
      <c r="K480" t="s">
        <v>5485</v>
      </c>
      <c r="L480" t="s">
        <v>5480</v>
      </c>
      <c r="M480" t="s">
        <v>5481</v>
      </c>
      <c r="N480">
        <v>300</v>
      </c>
      <c r="O480">
        <v>100</v>
      </c>
      <c r="P480">
        <v>0</v>
      </c>
      <c r="Q480" t="s">
        <v>5693</v>
      </c>
      <c r="R480" t="s">
        <v>5494</v>
      </c>
      <c r="S480">
        <v>26</v>
      </c>
      <c r="T480" t="s">
        <v>5506</v>
      </c>
      <c r="U480" t="s">
        <v>5518</v>
      </c>
      <c r="V480" s="9">
        <f>Merge2[[#This Row],[PROMOTIONAL_PLAN.EFFECTIVE_PRICE]]*Merge2[[#This Row],[Months]]</f>
        <v>0</v>
      </c>
    </row>
    <row r="481" spans="1:22" x14ac:dyDescent="0.25">
      <c r="A481" t="s">
        <v>375</v>
      </c>
      <c r="B481" t="s">
        <v>376</v>
      </c>
      <c r="C481">
        <v>9999</v>
      </c>
      <c r="D481" s="1">
        <v>43686</v>
      </c>
      <c r="E481">
        <v>1</v>
      </c>
      <c r="G481" s="1">
        <v>43944</v>
      </c>
      <c r="H481" t="s">
        <v>10</v>
      </c>
      <c r="I481" s="8">
        <f>DATE(YEAR(Merge2[[#This Row],[ORDER_DATE]]), MONTH(Merge2[[#This Row],[ORDER_DATE]]), 1)</f>
        <v>43678</v>
      </c>
      <c r="J481" s="9">
        <f>IF(ISNUMBER(Merge2[[#This Row],[VALIDITY_TILL_DATE]]), ROUND((Merge2[[#This Row],[VALIDITY_TILL_DATE]]-Merge2[[#This Row],[ORDER_DATE]])/30, 0), "Active")</f>
        <v>9</v>
      </c>
      <c r="K481" t="s">
        <v>5476</v>
      </c>
      <c r="L481" t="s">
        <v>5477</v>
      </c>
      <c r="M481" t="s">
        <v>5478</v>
      </c>
      <c r="N481">
        <v>300</v>
      </c>
      <c r="O481">
        <v>0</v>
      </c>
      <c r="P481">
        <v>300</v>
      </c>
      <c r="Q481" t="s">
        <v>6397</v>
      </c>
      <c r="R481" t="s">
        <v>5503</v>
      </c>
      <c r="S481">
        <v>32</v>
      </c>
      <c r="T481" t="s">
        <v>5495</v>
      </c>
      <c r="U481" t="s">
        <v>5504</v>
      </c>
      <c r="V481" s="9">
        <f>Merge2[[#This Row],[PROMOTIONAL_PLAN.EFFECTIVE_PRICE]]*Merge2[[#This Row],[Months]]</f>
        <v>2700</v>
      </c>
    </row>
    <row r="482" spans="1:22" x14ac:dyDescent="0.25">
      <c r="A482" t="s">
        <v>2177</v>
      </c>
      <c r="B482" t="s">
        <v>376</v>
      </c>
      <c r="C482">
        <v>8434</v>
      </c>
      <c r="D482" s="1">
        <v>43933</v>
      </c>
      <c r="E482">
        <v>2</v>
      </c>
      <c r="F482" s="1">
        <v>43933</v>
      </c>
      <c r="G482" s="1">
        <v>44507</v>
      </c>
      <c r="H482" t="s">
        <v>470</v>
      </c>
      <c r="I482" s="8">
        <f>DATE(YEAR(Merge2[[#This Row],[ORDER_DATE]]), MONTH(Merge2[[#This Row],[ORDER_DATE]]), 1)</f>
        <v>43922</v>
      </c>
      <c r="J482" s="9">
        <f>IF(ISNUMBER(Merge2[[#This Row],[VALIDITY_TILL_DATE]]), ROUND((Merge2[[#This Row],[VALIDITY_TILL_DATE]]-Merge2[[#This Row],[ORDER_DATE]])/30, 0), "Active")</f>
        <v>19</v>
      </c>
      <c r="K482" t="s">
        <v>5490</v>
      </c>
      <c r="L482" t="s">
        <v>5483</v>
      </c>
      <c r="M482" t="s">
        <v>5481</v>
      </c>
      <c r="N482">
        <v>300</v>
      </c>
      <c r="O482">
        <v>50</v>
      </c>
      <c r="P482">
        <v>150</v>
      </c>
      <c r="Q482" t="s">
        <v>6397</v>
      </c>
      <c r="R482" t="s">
        <v>5503</v>
      </c>
      <c r="S482">
        <v>32</v>
      </c>
      <c r="T482" t="s">
        <v>5495</v>
      </c>
      <c r="U482" t="s">
        <v>5504</v>
      </c>
      <c r="V482" s="9">
        <f>Merge2[[#This Row],[PROMOTIONAL_PLAN.EFFECTIVE_PRICE]]*Merge2[[#This Row],[Months]]</f>
        <v>2850</v>
      </c>
    </row>
    <row r="483" spans="1:22" x14ac:dyDescent="0.25">
      <c r="A483" t="s">
        <v>377</v>
      </c>
      <c r="B483" t="s">
        <v>378</v>
      </c>
      <c r="C483">
        <v>9999</v>
      </c>
      <c r="D483" s="1">
        <v>43687</v>
      </c>
      <c r="E483">
        <v>1</v>
      </c>
      <c r="G483" s="1">
        <v>43940</v>
      </c>
      <c r="H483" t="s">
        <v>10</v>
      </c>
      <c r="I483" s="8">
        <f>DATE(YEAR(Merge2[[#This Row],[ORDER_DATE]]), MONTH(Merge2[[#This Row],[ORDER_DATE]]), 1)</f>
        <v>43678</v>
      </c>
      <c r="J483" s="9">
        <f>IF(ISNUMBER(Merge2[[#This Row],[VALIDITY_TILL_DATE]]), ROUND((Merge2[[#This Row],[VALIDITY_TILL_DATE]]-Merge2[[#This Row],[ORDER_DATE]])/30, 0), "Active")</f>
        <v>8</v>
      </c>
      <c r="K483" t="s">
        <v>5476</v>
      </c>
      <c r="L483" t="s">
        <v>5477</v>
      </c>
      <c r="M483" t="s">
        <v>5478</v>
      </c>
      <c r="N483">
        <v>300</v>
      </c>
      <c r="O483">
        <v>0</v>
      </c>
      <c r="P483">
        <v>300</v>
      </c>
      <c r="Q483" t="s">
        <v>5690</v>
      </c>
      <c r="R483" t="s">
        <v>5494</v>
      </c>
      <c r="S483">
        <v>37</v>
      </c>
      <c r="T483" t="s">
        <v>5495</v>
      </c>
      <c r="U483" t="s">
        <v>5496</v>
      </c>
      <c r="V483" s="9">
        <f>Merge2[[#This Row],[PROMOTIONAL_PLAN.EFFECTIVE_PRICE]]*Merge2[[#This Row],[Months]]</f>
        <v>2400</v>
      </c>
    </row>
    <row r="484" spans="1:22" x14ac:dyDescent="0.25">
      <c r="A484" t="s">
        <v>2147</v>
      </c>
      <c r="B484" t="s">
        <v>378</v>
      </c>
      <c r="C484">
        <v>7139</v>
      </c>
      <c r="D484" s="1">
        <v>43930</v>
      </c>
      <c r="E484">
        <v>2</v>
      </c>
      <c r="F484" s="1">
        <v>43930</v>
      </c>
      <c r="G484" s="1">
        <v>44285</v>
      </c>
      <c r="H484" t="s">
        <v>470</v>
      </c>
      <c r="I484" s="8">
        <f>DATE(YEAR(Merge2[[#This Row],[ORDER_DATE]]), MONTH(Merge2[[#This Row],[ORDER_DATE]]), 1)</f>
        <v>43922</v>
      </c>
      <c r="J484" s="9">
        <f>IF(ISNUMBER(Merge2[[#This Row],[VALIDITY_TILL_DATE]]), ROUND((Merge2[[#This Row],[VALIDITY_TILL_DATE]]-Merge2[[#This Row],[ORDER_DATE]])/30, 0), "Active")</f>
        <v>12</v>
      </c>
      <c r="K484" t="s">
        <v>5489</v>
      </c>
      <c r="L484" t="s">
        <v>5483</v>
      </c>
      <c r="M484" t="s">
        <v>5481</v>
      </c>
      <c r="N484">
        <v>300</v>
      </c>
      <c r="O484">
        <v>30</v>
      </c>
      <c r="P484">
        <v>210</v>
      </c>
      <c r="Q484" t="s">
        <v>5690</v>
      </c>
      <c r="R484" t="s">
        <v>5494</v>
      </c>
      <c r="S484">
        <v>37</v>
      </c>
      <c r="T484" t="s">
        <v>5495</v>
      </c>
      <c r="U484" t="s">
        <v>5496</v>
      </c>
      <c r="V484" s="9">
        <f>Merge2[[#This Row],[PROMOTIONAL_PLAN.EFFECTIVE_PRICE]]*Merge2[[#This Row],[Months]]</f>
        <v>2520</v>
      </c>
    </row>
    <row r="485" spans="1:22" x14ac:dyDescent="0.25">
      <c r="A485" t="s">
        <v>1770</v>
      </c>
      <c r="B485" t="s">
        <v>1771</v>
      </c>
      <c r="C485">
        <v>9999</v>
      </c>
      <c r="D485" s="1">
        <v>43893</v>
      </c>
      <c r="E485">
        <v>1</v>
      </c>
      <c r="G485" s="1">
        <v>44175</v>
      </c>
      <c r="H485" t="s">
        <v>10</v>
      </c>
      <c r="I485" s="8">
        <f>DATE(YEAR(Merge2[[#This Row],[ORDER_DATE]]), MONTH(Merge2[[#This Row],[ORDER_DATE]]), 1)</f>
        <v>43891</v>
      </c>
      <c r="J485" s="9">
        <f>IF(ISNUMBER(Merge2[[#This Row],[VALIDITY_TILL_DATE]]), ROUND((Merge2[[#This Row],[VALIDITY_TILL_DATE]]-Merge2[[#This Row],[ORDER_DATE]])/30, 0), "Active")</f>
        <v>9</v>
      </c>
      <c r="K485" t="s">
        <v>5476</v>
      </c>
      <c r="L485" t="s">
        <v>5477</v>
      </c>
      <c r="M485" t="s">
        <v>5478</v>
      </c>
      <c r="N485">
        <v>300</v>
      </c>
      <c r="O485">
        <v>0</v>
      </c>
      <c r="P485">
        <v>300</v>
      </c>
      <c r="Q485" t="s">
        <v>5695</v>
      </c>
      <c r="R485" t="s">
        <v>5503</v>
      </c>
      <c r="S485">
        <v>57</v>
      </c>
      <c r="T485" t="s">
        <v>5495</v>
      </c>
      <c r="U485" t="s">
        <v>5522</v>
      </c>
      <c r="V485" s="9">
        <f>Merge2[[#This Row],[PROMOTIONAL_PLAN.EFFECTIVE_PRICE]]*Merge2[[#This Row],[Months]]</f>
        <v>2700</v>
      </c>
    </row>
    <row r="486" spans="1:22" x14ac:dyDescent="0.25">
      <c r="A486" t="s">
        <v>379</v>
      </c>
      <c r="B486" t="s">
        <v>380</v>
      </c>
      <c r="C486">
        <v>9999</v>
      </c>
      <c r="D486" s="1">
        <v>43688</v>
      </c>
      <c r="E486">
        <v>1</v>
      </c>
      <c r="G486" s="1">
        <v>43932</v>
      </c>
      <c r="H486" t="s">
        <v>10</v>
      </c>
      <c r="I486" s="8">
        <f>DATE(YEAR(Merge2[[#This Row],[ORDER_DATE]]), MONTH(Merge2[[#This Row],[ORDER_DATE]]), 1)</f>
        <v>43678</v>
      </c>
      <c r="J486" s="9">
        <f>IF(ISNUMBER(Merge2[[#This Row],[VALIDITY_TILL_DATE]]), ROUND((Merge2[[#This Row],[VALIDITY_TILL_DATE]]-Merge2[[#This Row],[ORDER_DATE]])/30, 0), "Active")</f>
        <v>8</v>
      </c>
      <c r="K486" t="s">
        <v>5476</v>
      </c>
      <c r="L486" t="s">
        <v>5477</v>
      </c>
      <c r="M486" t="s">
        <v>5478</v>
      </c>
      <c r="N486">
        <v>300</v>
      </c>
      <c r="O486">
        <v>0</v>
      </c>
      <c r="P486">
        <v>300</v>
      </c>
      <c r="Q486" t="s">
        <v>5608</v>
      </c>
      <c r="R486" t="s">
        <v>5503</v>
      </c>
      <c r="S486">
        <v>59</v>
      </c>
      <c r="T486" t="s">
        <v>5495</v>
      </c>
      <c r="U486" t="s">
        <v>5513</v>
      </c>
      <c r="V486" s="9">
        <f>Merge2[[#This Row],[PROMOTIONAL_PLAN.EFFECTIVE_PRICE]]*Merge2[[#This Row],[Months]]</f>
        <v>2400</v>
      </c>
    </row>
    <row r="487" spans="1:22" x14ac:dyDescent="0.25">
      <c r="A487" t="s">
        <v>1936</v>
      </c>
      <c r="B487" t="s">
        <v>380</v>
      </c>
      <c r="C487">
        <v>1136</v>
      </c>
      <c r="D487" s="1">
        <v>43913</v>
      </c>
      <c r="E487">
        <v>2</v>
      </c>
      <c r="F487" s="1">
        <v>43913</v>
      </c>
      <c r="G487" s="1">
        <v>44317</v>
      </c>
      <c r="H487" t="s">
        <v>470</v>
      </c>
      <c r="I487" s="8">
        <f>DATE(YEAR(Merge2[[#This Row],[ORDER_DATE]]), MONTH(Merge2[[#This Row],[ORDER_DATE]]), 1)</f>
        <v>43891</v>
      </c>
      <c r="J487" s="9">
        <f>IF(ISNUMBER(Merge2[[#This Row],[VALIDITY_TILL_DATE]]), ROUND((Merge2[[#This Row],[VALIDITY_TILL_DATE]]-Merge2[[#This Row],[ORDER_DATE]])/30, 0), "Active")</f>
        <v>13</v>
      </c>
      <c r="K487" t="s">
        <v>5487</v>
      </c>
      <c r="L487" t="s">
        <v>5483</v>
      </c>
      <c r="M487" t="s">
        <v>5481</v>
      </c>
      <c r="N487">
        <v>300</v>
      </c>
      <c r="O487">
        <v>40</v>
      </c>
      <c r="P487">
        <v>180</v>
      </c>
      <c r="Q487" t="s">
        <v>5608</v>
      </c>
      <c r="R487" t="s">
        <v>5503</v>
      </c>
      <c r="S487">
        <v>59</v>
      </c>
      <c r="T487" t="s">
        <v>5495</v>
      </c>
      <c r="U487" t="s">
        <v>5513</v>
      </c>
      <c r="V487" s="9">
        <f>Merge2[[#This Row],[PROMOTIONAL_PLAN.EFFECTIVE_PRICE]]*Merge2[[#This Row],[Months]]</f>
        <v>2340</v>
      </c>
    </row>
    <row r="488" spans="1:22" x14ac:dyDescent="0.25">
      <c r="A488" t="s">
        <v>2932</v>
      </c>
      <c r="B488" t="s">
        <v>2933</v>
      </c>
      <c r="C488">
        <v>9999</v>
      </c>
      <c r="D488" s="1">
        <v>43993</v>
      </c>
      <c r="E488">
        <v>1</v>
      </c>
      <c r="G488" s="1">
        <v>44245</v>
      </c>
      <c r="H488" t="s">
        <v>10</v>
      </c>
      <c r="I488" s="8">
        <f>DATE(YEAR(Merge2[[#This Row],[ORDER_DATE]]), MONTH(Merge2[[#This Row],[ORDER_DATE]]), 1)</f>
        <v>43983</v>
      </c>
      <c r="J488" s="9">
        <f>IF(ISNUMBER(Merge2[[#This Row],[VALIDITY_TILL_DATE]]), ROUND((Merge2[[#This Row],[VALIDITY_TILL_DATE]]-Merge2[[#This Row],[ORDER_DATE]])/30, 0), "Active")</f>
        <v>8</v>
      </c>
      <c r="K488" t="s">
        <v>5476</v>
      </c>
      <c r="L488" t="s">
        <v>5477</v>
      </c>
      <c r="M488" t="s">
        <v>5478</v>
      </c>
      <c r="N488">
        <v>300</v>
      </c>
      <c r="O488">
        <v>0</v>
      </c>
      <c r="P488">
        <v>300</v>
      </c>
      <c r="Q488" t="s">
        <v>5696</v>
      </c>
      <c r="R488" t="s">
        <v>5494</v>
      </c>
      <c r="S488">
        <v>29</v>
      </c>
      <c r="T488" t="s">
        <v>5495</v>
      </c>
      <c r="U488" t="s">
        <v>5513</v>
      </c>
      <c r="V488" s="9">
        <f>Merge2[[#This Row],[PROMOTIONAL_PLAN.EFFECTIVE_PRICE]]*Merge2[[#This Row],[Months]]</f>
        <v>2400</v>
      </c>
    </row>
    <row r="489" spans="1:22" x14ac:dyDescent="0.25">
      <c r="A489" t="s">
        <v>381</v>
      </c>
      <c r="B489" t="s">
        <v>382</v>
      </c>
      <c r="C489">
        <v>9999</v>
      </c>
      <c r="D489" s="1">
        <v>43688</v>
      </c>
      <c r="E489">
        <v>1</v>
      </c>
      <c r="G489" s="1">
        <v>43943</v>
      </c>
      <c r="H489" t="s">
        <v>10</v>
      </c>
      <c r="I489" s="8">
        <f>DATE(YEAR(Merge2[[#This Row],[ORDER_DATE]]), MONTH(Merge2[[#This Row],[ORDER_DATE]]), 1)</f>
        <v>43678</v>
      </c>
      <c r="J489" s="9">
        <f>IF(ISNUMBER(Merge2[[#This Row],[VALIDITY_TILL_DATE]]), ROUND((Merge2[[#This Row],[VALIDITY_TILL_DATE]]-Merge2[[#This Row],[ORDER_DATE]])/30, 0), "Active")</f>
        <v>9</v>
      </c>
      <c r="K489" t="s">
        <v>5476</v>
      </c>
      <c r="L489" t="s">
        <v>5477</v>
      </c>
      <c r="M489" t="s">
        <v>5478</v>
      </c>
      <c r="N489">
        <v>300</v>
      </c>
      <c r="O489">
        <v>0</v>
      </c>
      <c r="P489">
        <v>300</v>
      </c>
      <c r="Q489" t="s">
        <v>6388</v>
      </c>
      <c r="R489" t="s">
        <v>5494</v>
      </c>
      <c r="S489">
        <v>40</v>
      </c>
      <c r="T489" t="s">
        <v>5498</v>
      </c>
      <c r="U489" t="s">
        <v>5545</v>
      </c>
      <c r="V489" s="9">
        <f>Merge2[[#This Row],[PROMOTIONAL_PLAN.EFFECTIVE_PRICE]]*Merge2[[#This Row],[Months]]</f>
        <v>2700</v>
      </c>
    </row>
    <row r="490" spans="1:22" x14ac:dyDescent="0.25">
      <c r="A490" t="s">
        <v>2101</v>
      </c>
      <c r="B490" t="s">
        <v>382</v>
      </c>
      <c r="C490">
        <v>8731</v>
      </c>
      <c r="D490" s="1">
        <v>43927</v>
      </c>
      <c r="E490">
        <v>2</v>
      </c>
      <c r="F490" s="1">
        <v>43927</v>
      </c>
      <c r="G490" s="1">
        <v>44362</v>
      </c>
      <c r="H490" t="s">
        <v>470</v>
      </c>
      <c r="I490" s="8">
        <f>DATE(YEAR(Merge2[[#This Row],[ORDER_DATE]]), MONTH(Merge2[[#This Row],[ORDER_DATE]]), 1)</f>
        <v>43922</v>
      </c>
      <c r="J490" s="9">
        <f>IF(ISNUMBER(Merge2[[#This Row],[VALIDITY_TILL_DATE]]), ROUND((Merge2[[#This Row],[VALIDITY_TILL_DATE]]-Merge2[[#This Row],[ORDER_DATE]])/30, 0), "Active")</f>
        <v>15</v>
      </c>
      <c r="K490" t="s">
        <v>5482</v>
      </c>
      <c r="L490" t="s">
        <v>5483</v>
      </c>
      <c r="M490" t="s">
        <v>5481</v>
      </c>
      <c r="N490">
        <v>300</v>
      </c>
      <c r="O490">
        <v>10</v>
      </c>
      <c r="P490">
        <v>270</v>
      </c>
      <c r="Q490" t="s">
        <v>6388</v>
      </c>
      <c r="R490" t="s">
        <v>5494</v>
      </c>
      <c r="S490">
        <v>40</v>
      </c>
      <c r="T490" t="s">
        <v>5498</v>
      </c>
      <c r="U490" t="s">
        <v>5545</v>
      </c>
      <c r="V490" s="9">
        <f>Merge2[[#This Row],[PROMOTIONAL_PLAN.EFFECTIVE_PRICE]]*Merge2[[#This Row],[Months]]</f>
        <v>4050</v>
      </c>
    </row>
    <row r="491" spans="1:22" x14ac:dyDescent="0.25">
      <c r="A491" t="s">
        <v>1252</v>
      </c>
      <c r="B491" t="s">
        <v>1253</v>
      </c>
      <c r="C491">
        <v>9999</v>
      </c>
      <c r="D491" s="1">
        <v>43838</v>
      </c>
      <c r="E491">
        <v>1</v>
      </c>
      <c r="G491" s="1">
        <v>44134</v>
      </c>
      <c r="H491" t="s">
        <v>10</v>
      </c>
      <c r="I491" s="8">
        <f>DATE(YEAR(Merge2[[#This Row],[ORDER_DATE]]), MONTH(Merge2[[#This Row],[ORDER_DATE]]), 1)</f>
        <v>43831</v>
      </c>
      <c r="J491" s="9">
        <f>IF(ISNUMBER(Merge2[[#This Row],[VALIDITY_TILL_DATE]]), ROUND((Merge2[[#This Row],[VALIDITY_TILL_DATE]]-Merge2[[#This Row],[ORDER_DATE]])/30, 0), "Active")</f>
        <v>10</v>
      </c>
      <c r="K491" t="s">
        <v>5476</v>
      </c>
      <c r="L491" t="s">
        <v>5477</v>
      </c>
      <c r="M491" t="s">
        <v>5478</v>
      </c>
      <c r="N491">
        <v>300</v>
      </c>
      <c r="O491">
        <v>0</v>
      </c>
      <c r="P491">
        <v>300</v>
      </c>
      <c r="Q491" t="s">
        <v>5697</v>
      </c>
      <c r="R491" t="s">
        <v>5503</v>
      </c>
      <c r="S491">
        <v>28</v>
      </c>
      <c r="T491" t="s">
        <v>5498</v>
      </c>
      <c r="U491" t="s">
        <v>5515</v>
      </c>
      <c r="V491" s="9">
        <f>Merge2[[#This Row],[PROMOTIONAL_PLAN.EFFECTIVE_PRICE]]*Merge2[[#This Row],[Months]]</f>
        <v>3000</v>
      </c>
    </row>
    <row r="492" spans="1:22" x14ac:dyDescent="0.25">
      <c r="A492" t="s">
        <v>383</v>
      </c>
      <c r="B492" t="s">
        <v>384</v>
      </c>
      <c r="C492">
        <v>9999</v>
      </c>
      <c r="D492" s="1">
        <v>43688</v>
      </c>
      <c r="E492">
        <v>1</v>
      </c>
      <c r="G492" s="1">
        <v>43904</v>
      </c>
      <c r="H492" t="s">
        <v>10</v>
      </c>
      <c r="I492" s="8">
        <f>DATE(YEAR(Merge2[[#This Row],[ORDER_DATE]]), MONTH(Merge2[[#This Row],[ORDER_DATE]]), 1)</f>
        <v>43678</v>
      </c>
      <c r="J492" s="9">
        <f>IF(ISNUMBER(Merge2[[#This Row],[VALIDITY_TILL_DATE]]), ROUND((Merge2[[#This Row],[VALIDITY_TILL_DATE]]-Merge2[[#This Row],[ORDER_DATE]])/30, 0), "Active")</f>
        <v>7</v>
      </c>
      <c r="K492" t="s">
        <v>5476</v>
      </c>
      <c r="L492" t="s">
        <v>5477</v>
      </c>
      <c r="M492" t="s">
        <v>5478</v>
      </c>
      <c r="N492">
        <v>300</v>
      </c>
      <c r="O492">
        <v>0</v>
      </c>
      <c r="P492">
        <v>300</v>
      </c>
      <c r="Q492" t="s">
        <v>5936</v>
      </c>
      <c r="R492" t="s">
        <v>5503</v>
      </c>
      <c r="S492">
        <v>54</v>
      </c>
      <c r="T492" t="s">
        <v>5495</v>
      </c>
      <c r="U492" t="s">
        <v>5579</v>
      </c>
      <c r="V492" s="9">
        <f>Merge2[[#This Row],[PROMOTIONAL_PLAN.EFFECTIVE_PRICE]]*Merge2[[#This Row],[Months]]</f>
        <v>2100</v>
      </c>
    </row>
    <row r="493" spans="1:22" x14ac:dyDescent="0.25">
      <c r="A493" t="s">
        <v>1857</v>
      </c>
      <c r="B493" t="s">
        <v>384</v>
      </c>
      <c r="C493">
        <v>2949</v>
      </c>
      <c r="D493" s="1">
        <v>43902</v>
      </c>
      <c r="E493">
        <v>2</v>
      </c>
      <c r="F493" s="1">
        <v>43902</v>
      </c>
      <c r="G493" s="1">
        <v>44287</v>
      </c>
      <c r="H493" t="s">
        <v>470</v>
      </c>
      <c r="I493" s="8">
        <f>DATE(YEAR(Merge2[[#This Row],[ORDER_DATE]]), MONTH(Merge2[[#This Row],[ORDER_DATE]]), 1)</f>
        <v>43891</v>
      </c>
      <c r="J493" s="9">
        <f>IF(ISNUMBER(Merge2[[#This Row],[VALIDITY_TILL_DATE]]), ROUND((Merge2[[#This Row],[VALIDITY_TILL_DATE]]-Merge2[[#This Row],[ORDER_DATE]])/30, 0), "Active")</f>
        <v>13</v>
      </c>
      <c r="K493" t="s">
        <v>5484</v>
      </c>
      <c r="L493" t="s">
        <v>5483</v>
      </c>
      <c r="M493" t="s">
        <v>5481</v>
      </c>
      <c r="N493">
        <v>300</v>
      </c>
      <c r="O493">
        <v>30</v>
      </c>
      <c r="P493">
        <v>210</v>
      </c>
      <c r="Q493" t="s">
        <v>5936</v>
      </c>
      <c r="R493" t="s">
        <v>5503</v>
      </c>
      <c r="S493">
        <v>54</v>
      </c>
      <c r="T493" t="s">
        <v>5495</v>
      </c>
      <c r="U493" t="s">
        <v>5579</v>
      </c>
      <c r="V493" s="9">
        <f>Merge2[[#This Row],[PROMOTIONAL_PLAN.EFFECTIVE_PRICE]]*Merge2[[#This Row],[Months]]</f>
        <v>2730</v>
      </c>
    </row>
    <row r="494" spans="1:22" x14ac:dyDescent="0.25">
      <c r="A494" t="s">
        <v>1990</v>
      </c>
      <c r="B494" t="s">
        <v>1991</v>
      </c>
      <c r="C494">
        <v>9999</v>
      </c>
      <c r="D494" s="1">
        <v>43918</v>
      </c>
      <c r="E494">
        <v>1</v>
      </c>
      <c r="G494" s="1">
        <v>44149</v>
      </c>
      <c r="H494" t="s">
        <v>10</v>
      </c>
      <c r="I494" s="8">
        <f>DATE(YEAR(Merge2[[#This Row],[ORDER_DATE]]), MONTH(Merge2[[#This Row],[ORDER_DATE]]), 1)</f>
        <v>43891</v>
      </c>
      <c r="J494" s="9">
        <f>IF(ISNUMBER(Merge2[[#This Row],[VALIDITY_TILL_DATE]]), ROUND((Merge2[[#This Row],[VALIDITY_TILL_DATE]]-Merge2[[#This Row],[ORDER_DATE]])/30, 0), "Active")</f>
        <v>8</v>
      </c>
      <c r="K494" t="s">
        <v>5476</v>
      </c>
      <c r="L494" t="s">
        <v>5477</v>
      </c>
      <c r="M494" t="s">
        <v>5478</v>
      </c>
      <c r="N494">
        <v>300</v>
      </c>
      <c r="O494">
        <v>0</v>
      </c>
      <c r="P494">
        <v>300</v>
      </c>
      <c r="Q494" t="s">
        <v>5698</v>
      </c>
      <c r="R494" t="s">
        <v>5494</v>
      </c>
      <c r="S494">
        <v>25</v>
      </c>
      <c r="T494" t="s">
        <v>5495</v>
      </c>
      <c r="U494" t="s">
        <v>5579</v>
      </c>
      <c r="V494" s="9">
        <f>Merge2[[#This Row],[PROMOTIONAL_PLAN.EFFECTIVE_PRICE]]*Merge2[[#This Row],[Months]]</f>
        <v>2400</v>
      </c>
    </row>
    <row r="495" spans="1:22" x14ac:dyDescent="0.25">
      <c r="A495" t="s">
        <v>385</v>
      </c>
      <c r="B495" t="s">
        <v>386</v>
      </c>
      <c r="C495">
        <v>9999</v>
      </c>
      <c r="D495" s="1">
        <v>43689</v>
      </c>
      <c r="E495">
        <v>1</v>
      </c>
      <c r="G495" s="1">
        <v>43956</v>
      </c>
      <c r="H495" t="s">
        <v>10</v>
      </c>
      <c r="I495" s="8">
        <f>DATE(YEAR(Merge2[[#This Row],[ORDER_DATE]]), MONTH(Merge2[[#This Row],[ORDER_DATE]]), 1)</f>
        <v>43678</v>
      </c>
      <c r="J495" s="9">
        <f>IF(ISNUMBER(Merge2[[#This Row],[VALIDITY_TILL_DATE]]), ROUND((Merge2[[#This Row],[VALIDITY_TILL_DATE]]-Merge2[[#This Row],[ORDER_DATE]])/30, 0), "Active")</f>
        <v>9</v>
      </c>
      <c r="K495" t="s">
        <v>5476</v>
      </c>
      <c r="L495" t="s">
        <v>5477</v>
      </c>
      <c r="M495" t="s">
        <v>5478</v>
      </c>
      <c r="N495">
        <v>300</v>
      </c>
      <c r="O495">
        <v>0</v>
      </c>
      <c r="P495">
        <v>300</v>
      </c>
      <c r="Q495" t="s">
        <v>5616</v>
      </c>
      <c r="R495" t="s">
        <v>5494</v>
      </c>
      <c r="S495">
        <v>27</v>
      </c>
      <c r="T495" t="s">
        <v>5495</v>
      </c>
      <c r="U495" t="s">
        <v>5496</v>
      </c>
      <c r="V495" s="9">
        <f>Merge2[[#This Row],[PROMOTIONAL_PLAN.EFFECTIVE_PRICE]]*Merge2[[#This Row],[Months]]</f>
        <v>2700</v>
      </c>
    </row>
    <row r="496" spans="1:22" x14ac:dyDescent="0.25">
      <c r="A496" t="s">
        <v>2377</v>
      </c>
      <c r="B496" t="s">
        <v>386</v>
      </c>
      <c r="C496">
        <v>8731</v>
      </c>
      <c r="D496" s="1">
        <v>43951</v>
      </c>
      <c r="E496">
        <v>2</v>
      </c>
      <c r="F496" s="1">
        <v>43951</v>
      </c>
      <c r="G496" s="1">
        <v>44666</v>
      </c>
      <c r="H496" t="s">
        <v>470</v>
      </c>
      <c r="I496" s="8">
        <f>DATE(YEAR(Merge2[[#This Row],[ORDER_DATE]]), MONTH(Merge2[[#This Row],[ORDER_DATE]]), 1)</f>
        <v>43922</v>
      </c>
      <c r="J496" s="9">
        <f>IF(ISNUMBER(Merge2[[#This Row],[VALIDITY_TILL_DATE]]), ROUND((Merge2[[#This Row],[VALIDITY_TILL_DATE]]-Merge2[[#This Row],[ORDER_DATE]])/30, 0), "Active")</f>
        <v>24</v>
      </c>
      <c r="K496" t="s">
        <v>5482</v>
      </c>
      <c r="L496" t="s">
        <v>5483</v>
      </c>
      <c r="M496" t="s">
        <v>5481</v>
      </c>
      <c r="N496">
        <v>300</v>
      </c>
      <c r="O496">
        <v>10</v>
      </c>
      <c r="P496">
        <v>270</v>
      </c>
      <c r="Q496" t="s">
        <v>5616</v>
      </c>
      <c r="R496" t="s">
        <v>5494</v>
      </c>
      <c r="S496">
        <v>27</v>
      </c>
      <c r="T496" t="s">
        <v>5495</v>
      </c>
      <c r="U496" t="s">
        <v>5496</v>
      </c>
      <c r="V496" s="9">
        <f>Merge2[[#This Row],[PROMOTIONAL_PLAN.EFFECTIVE_PRICE]]*Merge2[[#This Row],[Months]]</f>
        <v>6480</v>
      </c>
    </row>
    <row r="497" spans="1:22" x14ac:dyDescent="0.25">
      <c r="A497" t="s">
        <v>387</v>
      </c>
      <c r="B497" t="s">
        <v>388</v>
      </c>
      <c r="C497">
        <v>9999</v>
      </c>
      <c r="D497" s="1">
        <v>43689</v>
      </c>
      <c r="E497">
        <v>1</v>
      </c>
      <c r="G497" s="1">
        <v>43949</v>
      </c>
      <c r="H497" t="s">
        <v>10</v>
      </c>
      <c r="I497" s="8">
        <f>DATE(YEAR(Merge2[[#This Row],[ORDER_DATE]]), MONTH(Merge2[[#This Row],[ORDER_DATE]]), 1)</f>
        <v>43678</v>
      </c>
      <c r="J497" s="9">
        <f>IF(ISNUMBER(Merge2[[#This Row],[VALIDITY_TILL_DATE]]), ROUND((Merge2[[#This Row],[VALIDITY_TILL_DATE]]-Merge2[[#This Row],[ORDER_DATE]])/30, 0), "Active")</f>
        <v>9</v>
      </c>
      <c r="K497" t="s">
        <v>5476</v>
      </c>
      <c r="L497" t="s">
        <v>5477</v>
      </c>
      <c r="M497" t="s">
        <v>5478</v>
      </c>
      <c r="N497">
        <v>300</v>
      </c>
      <c r="O497">
        <v>0</v>
      </c>
      <c r="P497">
        <v>300</v>
      </c>
      <c r="Q497" t="s">
        <v>6328</v>
      </c>
      <c r="R497" t="s">
        <v>5503</v>
      </c>
      <c r="S497">
        <v>54</v>
      </c>
      <c r="T497" t="s">
        <v>5495</v>
      </c>
      <c r="U497" t="s">
        <v>5513</v>
      </c>
      <c r="V497" s="9">
        <f>Merge2[[#This Row],[PROMOTIONAL_PLAN.EFFECTIVE_PRICE]]*Merge2[[#This Row],[Months]]</f>
        <v>2700</v>
      </c>
    </row>
    <row r="498" spans="1:22" x14ac:dyDescent="0.25">
      <c r="A498" t="s">
        <v>2178</v>
      </c>
      <c r="B498" t="s">
        <v>388</v>
      </c>
      <c r="C498">
        <v>1817</v>
      </c>
      <c r="D498" s="1">
        <v>43933</v>
      </c>
      <c r="E498">
        <v>2</v>
      </c>
      <c r="F498" s="1">
        <v>43933</v>
      </c>
      <c r="G498" s="1">
        <v>44471</v>
      </c>
      <c r="H498" t="s">
        <v>470</v>
      </c>
      <c r="I498" s="8">
        <f>DATE(YEAR(Merge2[[#This Row],[ORDER_DATE]]), MONTH(Merge2[[#This Row],[ORDER_DATE]]), 1)</f>
        <v>43922</v>
      </c>
      <c r="J498" s="9">
        <f>IF(ISNUMBER(Merge2[[#This Row],[VALIDITY_TILL_DATE]]), ROUND((Merge2[[#This Row],[VALIDITY_TILL_DATE]]-Merge2[[#This Row],[ORDER_DATE]])/30, 0), "Active")</f>
        <v>18</v>
      </c>
      <c r="K498" t="s">
        <v>5486</v>
      </c>
      <c r="L498" t="s">
        <v>5480</v>
      </c>
      <c r="M498" t="s">
        <v>5481</v>
      </c>
      <c r="N498">
        <v>300</v>
      </c>
      <c r="O498">
        <v>100</v>
      </c>
      <c r="P498">
        <v>0</v>
      </c>
      <c r="Q498" t="s">
        <v>6328</v>
      </c>
      <c r="R498" t="s">
        <v>5503</v>
      </c>
      <c r="S498">
        <v>54</v>
      </c>
      <c r="T498" t="s">
        <v>5495</v>
      </c>
      <c r="U498" t="s">
        <v>5513</v>
      </c>
      <c r="V498" s="9">
        <f>Merge2[[#This Row],[PROMOTIONAL_PLAN.EFFECTIVE_PRICE]]*Merge2[[#This Row],[Months]]</f>
        <v>0</v>
      </c>
    </row>
    <row r="499" spans="1:22" x14ac:dyDescent="0.25">
      <c r="A499" t="s">
        <v>2904</v>
      </c>
      <c r="B499" t="s">
        <v>2905</v>
      </c>
      <c r="C499">
        <v>9999</v>
      </c>
      <c r="D499" s="1">
        <v>43991</v>
      </c>
      <c r="E499">
        <v>1</v>
      </c>
      <c r="G499" s="1">
        <v>44251</v>
      </c>
      <c r="H499" t="s">
        <v>10</v>
      </c>
      <c r="I499" s="8">
        <f>DATE(YEAR(Merge2[[#This Row],[ORDER_DATE]]), MONTH(Merge2[[#This Row],[ORDER_DATE]]), 1)</f>
        <v>43983</v>
      </c>
      <c r="J499" s="9">
        <f>IF(ISNUMBER(Merge2[[#This Row],[VALIDITY_TILL_DATE]]), ROUND((Merge2[[#This Row],[VALIDITY_TILL_DATE]]-Merge2[[#This Row],[ORDER_DATE]])/30, 0), "Active")</f>
        <v>9</v>
      </c>
      <c r="K499" t="s">
        <v>5476</v>
      </c>
      <c r="L499" t="s">
        <v>5477</v>
      </c>
      <c r="M499" t="s">
        <v>5478</v>
      </c>
      <c r="N499">
        <v>300</v>
      </c>
      <c r="O499">
        <v>0</v>
      </c>
      <c r="P499">
        <v>300</v>
      </c>
      <c r="Q499" t="s">
        <v>5700</v>
      </c>
      <c r="R499" t="s">
        <v>5503</v>
      </c>
      <c r="S499">
        <v>45</v>
      </c>
      <c r="T499" t="s">
        <v>5495</v>
      </c>
      <c r="U499" t="s">
        <v>5496</v>
      </c>
      <c r="V499" s="9">
        <f>Merge2[[#This Row],[PROMOTIONAL_PLAN.EFFECTIVE_PRICE]]*Merge2[[#This Row],[Months]]</f>
        <v>2700</v>
      </c>
    </row>
    <row r="500" spans="1:22" x14ac:dyDescent="0.25">
      <c r="A500" t="s">
        <v>389</v>
      </c>
      <c r="B500" t="s">
        <v>390</v>
      </c>
      <c r="C500">
        <v>9999</v>
      </c>
      <c r="D500" s="1">
        <v>43689</v>
      </c>
      <c r="E500">
        <v>1</v>
      </c>
      <c r="G500" s="1">
        <v>43954</v>
      </c>
      <c r="H500" t="s">
        <v>10</v>
      </c>
      <c r="I500" s="8">
        <f>DATE(YEAR(Merge2[[#This Row],[ORDER_DATE]]), MONTH(Merge2[[#This Row],[ORDER_DATE]]), 1)</f>
        <v>43678</v>
      </c>
      <c r="J500" s="9">
        <f>IF(ISNUMBER(Merge2[[#This Row],[VALIDITY_TILL_DATE]]), ROUND((Merge2[[#This Row],[VALIDITY_TILL_DATE]]-Merge2[[#This Row],[ORDER_DATE]])/30, 0), "Active")</f>
        <v>9</v>
      </c>
      <c r="K500" t="s">
        <v>5476</v>
      </c>
      <c r="L500" t="s">
        <v>5477</v>
      </c>
      <c r="M500" t="s">
        <v>5478</v>
      </c>
      <c r="N500">
        <v>300</v>
      </c>
      <c r="O500">
        <v>0</v>
      </c>
      <c r="P500">
        <v>300</v>
      </c>
      <c r="Q500" t="s">
        <v>6391</v>
      </c>
      <c r="R500" t="s">
        <v>5494</v>
      </c>
      <c r="S500">
        <v>53</v>
      </c>
      <c r="T500" t="s">
        <v>5506</v>
      </c>
      <c r="U500" t="s">
        <v>5518</v>
      </c>
      <c r="V500" s="9">
        <f>Merge2[[#This Row],[PROMOTIONAL_PLAN.EFFECTIVE_PRICE]]*Merge2[[#This Row],[Months]]</f>
        <v>2700</v>
      </c>
    </row>
    <row r="501" spans="1:22" x14ac:dyDescent="0.25">
      <c r="A501" t="s">
        <v>2305</v>
      </c>
      <c r="B501" t="s">
        <v>390</v>
      </c>
      <c r="C501">
        <v>8323</v>
      </c>
      <c r="D501" s="1">
        <v>43944</v>
      </c>
      <c r="E501">
        <v>2</v>
      </c>
      <c r="F501" s="1">
        <v>43944</v>
      </c>
      <c r="G501" s="1">
        <v>44424</v>
      </c>
      <c r="H501" t="s">
        <v>470</v>
      </c>
      <c r="I501" s="8">
        <f>DATE(YEAR(Merge2[[#This Row],[ORDER_DATE]]), MONTH(Merge2[[#This Row],[ORDER_DATE]]), 1)</f>
        <v>43922</v>
      </c>
      <c r="J501" s="9">
        <f>IF(ISNUMBER(Merge2[[#This Row],[VALIDITY_TILL_DATE]]), ROUND((Merge2[[#This Row],[VALIDITY_TILL_DATE]]-Merge2[[#This Row],[ORDER_DATE]])/30, 0), "Active")</f>
        <v>16</v>
      </c>
      <c r="K501" t="s">
        <v>5479</v>
      </c>
      <c r="L501" t="s">
        <v>5480</v>
      </c>
      <c r="M501" t="s">
        <v>5481</v>
      </c>
      <c r="N501">
        <v>300</v>
      </c>
      <c r="O501">
        <v>100</v>
      </c>
      <c r="P501">
        <v>0</v>
      </c>
      <c r="Q501" t="s">
        <v>6391</v>
      </c>
      <c r="R501" t="s">
        <v>5494</v>
      </c>
      <c r="S501">
        <v>53</v>
      </c>
      <c r="T501" t="s">
        <v>5506</v>
      </c>
      <c r="U501" t="s">
        <v>5518</v>
      </c>
      <c r="V501" s="9">
        <f>Merge2[[#This Row],[PROMOTIONAL_PLAN.EFFECTIVE_PRICE]]*Merge2[[#This Row],[Months]]</f>
        <v>0</v>
      </c>
    </row>
    <row r="502" spans="1:22" x14ac:dyDescent="0.25">
      <c r="A502" t="s">
        <v>1958</v>
      </c>
      <c r="B502" t="s">
        <v>1959</v>
      </c>
      <c r="C502">
        <v>9999</v>
      </c>
      <c r="D502" s="1">
        <v>43916</v>
      </c>
      <c r="E502">
        <v>1</v>
      </c>
      <c r="G502" s="1">
        <v>44129</v>
      </c>
      <c r="H502" t="s">
        <v>10</v>
      </c>
      <c r="I502" s="8">
        <f>DATE(YEAR(Merge2[[#This Row],[ORDER_DATE]]), MONTH(Merge2[[#This Row],[ORDER_DATE]]), 1)</f>
        <v>43891</v>
      </c>
      <c r="J502" s="9">
        <f>IF(ISNUMBER(Merge2[[#This Row],[VALIDITY_TILL_DATE]]), ROUND((Merge2[[#This Row],[VALIDITY_TILL_DATE]]-Merge2[[#This Row],[ORDER_DATE]])/30, 0), "Active")</f>
        <v>7</v>
      </c>
      <c r="K502" t="s">
        <v>5476</v>
      </c>
      <c r="L502" t="s">
        <v>5477</v>
      </c>
      <c r="M502" t="s">
        <v>5478</v>
      </c>
      <c r="N502">
        <v>300</v>
      </c>
      <c r="O502">
        <v>0</v>
      </c>
      <c r="P502">
        <v>300</v>
      </c>
      <c r="Q502" t="s">
        <v>5701</v>
      </c>
      <c r="R502" t="s">
        <v>5503</v>
      </c>
      <c r="S502">
        <v>31</v>
      </c>
      <c r="T502" t="s">
        <v>5498</v>
      </c>
      <c r="U502" t="s">
        <v>5515</v>
      </c>
      <c r="V502" s="9">
        <f>Merge2[[#This Row],[PROMOTIONAL_PLAN.EFFECTIVE_PRICE]]*Merge2[[#This Row],[Months]]</f>
        <v>2100</v>
      </c>
    </row>
    <row r="503" spans="1:22" x14ac:dyDescent="0.25">
      <c r="A503" t="s">
        <v>391</v>
      </c>
      <c r="B503" t="s">
        <v>392</v>
      </c>
      <c r="C503">
        <v>9999</v>
      </c>
      <c r="D503" s="1">
        <v>43690</v>
      </c>
      <c r="E503">
        <v>1</v>
      </c>
      <c r="G503" s="1">
        <v>43950</v>
      </c>
      <c r="H503" t="s">
        <v>10</v>
      </c>
      <c r="I503" s="8">
        <f>DATE(YEAR(Merge2[[#This Row],[ORDER_DATE]]), MONTH(Merge2[[#This Row],[ORDER_DATE]]), 1)</f>
        <v>43678</v>
      </c>
      <c r="J503" s="9">
        <f>IF(ISNUMBER(Merge2[[#This Row],[VALIDITY_TILL_DATE]]), ROUND((Merge2[[#This Row],[VALIDITY_TILL_DATE]]-Merge2[[#This Row],[ORDER_DATE]])/30, 0), "Active")</f>
        <v>9</v>
      </c>
      <c r="K503" t="s">
        <v>5476</v>
      </c>
      <c r="L503" t="s">
        <v>5477</v>
      </c>
      <c r="M503" t="s">
        <v>5478</v>
      </c>
      <c r="N503">
        <v>300</v>
      </c>
      <c r="O503">
        <v>0</v>
      </c>
      <c r="P503">
        <v>300</v>
      </c>
      <c r="Q503" t="s">
        <v>5525</v>
      </c>
      <c r="R503" t="s">
        <v>5503</v>
      </c>
      <c r="S503">
        <v>31</v>
      </c>
      <c r="T503" t="s">
        <v>5506</v>
      </c>
      <c r="U503" t="s">
        <v>5518</v>
      </c>
      <c r="V503" s="9">
        <f>Merge2[[#This Row],[PROMOTIONAL_PLAN.EFFECTIVE_PRICE]]*Merge2[[#This Row],[Months]]</f>
        <v>2700</v>
      </c>
    </row>
    <row r="504" spans="1:22" x14ac:dyDescent="0.25">
      <c r="A504" t="s">
        <v>2368</v>
      </c>
      <c r="B504" t="s">
        <v>392</v>
      </c>
      <c r="C504">
        <v>8434</v>
      </c>
      <c r="D504" s="1">
        <v>43950</v>
      </c>
      <c r="E504">
        <v>2</v>
      </c>
      <c r="F504" s="1">
        <v>43950</v>
      </c>
      <c r="G504" s="1">
        <v>44497</v>
      </c>
      <c r="H504" t="s">
        <v>470</v>
      </c>
      <c r="I504" s="8">
        <f>DATE(YEAR(Merge2[[#This Row],[ORDER_DATE]]), MONTH(Merge2[[#This Row],[ORDER_DATE]]), 1)</f>
        <v>43922</v>
      </c>
      <c r="J504" s="9">
        <f>IF(ISNUMBER(Merge2[[#This Row],[VALIDITY_TILL_DATE]]), ROUND((Merge2[[#This Row],[VALIDITY_TILL_DATE]]-Merge2[[#This Row],[ORDER_DATE]])/30, 0), "Active")</f>
        <v>18</v>
      </c>
      <c r="K504" t="s">
        <v>5490</v>
      </c>
      <c r="L504" t="s">
        <v>5483</v>
      </c>
      <c r="M504" t="s">
        <v>5481</v>
      </c>
      <c r="N504">
        <v>300</v>
      </c>
      <c r="O504">
        <v>50</v>
      </c>
      <c r="P504">
        <v>150</v>
      </c>
      <c r="Q504" t="s">
        <v>5525</v>
      </c>
      <c r="R504" t="s">
        <v>5503</v>
      </c>
      <c r="S504">
        <v>31</v>
      </c>
      <c r="T504" t="s">
        <v>5506</v>
      </c>
      <c r="U504" t="s">
        <v>5518</v>
      </c>
      <c r="V504" s="9">
        <f>Merge2[[#This Row],[PROMOTIONAL_PLAN.EFFECTIVE_PRICE]]*Merge2[[#This Row],[Months]]</f>
        <v>2700</v>
      </c>
    </row>
    <row r="505" spans="1:22" x14ac:dyDescent="0.25">
      <c r="A505" t="s">
        <v>3236</v>
      </c>
      <c r="B505" t="s">
        <v>3237</v>
      </c>
      <c r="C505">
        <v>9999</v>
      </c>
      <c r="D505" s="1">
        <v>44016</v>
      </c>
      <c r="E505">
        <v>1</v>
      </c>
      <c r="G505" s="1">
        <v>44252</v>
      </c>
      <c r="H505" t="s">
        <v>10</v>
      </c>
      <c r="I505" s="8">
        <f>DATE(YEAR(Merge2[[#This Row],[ORDER_DATE]]), MONTH(Merge2[[#This Row],[ORDER_DATE]]), 1)</f>
        <v>44013</v>
      </c>
      <c r="J505" s="9">
        <f>IF(ISNUMBER(Merge2[[#This Row],[VALIDITY_TILL_DATE]]), ROUND((Merge2[[#This Row],[VALIDITY_TILL_DATE]]-Merge2[[#This Row],[ORDER_DATE]])/30, 0), "Active")</f>
        <v>8</v>
      </c>
      <c r="K505" t="s">
        <v>5476</v>
      </c>
      <c r="L505" t="s">
        <v>5477</v>
      </c>
      <c r="M505" t="s">
        <v>5478</v>
      </c>
      <c r="N505">
        <v>300</v>
      </c>
      <c r="O505">
        <v>0</v>
      </c>
      <c r="P505">
        <v>300</v>
      </c>
      <c r="Q505" t="s">
        <v>5702</v>
      </c>
      <c r="R505" t="s">
        <v>5503</v>
      </c>
      <c r="S505">
        <v>45</v>
      </c>
      <c r="T505" t="s">
        <v>5498</v>
      </c>
      <c r="U505" t="s">
        <v>5515</v>
      </c>
      <c r="V505" s="9">
        <f>Merge2[[#This Row],[PROMOTIONAL_PLAN.EFFECTIVE_PRICE]]*Merge2[[#This Row],[Months]]</f>
        <v>2400</v>
      </c>
    </row>
    <row r="506" spans="1:22" x14ac:dyDescent="0.25">
      <c r="A506" t="s">
        <v>393</v>
      </c>
      <c r="B506" t="s">
        <v>394</v>
      </c>
      <c r="C506">
        <v>9999</v>
      </c>
      <c r="D506" s="1">
        <v>43690</v>
      </c>
      <c r="E506">
        <v>1</v>
      </c>
      <c r="G506" s="1">
        <v>43936</v>
      </c>
      <c r="H506" t="s">
        <v>10</v>
      </c>
      <c r="I506" s="8">
        <f>DATE(YEAR(Merge2[[#This Row],[ORDER_DATE]]), MONTH(Merge2[[#This Row],[ORDER_DATE]]), 1)</f>
        <v>43678</v>
      </c>
      <c r="J506" s="9">
        <f>IF(ISNUMBER(Merge2[[#This Row],[VALIDITY_TILL_DATE]]), ROUND((Merge2[[#This Row],[VALIDITY_TILL_DATE]]-Merge2[[#This Row],[ORDER_DATE]])/30, 0), "Active")</f>
        <v>8</v>
      </c>
      <c r="K506" t="s">
        <v>5476</v>
      </c>
      <c r="L506" t="s">
        <v>5477</v>
      </c>
      <c r="M506" t="s">
        <v>5478</v>
      </c>
      <c r="N506">
        <v>300</v>
      </c>
      <c r="O506">
        <v>0</v>
      </c>
      <c r="P506">
        <v>300</v>
      </c>
      <c r="Q506" t="s">
        <v>6284</v>
      </c>
      <c r="R506" t="s">
        <v>5494</v>
      </c>
      <c r="S506">
        <v>35</v>
      </c>
      <c r="T506" t="s">
        <v>5495</v>
      </c>
      <c r="U506" t="s">
        <v>5579</v>
      </c>
      <c r="V506" s="9">
        <f>Merge2[[#This Row],[PROMOTIONAL_PLAN.EFFECTIVE_PRICE]]*Merge2[[#This Row],[Months]]</f>
        <v>2400</v>
      </c>
    </row>
    <row r="507" spans="1:22" x14ac:dyDescent="0.25">
      <c r="A507" t="s">
        <v>2133</v>
      </c>
      <c r="B507" t="s">
        <v>394</v>
      </c>
      <c r="C507">
        <v>8323</v>
      </c>
      <c r="D507" s="1">
        <v>43929</v>
      </c>
      <c r="E507">
        <v>2</v>
      </c>
      <c r="F507" s="1">
        <v>43929</v>
      </c>
      <c r="G507" s="1">
        <v>44716</v>
      </c>
      <c r="H507" t="s">
        <v>470</v>
      </c>
      <c r="I507" s="8">
        <f>DATE(YEAR(Merge2[[#This Row],[ORDER_DATE]]), MONTH(Merge2[[#This Row],[ORDER_DATE]]), 1)</f>
        <v>43922</v>
      </c>
      <c r="J507" s="9">
        <f>IF(ISNUMBER(Merge2[[#This Row],[VALIDITY_TILL_DATE]]), ROUND((Merge2[[#This Row],[VALIDITY_TILL_DATE]]-Merge2[[#This Row],[ORDER_DATE]])/30, 0), "Active")</f>
        <v>26</v>
      </c>
      <c r="K507" t="s">
        <v>5479</v>
      </c>
      <c r="L507" t="s">
        <v>5480</v>
      </c>
      <c r="M507" t="s">
        <v>5481</v>
      </c>
      <c r="N507">
        <v>300</v>
      </c>
      <c r="O507">
        <v>100</v>
      </c>
      <c r="P507">
        <v>0</v>
      </c>
      <c r="Q507" t="s">
        <v>6284</v>
      </c>
      <c r="R507" t="s">
        <v>5494</v>
      </c>
      <c r="S507">
        <v>35</v>
      </c>
      <c r="T507" t="s">
        <v>5495</v>
      </c>
      <c r="U507" t="s">
        <v>5579</v>
      </c>
      <c r="V507" s="9">
        <f>Merge2[[#This Row],[PROMOTIONAL_PLAN.EFFECTIVE_PRICE]]*Merge2[[#This Row],[Months]]</f>
        <v>0</v>
      </c>
    </row>
    <row r="508" spans="1:22" x14ac:dyDescent="0.25">
      <c r="A508" t="s">
        <v>3215</v>
      </c>
      <c r="B508" t="s">
        <v>3216</v>
      </c>
      <c r="C508">
        <v>9999</v>
      </c>
      <c r="D508" s="1">
        <v>44015</v>
      </c>
      <c r="E508">
        <v>1</v>
      </c>
      <c r="G508" s="1">
        <v>44305</v>
      </c>
      <c r="H508" t="s">
        <v>10</v>
      </c>
      <c r="I508" s="8">
        <f>DATE(YEAR(Merge2[[#This Row],[ORDER_DATE]]), MONTH(Merge2[[#This Row],[ORDER_DATE]]), 1)</f>
        <v>44013</v>
      </c>
      <c r="J508" s="9">
        <f>IF(ISNUMBER(Merge2[[#This Row],[VALIDITY_TILL_DATE]]), ROUND((Merge2[[#This Row],[VALIDITY_TILL_DATE]]-Merge2[[#This Row],[ORDER_DATE]])/30, 0), "Active")</f>
        <v>10</v>
      </c>
      <c r="K508" t="s">
        <v>5476</v>
      </c>
      <c r="L508" t="s">
        <v>5477</v>
      </c>
      <c r="M508" t="s">
        <v>5478</v>
      </c>
      <c r="N508">
        <v>300</v>
      </c>
      <c r="O508">
        <v>0</v>
      </c>
      <c r="P508">
        <v>300</v>
      </c>
      <c r="Q508" t="s">
        <v>5703</v>
      </c>
      <c r="R508" t="s">
        <v>5494</v>
      </c>
      <c r="S508">
        <v>39</v>
      </c>
      <c r="T508" t="s">
        <v>5495</v>
      </c>
      <c r="U508" t="s">
        <v>5496</v>
      </c>
      <c r="V508" s="9">
        <f>Merge2[[#This Row],[PROMOTIONAL_PLAN.EFFECTIVE_PRICE]]*Merge2[[#This Row],[Months]]</f>
        <v>3000</v>
      </c>
    </row>
    <row r="509" spans="1:22" x14ac:dyDescent="0.25">
      <c r="A509" t="s">
        <v>395</v>
      </c>
      <c r="B509" t="s">
        <v>396</v>
      </c>
      <c r="C509">
        <v>9999</v>
      </c>
      <c r="D509" s="1">
        <v>43690</v>
      </c>
      <c r="E509">
        <v>1</v>
      </c>
      <c r="G509" s="1">
        <v>43981</v>
      </c>
      <c r="H509" t="s">
        <v>10</v>
      </c>
      <c r="I509" s="8">
        <f>DATE(YEAR(Merge2[[#This Row],[ORDER_DATE]]), MONTH(Merge2[[#This Row],[ORDER_DATE]]), 1)</f>
        <v>43678</v>
      </c>
      <c r="J509" s="9">
        <f>IF(ISNUMBER(Merge2[[#This Row],[VALIDITY_TILL_DATE]]), ROUND((Merge2[[#This Row],[VALIDITY_TILL_DATE]]-Merge2[[#This Row],[ORDER_DATE]])/30, 0), "Active")</f>
        <v>10</v>
      </c>
      <c r="K509" t="s">
        <v>5476</v>
      </c>
      <c r="L509" t="s">
        <v>5477</v>
      </c>
      <c r="M509" t="s">
        <v>5478</v>
      </c>
      <c r="N509">
        <v>300</v>
      </c>
      <c r="O509">
        <v>0</v>
      </c>
      <c r="P509">
        <v>300</v>
      </c>
      <c r="Q509" t="s">
        <v>6249</v>
      </c>
      <c r="R509" t="s">
        <v>5503</v>
      </c>
      <c r="S509">
        <v>41</v>
      </c>
      <c r="T509" t="s">
        <v>5495</v>
      </c>
      <c r="U509" t="s">
        <v>5504</v>
      </c>
      <c r="V509" s="9">
        <f>Merge2[[#This Row],[PROMOTIONAL_PLAN.EFFECTIVE_PRICE]]*Merge2[[#This Row],[Months]]</f>
        <v>3000</v>
      </c>
    </row>
    <row r="510" spans="1:22" x14ac:dyDescent="0.25">
      <c r="A510" t="s">
        <v>2643</v>
      </c>
      <c r="B510" t="s">
        <v>396</v>
      </c>
      <c r="C510">
        <v>1136</v>
      </c>
      <c r="D510" s="1">
        <v>43973</v>
      </c>
      <c r="E510">
        <v>2</v>
      </c>
      <c r="F510" s="1">
        <v>43973</v>
      </c>
      <c r="G510" s="1">
        <v>44686</v>
      </c>
      <c r="H510" t="s">
        <v>470</v>
      </c>
      <c r="I510" s="8">
        <f>DATE(YEAR(Merge2[[#This Row],[ORDER_DATE]]), MONTH(Merge2[[#This Row],[ORDER_DATE]]), 1)</f>
        <v>43952</v>
      </c>
      <c r="J510" s="9">
        <f>IF(ISNUMBER(Merge2[[#This Row],[VALIDITY_TILL_DATE]]), ROUND((Merge2[[#This Row],[VALIDITY_TILL_DATE]]-Merge2[[#This Row],[ORDER_DATE]])/30, 0), "Active")</f>
        <v>24</v>
      </c>
      <c r="K510" t="s">
        <v>5487</v>
      </c>
      <c r="L510" t="s">
        <v>5483</v>
      </c>
      <c r="M510" t="s">
        <v>5481</v>
      </c>
      <c r="N510">
        <v>300</v>
      </c>
      <c r="O510">
        <v>40</v>
      </c>
      <c r="P510">
        <v>180</v>
      </c>
      <c r="Q510" t="s">
        <v>6249</v>
      </c>
      <c r="R510" t="s">
        <v>5503</v>
      </c>
      <c r="S510">
        <v>41</v>
      </c>
      <c r="T510" t="s">
        <v>5495</v>
      </c>
      <c r="U510" t="s">
        <v>5504</v>
      </c>
      <c r="V510" s="9">
        <f>Merge2[[#This Row],[PROMOTIONAL_PLAN.EFFECTIVE_PRICE]]*Merge2[[#This Row],[Months]]</f>
        <v>4320</v>
      </c>
    </row>
    <row r="511" spans="1:22" x14ac:dyDescent="0.25">
      <c r="A511" t="s">
        <v>1585</v>
      </c>
      <c r="B511" t="s">
        <v>1586</v>
      </c>
      <c r="C511">
        <v>9999</v>
      </c>
      <c r="D511" s="1">
        <v>43872</v>
      </c>
      <c r="E511">
        <v>1</v>
      </c>
      <c r="G511" s="1">
        <v>44150</v>
      </c>
      <c r="H511" t="s">
        <v>10</v>
      </c>
      <c r="I511" s="8">
        <f>DATE(YEAR(Merge2[[#This Row],[ORDER_DATE]]), MONTH(Merge2[[#This Row],[ORDER_DATE]]), 1)</f>
        <v>43862</v>
      </c>
      <c r="J511" s="9">
        <f>IF(ISNUMBER(Merge2[[#This Row],[VALIDITY_TILL_DATE]]), ROUND((Merge2[[#This Row],[VALIDITY_TILL_DATE]]-Merge2[[#This Row],[ORDER_DATE]])/30, 0), "Active")</f>
        <v>9</v>
      </c>
      <c r="K511" t="s">
        <v>5476</v>
      </c>
      <c r="L511" t="s">
        <v>5477</v>
      </c>
      <c r="M511" t="s">
        <v>5478</v>
      </c>
      <c r="N511">
        <v>300</v>
      </c>
      <c r="O511">
        <v>0</v>
      </c>
      <c r="P511">
        <v>300</v>
      </c>
      <c r="Q511" t="s">
        <v>5704</v>
      </c>
      <c r="R511" t="s">
        <v>5503</v>
      </c>
      <c r="S511">
        <v>51</v>
      </c>
      <c r="T511" t="s">
        <v>5495</v>
      </c>
      <c r="U511" t="s">
        <v>5579</v>
      </c>
      <c r="V511" s="9">
        <f>Merge2[[#This Row],[PROMOTIONAL_PLAN.EFFECTIVE_PRICE]]*Merge2[[#This Row],[Months]]</f>
        <v>2700</v>
      </c>
    </row>
    <row r="512" spans="1:22" x14ac:dyDescent="0.25">
      <c r="A512" t="s">
        <v>397</v>
      </c>
      <c r="B512" t="s">
        <v>398</v>
      </c>
      <c r="C512">
        <v>9999</v>
      </c>
      <c r="D512" s="1">
        <v>43690</v>
      </c>
      <c r="E512">
        <v>1</v>
      </c>
      <c r="G512" s="1">
        <v>44000</v>
      </c>
      <c r="H512" t="s">
        <v>10</v>
      </c>
      <c r="I512" s="8">
        <f>DATE(YEAR(Merge2[[#This Row],[ORDER_DATE]]), MONTH(Merge2[[#This Row],[ORDER_DATE]]), 1)</f>
        <v>43678</v>
      </c>
      <c r="J512" s="9">
        <f>IF(ISNUMBER(Merge2[[#This Row],[VALIDITY_TILL_DATE]]), ROUND((Merge2[[#This Row],[VALIDITY_TILL_DATE]]-Merge2[[#This Row],[ORDER_DATE]])/30, 0), "Active")</f>
        <v>10</v>
      </c>
      <c r="K512" t="s">
        <v>5476</v>
      </c>
      <c r="L512" t="s">
        <v>5477</v>
      </c>
      <c r="M512" t="s">
        <v>5478</v>
      </c>
      <c r="N512">
        <v>300</v>
      </c>
      <c r="O512">
        <v>0</v>
      </c>
      <c r="P512">
        <v>300</v>
      </c>
      <c r="Q512" t="s">
        <v>5590</v>
      </c>
      <c r="R512" t="s">
        <v>5494</v>
      </c>
      <c r="S512">
        <v>32</v>
      </c>
      <c r="T512" t="s">
        <v>5506</v>
      </c>
      <c r="U512" t="s">
        <v>5509</v>
      </c>
      <c r="V512" s="9">
        <f>Merge2[[#This Row],[PROMOTIONAL_PLAN.EFFECTIVE_PRICE]]*Merge2[[#This Row],[Months]]</f>
        <v>3000</v>
      </c>
    </row>
    <row r="513" spans="1:22" x14ac:dyDescent="0.25">
      <c r="A513" t="s">
        <v>2812</v>
      </c>
      <c r="B513" t="s">
        <v>398</v>
      </c>
      <c r="C513">
        <v>6306</v>
      </c>
      <c r="D513" s="1">
        <v>43985</v>
      </c>
      <c r="E513">
        <v>2</v>
      </c>
      <c r="F513" s="1">
        <v>43985</v>
      </c>
      <c r="G513" s="1">
        <v>44773</v>
      </c>
      <c r="H513" t="s">
        <v>470</v>
      </c>
      <c r="I513" s="8">
        <f>DATE(YEAR(Merge2[[#This Row],[ORDER_DATE]]), MONTH(Merge2[[#This Row],[ORDER_DATE]]), 1)</f>
        <v>43983</v>
      </c>
      <c r="J513" s="9">
        <f>IF(ISNUMBER(Merge2[[#This Row],[VALIDITY_TILL_DATE]]), ROUND((Merge2[[#This Row],[VALIDITY_TILL_DATE]]-Merge2[[#This Row],[ORDER_DATE]])/30, 0), "Active")</f>
        <v>26</v>
      </c>
      <c r="K513" t="s">
        <v>5492</v>
      </c>
      <c r="L513" t="s">
        <v>5483</v>
      </c>
      <c r="M513" t="s">
        <v>5481</v>
      </c>
      <c r="N513">
        <v>300</v>
      </c>
      <c r="O513">
        <v>15</v>
      </c>
      <c r="P513">
        <v>255</v>
      </c>
      <c r="Q513" t="s">
        <v>5590</v>
      </c>
      <c r="R513" t="s">
        <v>5494</v>
      </c>
      <c r="S513">
        <v>32</v>
      </c>
      <c r="T513" t="s">
        <v>5506</v>
      </c>
      <c r="U513" t="s">
        <v>5509</v>
      </c>
      <c r="V513" s="9">
        <f>Merge2[[#This Row],[PROMOTIONAL_PLAN.EFFECTIVE_PRICE]]*Merge2[[#This Row],[Months]]</f>
        <v>6630</v>
      </c>
    </row>
    <row r="514" spans="1:22" x14ac:dyDescent="0.25">
      <c r="A514" t="s">
        <v>912</v>
      </c>
      <c r="B514" t="s">
        <v>913</v>
      </c>
      <c r="C514">
        <v>9999</v>
      </c>
      <c r="D514" s="1">
        <v>43796</v>
      </c>
      <c r="E514">
        <v>1</v>
      </c>
      <c r="G514" s="1">
        <v>44092</v>
      </c>
      <c r="H514" t="s">
        <v>10</v>
      </c>
      <c r="I514" s="8">
        <f>DATE(YEAR(Merge2[[#This Row],[ORDER_DATE]]), MONTH(Merge2[[#This Row],[ORDER_DATE]]), 1)</f>
        <v>43770</v>
      </c>
      <c r="J514" s="9">
        <f>IF(ISNUMBER(Merge2[[#This Row],[VALIDITY_TILL_DATE]]), ROUND((Merge2[[#This Row],[VALIDITY_TILL_DATE]]-Merge2[[#This Row],[ORDER_DATE]])/30, 0), "Active")</f>
        <v>10</v>
      </c>
      <c r="K514" t="s">
        <v>5476</v>
      </c>
      <c r="L514" t="s">
        <v>5477</v>
      </c>
      <c r="M514" t="s">
        <v>5478</v>
      </c>
      <c r="N514">
        <v>300</v>
      </c>
      <c r="O514">
        <v>0</v>
      </c>
      <c r="P514">
        <v>300</v>
      </c>
      <c r="Q514" t="s">
        <v>5705</v>
      </c>
      <c r="R514" t="s">
        <v>5503</v>
      </c>
      <c r="S514">
        <v>46</v>
      </c>
      <c r="T514" t="s">
        <v>5506</v>
      </c>
      <c r="U514" t="s">
        <v>5518</v>
      </c>
      <c r="V514" s="9">
        <f>Merge2[[#This Row],[PROMOTIONAL_PLAN.EFFECTIVE_PRICE]]*Merge2[[#This Row],[Months]]</f>
        <v>3000</v>
      </c>
    </row>
    <row r="515" spans="1:22" x14ac:dyDescent="0.25">
      <c r="A515" t="s">
        <v>399</v>
      </c>
      <c r="B515" t="s">
        <v>400</v>
      </c>
      <c r="C515">
        <v>9999</v>
      </c>
      <c r="D515" s="1">
        <v>43691</v>
      </c>
      <c r="E515">
        <v>1</v>
      </c>
      <c r="G515" s="1">
        <v>43914</v>
      </c>
      <c r="H515" t="s">
        <v>10</v>
      </c>
      <c r="I515" s="8">
        <f>DATE(YEAR(Merge2[[#This Row],[ORDER_DATE]]), MONTH(Merge2[[#This Row],[ORDER_DATE]]), 1)</f>
        <v>43678</v>
      </c>
      <c r="J515" s="9">
        <f>IF(ISNUMBER(Merge2[[#This Row],[VALIDITY_TILL_DATE]]), ROUND((Merge2[[#This Row],[VALIDITY_TILL_DATE]]-Merge2[[#This Row],[ORDER_DATE]])/30, 0), "Active")</f>
        <v>7</v>
      </c>
      <c r="K515" t="s">
        <v>5476</v>
      </c>
      <c r="L515" t="s">
        <v>5477</v>
      </c>
      <c r="M515" t="s">
        <v>5478</v>
      </c>
      <c r="N515">
        <v>300</v>
      </c>
      <c r="O515">
        <v>0</v>
      </c>
      <c r="P515">
        <v>300</v>
      </c>
      <c r="Q515" t="s">
        <v>6175</v>
      </c>
      <c r="R515" t="s">
        <v>5503</v>
      </c>
      <c r="S515">
        <v>56</v>
      </c>
      <c r="T515" t="s">
        <v>5506</v>
      </c>
      <c r="U515" t="s">
        <v>5509</v>
      </c>
      <c r="V515" s="9">
        <f>Merge2[[#This Row],[PROMOTIONAL_PLAN.EFFECTIVE_PRICE]]*Merge2[[#This Row],[Months]]</f>
        <v>2100</v>
      </c>
    </row>
    <row r="516" spans="1:22" x14ac:dyDescent="0.25">
      <c r="A516" t="s">
        <v>1802</v>
      </c>
      <c r="B516" t="s">
        <v>400</v>
      </c>
      <c r="C516">
        <v>8731</v>
      </c>
      <c r="D516" s="1">
        <v>43897</v>
      </c>
      <c r="E516">
        <v>2</v>
      </c>
      <c r="F516" s="1">
        <v>43897</v>
      </c>
      <c r="G516" s="1">
        <v>44780</v>
      </c>
      <c r="H516" t="s">
        <v>470</v>
      </c>
      <c r="I516" s="8">
        <f>DATE(YEAR(Merge2[[#This Row],[ORDER_DATE]]), MONTH(Merge2[[#This Row],[ORDER_DATE]]), 1)</f>
        <v>43891</v>
      </c>
      <c r="J516" s="9">
        <f>IF(ISNUMBER(Merge2[[#This Row],[VALIDITY_TILL_DATE]]), ROUND((Merge2[[#This Row],[VALIDITY_TILL_DATE]]-Merge2[[#This Row],[ORDER_DATE]])/30, 0), "Active")</f>
        <v>29</v>
      </c>
      <c r="K516" t="s">
        <v>5482</v>
      </c>
      <c r="L516" t="s">
        <v>5483</v>
      </c>
      <c r="M516" t="s">
        <v>5481</v>
      </c>
      <c r="N516">
        <v>300</v>
      </c>
      <c r="O516">
        <v>10</v>
      </c>
      <c r="P516">
        <v>270</v>
      </c>
      <c r="Q516" t="s">
        <v>6175</v>
      </c>
      <c r="R516" t="s">
        <v>5503</v>
      </c>
      <c r="S516">
        <v>56</v>
      </c>
      <c r="T516" t="s">
        <v>5506</v>
      </c>
      <c r="U516" t="s">
        <v>5509</v>
      </c>
      <c r="V516" s="9">
        <f>Merge2[[#This Row],[PROMOTIONAL_PLAN.EFFECTIVE_PRICE]]*Merge2[[#This Row],[Months]]</f>
        <v>7830</v>
      </c>
    </row>
    <row r="517" spans="1:22" x14ac:dyDescent="0.25">
      <c r="A517" t="s">
        <v>1452</v>
      </c>
      <c r="B517" t="s">
        <v>1453</v>
      </c>
      <c r="C517">
        <v>9999</v>
      </c>
      <c r="D517" s="1">
        <v>43857</v>
      </c>
      <c r="E517">
        <v>1</v>
      </c>
      <c r="G517" s="1">
        <v>44160</v>
      </c>
      <c r="H517" t="s">
        <v>10</v>
      </c>
      <c r="I517" s="8">
        <f>DATE(YEAR(Merge2[[#This Row],[ORDER_DATE]]), MONTH(Merge2[[#This Row],[ORDER_DATE]]), 1)</f>
        <v>43831</v>
      </c>
      <c r="J517" s="9">
        <f>IF(ISNUMBER(Merge2[[#This Row],[VALIDITY_TILL_DATE]]), ROUND((Merge2[[#This Row],[VALIDITY_TILL_DATE]]-Merge2[[#This Row],[ORDER_DATE]])/30, 0), "Active")</f>
        <v>10</v>
      </c>
      <c r="K517" t="s">
        <v>5476</v>
      </c>
      <c r="L517" t="s">
        <v>5477</v>
      </c>
      <c r="M517" t="s">
        <v>5478</v>
      </c>
      <c r="N517">
        <v>300</v>
      </c>
      <c r="O517">
        <v>0</v>
      </c>
      <c r="P517">
        <v>300</v>
      </c>
      <c r="Q517" t="s">
        <v>5706</v>
      </c>
      <c r="R517" t="s">
        <v>5494</v>
      </c>
      <c r="S517">
        <v>52</v>
      </c>
      <c r="T517" t="s">
        <v>5495</v>
      </c>
      <c r="U517" t="s">
        <v>5513</v>
      </c>
      <c r="V517" s="9">
        <f>Merge2[[#This Row],[PROMOTIONAL_PLAN.EFFECTIVE_PRICE]]*Merge2[[#This Row],[Months]]</f>
        <v>3000</v>
      </c>
    </row>
    <row r="518" spans="1:22" x14ac:dyDescent="0.25">
      <c r="A518" t="s">
        <v>401</v>
      </c>
      <c r="B518" t="s">
        <v>402</v>
      </c>
      <c r="C518">
        <v>9999</v>
      </c>
      <c r="D518" s="1">
        <v>43691</v>
      </c>
      <c r="E518">
        <v>1</v>
      </c>
      <c r="G518" s="1">
        <v>43928</v>
      </c>
      <c r="H518" t="s">
        <v>10</v>
      </c>
      <c r="I518" s="8">
        <f>DATE(YEAR(Merge2[[#This Row],[ORDER_DATE]]), MONTH(Merge2[[#This Row],[ORDER_DATE]]), 1)</f>
        <v>43678</v>
      </c>
      <c r="J518" s="9">
        <f>IF(ISNUMBER(Merge2[[#This Row],[VALIDITY_TILL_DATE]]), ROUND((Merge2[[#This Row],[VALIDITY_TILL_DATE]]-Merge2[[#This Row],[ORDER_DATE]])/30, 0), "Active")</f>
        <v>8</v>
      </c>
      <c r="K518" t="s">
        <v>5476</v>
      </c>
      <c r="L518" t="s">
        <v>5477</v>
      </c>
      <c r="M518" t="s">
        <v>5478</v>
      </c>
      <c r="N518">
        <v>300</v>
      </c>
      <c r="O518">
        <v>0</v>
      </c>
      <c r="P518">
        <v>300</v>
      </c>
      <c r="Q518" t="s">
        <v>5575</v>
      </c>
      <c r="R518" t="s">
        <v>5503</v>
      </c>
      <c r="S518">
        <v>48</v>
      </c>
      <c r="T518" t="s">
        <v>5495</v>
      </c>
      <c r="U518" t="s">
        <v>5532</v>
      </c>
      <c r="V518" s="9">
        <f>Merge2[[#This Row],[PROMOTIONAL_PLAN.EFFECTIVE_PRICE]]*Merge2[[#This Row],[Months]]</f>
        <v>2400</v>
      </c>
    </row>
    <row r="519" spans="1:22" x14ac:dyDescent="0.25">
      <c r="A519" t="s">
        <v>1905</v>
      </c>
      <c r="B519" t="s">
        <v>402</v>
      </c>
      <c r="C519">
        <v>7139</v>
      </c>
      <c r="D519" s="1">
        <v>43908</v>
      </c>
      <c r="E519">
        <v>2</v>
      </c>
      <c r="F519" s="1">
        <v>43908</v>
      </c>
      <c r="G519" s="1">
        <v>44691</v>
      </c>
      <c r="H519" t="s">
        <v>470</v>
      </c>
      <c r="I519" s="8">
        <f>DATE(YEAR(Merge2[[#This Row],[ORDER_DATE]]), MONTH(Merge2[[#This Row],[ORDER_DATE]]), 1)</f>
        <v>43891</v>
      </c>
      <c r="J519" s="9">
        <f>IF(ISNUMBER(Merge2[[#This Row],[VALIDITY_TILL_DATE]]), ROUND((Merge2[[#This Row],[VALIDITY_TILL_DATE]]-Merge2[[#This Row],[ORDER_DATE]])/30, 0), "Active")</f>
        <v>26</v>
      </c>
      <c r="K519" t="s">
        <v>5489</v>
      </c>
      <c r="L519" t="s">
        <v>5483</v>
      </c>
      <c r="M519" t="s">
        <v>5481</v>
      </c>
      <c r="N519">
        <v>300</v>
      </c>
      <c r="O519">
        <v>30</v>
      </c>
      <c r="P519">
        <v>210</v>
      </c>
      <c r="Q519" t="s">
        <v>5575</v>
      </c>
      <c r="R519" t="s">
        <v>5503</v>
      </c>
      <c r="S519">
        <v>48</v>
      </c>
      <c r="T519" t="s">
        <v>5495</v>
      </c>
      <c r="U519" t="s">
        <v>5532</v>
      </c>
      <c r="V519" s="9">
        <f>Merge2[[#This Row],[PROMOTIONAL_PLAN.EFFECTIVE_PRICE]]*Merge2[[#This Row],[Months]]</f>
        <v>5460</v>
      </c>
    </row>
    <row r="520" spans="1:22" x14ac:dyDescent="0.25">
      <c r="A520" t="s">
        <v>403</v>
      </c>
      <c r="B520" t="s">
        <v>404</v>
      </c>
      <c r="C520">
        <v>9999</v>
      </c>
      <c r="D520" s="1">
        <v>43692</v>
      </c>
      <c r="E520">
        <v>1</v>
      </c>
      <c r="G520" s="1">
        <v>43905</v>
      </c>
      <c r="H520" t="s">
        <v>10</v>
      </c>
      <c r="I520" s="8">
        <f>DATE(YEAR(Merge2[[#This Row],[ORDER_DATE]]), MONTH(Merge2[[#This Row],[ORDER_DATE]]), 1)</f>
        <v>43678</v>
      </c>
      <c r="J520" s="9">
        <f>IF(ISNUMBER(Merge2[[#This Row],[VALIDITY_TILL_DATE]]), ROUND((Merge2[[#This Row],[VALIDITY_TILL_DATE]]-Merge2[[#This Row],[ORDER_DATE]])/30, 0), "Active")</f>
        <v>7</v>
      </c>
      <c r="K520" t="s">
        <v>5476</v>
      </c>
      <c r="L520" t="s">
        <v>5477</v>
      </c>
      <c r="M520" t="s">
        <v>5478</v>
      </c>
      <c r="N520">
        <v>300</v>
      </c>
      <c r="O520">
        <v>0</v>
      </c>
      <c r="P520">
        <v>300</v>
      </c>
      <c r="Q520" t="s">
        <v>6033</v>
      </c>
      <c r="R520" t="s">
        <v>5503</v>
      </c>
      <c r="S520">
        <v>61</v>
      </c>
      <c r="T520" t="s">
        <v>5498</v>
      </c>
      <c r="U520" t="s">
        <v>5501</v>
      </c>
      <c r="V520" s="9">
        <f>Merge2[[#This Row],[PROMOTIONAL_PLAN.EFFECTIVE_PRICE]]*Merge2[[#This Row],[Months]]</f>
        <v>2100</v>
      </c>
    </row>
    <row r="521" spans="1:22" x14ac:dyDescent="0.25">
      <c r="A521" t="s">
        <v>1865</v>
      </c>
      <c r="B521" t="s">
        <v>404</v>
      </c>
      <c r="C521">
        <v>5101</v>
      </c>
      <c r="D521" s="1">
        <v>43904</v>
      </c>
      <c r="E521">
        <v>2</v>
      </c>
      <c r="F521" s="1">
        <v>43904</v>
      </c>
      <c r="G521" s="1">
        <v>44702</v>
      </c>
      <c r="H521" t="s">
        <v>470</v>
      </c>
      <c r="I521" s="8">
        <f>DATE(YEAR(Merge2[[#This Row],[ORDER_DATE]]), MONTH(Merge2[[#This Row],[ORDER_DATE]]), 1)</f>
        <v>43891</v>
      </c>
      <c r="J521" s="9">
        <f>IF(ISNUMBER(Merge2[[#This Row],[VALIDITY_TILL_DATE]]), ROUND((Merge2[[#This Row],[VALIDITY_TILL_DATE]]-Merge2[[#This Row],[ORDER_DATE]])/30, 0), "Active")</f>
        <v>27</v>
      </c>
      <c r="K521" t="s">
        <v>5485</v>
      </c>
      <c r="L521" t="s">
        <v>5480</v>
      </c>
      <c r="M521" t="s">
        <v>5481</v>
      </c>
      <c r="N521">
        <v>300</v>
      </c>
      <c r="O521">
        <v>100</v>
      </c>
      <c r="P521">
        <v>0</v>
      </c>
      <c r="Q521" t="s">
        <v>6033</v>
      </c>
      <c r="R521" t="s">
        <v>5503</v>
      </c>
      <c r="S521">
        <v>61</v>
      </c>
      <c r="T521" t="s">
        <v>5498</v>
      </c>
      <c r="U521" t="s">
        <v>5501</v>
      </c>
      <c r="V521" s="9">
        <f>Merge2[[#This Row],[PROMOTIONAL_PLAN.EFFECTIVE_PRICE]]*Merge2[[#This Row],[Months]]</f>
        <v>0</v>
      </c>
    </row>
    <row r="522" spans="1:22" x14ac:dyDescent="0.25">
      <c r="A522" t="s">
        <v>1387</v>
      </c>
      <c r="B522" t="s">
        <v>1388</v>
      </c>
      <c r="C522">
        <v>9999</v>
      </c>
      <c r="D522" s="1">
        <v>43851</v>
      </c>
      <c r="E522">
        <v>1</v>
      </c>
      <c r="G522" s="1">
        <v>44096</v>
      </c>
      <c r="H522" t="s">
        <v>10</v>
      </c>
      <c r="I522" s="8">
        <f>DATE(YEAR(Merge2[[#This Row],[ORDER_DATE]]), MONTH(Merge2[[#This Row],[ORDER_DATE]]), 1)</f>
        <v>43831</v>
      </c>
      <c r="J522" s="9">
        <f>IF(ISNUMBER(Merge2[[#This Row],[VALIDITY_TILL_DATE]]), ROUND((Merge2[[#This Row],[VALIDITY_TILL_DATE]]-Merge2[[#This Row],[ORDER_DATE]])/30, 0), "Active")</f>
        <v>8</v>
      </c>
      <c r="K522" t="s">
        <v>5476</v>
      </c>
      <c r="L522" t="s">
        <v>5477</v>
      </c>
      <c r="M522" t="s">
        <v>5478</v>
      </c>
      <c r="N522">
        <v>300</v>
      </c>
      <c r="O522">
        <v>0</v>
      </c>
      <c r="P522">
        <v>300</v>
      </c>
      <c r="Q522" t="s">
        <v>5708</v>
      </c>
      <c r="R522" t="s">
        <v>5503</v>
      </c>
      <c r="S522">
        <v>59</v>
      </c>
      <c r="T522" t="s">
        <v>5495</v>
      </c>
      <c r="U522" t="s">
        <v>5504</v>
      </c>
      <c r="V522" s="9">
        <f>Merge2[[#This Row],[PROMOTIONAL_PLAN.EFFECTIVE_PRICE]]*Merge2[[#This Row],[Months]]</f>
        <v>2400</v>
      </c>
    </row>
    <row r="523" spans="1:22" x14ac:dyDescent="0.25">
      <c r="A523" t="s">
        <v>405</v>
      </c>
      <c r="B523" t="s">
        <v>406</v>
      </c>
      <c r="C523">
        <v>9999</v>
      </c>
      <c r="D523" s="1">
        <v>43692</v>
      </c>
      <c r="E523">
        <v>1</v>
      </c>
      <c r="G523" s="1">
        <v>43924</v>
      </c>
      <c r="H523" t="s">
        <v>10</v>
      </c>
      <c r="I523" s="8">
        <f>DATE(YEAR(Merge2[[#This Row],[ORDER_DATE]]), MONTH(Merge2[[#This Row],[ORDER_DATE]]), 1)</f>
        <v>43678</v>
      </c>
      <c r="J523" s="9">
        <f>IF(ISNUMBER(Merge2[[#This Row],[VALIDITY_TILL_DATE]]), ROUND((Merge2[[#This Row],[VALIDITY_TILL_DATE]]-Merge2[[#This Row],[ORDER_DATE]])/30, 0), "Active")</f>
        <v>8</v>
      </c>
      <c r="K523" t="s">
        <v>5476</v>
      </c>
      <c r="L523" t="s">
        <v>5477</v>
      </c>
      <c r="M523" t="s">
        <v>5478</v>
      </c>
      <c r="N523">
        <v>300</v>
      </c>
      <c r="O523">
        <v>0</v>
      </c>
      <c r="P523">
        <v>300</v>
      </c>
      <c r="Q523" t="s">
        <v>5612</v>
      </c>
      <c r="R523" t="s">
        <v>5494</v>
      </c>
      <c r="S523">
        <v>50</v>
      </c>
      <c r="T523" t="s">
        <v>5495</v>
      </c>
      <c r="U523" t="s">
        <v>5513</v>
      </c>
      <c r="V523" s="9">
        <f>Merge2[[#This Row],[PROMOTIONAL_PLAN.EFFECTIVE_PRICE]]*Merge2[[#This Row],[Months]]</f>
        <v>2400</v>
      </c>
    </row>
    <row r="524" spans="1:22" x14ac:dyDescent="0.25">
      <c r="A524" t="s">
        <v>1994</v>
      </c>
      <c r="B524" t="s">
        <v>406</v>
      </c>
      <c r="C524">
        <v>2949</v>
      </c>
      <c r="D524" s="1">
        <v>43919</v>
      </c>
      <c r="E524">
        <v>2</v>
      </c>
      <c r="F524" s="1">
        <v>43919</v>
      </c>
      <c r="G524" s="1">
        <v>44607</v>
      </c>
      <c r="H524" t="s">
        <v>470</v>
      </c>
      <c r="I524" s="8">
        <f>DATE(YEAR(Merge2[[#This Row],[ORDER_DATE]]), MONTH(Merge2[[#This Row],[ORDER_DATE]]), 1)</f>
        <v>43891</v>
      </c>
      <c r="J524" s="9">
        <f>IF(ISNUMBER(Merge2[[#This Row],[VALIDITY_TILL_DATE]]), ROUND((Merge2[[#This Row],[VALIDITY_TILL_DATE]]-Merge2[[#This Row],[ORDER_DATE]])/30, 0), "Active")</f>
        <v>23</v>
      </c>
      <c r="K524" t="s">
        <v>5484</v>
      </c>
      <c r="L524" t="s">
        <v>5483</v>
      </c>
      <c r="M524" t="s">
        <v>5481</v>
      </c>
      <c r="N524">
        <v>300</v>
      </c>
      <c r="O524">
        <v>30</v>
      </c>
      <c r="P524">
        <v>210</v>
      </c>
      <c r="Q524" t="s">
        <v>5612</v>
      </c>
      <c r="R524" t="s">
        <v>5494</v>
      </c>
      <c r="S524">
        <v>50</v>
      </c>
      <c r="T524" t="s">
        <v>5495</v>
      </c>
      <c r="U524" t="s">
        <v>5513</v>
      </c>
      <c r="V524" s="9">
        <f>Merge2[[#This Row],[PROMOTIONAL_PLAN.EFFECTIVE_PRICE]]*Merge2[[#This Row],[Months]]</f>
        <v>4830</v>
      </c>
    </row>
    <row r="525" spans="1:22" x14ac:dyDescent="0.25">
      <c r="A525" t="s">
        <v>2157</v>
      </c>
      <c r="B525" t="s">
        <v>2158</v>
      </c>
      <c r="C525">
        <v>9999</v>
      </c>
      <c r="D525" s="1">
        <v>43931</v>
      </c>
      <c r="E525">
        <v>1</v>
      </c>
      <c r="G525" s="1">
        <v>44183</v>
      </c>
      <c r="H525" t="s">
        <v>10</v>
      </c>
      <c r="I525" s="8">
        <f>DATE(YEAR(Merge2[[#This Row],[ORDER_DATE]]), MONTH(Merge2[[#This Row],[ORDER_DATE]]), 1)</f>
        <v>43922</v>
      </c>
      <c r="J525" s="9">
        <f>IF(ISNUMBER(Merge2[[#This Row],[VALIDITY_TILL_DATE]]), ROUND((Merge2[[#This Row],[VALIDITY_TILL_DATE]]-Merge2[[#This Row],[ORDER_DATE]])/30, 0), "Active")</f>
        <v>8</v>
      </c>
      <c r="K525" t="s">
        <v>5476</v>
      </c>
      <c r="L525" t="s">
        <v>5477</v>
      </c>
      <c r="M525" t="s">
        <v>5478</v>
      </c>
      <c r="N525">
        <v>300</v>
      </c>
      <c r="O525">
        <v>0</v>
      </c>
      <c r="P525">
        <v>300</v>
      </c>
      <c r="Q525" t="s">
        <v>5709</v>
      </c>
      <c r="R525" t="s">
        <v>5503</v>
      </c>
      <c r="S525">
        <v>40</v>
      </c>
      <c r="T525" t="s">
        <v>5495</v>
      </c>
      <c r="U525" t="s">
        <v>5532</v>
      </c>
      <c r="V525" s="9">
        <f>Merge2[[#This Row],[PROMOTIONAL_PLAN.EFFECTIVE_PRICE]]*Merge2[[#This Row],[Months]]</f>
        <v>2400</v>
      </c>
    </row>
    <row r="526" spans="1:22" x14ac:dyDescent="0.25">
      <c r="A526" t="s">
        <v>407</v>
      </c>
      <c r="B526" t="s">
        <v>408</v>
      </c>
      <c r="C526">
        <v>9999</v>
      </c>
      <c r="D526" s="1">
        <v>43693</v>
      </c>
      <c r="E526">
        <v>1</v>
      </c>
      <c r="G526" s="1">
        <v>43985</v>
      </c>
      <c r="H526" t="s">
        <v>10</v>
      </c>
      <c r="I526" s="8">
        <f>DATE(YEAR(Merge2[[#This Row],[ORDER_DATE]]), MONTH(Merge2[[#This Row],[ORDER_DATE]]), 1)</f>
        <v>43678</v>
      </c>
      <c r="J526" s="9">
        <f>IF(ISNUMBER(Merge2[[#This Row],[VALIDITY_TILL_DATE]]), ROUND((Merge2[[#This Row],[VALIDITY_TILL_DATE]]-Merge2[[#This Row],[ORDER_DATE]])/30, 0), "Active")</f>
        <v>10</v>
      </c>
      <c r="K526" t="s">
        <v>5476</v>
      </c>
      <c r="L526" t="s">
        <v>5477</v>
      </c>
      <c r="M526" t="s">
        <v>5478</v>
      </c>
      <c r="N526">
        <v>300</v>
      </c>
      <c r="O526">
        <v>0</v>
      </c>
      <c r="P526">
        <v>300</v>
      </c>
      <c r="Q526" t="s">
        <v>5512</v>
      </c>
      <c r="R526" t="s">
        <v>5494</v>
      </c>
      <c r="S526">
        <v>56</v>
      </c>
      <c r="T526" t="s">
        <v>5495</v>
      </c>
      <c r="U526" t="s">
        <v>5513</v>
      </c>
      <c r="V526" s="9">
        <f>Merge2[[#This Row],[PROMOTIONAL_PLAN.EFFECTIVE_PRICE]]*Merge2[[#This Row],[Months]]</f>
        <v>3000</v>
      </c>
    </row>
    <row r="527" spans="1:22" x14ac:dyDescent="0.25">
      <c r="A527" t="s">
        <v>2687</v>
      </c>
      <c r="B527" t="s">
        <v>408</v>
      </c>
      <c r="C527">
        <v>2949</v>
      </c>
      <c r="D527" s="1">
        <v>43976</v>
      </c>
      <c r="E527">
        <v>2</v>
      </c>
      <c r="F527" s="1">
        <v>43976</v>
      </c>
      <c r="G527" s="1">
        <v>44318</v>
      </c>
      <c r="H527" t="s">
        <v>470</v>
      </c>
      <c r="I527" s="8">
        <f>DATE(YEAR(Merge2[[#This Row],[ORDER_DATE]]), MONTH(Merge2[[#This Row],[ORDER_DATE]]), 1)</f>
        <v>43952</v>
      </c>
      <c r="J527" s="9">
        <f>IF(ISNUMBER(Merge2[[#This Row],[VALIDITY_TILL_DATE]]), ROUND((Merge2[[#This Row],[VALIDITY_TILL_DATE]]-Merge2[[#This Row],[ORDER_DATE]])/30, 0), "Active")</f>
        <v>11</v>
      </c>
      <c r="K527" t="s">
        <v>5484</v>
      </c>
      <c r="L527" t="s">
        <v>5483</v>
      </c>
      <c r="M527" t="s">
        <v>5481</v>
      </c>
      <c r="N527">
        <v>300</v>
      </c>
      <c r="O527">
        <v>30</v>
      </c>
      <c r="P527">
        <v>210</v>
      </c>
      <c r="Q527" t="s">
        <v>5512</v>
      </c>
      <c r="R527" t="s">
        <v>5494</v>
      </c>
      <c r="S527">
        <v>56</v>
      </c>
      <c r="T527" t="s">
        <v>5495</v>
      </c>
      <c r="U527" t="s">
        <v>5513</v>
      </c>
      <c r="V527" s="9">
        <f>Merge2[[#This Row],[PROMOTIONAL_PLAN.EFFECTIVE_PRICE]]*Merge2[[#This Row],[Months]]</f>
        <v>2310</v>
      </c>
    </row>
    <row r="528" spans="1:22" x14ac:dyDescent="0.25">
      <c r="A528" t="s">
        <v>1977</v>
      </c>
      <c r="B528" t="s">
        <v>1978</v>
      </c>
      <c r="C528">
        <v>7139</v>
      </c>
      <c r="D528" s="1">
        <v>43917</v>
      </c>
      <c r="E528">
        <v>1</v>
      </c>
      <c r="F528" s="1">
        <v>43917</v>
      </c>
      <c r="G528" s="1">
        <v>44193</v>
      </c>
      <c r="H528" t="s">
        <v>10</v>
      </c>
      <c r="I528" s="8">
        <f>DATE(YEAR(Merge2[[#This Row],[ORDER_DATE]]), MONTH(Merge2[[#This Row],[ORDER_DATE]]), 1)</f>
        <v>43891</v>
      </c>
      <c r="J528" s="9">
        <f>IF(ISNUMBER(Merge2[[#This Row],[VALIDITY_TILL_DATE]]), ROUND((Merge2[[#This Row],[VALIDITY_TILL_DATE]]-Merge2[[#This Row],[ORDER_DATE]])/30, 0), "Active")</f>
        <v>9</v>
      </c>
      <c r="K528" t="s">
        <v>5489</v>
      </c>
      <c r="L528" t="s">
        <v>5483</v>
      </c>
      <c r="M528" t="s">
        <v>5481</v>
      </c>
      <c r="N528">
        <v>300</v>
      </c>
      <c r="O528">
        <v>30</v>
      </c>
      <c r="P528">
        <v>210</v>
      </c>
      <c r="Q528" t="s">
        <v>5710</v>
      </c>
      <c r="R528" t="s">
        <v>5494</v>
      </c>
      <c r="S528">
        <v>37</v>
      </c>
      <c r="T528" t="s">
        <v>5498</v>
      </c>
      <c r="U528" t="s">
        <v>5515</v>
      </c>
      <c r="V528" s="9">
        <f>Merge2[[#This Row],[PROMOTIONAL_PLAN.EFFECTIVE_PRICE]]*Merge2[[#This Row],[Months]]</f>
        <v>1890</v>
      </c>
    </row>
    <row r="529" spans="1:22" x14ac:dyDescent="0.25">
      <c r="A529" t="s">
        <v>409</v>
      </c>
      <c r="B529" t="s">
        <v>410</v>
      </c>
      <c r="C529">
        <v>9999</v>
      </c>
      <c r="D529" s="1">
        <v>43694</v>
      </c>
      <c r="E529">
        <v>1</v>
      </c>
      <c r="G529" s="1">
        <v>43993</v>
      </c>
      <c r="H529" t="s">
        <v>10</v>
      </c>
      <c r="I529" s="8">
        <f>DATE(YEAR(Merge2[[#This Row],[ORDER_DATE]]), MONTH(Merge2[[#This Row],[ORDER_DATE]]), 1)</f>
        <v>43678</v>
      </c>
      <c r="J529" s="9">
        <f>IF(ISNUMBER(Merge2[[#This Row],[VALIDITY_TILL_DATE]]), ROUND((Merge2[[#This Row],[VALIDITY_TILL_DATE]]-Merge2[[#This Row],[ORDER_DATE]])/30, 0), "Active")</f>
        <v>10</v>
      </c>
      <c r="K529" t="s">
        <v>5476</v>
      </c>
      <c r="L529" t="s">
        <v>5477</v>
      </c>
      <c r="M529" t="s">
        <v>5478</v>
      </c>
      <c r="N529">
        <v>300</v>
      </c>
      <c r="O529">
        <v>0</v>
      </c>
      <c r="P529">
        <v>300</v>
      </c>
      <c r="Q529" t="s">
        <v>5736</v>
      </c>
      <c r="R529" t="s">
        <v>5503</v>
      </c>
      <c r="S529">
        <v>55</v>
      </c>
      <c r="T529" t="s">
        <v>5495</v>
      </c>
      <c r="U529" t="s">
        <v>5504</v>
      </c>
      <c r="V529" s="9">
        <f>Merge2[[#This Row],[PROMOTIONAL_PLAN.EFFECTIVE_PRICE]]*Merge2[[#This Row],[Months]]</f>
        <v>3000</v>
      </c>
    </row>
    <row r="530" spans="1:22" x14ac:dyDescent="0.25">
      <c r="A530" t="s">
        <v>2856</v>
      </c>
      <c r="B530" t="s">
        <v>410</v>
      </c>
      <c r="C530">
        <v>8731</v>
      </c>
      <c r="D530" s="1">
        <v>43988</v>
      </c>
      <c r="E530">
        <v>2</v>
      </c>
      <c r="F530" s="1">
        <v>43988</v>
      </c>
      <c r="G530" s="1">
        <v>44674</v>
      </c>
      <c r="H530" t="s">
        <v>470</v>
      </c>
      <c r="I530" s="8">
        <f>DATE(YEAR(Merge2[[#This Row],[ORDER_DATE]]), MONTH(Merge2[[#This Row],[ORDER_DATE]]), 1)</f>
        <v>43983</v>
      </c>
      <c r="J530" s="9">
        <f>IF(ISNUMBER(Merge2[[#This Row],[VALIDITY_TILL_DATE]]), ROUND((Merge2[[#This Row],[VALIDITY_TILL_DATE]]-Merge2[[#This Row],[ORDER_DATE]])/30, 0), "Active")</f>
        <v>23</v>
      </c>
      <c r="K530" t="s">
        <v>5482</v>
      </c>
      <c r="L530" t="s">
        <v>5483</v>
      </c>
      <c r="M530" t="s">
        <v>5481</v>
      </c>
      <c r="N530">
        <v>300</v>
      </c>
      <c r="O530">
        <v>10</v>
      </c>
      <c r="P530">
        <v>270</v>
      </c>
      <c r="Q530" t="s">
        <v>5736</v>
      </c>
      <c r="R530" t="s">
        <v>5503</v>
      </c>
      <c r="S530">
        <v>55</v>
      </c>
      <c r="T530" t="s">
        <v>5495</v>
      </c>
      <c r="U530" t="s">
        <v>5504</v>
      </c>
      <c r="V530" s="9">
        <f>Merge2[[#This Row],[PROMOTIONAL_PLAN.EFFECTIVE_PRICE]]*Merge2[[#This Row],[Months]]</f>
        <v>6210</v>
      </c>
    </row>
    <row r="531" spans="1:22" x14ac:dyDescent="0.25">
      <c r="A531" t="s">
        <v>1487</v>
      </c>
      <c r="B531" t="s">
        <v>1488</v>
      </c>
      <c r="C531">
        <v>9999</v>
      </c>
      <c r="D531" s="1">
        <v>43860</v>
      </c>
      <c r="E531">
        <v>1</v>
      </c>
      <c r="G531" s="1">
        <v>44072</v>
      </c>
      <c r="H531" t="s">
        <v>10</v>
      </c>
      <c r="I531" s="8">
        <f>DATE(YEAR(Merge2[[#This Row],[ORDER_DATE]]), MONTH(Merge2[[#This Row],[ORDER_DATE]]), 1)</f>
        <v>43831</v>
      </c>
      <c r="J531" s="9">
        <f>IF(ISNUMBER(Merge2[[#This Row],[VALIDITY_TILL_DATE]]), ROUND((Merge2[[#This Row],[VALIDITY_TILL_DATE]]-Merge2[[#This Row],[ORDER_DATE]])/30, 0), "Active")</f>
        <v>7</v>
      </c>
      <c r="K531" t="s">
        <v>5476</v>
      </c>
      <c r="L531" t="s">
        <v>5477</v>
      </c>
      <c r="M531" t="s">
        <v>5478</v>
      </c>
      <c r="N531">
        <v>300</v>
      </c>
      <c r="O531">
        <v>0</v>
      </c>
      <c r="P531">
        <v>300</v>
      </c>
      <c r="Q531" t="s">
        <v>5711</v>
      </c>
      <c r="R531" t="s">
        <v>5494</v>
      </c>
      <c r="S531">
        <v>55</v>
      </c>
      <c r="T531" t="s">
        <v>5495</v>
      </c>
      <c r="U531" t="s">
        <v>5496</v>
      </c>
      <c r="V531" s="9">
        <f>Merge2[[#This Row],[PROMOTIONAL_PLAN.EFFECTIVE_PRICE]]*Merge2[[#This Row],[Months]]</f>
        <v>2100</v>
      </c>
    </row>
    <row r="532" spans="1:22" x14ac:dyDescent="0.25">
      <c r="A532" t="s">
        <v>411</v>
      </c>
      <c r="B532" t="s">
        <v>412</v>
      </c>
      <c r="C532">
        <v>9999</v>
      </c>
      <c r="D532" s="1">
        <v>43694</v>
      </c>
      <c r="E532">
        <v>1</v>
      </c>
      <c r="G532" s="1">
        <v>43919</v>
      </c>
      <c r="H532" t="s">
        <v>10</v>
      </c>
      <c r="I532" s="8">
        <f>DATE(YEAR(Merge2[[#This Row],[ORDER_DATE]]), MONTH(Merge2[[#This Row],[ORDER_DATE]]), 1)</f>
        <v>43678</v>
      </c>
      <c r="J532" s="9">
        <f>IF(ISNUMBER(Merge2[[#This Row],[VALIDITY_TILL_DATE]]), ROUND((Merge2[[#This Row],[VALIDITY_TILL_DATE]]-Merge2[[#This Row],[ORDER_DATE]])/30, 0), "Active")</f>
        <v>8</v>
      </c>
      <c r="K532" t="s">
        <v>5476</v>
      </c>
      <c r="L532" t="s">
        <v>5477</v>
      </c>
      <c r="M532" t="s">
        <v>5478</v>
      </c>
      <c r="N532">
        <v>300</v>
      </c>
      <c r="O532">
        <v>0</v>
      </c>
      <c r="P532">
        <v>300</v>
      </c>
      <c r="Q532" t="s">
        <v>6373</v>
      </c>
      <c r="R532" t="s">
        <v>5494</v>
      </c>
      <c r="S532">
        <v>44</v>
      </c>
      <c r="T532" t="s">
        <v>5495</v>
      </c>
      <c r="U532" t="s">
        <v>5504</v>
      </c>
      <c r="V532" s="9">
        <f>Merge2[[#This Row],[PROMOTIONAL_PLAN.EFFECTIVE_PRICE]]*Merge2[[#This Row],[Months]]</f>
        <v>2400</v>
      </c>
    </row>
    <row r="533" spans="1:22" x14ac:dyDescent="0.25">
      <c r="A533" t="s">
        <v>1985</v>
      </c>
      <c r="B533" t="s">
        <v>412</v>
      </c>
      <c r="C533">
        <v>7139</v>
      </c>
      <c r="D533" s="1">
        <v>43918</v>
      </c>
      <c r="E533">
        <v>2</v>
      </c>
      <c r="F533" s="1">
        <v>43918</v>
      </c>
      <c r="G533" s="1">
        <v>44339</v>
      </c>
      <c r="H533" t="s">
        <v>470</v>
      </c>
      <c r="I533" s="8">
        <f>DATE(YEAR(Merge2[[#This Row],[ORDER_DATE]]), MONTH(Merge2[[#This Row],[ORDER_DATE]]), 1)</f>
        <v>43891</v>
      </c>
      <c r="J533" s="9">
        <f>IF(ISNUMBER(Merge2[[#This Row],[VALIDITY_TILL_DATE]]), ROUND((Merge2[[#This Row],[VALIDITY_TILL_DATE]]-Merge2[[#This Row],[ORDER_DATE]])/30, 0), "Active")</f>
        <v>14</v>
      </c>
      <c r="K533" t="s">
        <v>5489</v>
      </c>
      <c r="L533" t="s">
        <v>5483</v>
      </c>
      <c r="M533" t="s">
        <v>5481</v>
      </c>
      <c r="N533">
        <v>300</v>
      </c>
      <c r="O533">
        <v>30</v>
      </c>
      <c r="P533">
        <v>210</v>
      </c>
      <c r="Q533" t="s">
        <v>6373</v>
      </c>
      <c r="R533" t="s">
        <v>5494</v>
      </c>
      <c r="S533">
        <v>44</v>
      </c>
      <c r="T533" t="s">
        <v>5495</v>
      </c>
      <c r="U533" t="s">
        <v>5504</v>
      </c>
      <c r="V533" s="9">
        <f>Merge2[[#This Row],[PROMOTIONAL_PLAN.EFFECTIVE_PRICE]]*Merge2[[#This Row],[Months]]</f>
        <v>2940</v>
      </c>
    </row>
    <row r="534" spans="1:22" x14ac:dyDescent="0.25">
      <c r="A534" t="s">
        <v>1682</v>
      </c>
      <c r="B534" t="s">
        <v>1683</v>
      </c>
      <c r="C534">
        <v>9999</v>
      </c>
      <c r="D534" s="1">
        <v>43884</v>
      </c>
      <c r="E534">
        <v>1</v>
      </c>
      <c r="G534" s="1">
        <v>44149</v>
      </c>
      <c r="H534" t="s">
        <v>10</v>
      </c>
      <c r="I534" s="8">
        <f>DATE(YEAR(Merge2[[#This Row],[ORDER_DATE]]), MONTH(Merge2[[#This Row],[ORDER_DATE]]), 1)</f>
        <v>43862</v>
      </c>
      <c r="J534" s="9">
        <f>IF(ISNUMBER(Merge2[[#This Row],[VALIDITY_TILL_DATE]]), ROUND((Merge2[[#This Row],[VALIDITY_TILL_DATE]]-Merge2[[#This Row],[ORDER_DATE]])/30, 0), "Active")</f>
        <v>9</v>
      </c>
      <c r="K534" t="s">
        <v>5476</v>
      </c>
      <c r="L534" t="s">
        <v>5477</v>
      </c>
      <c r="M534" t="s">
        <v>5478</v>
      </c>
      <c r="N534">
        <v>300</v>
      </c>
      <c r="O534">
        <v>0</v>
      </c>
      <c r="P534">
        <v>300</v>
      </c>
      <c r="Q534" t="s">
        <v>5712</v>
      </c>
      <c r="R534" t="s">
        <v>5494</v>
      </c>
      <c r="S534">
        <v>65</v>
      </c>
      <c r="T534" t="s">
        <v>5495</v>
      </c>
      <c r="U534" t="s">
        <v>5504</v>
      </c>
      <c r="V534" s="9">
        <f>Merge2[[#This Row],[PROMOTIONAL_PLAN.EFFECTIVE_PRICE]]*Merge2[[#This Row],[Months]]</f>
        <v>2700</v>
      </c>
    </row>
    <row r="535" spans="1:22" x14ac:dyDescent="0.25">
      <c r="A535" t="s">
        <v>413</v>
      </c>
      <c r="B535" t="s">
        <v>414</v>
      </c>
      <c r="C535">
        <v>9999</v>
      </c>
      <c r="D535" s="1">
        <v>43694</v>
      </c>
      <c r="E535">
        <v>1</v>
      </c>
      <c r="G535" s="1">
        <v>43924</v>
      </c>
      <c r="H535" t="s">
        <v>10</v>
      </c>
      <c r="I535" s="8">
        <f>DATE(YEAR(Merge2[[#This Row],[ORDER_DATE]]), MONTH(Merge2[[#This Row],[ORDER_DATE]]), 1)</f>
        <v>43678</v>
      </c>
      <c r="J535" s="9">
        <f>IF(ISNUMBER(Merge2[[#This Row],[VALIDITY_TILL_DATE]]), ROUND((Merge2[[#This Row],[VALIDITY_TILL_DATE]]-Merge2[[#This Row],[ORDER_DATE]])/30, 0), "Active")</f>
        <v>8</v>
      </c>
      <c r="K535" t="s">
        <v>5476</v>
      </c>
      <c r="L535" t="s">
        <v>5477</v>
      </c>
      <c r="M535" t="s">
        <v>5478</v>
      </c>
      <c r="N535">
        <v>300</v>
      </c>
      <c r="O535">
        <v>0</v>
      </c>
      <c r="P535">
        <v>300</v>
      </c>
      <c r="Q535" t="s">
        <v>6081</v>
      </c>
      <c r="R535" t="s">
        <v>5503</v>
      </c>
      <c r="S535">
        <v>34</v>
      </c>
      <c r="T535" t="s">
        <v>5495</v>
      </c>
      <c r="U535" t="s">
        <v>5496</v>
      </c>
      <c r="V535" s="9">
        <f>Merge2[[#This Row],[PROMOTIONAL_PLAN.EFFECTIVE_PRICE]]*Merge2[[#This Row],[Months]]</f>
        <v>2400</v>
      </c>
    </row>
    <row r="536" spans="1:22" x14ac:dyDescent="0.25">
      <c r="A536" t="s">
        <v>1887</v>
      </c>
      <c r="B536" t="s">
        <v>414</v>
      </c>
      <c r="C536">
        <v>2949</v>
      </c>
      <c r="D536" s="1">
        <v>43906</v>
      </c>
      <c r="E536">
        <v>2</v>
      </c>
      <c r="F536" s="1">
        <v>43906</v>
      </c>
      <c r="G536" s="1">
        <v>44231</v>
      </c>
      <c r="H536" t="s">
        <v>470</v>
      </c>
      <c r="I536" s="8">
        <f>DATE(YEAR(Merge2[[#This Row],[ORDER_DATE]]), MONTH(Merge2[[#This Row],[ORDER_DATE]]), 1)</f>
        <v>43891</v>
      </c>
      <c r="J536" s="9">
        <f>IF(ISNUMBER(Merge2[[#This Row],[VALIDITY_TILL_DATE]]), ROUND((Merge2[[#This Row],[VALIDITY_TILL_DATE]]-Merge2[[#This Row],[ORDER_DATE]])/30, 0), "Active")</f>
        <v>11</v>
      </c>
      <c r="K536" t="s">
        <v>5484</v>
      </c>
      <c r="L536" t="s">
        <v>5483</v>
      </c>
      <c r="M536" t="s">
        <v>5481</v>
      </c>
      <c r="N536">
        <v>300</v>
      </c>
      <c r="O536">
        <v>30</v>
      </c>
      <c r="P536">
        <v>210</v>
      </c>
      <c r="Q536" t="s">
        <v>6081</v>
      </c>
      <c r="R536" t="s">
        <v>5503</v>
      </c>
      <c r="S536">
        <v>34</v>
      </c>
      <c r="T536" t="s">
        <v>5495</v>
      </c>
      <c r="U536" t="s">
        <v>5496</v>
      </c>
      <c r="V536" s="9">
        <f>Merge2[[#This Row],[PROMOTIONAL_PLAN.EFFECTIVE_PRICE]]*Merge2[[#This Row],[Months]]</f>
        <v>2310</v>
      </c>
    </row>
    <row r="537" spans="1:22" x14ac:dyDescent="0.25">
      <c r="A537" t="s">
        <v>1491</v>
      </c>
      <c r="B537" t="s">
        <v>1492</v>
      </c>
      <c r="C537">
        <v>9999</v>
      </c>
      <c r="D537" s="1">
        <v>43860</v>
      </c>
      <c r="E537">
        <v>1</v>
      </c>
      <c r="G537" s="1">
        <v>44063</v>
      </c>
      <c r="H537" t="s">
        <v>10</v>
      </c>
      <c r="I537" s="8">
        <f>DATE(YEAR(Merge2[[#This Row],[ORDER_DATE]]), MONTH(Merge2[[#This Row],[ORDER_DATE]]), 1)</f>
        <v>43831</v>
      </c>
      <c r="J537" s="9">
        <f>IF(ISNUMBER(Merge2[[#This Row],[VALIDITY_TILL_DATE]]), ROUND((Merge2[[#This Row],[VALIDITY_TILL_DATE]]-Merge2[[#This Row],[ORDER_DATE]])/30, 0), "Active")</f>
        <v>7</v>
      </c>
      <c r="K537" t="s">
        <v>5476</v>
      </c>
      <c r="L537" t="s">
        <v>5477</v>
      </c>
      <c r="M537" t="s">
        <v>5478</v>
      </c>
      <c r="N537">
        <v>300</v>
      </c>
      <c r="O537">
        <v>0</v>
      </c>
      <c r="P537">
        <v>300</v>
      </c>
      <c r="Q537" t="s">
        <v>5713</v>
      </c>
      <c r="R537" t="s">
        <v>5503</v>
      </c>
      <c r="S537">
        <v>45</v>
      </c>
      <c r="T537" t="s">
        <v>5495</v>
      </c>
      <c r="U537" t="s">
        <v>5579</v>
      </c>
      <c r="V537" s="9">
        <f>Merge2[[#This Row],[PROMOTIONAL_PLAN.EFFECTIVE_PRICE]]*Merge2[[#This Row],[Months]]</f>
        <v>2100</v>
      </c>
    </row>
    <row r="538" spans="1:22" x14ac:dyDescent="0.25">
      <c r="A538" t="s">
        <v>415</v>
      </c>
      <c r="B538" t="s">
        <v>416</v>
      </c>
      <c r="C538">
        <v>9999</v>
      </c>
      <c r="D538" s="1">
        <v>43695</v>
      </c>
      <c r="E538">
        <v>1</v>
      </c>
      <c r="G538" s="1">
        <v>43995</v>
      </c>
      <c r="H538" t="s">
        <v>10</v>
      </c>
      <c r="I538" s="8">
        <f>DATE(YEAR(Merge2[[#This Row],[ORDER_DATE]]), MONTH(Merge2[[#This Row],[ORDER_DATE]]), 1)</f>
        <v>43678</v>
      </c>
      <c r="J538" s="9">
        <f>IF(ISNUMBER(Merge2[[#This Row],[VALIDITY_TILL_DATE]]), ROUND((Merge2[[#This Row],[VALIDITY_TILL_DATE]]-Merge2[[#This Row],[ORDER_DATE]])/30, 0), "Active")</f>
        <v>10</v>
      </c>
      <c r="K538" t="s">
        <v>5476</v>
      </c>
      <c r="L538" t="s">
        <v>5477</v>
      </c>
      <c r="M538" t="s">
        <v>5478</v>
      </c>
      <c r="N538">
        <v>300</v>
      </c>
      <c r="O538">
        <v>0</v>
      </c>
      <c r="P538">
        <v>300</v>
      </c>
      <c r="Q538" t="s">
        <v>6387</v>
      </c>
      <c r="R538" t="s">
        <v>5503</v>
      </c>
      <c r="S538">
        <v>40</v>
      </c>
      <c r="T538" t="s">
        <v>5498</v>
      </c>
      <c r="U538" t="s">
        <v>5545</v>
      </c>
      <c r="V538" s="9">
        <f>Merge2[[#This Row],[PROMOTIONAL_PLAN.EFFECTIVE_PRICE]]*Merge2[[#This Row],[Months]]</f>
        <v>3000</v>
      </c>
    </row>
    <row r="539" spans="1:22" x14ac:dyDescent="0.25">
      <c r="A539" t="s">
        <v>2910</v>
      </c>
      <c r="B539" t="s">
        <v>416</v>
      </c>
      <c r="C539">
        <v>1817</v>
      </c>
      <c r="D539" s="1">
        <v>43992</v>
      </c>
      <c r="E539">
        <v>2</v>
      </c>
      <c r="F539" s="1">
        <v>43992</v>
      </c>
      <c r="G539" s="1">
        <v>44651</v>
      </c>
      <c r="H539" t="s">
        <v>470</v>
      </c>
      <c r="I539" s="8">
        <f>DATE(YEAR(Merge2[[#This Row],[ORDER_DATE]]), MONTH(Merge2[[#This Row],[ORDER_DATE]]), 1)</f>
        <v>43983</v>
      </c>
      <c r="J539" s="9">
        <f>IF(ISNUMBER(Merge2[[#This Row],[VALIDITY_TILL_DATE]]), ROUND((Merge2[[#This Row],[VALIDITY_TILL_DATE]]-Merge2[[#This Row],[ORDER_DATE]])/30, 0), "Active")</f>
        <v>22</v>
      </c>
      <c r="K539" t="s">
        <v>5486</v>
      </c>
      <c r="L539" t="s">
        <v>5480</v>
      </c>
      <c r="M539" t="s">
        <v>5481</v>
      </c>
      <c r="N539">
        <v>300</v>
      </c>
      <c r="O539">
        <v>100</v>
      </c>
      <c r="P539">
        <v>0</v>
      </c>
      <c r="Q539" t="s">
        <v>6387</v>
      </c>
      <c r="R539" t="s">
        <v>5503</v>
      </c>
      <c r="S539">
        <v>40</v>
      </c>
      <c r="T539" t="s">
        <v>5498</v>
      </c>
      <c r="U539" t="s">
        <v>5545</v>
      </c>
      <c r="V539" s="9">
        <f>Merge2[[#This Row],[PROMOTIONAL_PLAN.EFFECTIVE_PRICE]]*Merge2[[#This Row],[Months]]</f>
        <v>0</v>
      </c>
    </row>
    <row r="540" spans="1:22" x14ac:dyDescent="0.25">
      <c r="A540" t="s">
        <v>417</v>
      </c>
      <c r="B540" t="s">
        <v>418</v>
      </c>
      <c r="C540">
        <v>9999</v>
      </c>
      <c r="D540" s="1">
        <v>43695</v>
      </c>
      <c r="E540">
        <v>1</v>
      </c>
      <c r="G540" s="1">
        <v>43952</v>
      </c>
      <c r="H540" t="s">
        <v>10</v>
      </c>
      <c r="I540" s="8">
        <f>DATE(YEAR(Merge2[[#This Row],[ORDER_DATE]]), MONTH(Merge2[[#This Row],[ORDER_DATE]]), 1)</f>
        <v>43678</v>
      </c>
      <c r="J540" s="9">
        <f>IF(ISNUMBER(Merge2[[#This Row],[VALIDITY_TILL_DATE]]), ROUND((Merge2[[#This Row],[VALIDITY_TILL_DATE]]-Merge2[[#This Row],[ORDER_DATE]])/30, 0), "Active")</f>
        <v>9</v>
      </c>
      <c r="K540" t="s">
        <v>5476</v>
      </c>
      <c r="L540" t="s">
        <v>5477</v>
      </c>
      <c r="M540" t="s">
        <v>5478</v>
      </c>
      <c r="N540">
        <v>300</v>
      </c>
      <c r="O540">
        <v>0</v>
      </c>
      <c r="P540">
        <v>300</v>
      </c>
      <c r="Q540" t="s">
        <v>6386</v>
      </c>
      <c r="R540" t="s">
        <v>5494</v>
      </c>
      <c r="S540">
        <v>30</v>
      </c>
      <c r="T540" t="s">
        <v>5495</v>
      </c>
      <c r="U540" t="s">
        <v>5496</v>
      </c>
      <c r="V540" s="9">
        <f>Merge2[[#This Row],[PROMOTIONAL_PLAN.EFFECTIVE_PRICE]]*Merge2[[#This Row],[Months]]</f>
        <v>2700</v>
      </c>
    </row>
    <row r="541" spans="1:22" x14ac:dyDescent="0.25">
      <c r="A541" t="s">
        <v>2326</v>
      </c>
      <c r="B541" t="s">
        <v>418</v>
      </c>
      <c r="C541">
        <v>8434</v>
      </c>
      <c r="D541" s="1">
        <v>43946</v>
      </c>
      <c r="E541">
        <v>2</v>
      </c>
      <c r="F541" s="1">
        <v>43946</v>
      </c>
      <c r="G541" s="1">
        <v>44513</v>
      </c>
      <c r="H541" t="s">
        <v>470</v>
      </c>
      <c r="I541" s="8">
        <f>DATE(YEAR(Merge2[[#This Row],[ORDER_DATE]]), MONTH(Merge2[[#This Row],[ORDER_DATE]]), 1)</f>
        <v>43922</v>
      </c>
      <c r="J541" s="9">
        <f>IF(ISNUMBER(Merge2[[#This Row],[VALIDITY_TILL_DATE]]), ROUND((Merge2[[#This Row],[VALIDITY_TILL_DATE]]-Merge2[[#This Row],[ORDER_DATE]])/30, 0), "Active")</f>
        <v>19</v>
      </c>
      <c r="K541" t="s">
        <v>5490</v>
      </c>
      <c r="L541" t="s">
        <v>5483</v>
      </c>
      <c r="M541" t="s">
        <v>5481</v>
      </c>
      <c r="N541">
        <v>300</v>
      </c>
      <c r="O541">
        <v>50</v>
      </c>
      <c r="P541">
        <v>150</v>
      </c>
      <c r="Q541" t="s">
        <v>6386</v>
      </c>
      <c r="R541" t="s">
        <v>5494</v>
      </c>
      <c r="S541">
        <v>30</v>
      </c>
      <c r="T541" t="s">
        <v>5495</v>
      </c>
      <c r="U541" t="s">
        <v>5496</v>
      </c>
      <c r="V541" s="9">
        <f>Merge2[[#This Row],[PROMOTIONAL_PLAN.EFFECTIVE_PRICE]]*Merge2[[#This Row],[Months]]</f>
        <v>2850</v>
      </c>
    </row>
    <row r="542" spans="1:22" x14ac:dyDescent="0.25">
      <c r="A542" t="s">
        <v>1878</v>
      </c>
      <c r="B542" t="s">
        <v>1879</v>
      </c>
      <c r="C542">
        <v>9999</v>
      </c>
      <c r="D542" s="1">
        <v>43905</v>
      </c>
      <c r="E542">
        <v>1</v>
      </c>
      <c r="G542" s="1">
        <v>44175</v>
      </c>
      <c r="H542" t="s">
        <v>10</v>
      </c>
      <c r="I542" s="8">
        <f>DATE(YEAR(Merge2[[#This Row],[ORDER_DATE]]), MONTH(Merge2[[#This Row],[ORDER_DATE]]), 1)</f>
        <v>43891</v>
      </c>
      <c r="J542" s="9">
        <f>IF(ISNUMBER(Merge2[[#This Row],[VALIDITY_TILL_DATE]]), ROUND((Merge2[[#This Row],[VALIDITY_TILL_DATE]]-Merge2[[#This Row],[ORDER_DATE]])/30, 0), "Active")</f>
        <v>9</v>
      </c>
      <c r="K542" t="s">
        <v>5476</v>
      </c>
      <c r="L542" t="s">
        <v>5477</v>
      </c>
      <c r="M542" t="s">
        <v>5478</v>
      </c>
      <c r="N542">
        <v>300</v>
      </c>
      <c r="O542">
        <v>0</v>
      </c>
      <c r="P542">
        <v>300</v>
      </c>
      <c r="Q542" t="s">
        <v>5715</v>
      </c>
      <c r="R542" t="s">
        <v>5503</v>
      </c>
      <c r="S542">
        <v>42</v>
      </c>
      <c r="T542" t="s">
        <v>5495</v>
      </c>
      <c r="U542" t="s">
        <v>5496</v>
      </c>
      <c r="V542" s="9">
        <f>Merge2[[#This Row],[PROMOTIONAL_PLAN.EFFECTIVE_PRICE]]*Merge2[[#This Row],[Months]]</f>
        <v>2700</v>
      </c>
    </row>
    <row r="543" spans="1:22" x14ac:dyDescent="0.25">
      <c r="A543" t="s">
        <v>419</v>
      </c>
      <c r="B543" t="s">
        <v>420</v>
      </c>
      <c r="C543">
        <v>9999</v>
      </c>
      <c r="D543" s="1">
        <v>43695</v>
      </c>
      <c r="E543">
        <v>1</v>
      </c>
      <c r="G543" s="1">
        <v>43924</v>
      </c>
      <c r="H543" t="s">
        <v>10</v>
      </c>
      <c r="I543" s="8">
        <f>DATE(YEAR(Merge2[[#This Row],[ORDER_DATE]]), MONTH(Merge2[[#This Row],[ORDER_DATE]]), 1)</f>
        <v>43678</v>
      </c>
      <c r="J543" s="9">
        <f>IF(ISNUMBER(Merge2[[#This Row],[VALIDITY_TILL_DATE]]), ROUND((Merge2[[#This Row],[VALIDITY_TILL_DATE]]-Merge2[[#This Row],[ORDER_DATE]])/30, 0), "Active")</f>
        <v>8</v>
      </c>
      <c r="K543" t="s">
        <v>5476</v>
      </c>
      <c r="L543" t="s">
        <v>5477</v>
      </c>
      <c r="M543" t="s">
        <v>5478</v>
      </c>
      <c r="N543">
        <v>300</v>
      </c>
      <c r="O543">
        <v>0</v>
      </c>
      <c r="P543">
        <v>300</v>
      </c>
      <c r="Q543" t="s">
        <v>6374</v>
      </c>
      <c r="R543" t="s">
        <v>5494</v>
      </c>
      <c r="S543">
        <v>65</v>
      </c>
      <c r="T543" t="s">
        <v>5495</v>
      </c>
      <c r="U543" t="s">
        <v>5532</v>
      </c>
      <c r="V543" s="9">
        <f>Merge2[[#This Row],[PROMOTIONAL_PLAN.EFFECTIVE_PRICE]]*Merge2[[#This Row],[Months]]</f>
        <v>2400</v>
      </c>
    </row>
    <row r="544" spans="1:22" x14ac:dyDescent="0.25">
      <c r="A544" t="s">
        <v>1930</v>
      </c>
      <c r="B544" t="s">
        <v>420</v>
      </c>
      <c r="C544">
        <v>2949</v>
      </c>
      <c r="D544" s="1">
        <v>43912</v>
      </c>
      <c r="E544">
        <v>2</v>
      </c>
      <c r="F544" s="1">
        <v>43912</v>
      </c>
      <c r="G544" s="1">
        <v>44593</v>
      </c>
      <c r="H544" t="s">
        <v>470</v>
      </c>
      <c r="I544" s="8">
        <f>DATE(YEAR(Merge2[[#This Row],[ORDER_DATE]]), MONTH(Merge2[[#This Row],[ORDER_DATE]]), 1)</f>
        <v>43891</v>
      </c>
      <c r="J544" s="9">
        <f>IF(ISNUMBER(Merge2[[#This Row],[VALIDITY_TILL_DATE]]), ROUND((Merge2[[#This Row],[VALIDITY_TILL_DATE]]-Merge2[[#This Row],[ORDER_DATE]])/30, 0), "Active")</f>
        <v>23</v>
      </c>
      <c r="K544" t="s">
        <v>5484</v>
      </c>
      <c r="L544" t="s">
        <v>5483</v>
      </c>
      <c r="M544" t="s">
        <v>5481</v>
      </c>
      <c r="N544">
        <v>300</v>
      </c>
      <c r="O544">
        <v>30</v>
      </c>
      <c r="P544">
        <v>210</v>
      </c>
      <c r="Q544" t="s">
        <v>6374</v>
      </c>
      <c r="R544" t="s">
        <v>5494</v>
      </c>
      <c r="S544">
        <v>65</v>
      </c>
      <c r="T544" t="s">
        <v>5495</v>
      </c>
      <c r="U544" t="s">
        <v>5532</v>
      </c>
      <c r="V544" s="9">
        <f>Merge2[[#This Row],[PROMOTIONAL_PLAN.EFFECTIVE_PRICE]]*Merge2[[#This Row],[Months]]</f>
        <v>4830</v>
      </c>
    </row>
    <row r="545" spans="1:22" x14ac:dyDescent="0.25">
      <c r="A545" t="s">
        <v>2716</v>
      </c>
      <c r="B545" t="s">
        <v>2717</v>
      </c>
      <c r="C545">
        <v>9999</v>
      </c>
      <c r="D545" s="1">
        <v>43978</v>
      </c>
      <c r="E545">
        <v>1</v>
      </c>
      <c r="G545" s="1">
        <v>44212</v>
      </c>
      <c r="H545" t="s">
        <v>10</v>
      </c>
      <c r="I545" s="8">
        <f>DATE(YEAR(Merge2[[#This Row],[ORDER_DATE]]), MONTH(Merge2[[#This Row],[ORDER_DATE]]), 1)</f>
        <v>43952</v>
      </c>
      <c r="J545" s="9">
        <f>IF(ISNUMBER(Merge2[[#This Row],[VALIDITY_TILL_DATE]]), ROUND((Merge2[[#This Row],[VALIDITY_TILL_DATE]]-Merge2[[#This Row],[ORDER_DATE]])/30, 0), "Active")</f>
        <v>8</v>
      </c>
      <c r="K545" t="s">
        <v>5476</v>
      </c>
      <c r="L545" t="s">
        <v>5477</v>
      </c>
      <c r="M545" t="s">
        <v>5478</v>
      </c>
      <c r="N545">
        <v>300</v>
      </c>
      <c r="O545">
        <v>0</v>
      </c>
      <c r="P545">
        <v>300</v>
      </c>
      <c r="Q545" t="s">
        <v>5716</v>
      </c>
      <c r="R545" t="s">
        <v>5494</v>
      </c>
      <c r="S545">
        <v>27</v>
      </c>
      <c r="T545" t="s">
        <v>5495</v>
      </c>
      <c r="U545" t="s">
        <v>5504</v>
      </c>
      <c r="V545" s="9">
        <f>Merge2[[#This Row],[PROMOTIONAL_PLAN.EFFECTIVE_PRICE]]*Merge2[[#This Row],[Months]]</f>
        <v>2400</v>
      </c>
    </row>
    <row r="546" spans="1:22" x14ac:dyDescent="0.25">
      <c r="A546" t="s">
        <v>421</v>
      </c>
      <c r="B546" t="s">
        <v>422</v>
      </c>
      <c r="C546">
        <v>9999</v>
      </c>
      <c r="D546" s="1">
        <v>43695</v>
      </c>
      <c r="E546">
        <v>1</v>
      </c>
      <c r="G546" s="1">
        <v>43956</v>
      </c>
      <c r="H546" t="s">
        <v>10</v>
      </c>
      <c r="I546" s="8">
        <f>DATE(YEAR(Merge2[[#This Row],[ORDER_DATE]]), MONTH(Merge2[[#This Row],[ORDER_DATE]]), 1)</f>
        <v>43678</v>
      </c>
      <c r="J546" s="9">
        <f>IF(ISNUMBER(Merge2[[#This Row],[VALIDITY_TILL_DATE]]), ROUND((Merge2[[#This Row],[VALIDITY_TILL_DATE]]-Merge2[[#This Row],[ORDER_DATE]])/30, 0), "Active")</f>
        <v>9</v>
      </c>
      <c r="K546" t="s">
        <v>5476</v>
      </c>
      <c r="L546" t="s">
        <v>5477</v>
      </c>
      <c r="M546" t="s">
        <v>5478</v>
      </c>
      <c r="N546">
        <v>300</v>
      </c>
      <c r="O546">
        <v>0</v>
      </c>
      <c r="P546">
        <v>300</v>
      </c>
      <c r="Q546" t="s">
        <v>6097</v>
      </c>
      <c r="R546" t="s">
        <v>5503</v>
      </c>
      <c r="S546">
        <v>64</v>
      </c>
      <c r="T546" t="s">
        <v>5495</v>
      </c>
      <c r="U546" t="s">
        <v>5522</v>
      </c>
      <c r="V546" s="9">
        <f>Merge2[[#This Row],[PROMOTIONAL_PLAN.EFFECTIVE_PRICE]]*Merge2[[#This Row],[Months]]</f>
        <v>2700</v>
      </c>
    </row>
    <row r="547" spans="1:22" x14ac:dyDescent="0.25">
      <c r="A547" t="s">
        <v>2221</v>
      </c>
      <c r="B547" t="s">
        <v>422</v>
      </c>
      <c r="C547">
        <v>8731</v>
      </c>
      <c r="D547" s="1">
        <v>43937</v>
      </c>
      <c r="E547">
        <v>2</v>
      </c>
      <c r="F547" s="1">
        <v>43937</v>
      </c>
      <c r="G547" s="1">
        <v>44713</v>
      </c>
      <c r="H547" t="s">
        <v>470</v>
      </c>
      <c r="I547" s="8">
        <f>DATE(YEAR(Merge2[[#This Row],[ORDER_DATE]]), MONTH(Merge2[[#This Row],[ORDER_DATE]]), 1)</f>
        <v>43922</v>
      </c>
      <c r="J547" s="9">
        <f>IF(ISNUMBER(Merge2[[#This Row],[VALIDITY_TILL_DATE]]), ROUND((Merge2[[#This Row],[VALIDITY_TILL_DATE]]-Merge2[[#This Row],[ORDER_DATE]])/30, 0), "Active")</f>
        <v>26</v>
      </c>
      <c r="K547" t="s">
        <v>5482</v>
      </c>
      <c r="L547" t="s">
        <v>5483</v>
      </c>
      <c r="M547" t="s">
        <v>5481</v>
      </c>
      <c r="N547">
        <v>300</v>
      </c>
      <c r="O547">
        <v>10</v>
      </c>
      <c r="P547">
        <v>270</v>
      </c>
      <c r="Q547" t="s">
        <v>6097</v>
      </c>
      <c r="R547" t="s">
        <v>5503</v>
      </c>
      <c r="S547">
        <v>64</v>
      </c>
      <c r="T547" t="s">
        <v>5495</v>
      </c>
      <c r="U547" t="s">
        <v>5522</v>
      </c>
      <c r="V547" s="9">
        <f>Merge2[[#This Row],[PROMOTIONAL_PLAN.EFFECTIVE_PRICE]]*Merge2[[#This Row],[Months]]</f>
        <v>7020</v>
      </c>
    </row>
    <row r="548" spans="1:22" x14ac:dyDescent="0.25">
      <c r="A548" t="s">
        <v>2014</v>
      </c>
      <c r="B548" t="s">
        <v>2015</v>
      </c>
      <c r="C548">
        <v>9999</v>
      </c>
      <c r="D548" s="1">
        <v>43920</v>
      </c>
      <c r="E548">
        <v>1</v>
      </c>
      <c r="G548" s="1">
        <v>44195</v>
      </c>
      <c r="H548" t="s">
        <v>10</v>
      </c>
      <c r="I548" s="8">
        <f>DATE(YEAR(Merge2[[#This Row],[ORDER_DATE]]), MONTH(Merge2[[#This Row],[ORDER_DATE]]), 1)</f>
        <v>43891</v>
      </c>
      <c r="J548" s="9">
        <f>IF(ISNUMBER(Merge2[[#This Row],[VALIDITY_TILL_DATE]]), ROUND((Merge2[[#This Row],[VALIDITY_TILL_DATE]]-Merge2[[#This Row],[ORDER_DATE]])/30, 0), "Active")</f>
        <v>9</v>
      </c>
      <c r="K548" t="s">
        <v>5476</v>
      </c>
      <c r="L548" t="s">
        <v>5477</v>
      </c>
      <c r="M548" t="s">
        <v>5478</v>
      </c>
      <c r="N548">
        <v>300</v>
      </c>
      <c r="O548">
        <v>0</v>
      </c>
      <c r="P548">
        <v>300</v>
      </c>
      <c r="Q548" t="s">
        <v>5717</v>
      </c>
      <c r="R548" t="s">
        <v>5503</v>
      </c>
      <c r="S548">
        <v>34</v>
      </c>
      <c r="T548" t="s">
        <v>5498</v>
      </c>
      <c r="U548" t="s">
        <v>5515</v>
      </c>
      <c r="V548" s="9">
        <f>Merge2[[#This Row],[PROMOTIONAL_PLAN.EFFECTIVE_PRICE]]*Merge2[[#This Row],[Months]]</f>
        <v>2700</v>
      </c>
    </row>
    <row r="549" spans="1:22" x14ac:dyDescent="0.25">
      <c r="A549" t="s">
        <v>423</v>
      </c>
      <c r="B549" t="s">
        <v>424</v>
      </c>
      <c r="C549">
        <v>9999</v>
      </c>
      <c r="D549" s="1">
        <v>43696</v>
      </c>
      <c r="E549">
        <v>1</v>
      </c>
      <c r="G549" s="1">
        <v>43975</v>
      </c>
      <c r="H549" t="s">
        <v>10</v>
      </c>
      <c r="I549" s="8">
        <f>DATE(YEAR(Merge2[[#This Row],[ORDER_DATE]]), MONTH(Merge2[[#This Row],[ORDER_DATE]]), 1)</f>
        <v>43678</v>
      </c>
      <c r="J549" s="9">
        <f>IF(ISNUMBER(Merge2[[#This Row],[VALIDITY_TILL_DATE]]), ROUND((Merge2[[#This Row],[VALIDITY_TILL_DATE]]-Merge2[[#This Row],[ORDER_DATE]])/30, 0), "Active")</f>
        <v>9</v>
      </c>
      <c r="K549" t="s">
        <v>5476</v>
      </c>
      <c r="L549" t="s">
        <v>5477</v>
      </c>
      <c r="M549" t="s">
        <v>5478</v>
      </c>
      <c r="N549">
        <v>300</v>
      </c>
      <c r="O549">
        <v>0</v>
      </c>
      <c r="P549">
        <v>300</v>
      </c>
      <c r="Q549" t="s">
        <v>6364</v>
      </c>
      <c r="R549" t="s">
        <v>5494</v>
      </c>
      <c r="S549">
        <v>60</v>
      </c>
      <c r="T549" t="s">
        <v>5495</v>
      </c>
      <c r="U549" t="s">
        <v>5496</v>
      </c>
      <c r="V549" s="9">
        <f>Merge2[[#This Row],[PROMOTIONAL_PLAN.EFFECTIVE_PRICE]]*Merge2[[#This Row],[Months]]</f>
        <v>2700</v>
      </c>
    </row>
    <row r="550" spans="1:22" x14ac:dyDescent="0.25">
      <c r="A550" t="s">
        <v>2614</v>
      </c>
      <c r="B550" t="s">
        <v>424</v>
      </c>
      <c r="C550">
        <v>6306</v>
      </c>
      <c r="D550" s="1">
        <v>43971</v>
      </c>
      <c r="E550">
        <v>2</v>
      </c>
      <c r="F550" s="1">
        <v>43971</v>
      </c>
      <c r="G550" s="1">
        <v>44580</v>
      </c>
      <c r="H550" t="s">
        <v>470</v>
      </c>
      <c r="I550" s="8">
        <f>DATE(YEAR(Merge2[[#This Row],[ORDER_DATE]]), MONTH(Merge2[[#This Row],[ORDER_DATE]]), 1)</f>
        <v>43952</v>
      </c>
      <c r="J550" s="9">
        <f>IF(ISNUMBER(Merge2[[#This Row],[VALIDITY_TILL_DATE]]), ROUND((Merge2[[#This Row],[VALIDITY_TILL_DATE]]-Merge2[[#This Row],[ORDER_DATE]])/30, 0), "Active")</f>
        <v>20</v>
      </c>
      <c r="K550" t="s">
        <v>5492</v>
      </c>
      <c r="L550" t="s">
        <v>5483</v>
      </c>
      <c r="M550" t="s">
        <v>5481</v>
      </c>
      <c r="N550">
        <v>300</v>
      </c>
      <c r="O550">
        <v>15</v>
      </c>
      <c r="P550">
        <v>255</v>
      </c>
      <c r="Q550" t="s">
        <v>6364</v>
      </c>
      <c r="R550" t="s">
        <v>5494</v>
      </c>
      <c r="S550">
        <v>60</v>
      </c>
      <c r="T550" t="s">
        <v>5495</v>
      </c>
      <c r="U550" t="s">
        <v>5496</v>
      </c>
      <c r="V550" s="9">
        <f>Merge2[[#This Row],[PROMOTIONAL_PLAN.EFFECTIVE_PRICE]]*Merge2[[#This Row],[Months]]</f>
        <v>5100</v>
      </c>
    </row>
    <row r="551" spans="1:22" x14ac:dyDescent="0.25">
      <c r="A551" t="s">
        <v>425</v>
      </c>
      <c r="B551" t="s">
        <v>426</v>
      </c>
      <c r="C551">
        <v>9999</v>
      </c>
      <c r="D551" s="1">
        <v>43696</v>
      </c>
      <c r="E551">
        <v>1</v>
      </c>
      <c r="G551" s="1">
        <v>43925</v>
      </c>
      <c r="H551" t="s">
        <v>10</v>
      </c>
      <c r="I551" s="8">
        <f>DATE(YEAR(Merge2[[#This Row],[ORDER_DATE]]), MONTH(Merge2[[#This Row],[ORDER_DATE]]), 1)</f>
        <v>43678</v>
      </c>
      <c r="J551" s="9">
        <f>IF(ISNUMBER(Merge2[[#This Row],[VALIDITY_TILL_DATE]]), ROUND((Merge2[[#This Row],[VALIDITY_TILL_DATE]]-Merge2[[#This Row],[ORDER_DATE]])/30, 0), "Active")</f>
        <v>8</v>
      </c>
      <c r="K551" t="s">
        <v>5476</v>
      </c>
      <c r="L551" t="s">
        <v>5477</v>
      </c>
      <c r="M551" t="s">
        <v>5478</v>
      </c>
      <c r="N551">
        <v>300</v>
      </c>
      <c r="O551">
        <v>0</v>
      </c>
      <c r="P551">
        <v>300</v>
      </c>
      <c r="Q551" t="s">
        <v>5713</v>
      </c>
      <c r="R551" t="s">
        <v>5503</v>
      </c>
      <c r="S551">
        <v>45</v>
      </c>
      <c r="T551" t="s">
        <v>5495</v>
      </c>
      <c r="U551" t="s">
        <v>5579</v>
      </c>
      <c r="V551" s="9">
        <f>Merge2[[#This Row],[PROMOTIONAL_PLAN.EFFECTIVE_PRICE]]*Merge2[[#This Row],[Months]]</f>
        <v>2400</v>
      </c>
    </row>
    <row r="552" spans="1:22" x14ac:dyDescent="0.25">
      <c r="A552" t="s">
        <v>2026</v>
      </c>
      <c r="B552" t="s">
        <v>426</v>
      </c>
      <c r="C552">
        <v>5073</v>
      </c>
      <c r="D552" s="1">
        <v>43921</v>
      </c>
      <c r="E552">
        <v>2</v>
      </c>
      <c r="F552" s="1">
        <v>43921</v>
      </c>
      <c r="G552" s="1">
        <v>44177</v>
      </c>
      <c r="H552" t="s">
        <v>470</v>
      </c>
      <c r="I552" s="8">
        <f>DATE(YEAR(Merge2[[#This Row],[ORDER_DATE]]), MONTH(Merge2[[#This Row],[ORDER_DATE]]), 1)</f>
        <v>43891</v>
      </c>
      <c r="J552" s="9">
        <f>IF(ISNUMBER(Merge2[[#This Row],[VALIDITY_TILL_DATE]]), ROUND((Merge2[[#This Row],[VALIDITY_TILL_DATE]]-Merge2[[#This Row],[ORDER_DATE]])/30, 0), "Active")</f>
        <v>9</v>
      </c>
      <c r="K552" t="s">
        <v>5488</v>
      </c>
      <c r="L552" t="s">
        <v>5483</v>
      </c>
      <c r="M552" t="s">
        <v>5481</v>
      </c>
      <c r="N552">
        <v>300</v>
      </c>
      <c r="O552">
        <v>30</v>
      </c>
      <c r="P552">
        <v>210</v>
      </c>
      <c r="Q552" t="s">
        <v>5713</v>
      </c>
      <c r="R552" t="s">
        <v>5503</v>
      </c>
      <c r="S552">
        <v>45</v>
      </c>
      <c r="T552" t="s">
        <v>5495</v>
      </c>
      <c r="U552" t="s">
        <v>5579</v>
      </c>
      <c r="V552" s="9">
        <f>Merge2[[#This Row],[PROMOTIONAL_PLAN.EFFECTIVE_PRICE]]*Merge2[[#This Row],[Months]]</f>
        <v>1890</v>
      </c>
    </row>
    <row r="553" spans="1:22" x14ac:dyDescent="0.25">
      <c r="A553" t="s">
        <v>3109</v>
      </c>
      <c r="B553" t="s">
        <v>3110</v>
      </c>
      <c r="C553">
        <v>9999</v>
      </c>
      <c r="D553" s="1">
        <v>44007</v>
      </c>
      <c r="E553">
        <v>1</v>
      </c>
      <c r="G553" s="1">
        <v>44227</v>
      </c>
      <c r="H553" t="s">
        <v>10</v>
      </c>
      <c r="I553" s="8">
        <f>DATE(YEAR(Merge2[[#This Row],[ORDER_DATE]]), MONTH(Merge2[[#This Row],[ORDER_DATE]]), 1)</f>
        <v>43983</v>
      </c>
      <c r="J553" s="9">
        <f>IF(ISNUMBER(Merge2[[#This Row],[VALIDITY_TILL_DATE]]), ROUND((Merge2[[#This Row],[VALIDITY_TILL_DATE]]-Merge2[[#This Row],[ORDER_DATE]])/30, 0), "Active")</f>
        <v>7</v>
      </c>
      <c r="K553" t="s">
        <v>5476</v>
      </c>
      <c r="L553" t="s">
        <v>5477</v>
      </c>
      <c r="M553" t="s">
        <v>5478</v>
      </c>
      <c r="N553">
        <v>300</v>
      </c>
      <c r="O553">
        <v>0</v>
      </c>
      <c r="P553">
        <v>300</v>
      </c>
      <c r="Q553" t="s">
        <v>5719</v>
      </c>
      <c r="R553" t="s">
        <v>5494</v>
      </c>
      <c r="S553">
        <v>27</v>
      </c>
      <c r="T553" t="s">
        <v>5495</v>
      </c>
      <c r="U553" t="s">
        <v>5579</v>
      </c>
      <c r="V553" s="9">
        <f>Merge2[[#This Row],[PROMOTIONAL_PLAN.EFFECTIVE_PRICE]]*Merge2[[#This Row],[Months]]</f>
        <v>2100</v>
      </c>
    </row>
    <row r="554" spans="1:22" x14ac:dyDescent="0.25">
      <c r="A554" t="s">
        <v>427</v>
      </c>
      <c r="B554" t="s">
        <v>428</v>
      </c>
      <c r="C554">
        <v>9999</v>
      </c>
      <c r="D554" s="1">
        <v>43697</v>
      </c>
      <c r="E554">
        <v>1</v>
      </c>
      <c r="G554" s="1">
        <v>43946</v>
      </c>
      <c r="H554" t="s">
        <v>10</v>
      </c>
      <c r="I554" s="8">
        <f>DATE(YEAR(Merge2[[#This Row],[ORDER_DATE]]), MONTH(Merge2[[#This Row],[ORDER_DATE]]), 1)</f>
        <v>43678</v>
      </c>
      <c r="J554" s="9">
        <f>IF(ISNUMBER(Merge2[[#This Row],[VALIDITY_TILL_DATE]]), ROUND((Merge2[[#This Row],[VALIDITY_TILL_DATE]]-Merge2[[#This Row],[ORDER_DATE]])/30, 0), "Active")</f>
        <v>8</v>
      </c>
      <c r="K554" t="s">
        <v>5476</v>
      </c>
      <c r="L554" t="s">
        <v>5477</v>
      </c>
      <c r="M554" t="s">
        <v>5478</v>
      </c>
      <c r="N554">
        <v>300</v>
      </c>
      <c r="O554">
        <v>0</v>
      </c>
      <c r="P554">
        <v>300</v>
      </c>
      <c r="Q554" t="s">
        <v>6009</v>
      </c>
      <c r="R554" t="s">
        <v>5494</v>
      </c>
      <c r="S554">
        <v>30</v>
      </c>
      <c r="T554" t="s">
        <v>5495</v>
      </c>
      <c r="U554" t="s">
        <v>5513</v>
      </c>
      <c r="V554" s="9">
        <f>Merge2[[#This Row],[PROMOTIONAL_PLAN.EFFECTIVE_PRICE]]*Merge2[[#This Row],[Months]]</f>
        <v>2400</v>
      </c>
    </row>
    <row r="555" spans="1:22" x14ac:dyDescent="0.25">
      <c r="A555" t="s">
        <v>2316</v>
      </c>
      <c r="B555" t="s">
        <v>428</v>
      </c>
      <c r="C555">
        <v>8323</v>
      </c>
      <c r="D555" s="1">
        <v>43945</v>
      </c>
      <c r="E555">
        <v>2</v>
      </c>
      <c r="F555" s="1">
        <v>43945</v>
      </c>
      <c r="G555" s="1">
        <v>44353</v>
      </c>
      <c r="H555" t="s">
        <v>470</v>
      </c>
      <c r="I555" s="8">
        <f>DATE(YEAR(Merge2[[#This Row],[ORDER_DATE]]), MONTH(Merge2[[#This Row],[ORDER_DATE]]), 1)</f>
        <v>43922</v>
      </c>
      <c r="J555" s="9">
        <f>IF(ISNUMBER(Merge2[[#This Row],[VALIDITY_TILL_DATE]]), ROUND((Merge2[[#This Row],[VALIDITY_TILL_DATE]]-Merge2[[#This Row],[ORDER_DATE]])/30, 0), "Active")</f>
        <v>14</v>
      </c>
      <c r="K555" t="s">
        <v>5479</v>
      </c>
      <c r="L555" t="s">
        <v>5480</v>
      </c>
      <c r="M555" t="s">
        <v>5481</v>
      </c>
      <c r="N555">
        <v>300</v>
      </c>
      <c r="O555">
        <v>100</v>
      </c>
      <c r="P555">
        <v>0</v>
      </c>
      <c r="Q555" t="s">
        <v>6009</v>
      </c>
      <c r="R555" t="s">
        <v>5494</v>
      </c>
      <c r="S555">
        <v>30</v>
      </c>
      <c r="T555" t="s">
        <v>5495</v>
      </c>
      <c r="U555" t="s">
        <v>5513</v>
      </c>
      <c r="V555" s="9">
        <f>Merge2[[#This Row],[PROMOTIONAL_PLAN.EFFECTIVE_PRICE]]*Merge2[[#This Row],[Months]]</f>
        <v>0</v>
      </c>
    </row>
    <row r="556" spans="1:22" x14ac:dyDescent="0.25">
      <c r="A556" t="s">
        <v>429</v>
      </c>
      <c r="B556" t="s">
        <v>430</v>
      </c>
      <c r="C556">
        <v>9999</v>
      </c>
      <c r="D556" s="1">
        <v>43697</v>
      </c>
      <c r="E556">
        <v>1</v>
      </c>
      <c r="G556" s="1">
        <v>43999</v>
      </c>
      <c r="H556" t="s">
        <v>10</v>
      </c>
      <c r="I556" s="8">
        <f>DATE(YEAR(Merge2[[#This Row],[ORDER_DATE]]), MONTH(Merge2[[#This Row],[ORDER_DATE]]), 1)</f>
        <v>43678</v>
      </c>
      <c r="J556" s="9">
        <f>IF(ISNUMBER(Merge2[[#This Row],[VALIDITY_TILL_DATE]]), ROUND((Merge2[[#This Row],[VALIDITY_TILL_DATE]]-Merge2[[#This Row],[ORDER_DATE]])/30, 0), "Active")</f>
        <v>10</v>
      </c>
      <c r="K556" t="s">
        <v>5476</v>
      </c>
      <c r="L556" t="s">
        <v>5477</v>
      </c>
      <c r="M556" t="s">
        <v>5478</v>
      </c>
      <c r="N556">
        <v>300</v>
      </c>
      <c r="O556">
        <v>0</v>
      </c>
      <c r="P556">
        <v>300</v>
      </c>
      <c r="Q556" t="s">
        <v>6215</v>
      </c>
      <c r="R556" t="s">
        <v>5494</v>
      </c>
      <c r="S556">
        <v>55</v>
      </c>
      <c r="T556" t="s">
        <v>5498</v>
      </c>
      <c r="U556" t="s">
        <v>5545</v>
      </c>
      <c r="V556" s="9">
        <f>Merge2[[#This Row],[PROMOTIONAL_PLAN.EFFECTIVE_PRICE]]*Merge2[[#This Row],[Months]]</f>
        <v>3000</v>
      </c>
    </row>
    <row r="557" spans="1:22" x14ac:dyDescent="0.25">
      <c r="A557" t="s">
        <v>2769</v>
      </c>
      <c r="B557" t="s">
        <v>430</v>
      </c>
      <c r="C557">
        <v>8323</v>
      </c>
      <c r="D557" s="1">
        <v>43982</v>
      </c>
      <c r="E557">
        <v>2</v>
      </c>
      <c r="F557" s="1">
        <v>43982</v>
      </c>
      <c r="G557" s="1">
        <v>44593</v>
      </c>
      <c r="H557" t="s">
        <v>470</v>
      </c>
      <c r="I557" s="8">
        <f>DATE(YEAR(Merge2[[#This Row],[ORDER_DATE]]), MONTH(Merge2[[#This Row],[ORDER_DATE]]), 1)</f>
        <v>43952</v>
      </c>
      <c r="J557" s="9">
        <f>IF(ISNUMBER(Merge2[[#This Row],[VALIDITY_TILL_DATE]]), ROUND((Merge2[[#This Row],[VALIDITY_TILL_DATE]]-Merge2[[#This Row],[ORDER_DATE]])/30, 0), "Active")</f>
        <v>20</v>
      </c>
      <c r="K557" t="s">
        <v>5479</v>
      </c>
      <c r="L557" t="s">
        <v>5480</v>
      </c>
      <c r="M557" t="s">
        <v>5481</v>
      </c>
      <c r="N557">
        <v>300</v>
      </c>
      <c r="O557">
        <v>100</v>
      </c>
      <c r="P557">
        <v>0</v>
      </c>
      <c r="Q557" t="s">
        <v>6215</v>
      </c>
      <c r="R557" t="s">
        <v>5494</v>
      </c>
      <c r="S557">
        <v>55</v>
      </c>
      <c r="T557" t="s">
        <v>5498</v>
      </c>
      <c r="U557" t="s">
        <v>5545</v>
      </c>
      <c r="V557" s="9">
        <f>Merge2[[#This Row],[PROMOTIONAL_PLAN.EFFECTIVE_PRICE]]*Merge2[[#This Row],[Months]]</f>
        <v>0</v>
      </c>
    </row>
    <row r="558" spans="1:22" x14ac:dyDescent="0.25">
      <c r="A558" t="s">
        <v>3258</v>
      </c>
      <c r="B558" t="s">
        <v>3259</v>
      </c>
      <c r="C558">
        <v>9999</v>
      </c>
      <c r="D558" s="1">
        <v>44018</v>
      </c>
      <c r="E558">
        <v>1</v>
      </c>
      <c r="G558" s="1">
        <v>44309</v>
      </c>
      <c r="H558" t="s">
        <v>10</v>
      </c>
      <c r="I558" s="8">
        <f>DATE(YEAR(Merge2[[#This Row],[ORDER_DATE]]), MONTH(Merge2[[#This Row],[ORDER_DATE]]), 1)</f>
        <v>44013</v>
      </c>
      <c r="J558" s="9">
        <f>IF(ISNUMBER(Merge2[[#This Row],[VALIDITY_TILL_DATE]]), ROUND((Merge2[[#This Row],[VALIDITY_TILL_DATE]]-Merge2[[#This Row],[ORDER_DATE]])/30, 0), "Active")</f>
        <v>10</v>
      </c>
      <c r="K558" t="s">
        <v>5476</v>
      </c>
      <c r="L558" t="s">
        <v>5477</v>
      </c>
      <c r="M558" t="s">
        <v>5478</v>
      </c>
      <c r="N558">
        <v>300</v>
      </c>
      <c r="O558">
        <v>0</v>
      </c>
      <c r="P558">
        <v>300</v>
      </c>
      <c r="Q558" t="s">
        <v>5721</v>
      </c>
      <c r="R558" t="s">
        <v>5494</v>
      </c>
      <c r="S558">
        <v>62</v>
      </c>
      <c r="T558" t="s">
        <v>5495</v>
      </c>
      <c r="U558" t="s">
        <v>5513</v>
      </c>
      <c r="V558" s="9">
        <f>Merge2[[#This Row],[PROMOTIONAL_PLAN.EFFECTIVE_PRICE]]*Merge2[[#This Row],[Months]]</f>
        <v>3000</v>
      </c>
    </row>
    <row r="559" spans="1:22" x14ac:dyDescent="0.25">
      <c r="A559" t="s">
        <v>431</v>
      </c>
      <c r="B559" t="s">
        <v>432</v>
      </c>
      <c r="C559">
        <v>9999</v>
      </c>
      <c r="D559" s="1">
        <v>43697</v>
      </c>
      <c r="E559">
        <v>1</v>
      </c>
      <c r="G559" s="1">
        <v>43961</v>
      </c>
      <c r="H559" t="s">
        <v>10</v>
      </c>
      <c r="I559" s="8">
        <f>DATE(YEAR(Merge2[[#This Row],[ORDER_DATE]]), MONTH(Merge2[[#This Row],[ORDER_DATE]]), 1)</f>
        <v>43678</v>
      </c>
      <c r="J559" s="9">
        <f>IF(ISNUMBER(Merge2[[#This Row],[VALIDITY_TILL_DATE]]), ROUND((Merge2[[#This Row],[VALIDITY_TILL_DATE]]-Merge2[[#This Row],[ORDER_DATE]])/30, 0), "Active")</f>
        <v>9</v>
      </c>
      <c r="K559" t="s">
        <v>5476</v>
      </c>
      <c r="L559" t="s">
        <v>5477</v>
      </c>
      <c r="M559" t="s">
        <v>5478</v>
      </c>
      <c r="N559">
        <v>300</v>
      </c>
      <c r="O559">
        <v>0</v>
      </c>
      <c r="P559">
        <v>300</v>
      </c>
      <c r="Q559" t="s">
        <v>5781</v>
      </c>
      <c r="R559" t="s">
        <v>5494</v>
      </c>
      <c r="S559">
        <v>61</v>
      </c>
      <c r="T559" t="s">
        <v>5495</v>
      </c>
      <c r="U559" t="s">
        <v>5532</v>
      </c>
      <c r="V559" s="9">
        <f>Merge2[[#This Row],[PROMOTIONAL_PLAN.EFFECTIVE_PRICE]]*Merge2[[#This Row],[Months]]</f>
        <v>2700</v>
      </c>
    </row>
    <row r="560" spans="1:22" x14ac:dyDescent="0.25">
      <c r="A560" t="s">
        <v>2379</v>
      </c>
      <c r="B560" t="s">
        <v>432</v>
      </c>
      <c r="C560">
        <v>5073</v>
      </c>
      <c r="D560" s="1">
        <v>43951</v>
      </c>
      <c r="E560">
        <v>2</v>
      </c>
      <c r="F560" s="1">
        <v>43951</v>
      </c>
      <c r="G560" s="1">
        <v>44685</v>
      </c>
      <c r="H560" t="s">
        <v>470</v>
      </c>
      <c r="I560" s="8">
        <f>DATE(YEAR(Merge2[[#This Row],[ORDER_DATE]]), MONTH(Merge2[[#This Row],[ORDER_DATE]]), 1)</f>
        <v>43922</v>
      </c>
      <c r="J560" s="9">
        <f>IF(ISNUMBER(Merge2[[#This Row],[VALIDITY_TILL_DATE]]), ROUND((Merge2[[#This Row],[VALIDITY_TILL_DATE]]-Merge2[[#This Row],[ORDER_DATE]])/30, 0), "Active")</f>
        <v>24</v>
      </c>
      <c r="K560" t="s">
        <v>5488</v>
      </c>
      <c r="L560" t="s">
        <v>5483</v>
      </c>
      <c r="M560" t="s">
        <v>5481</v>
      </c>
      <c r="N560">
        <v>300</v>
      </c>
      <c r="O560">
        <v>30</v>
      </c>
      <c r="P560">
        <v>210</v>
      </c>
      <c r="Q560" t="s">
        <v>5781</v>
      </c>
      <c r="R560" t="s">
        <v>5494</v>
      </c>
      <c r="S560">
        <v>61</v>
      </c>
      <c r="T560" t="s">
        <v>5495</v>
      </c>
      <c r="U560" t="s">
        <v>5532</v>
      </c>
      <c r="V560" s="9">
        <f>Merge2[[#This Row],[PROMOTIONAL_PLAN.EFFECTIVE_PRICE]]*Merge2[[#This Row],[Months]]</f>
        <v>5040</v>
      </c>
    </row>
    <row r="561" spans="1:22" x14ac:dyDescent="0.25">
      <c r="A561" t="s">
        <v>2915</v>
      </c>
      <c r="B561" t="s">
        <v>2916</v>
      </c>
      <c r="C561">
        <v>9999</v>
      </c>
      <c r="D561" s="1">
        <v>43992</v>
      </c>
      <c r="E561">
        <v>1</v>
      </c>
      <c r="G561" s="1">
        <v>44278</v>
      </c>
      <c r="H561" t="s">
        <v>10</v>
      </c>
      <c r="I561" s="8">
        <f>DATE(YEAR(Merge2[[#This Row],[ORDER_DATE]]), MONTH(Merge2[[#This Row],[ORDER_DATE]]), 1)</f>
        <v>43983</v>
      </c>
      <c r="J561" s="9">
        <f>IF(ISNUMBER(Merge2[[#This Row],[VALIDITY_TILL_DATE]]), ROUND((Merge2[[#This Row],[VALIDITY_TILL_DATE]]-Merge2[[#This Row],[ORDER_DATE]])/30, 0), "Active")</f>
        <v>10</v>
      </c>
      <c r="K561" t="s">
        <v>5476</v>
      </c>
      <c r="L561" t="s">
        <v>5477</v>
      </c>
      <c r="M561" t="s">
        <v>5478</v>
      </c>
      <c r="N561">
        <v>300</v>
      </c>
      <c r="O561">
        <v>0</v>
      </c>
      <c r="P561">
        <v>300</v>
      </c>
      <c r="Q561" t="s">
        <v>5722</v>
      </c>
      <c r="R561" t="s">
        <v>5494</v>
      </c>
      <c r="S561">
        <v>28</v>
      </c>
      <c r="T561" t="s">
        <v>5495</v>
      </c>
      <c r="U561" t="s">
        <v>5496</v>
      </c>
      <c r="V561" s="9">
        <f>Merge2[[#This Row],[PROMOTIONAL_PLAN.EFFECTIVE_PRICE]]*Merge2[[#This Row],[Months]]</f>
        <v>3000</v>
      </c>
    </row>
    <row r="562" spans="1:22" x14ac:dyDescent="0.25">
      <c r="A562" t="s">
        <v>433</v>
      </c>
      <c r="B562" t="s">
        <v>434</v>
      </c>
      <c r="C562">
        <v>9999</v>
      </c>
      <c r="D562" s="1">
        <v>43698</v>
      </c>
      <c r="E562">
        <v>1</v>
      </c>
      <c r="G562" s="1">
        <v>44015</v>
      </c>
      <c r="H562" t="s">
        <v>10</v>
      </c>
      <c r="I562" s="8">
        <f>DATE(YEAR(Merge2[[#This Row],[ORDER_DATE]]), MONTH(Merge2[[#This Row],[ORDER_DATE]]), 1)</f>
        <v>43678</v>
      </c>
      <c r="J562" s="9">
        <f>IF(ISNUMBER(Merge2[[#This Row],[VALIDITY_TILL_DATE]]), ROUND((Merge2[[#This Row],[VALIDITY_TILL_DATE]]-Merge2[[#This Row],[ORDER_DATE]])/30, 0), "Active")</f>
        <v>11</v>
      </c>
      <c r="K562" t="s">
        <v>5476</v>
      </c>
      <c r="L562" t="s">
        <v>5477</v>
      </c>
      <c r="M562" t="s">
        <v>5478</v>
      </c>
      <c r="N562">
        <v>300</v>
      </c>
      <c r="O562">
        <v>0</v>
      </c>
      <c r="P562">
        <v>300</v>
      </c>
      <c r="Q562" t="s">
        <v>5665</v>
      </c>
      <c r="R562" t="s">
        <v>5494</v>
      </c>
      <c r="S562">
        <v>39</v>
      </c>
      <c r="T562" t="s">
        <v>5495</v>
      </c>
      <c r="U562" t="s">
        <v>5504</v>
      </c>
      <c r="V562" s="9">
        <f>Merge2[[#This Row],[PROMOTIONAL_PLAN.EFFECTIVE_PRICE]]*Merge2[[#This Row],[Months]]</f>
        <v>3300</v>
      </c>
    </row>
    <row r="563" spans="1:22" x14ac:dyDescent="0.25">
      <c r="A563" t="s">
        <v>2951</v>
      </c>
      <c r="B563" t="s">
        <v>434</v>
      </c>
      <c r="C563">
        <v>7139</v>
      </c>
      <c r="D563" s="1">
        <v>43995</v>
      </c>
      <c r="E563">
        <v>2</v>
      </c>
      <c r="F563" s="1">
        <v>43995</v>
      </c>
      <c r="G563" s="1">
        <v>44594</v>
      </c>
      <c r="H563" t="s">
        <v>470</v>
      </c>
      <c r="I563" s="8">
        <f>DATE(YEAR(Merge2[[#This Row],[ORDER_DATE]]), MONTH(Merge2[[#This Row],[ORDER_DATE]]), 1)</f>
        <v>43983</v>
      </c>
      <c r="J563" s="9">
        <f>IF(ISNUMBER(Merge2[[#This Row],[VALIDITY_TILL_DATE]]), ROUND((Merge2[[#This Row],[VALIDITY_TILL_DATE]]-Merge2[[#This Row],[ORDER_DATE]])/30, 0), "Active")</f>
        <v>20</v>
      </c>
      <c r="K563" t="s">
        <v>5489</v>
      </c>
      <c r="L563" t="s">
        <v>5483</v>
      </c>
      <c r="M563" t="s">
        <v>5481</v>
      </c>
      <c r="N563">
        <v>300</v>
      </c>
      <c r="O563">
        <v>30</v>
      </c>
      <c r="P563">
        <v>210</v>
      </c>
      <c r="Q563" t="s">
        <v>5665</v>
      </c>
      <c r="R563" t="s">
        <v>5494</v>
      </c>
      <c r="S563">
        <v>39</v>
      </c>
      <c r="T563" t="s">
        <v>5495</v>
      </c>
      <c r="U563" t="s">
        <v>5504</v>
      </c>
      <c r="V563" s="9">
        <f>Merge2[[#This Row],[PROMOTIONAL_PLAN.EFFECTIVE_PRICE]]*Merge2[[#This Row],[Months]]</f>
        <v>4200</v>
      </c>
    </row>
    <row r="564" spans="1:22" x14ac:dyDescent="0.25">
      <c r="A564" t="s">
        <v>3206</v>
      </c>
      <c r="B564" t="s">
        <v>3207</v>
      </c>
      <c r="C564">
        <v>9999</v>
      </c>
      <c r="D564" s="1">
        <v>44014</v>
      </c>
      <c r="E564">
        <v>1</v>
      </c>
      <c r="G564" s="1">
        <v>44291</v>
      </c>
      <c r="H564" t="s">
        <v>10</v>
      </c>
      <c r="I564" s="8">
        <f>DATE(YEAR(Merge2[[#This Row],[ORDER_DATE]]), MONTH(Merge2[[#This Row],[ORDER_DATE]]), 1)</f>
        <v>44013</v>
      </c>
      <c r="J564" s="9">
        <f>IF(ISNUMBER(Merge2[[#This Row],[VALIDITY_TILL_DATE]]), ROUND((Merge2[[#This Row],[VALIDITY_TILL_DATE]]-Merge2[[#This Row],[ORDER_DATE]])/30, 0), "Active")</f>
        <v>9</v>
      </c>
      <c r="K564" t="s">
        <v>5476</v>
      </c>
      <c r="L564" t="s">
        <v>5477</v>
      </c>
      <c r="M564" t="s">
        <v>5478</v>
      </c>
      <c r="N564">
        <v>300</v>
      </c>
      <c r="O564">
        <v>0</v>
      </c>
      <c r="P564">
        <v>300</v>
      </c>
      <c r="Q564" t="s">
        <v>5723</v>
      </c>
      <c r="R564" t="s">
        <v>5503</v>
      </c>
      <c r="S564">
        <v>42</v>
      </c>
      <c r="T564" t="s">
        <v>5495</v>
      </c>
      <c r="U564" t="s">
        <v>5522</v>
      </c>
      <c r="V564" s="9">
        <f>Merge2[[#This Row],[PROMOTIONAL_PLAN.EFFECTIVE_PRICE]]*Merge2[[#This Row],[Months]]</f>
        <v>2700</v>
      </c>
    </row>
    <row r="565" spans="1:22" x14ac:dyDescent="0.25">
      <c r="A565" t="s">
        <v>435</v>
      </c>
      <c r="B565" t="s">
        <v>436</v>
      </c>
      <c r="C565">
        <v>9999</v>
      </c>
      <c r="D565" s="1">
        <v>43698</v>
      </c>
      <c r="E565">
        <v>1</v>
      </c>
      <c r="G565" s="1">
        <v>43963</v>
      </c>
      <c r="H565" t="s">
        <v>10</v>
      </c>
      <c r="I565" s="8">
        <f>DATE(YEAR(Merge2[[#This Row],[ORDER_DATE]]), MONTH(Merge2[[#This Row],[ORDER_DATE]]), 1)</f>
        <v>43678</v>
      </c>
      <c r="J565" s="9">
        <f>IF(ISNUMBER(Merge2[[#This Row],[VALIDITY_TILL_DATE]]), ROUND((Merge2[[#This Row],[VALIDITY_TILL_DATE]]-Merge2[[#This Row],[ORDER_DATE]])/30, 0), "Active")</f>
        <v>9</v>
      </c>
      <c r="K565" t="s">
        <v>5476</v>
      </c>
      <c r="L565" t="s">
        <v>5477</v>
      </c>
      <c r="M565" t="s">
        <v>5478</v>
      </c>
      <c r="N565">
        <v>300</v>
      </c>
      <c r="O565">
        <v>0</v>
      </c>
      <c r="P565">
        <v>300</v>
      </c>
      <c r="Q565" t="s">
        <v>5987</v>
      </c>
      <c r="R565" t="s">
        <v>5494</v>
      </c>
      <c r="S565">
        <v>34</v>
      </c>
      <c r="T565" t="s">
        <v>5495</v>
      </c>
      <c r="U565" t="s">
        <v>5532</v>
      </c>
      <c r="V565" s="9">
        <f>Merge2[[#This Row],[PROMOTIONAL_PLAN.EFFECTIVE_PRICE]]*Merge2[[#This Row],[Months]]</f>
        <v>2700</v>
      </c>
    </row>
    <row r="566" spans="1:22" x14ac:dyDescent="0.25">
      <c r="A566" t="s">
        <v>2360</v>
      </c>
      <c r="B566" t="s">
        <v>436</v>
      </c>
      <c r="C566">
        <v>5073</v>
      </c>
      <c r="D566" s="1">
        <v>43949</v>
      </c>
      <c r="E566">
        <v>2</v>
      </c>
      <c r="F566" s="1">
        <v>43949</v>
      </c>
      <c r="G566" s="1">
        <v>44329</v>
      </c>
      <c r="H566" t="s">
        <v>470</v>
      </c>
      <c r="I566" s="8">
        <f>DATE(YEAR(Merge2[[#This Row],[ORDER_DATE]]), MONTH(Merge2[[#This Row],[ORDER_DATE]]), 1)</f>
        <v>43922</v>
      </c>
      <c r="J566" s="9">
        <f>IF(ISNUMBER(Merge2[[#This Row],[VALIDITY_TILL_DATE]]), ROUND((Merge2[[#This Row],[VALIDITY_TILL_DATE]]-Merge2[[#This Row],[ORDER_DATE]])/30, 0), "Active")</f>
        <v>13</v>
      </c>
      <c r="K566" t="s">
        <v>5488</v>
      </c>
      <c r="L566" t="s">
        <v>5483</v>
      </c>
      <c r="M566" t="s">
        <v>5481</v>
      </c>
      <c r="N566">
        <v>300</v>
      </c>
      <c r="O566">
        <v>30</v>
      </c>
      <c r="P566">
        <v>210</v>
      </c>
      <c r="Q566" t="s">
        <v>5987</v>
      </c>
      <c r="R566" t="s">
        <v>5494</v>
      </c>
      <c r="S566">
        <v>34</v>
      </c>
      <c r="T566" t="s">
        <v>5495</v>
      </c>
      <c r="U566" t="s">
        <v>5532</v>
      </c>
      <c r="V566" s="9">
        <f>Merge2[[#This Row],[PROMOTIONAL_PLAN.EFFECTIVE_PRICE]]*Merge2[[#This Row],[Months]]</f>
        <v>2730</v>
      </c>
    </row>
    <row r="567" spans="1:22" x14ac:dyDescent="0.25">
      <c r="A567" t="s">
        <v>2602</v>
      </c>
      <c r="B567" t="s">
        <v>2603</v>
      </c>
      <c r="C567">
        <v>9999</v>
      </c>
      <c r="D567" s="1">
        <v>43970</v>
      </c>
      <c r="E567">
        <v>1</v>
      </c>
      <c r="G567" s="1">
        <v>44183</v>
      </c>
      <c r="H567" t="s">
        <v>10</v>
      </c>
      <c r="I567" s="8">
        <f>DATE(YEAR(Merge2[[#This Row],[ORDER_DATE]]), MONTH(Merge2[[#This Row],[ORDER_DATE]]), 1)</f>
        <v>43952</v>
      </c>
      <c r="J567" s="9">
        <f>IF(ISNUMBER(Merge2[[#This Row],[VALIDITY_TILL_DATE]]), ROUND((Merge2[[#This Row],[VALIDITY_TILL_DATE]]-Merge2[[#This Row],[ORDER_DATE]])/30, 0), "Active")</f>
        <v>7</v>
      </c>
      <c r="K567" t="s">
        <v>5476</v>
      </c>
      <c r="L567" t="s">
        <v>5477</v>
      </c>
      <c r="M567" t="s">
        <v>5478</v>
      </c>
      <c r="N567">
        <v>300</v>
      </c>
      <c r="O567">
        <v>0</v>
      </c>
      <c r="P567">
        <v>300</v>
      </c>
      <c r="Q567" t="s">
        <v>5724</v>
      </c>
      <c r="R567" t="s">
        <v>5494</v>
      </c>
      <c r="S567">
        <v>27</v>
      </c>
      <c r="T567" t="s">
        <v>5498</v>
      </c>
      <c r="U567" t="s">
        <v>5501</v>
      </c>
      <c r="V567" s="9">
        <f>Merge2[[#This Row],[PROMOTIONAL_PLAN.EFFECTIVE_PRICE]]*Merge2[[#This Row],[Months]]</f>
        <v>2100</v>
      </c>
    </row>
    <row r="568" spans="1:22" x14ac:dyDescent="0.25">
      <c r="A568" t="s">
        <v>437</v>
      </c>
      <c r="B568" t="s">
        <v>438</v>
      </c>
      <c r="C568">
        <v>9999</v>
      </c>
      <c r="D568" s="1">
        <v>43698</v>
      </c>
      <c r="E568">
        <v>1</v>
      </c>
      <c r="G568" s="1">
        <v>43995</v>
      </c>
      <c r="H568" t="s">
        <v>10</v>
      </c>
      <c r="I568" s="8">
        <f>DATE(YEAR(Merge2[[#This Row],[ORDER_DATE]]), MONTH(Merge2[[#This Row],[ORDER_DATE]]), 1)</f>
        <v>43678</v>
      </c>
      <c r="J568" s="9">
        <f>IF(ISNUMBER(Merge2[[#This Row],[VALIDITY_TILL_DATE]]), ROUND((Merge2[[#This Row],[VALIDITY_TILL_DATE]]-Merge2[[#This Row],[ORDER_DATE]])/30, 0), "Active")</f>
        <v>10</v>
      </c>
      <c r="K568" t="s">
        <v>5476</v>
      </c>
      <c r="L568" t="s">
        <v>5477</v>
      </c>
      <c r="M568" t="s">
        <v>5478</v>
      </c>
      <c r="N568">
        <v>300</v>
      </c>
      <c r="O568">
        <v>0</v>
      </c>
      <c r="P568">
        <v>300</v>
      </c>
      <c r="Q568" t="s">
        <v>6291</v>
      </c>
      <c r="R568" t="s">
        <v>5494</v>
      </c>
      <c r="S568">
        <v>55</v>
      </c>
      <c r="T568" t="s">
        <v>5495</v>
      </c>
      <c r="U568" t="s">
        <v>5504</v>
      </c>
      <c r="V568" s="9">
        <f>Merge2[[#This Row],[PROMOTIONAL_PLAN.EFFECTIVE_PRICE]]*Merge2[[#This Row],[Months]]</f>
        <v>3000</v>
      </c>
    </row>
    <row r="569" spans="1:22" x14ac:dyDescent="0.25">
      <c r="A569" t="s">
        <v>2713</v>
      </c>
      <c r="B569" t="s">
        <v>438</v>
      </c>
      <c r="C569">
        <v>6705</v>
      </c>
      <c r="D569" s="1">
        <v>43978</v>
      </c>
      <c r="E569">
        <v>2</v>
      </c>
      <c r="F569" s="1">
        <v>43978</v>
      </c>
      <c r="G569" s="1">
        <v>44756</v>
      </c>
      <c r="H569" t="s">
        <v>470</v>
      </c>
      <c r="I569" s="8">
        <f>DATE(YEAR(Merge2[[#This Row],[ORDER_DATE]]), MONTH(Merge2[[#This Row],[ORDER_DATE]]), 1)</f>
        <v>43952</v>
      </c>
      <c r="J569" s="9">
        <f>IF(ISNUMBER(Merge2[[#This Row],[VALIDITY_TILL_DATE]]), ROUND((Merge2[[#This Row],[VALIDITY_TILL_DATE]]-Merge2[[#This Row],[ORDER_DATE]])/30, 0), "Active")</f>
        <v>26</v>
      </c>
      <c r="K569" t="s">
        <v>5491</v>
      </c>
      <c r="L569" t="s">
        <v>5480</v>
      </c>
      <c r="M569" t="s">
        <v>5481</v>
      </c>
      <c r="N569">
        <v>300</v>
      </c>
      <c r="O569">
        <v>100</v>
      </c>
      <c r="P569">
        <v>0</v>
      </c>
      <c r="Q569" t="s">
        <v>6291</v>
      </c>
      <c r="R569" t="s">
        <v>5494</v>
      </c>
      <c r="S569">
        <v>55</v>
      </c>
      <c r="T569" t="s">
        <v>5495</v>
      </c>
      <c r="U569" t="s">
        <v>5504</v>
      </c>
      <c r="V569" s="9">
        <f>Merge2[[#This Row],[PROMOTIONAL_PLAN.EFFECTIVE_PRICE]]*Merge2[[#This Row],[Months]]</f>
        <v>0</v>
      </c>
    </row>
    <row r="570" spans="1:22" x14ac:dyDescent="0.25">
      <c r="A570" t="s">
        <v>439</v>
      </c>
      <c r="B570" t="s">
        <v>440</v>
      </c>
      <c r="C570">
        <v>9999</v>
      </c>
      <c r="D570" s="1">
        <v>43698</v>
      </c>
      <c r="E570">
        <v>1</v>
      </c>
      <c r="G570" s="1">
        <v>43966</v>
      </c>
      <c r="H570" t="s">
        <v>10</v>
      </c>
      <c r="I570" s="8">
        <f>DATE(YEAR(Merge2[[#This Row],[ORDER_DATE]]), MONTH(Merge2[[#This Row],[ORDER_DATE]]), 1)</f>
        <v>43678</v>
      </c>
      <c r="J570" s="9">
        <f>IF(ISNUMBER(Merge2[[#This Row],[VALIDITY_TILL_DATE]]), ROUND((Merge2[[#This Row],[VALIDITY_TILL_DATE]]-Merge2[[#This Row],[ORDER_DATE]])/30, 0), "Active")</f>
        <v>9</v>
      </c>
      <c r="K570" t="s">
        <v>5476</v>
      </c>
      <c r="L570" t="s">
        <v>5477</v>
      </c>
      <c r="M570" t="s">
        <v>5478</v>
      </c>
      <c r="N570">
        <v>300</v>
      </c>
      <c r="O570">
        <v>0</v>
      </c>
      <c r="P570">
        <v>300</v>
      </c>
      <c r="Q570" t="s">
        <v>6414</v>
      </c>
      <c r="R570" t="s">
        <v>5494</v>
      </c>
      <c r="S570">
        <v>45</v>
      </c>
      <c r="T570" t="s">
        <v>5495</v>
      </c>
      <c r="U570" t="s">
        <v>5504</v>
      </c>
      <c r="V570" s="9">
        <f>Merge2[[#This Row],[PROMOTIONAL_PLAN.EFFECTIVE_PRICE]]*Merge2[[#This Row],[Months]]</f>
        <v>2700</v>
      </c>
    </row>
    <row r="571" spans="1:22" x14ac:dyDescent="0.25">
      <c r="A571" t="s">
        <v>2515</v>
      </c>
      <c r="B571" t="s">
        <v>440</v>
      </c>
      <c r="C571">
        <v>8323</v>
      </c>
      <c r="D571" s="1">
        <v>43964</v>
      </c>
      <c r="E571">
        <v>2</v>
      </c>
      <c r="F571" s="1">
        <v>43964</v>
      </c>
      <c r="G571" s="1">
        <v>44559</v>
      </c>
      <c r="H571" t="s">
        <v>470</v>
      </c>
      <c r="I571" s="8">
        <f>DATE(YEAR(Merge2[[#This Row],[ORDER_DATE]]), MONTH(Merge2[[#This Row],[ORDER_DATE]]), 1)</f>
        <v>43952</v>
      </c>
      <c r="J571" s="9">
        <f>IF(ISNUMBER(Merge2[[#This Row],[VALIDITY_TILL_DATE]]), ROUND((Merge2[[#This Row],[VALIDITY_TILL_DATE]]-Merge2[[#This Row],[ORDER_DATE]])/30, 0), "Active")</f>
        <v>20</v>
      </c>
      <c r="K571" t="s">
        <v>5479</v>
      </c>
      <c r="L571" t="s">
        <v>5480</v>
      </c>
      <c r="M571" t="s">
        <v>5481</v>
      </c>
      <c r="N571">
        <v>300</v>
      </c>
      <c r="O571">
        <v>100</v>
      </c>
      <c r="P571">
        <v>0</v>
      </c>
      <c r="Q571" t="s">
        <v>6414</v>
      </c>
      <c r="R571" t="s">
        <v>5494</v>
      </c>
      <c r="S571">
        <v>45</v>
      </c>
      <c r="T571" t="s">
        <v>5495</v>
      </c>
      <c r="U571" t="s">
        <v>5504</v>
      </c>
      <c r="V571" s="9">
        <f>Merge2[[#This Row],[PROMOTIONAL_PLAN.EFFECTIVE_PRICE]]*Merge2[[#This Row],[Months]]</f>
        <v>0</v>
      </c>
    </row>
    <row r="572" spans="1:22" x14ac:dyDescent="0.25">
      <c r="A572" t="s">
        <v>1727</v>
      </c>
      <c r="B572" t="s">
        <v>1728</v>
      </c>
      <c r="C572">
        <v>9999</v>
      </c>
      <c r="D572" s="1">
        <v>43889</v>
      </c>
      <c r="E572">
        <v>1</v>
      </c>
      <c r="G572" s="1">
        <v>44165</v>
      </c>
      <c r="H572" t="s">
        <v>10</v>
      </c>
      <c r="I572" s="8">
        <f>DATE(YEAR(Merge2[[#This Row],[ORDER_DATE]]), MONTH(Merge2[[#This Row],[ORDER_DATE]]), 1)</f>
        <v>43862</v>
      </c>
      <c r="J572" s="9">
        <f>IF(ISNUMBER(Merge2[[#This Row],[VALIDITY_TILL_DATE]]), ROUND((Merge2[[#This Row],[VALIDITY_TILL_DATE]]-Merge2[[#This Row],[ORDER_DATE]])/30, 0), "Active")</f>
        <v>9</v>
      </c>
      <c r="K572" t="s">
        <v>5476</v>
      </c>
      <c r="L572" t="s">
        <v>5477</v>
      </c>
      <c r="M572" t="s">
        <v>5478</v>
      </c>
      <c r="N572">
        <v>300</v>
      </c>
      <c r="O572">
        <v>0</v>
      </c>
      <c r="P572">
        <v>300</v>
      </c>
      <c r="Q572" t="s">
        <v>5726</v>
      </c>
      <c r="R572" t="s">
        <v>5503</v>
      </c>
      <c r="S572">
        <v>64</v>
      </c>
      <c r="T572" t="s">
        <v>5495</v>
      </c>
      <c r="U572" t="s">
        <v>5522</v>
      </c>
      <c r="V572" s="9">
        <f>Merge2[[#This Row],[PROMOTIONAL_PLAN.EFFECTIVE_PRICE]]*Merge2[[#This Row],[Months]]</f>
        <v>2700</v>
      </c>
    </row>
    <row r="573" spans="1:22" x14ac:dyDescent="0.25">
      <c r="A573" t="s">
        <v>441</v>
      </c>
      <c r="B573" t="s">
        <v>442</v>
      </c>
      <c r="C573">
        <v>9999</v>
      </c>
      <c r="D573" s="1">
        <v>43699</v>
      </c>
      <c r="E573">
        <v>1</v>
      </c>
      <c r="G573" s="1">
        <v>43946</v>
      </c>
      <c r="H573" t="s">
        <v>10</v>
      </c>
      <c r="I573" s="8">
        <f>DATE(YEAR(Merge2[[#This Row],[ORDER_DATE]]), MONTH(Merge2[[#This Row],[ORDER_DATE]]), 1)</f>
        <v>43678</v>
      </c>
      <c r="J573" s="9">
        <f>IF(ISNUMBER(Merge2[[#This Row],[VALIDITY_TILL_DATE]]), ROUND((Merge2[[#This Row],[VALIDITY_TILL_DATE]]-Merge2[[#This Row],[ORDER_DATE]])/30, 0), "Active")</f>
        <v>8</v>
      </c>
      <c r="K573" t="s">
        <v>5476</v>
      </c>
      <c r="L573" t="s">
        <v>5477</v>
      </c>
      <c r="M573" t="s">
        <v>5478</v>
      </c>
      <c r="N573">
        <v>300</v>
      </c>
      <c r="O573">
        <v>0</v>
      </c>
      <c r="P573">
        <v>300</v>
      </c>
      <c r="Q573" t="s">
        <v>5660</v>
      </c>
      <c r="R573" t="s">
        <v>5494</v>
      </c>
      <c r="S573">
        <v>60</v>
      </c>
      <c r="T573" t="s">
        <v>5498</v>
      </c>
      <c r="U573" t="s">
        <v>5501</v>
      </c>
      <c r="V573" s="9">
        <f>Merge2[[#This Row],[PROMOTIONAL_PLAN.EFFECTIVE_PRICE]]*Merge2[[#This Row],[Months]]</f>
        <v>2400</v>
      </c>
    </row>
    <row r="574" spans="1:22" x14ac:dyDescent="0.25">
      <c r="A574" t="s">
        <v>2325</v>
      </c>
      <c r="B574" t="s">
        <v>442</v>
      </c>
      <c r="C574">
        <v>1817</v>
      </c>
      <c r="D574" s="1">
        <v>43946</v>
      </c>
      <c r="E574">
        <v>2</v>
      </c>
      <c r="F574" s="1">
        <v>43946</v>
      </c>
      <c r="G574" s="1">
        <v>44492</v>
      </c>
      <c r="H574" t="s">
        <v>470</v>
      </c>
      <c r="I574" s="8">
        <f>DATE(YEAR(Merge2[[#This Row],[ORDER_DATE]]), MONTH(Merge2[[#This Row],[ORDER_DATE]]), 1)</f>
        <v>43922</v>
      </c>
      <c r="J574" s="9">
        <f>IF(ISNUMBER(Merge2[[#This Row],[VALIDITY_TILL_DATE]]), ROUND((Merge2[[#This Row],[VALIDITY_TILL_DATE]]-Merge2[[#This Row],[ORDER_DATE]])/30, 0), "Active")</f>
        <v>18</v>
      </c>
      <c r="K574" t="s">
        <v>5486</v>
      </c>
      <c r="L574" t="s">
        <v>5480</v>
      </c>
      <c r="M574" t="s">
        <v>5481</v>
      </c>
      <c r="N574">
        <v>300</v>
      </c>
      <c r="O574">
        <v>100</v>
      </c>
      <c r="P574">
        <v>0</v>
      </c>
      <c r="Q574" t="s">
        <v>5660</v>
      </c>
      <c r="R574" t="s">
        <v>5494</v>
      </c>
      <c r="S574">
        <v>60</v>
      </c>
      <c r="T574" t="s">
        <v>5498</v>
      </c>
      <c r="U574" t="s">
        <v>5501</v>
      </c>
      <c r="V574" s="9">
        <f>Merge2[[#This Row],[PROMOTIONAL_PLAN.EFFECTIVE_PRICE]]*Merge2[[#This Row],[Months]]</f>
        <v>0</v>
      </c>
    </row>
    <row r="575" spans="1:22" x14ac:dyDescent="0.25">
      <c r="A575" t="s">
        <v>3095</v>
      </c>
      <c r="B575" t="s">
        <v>3096</v>
      </c>
      <c r="C575">
        <v>9999</v>
      </c>
      <c r="D575" s="1">
        <v>44005</v>
      </c>
      <c r="E575">
        <v>1</v>
      </c>
      <c r="G575" s="1">
        <v>44243</v>
      </c>
      <c r="H575" t="s">
        <v>10</v>
      </c>
      <c r="I575" s="8">
        <f>DATE(YEAR(Merge2[[#This Row],[ORDER_DATE]]), MONTH(Merge2[[#This Row],[ORDER_DATE]]), 1)</f>
        <v>43983</v>
      </c>
      <c r="J575" s="9">
        <f>IF(ISNUMBER(Merge2[[#This Row],[VALIDITY_TILL_DATE]]), ROUND((Merge2[[#This Row],[VALIDITY_TILL_DATE]]-Merge2[[#This Row],[ORDER_DATE]])/30, 0), "Active")</f>
        <v>8</v>
      </c>
      <c r="K575" t="s">
        <v>5476</v>
      </c>
      <c r="L575" t="s">
        <v>5477</v>
      </c>
      <c r="M575" t="s">
        <v>5478</v>
      </c>
      <c r="N575">
        <v>300</v>
      </c>
      <c r="O575">
        <v>0</v>
      </c>
      <c r="P575">
        <v>300</v>
      </c>
      <c r="Q575" t="s">
        <v>5727</v>
      </c>
      <c r="R575" t="s">
        <v>5494</v>
      </c>
      <c r="S575">
        <v>48</v>
      </c>
      <c r="T575" t="s">
        <v>5495</v>
      </c>
      <c r="U575" t="s">
        <v>5532</v>
      </c>
      <c r="V575" s="9">
        <f>Merge2[[#This Row],[PROMOTIONAL_PLAN.EFFECTIVE_PRICE]]*Merge2[[#This Row],[Months]]</f>
        <v>2400</v>
      </c>
    </row>
    <row r="576" spans="1:22" x14ac:dyDescent="0.25">
      <c r="A576" t="s">
        <v>443</v>
      </c>
      <c r="B576" t="s">
        <v>444</v>
      </c>
      <c r="C576">
        <v>9999</v>
      </c>
      <c r="D576" s="1">
        <v>43700</v>
      </c>
      <c r="E576">
        <v>1</v>
      </c>
      <c r="G576" s="1">
        <v>43996</v>
      </c>
      <c r="H576" t="s">
        <v>10</v>
      </c>
      <c r="I576" s="8">
        <f>DATE(YEAR(Merge2[[#This Row],[ORDER_DATE]]), MONTH(Merge2[[#This Row],[ORDER_DATE]]), 1)</f>
        <v>43678</v>
      </c>
      <c r="J576" s="9">
        <f>IF(ISNUMBER(Merge2[[#This Row],[VALIDITY_TILL_DATE]]), ROUND((Merge2[[#This Row],[VALIDITY_TILL_DATE]]-Merge2[[#This Row],[ORDER_DATE]])/30, 0), "Active")</f>
        <v>10</v>
      </c>
      <c r="K576" t="s">
        <v>5476</v>
      </c>
      <c r="L576" t="s">
        <v>5477</v>
      </c>
      <c r="M576" t="s">
        <v>5478</v>
      </c>
      <c r="N576">
        <v>300</v>
      </c>
      <c r="O576">
        <v>0</v>
      </c>
      <c r="P576">
        <v>300</v>
      </c>
      <c r="Q576" t="s">
        <v>5950</v>
      </c>
      <c r="R576" t="s">
        <v>5503</v>
      </c>
      <c r="S576">
        <v>44</v>
      </c>
      <c r="T576" t="s">
        <v>5506</v>
      </c>
      <c r="U576" t="s">
        <v>5518</v>
      </c>
      <c r="V576" s="9">
        <f>Merge2[[#This Row],[PROMOTIONAL_PLAN.EFFECTIVE_PRICE]]*Merge2[[#This Row],[Months]]</f>
        <v>3000</v>
      </c>
    </row>
    <row r="577" spans="1:22" x14ac:dyDescent="0.25">
      <c r="A577" t="s">
        <v>2728</v>
      </c>
      <c r="B577" t="s">
        <v>444</v>
      </c>
      <c r="C577">
        <v>8731</v>
      </c>
      <c r="D577" s="1">
        <v>43979</v>
      </c>
      <c r="E577">
        <v>2</v>
      </c>
      <c r="F577" s="1">
        <v>43979</v>
      </c>
      <c r="G577" s="1">
        <v>44824</v>
      </c>
      <c r="H577" t="s">
        <v>470</v>
      </c>
      <c r="I577" s="8">
        <f>DATE(YEAR(Merge2[[#This Row],[ORDER_DATE]]), MONTH(Merge2[[#This Row],[ORDER_DATE]]), 1)</f>
        <v>43952</v>
      </c>
      <c r="J577" s="9">
        <f>IF(ISNUMBER(Merge2[[#This Row],[VALIDITY_TILL_DATE]]), ROUND((Merge2[[#This Row],[VALIDITY_TILL_DATE]]-Merge2[[#This Row],[ORDER_DATE]])/30, 0), "Active")</f>
        <v>28</v>
      </c>
      <c r="K577" t="s">
        <v>5482</v>
      </c>
      <c r="L577" t="s">
        <v>5483</v>
      </c>
      <c r="M577" t="s">
        <v>5481</v>
      </c>
      <c r="N577">
        <v>300</v>
      </c>
      <c r="O577">
        <v>10</v>
      </c>
      <c r="P577">
        <v>270</v>
      </c>
      <c r="Q577" t="s">
        <v>5950</v>
      </c>
      <c r="R577" t="s">
        <v>5503</v>
      </c>
      <c r="S577">
        <v>44</v>
      </c>
      <c r="T577" t="s">
        <v>5506</v>
      </c>
      <c r="U577" t="s">
        <v>5518</v>
      </c>
      <c r="V577" s="9">
        <f>Merge2[[#This Row],[PROMOTIONAL_PLAN.EFFECTIVE_PRICE]]*Merge2[[#This Row],[Months]]</f>
        <v>7560</v>
      </c>
    </row>
    <row r="578" spans="1:22" x14ac:dyDescent="0.25">
      <c r="A578" t="s">
        <v>3192</v>
      </c>
      <c r="B578" t="s">
        <v>3193</v>
      </c>
      <c r="C578">
        <v>9999</v>
      </c>
      <c r="D578" s="1">
        <v>44013</v>
      </c>
      <c r="E578">
        <v>1</v>
      </c>
      <c r="G578" s="1">
        <v>44273</v>
      </c>
      <c r="H578" t="s">
        <v>10</v>
      </c>
      <c r="I578" s="8">
        <f>DATE(YEAR(Merge2[[#This Row],[ORDER_DATE]]), MONTH(Merge2[[#This Row],[ORDER_DATE]]), 1)</f>
        <v>44013</v>
      </c>
      <c r="J578" s="9">
        <f>IF(ISNUMBER(Merge2[[#This Row],[VALIDITY_TILL_DATE]]), ROUND((Merge2[[#This Row],[VALIDITY_TILL_DATE]]-Merge2[[#This Row],[ORDER_DATE]])/30, 0), "Active")</f>
        <v>9</v>
      </c>
      <c r="K578" t="s">
        <v>5476</v>
      </c>
      <c r="L578" t="s">
        <v>5477</v>
      </c>
      <c r="M578" t="s">
        <v>5478</v>
      </c>
      <c r="N578">
        <v>300</v>
      </c>
      <c r="O578">
        <v>0</v>
      </c>
      <c r="P578">
        <v>300</v>
      </c>
      <c r="Q578" t="s">
        <v>5728</v>
      </c>
      <c r="R578" t="s">
        <v>5503</v>
      </c>
      <c r="S578">
        <v>49</v>
      </c>
      <c r="T578" t="s">
        <v>5498</v>
      </c>
      <c r="U578" t="s">
        <v>5499</v>
      </c>
      <c r="V578" s="9">
        <f>Merge2[[#This Row],[PROMOTIONAL_PLAN.EFFECTIVE_PRICE]]*Merge2[[#This Row],[Months]]</f>
        <v>2700</v>
      </c>
    </row>
    <row r="579" spans="1:22" x14ac:dyDescent="0.25">
      <c r="A579" t="s">
        <v>445</v>
      </c>
      <c r="B579" t="s">
        <v>446</v>
      </c>
      <c r="C579">
        <v>9999</v>
      </c>
      <c r="D579" s="1">
        <v>43701</v>
      </c>
      <c r="E579">
        <v>1</v>
      </c>
      <c r="G579" s="1">
        <v>43924</v>
      </c>
      <c r="H579" t="s">
        <v>10</v>
      </c>
      <c r="I579" s="8">
        <f>DATE(YEAR(Merge2[[#This Row],[ORDER_DATE]]), MONTH(Merge2[[#This Row],[ORDER_DATE]]), 1)</f>
        <v>43678</v>
      </c>
      <c r="J579" s="9">
        <f>IF(ISNUMBER(Merge2[[#This Row],[VALIDITY_TILL_DATE]]), ROUND((Merge2[[#This Row],[VALIDITY_TILL_DATE]]-Merge2[[#This Row],[ORDER_DATE]])/30, 0), "Active")</f>
        <v>7</v>
      </c>
      <c r="K579" t="s">
        <v>5476</v>
      </c>
      <c r="L579" t="s">
        <v>5477</v>
      </c>
      <c r="M579" t="s">
        <v>5478</v>
      </c>
      <c r="N579">
        <v>300</v>
      </c>
      <c r="O579">
        <v>0</v>
      </c>
      <c r="P579">
        <v>300</v>
      </c>
      <c r="Q579" t="s">
        <v>5599</v>
      </c>
      <c r="R579" t="s">
        <v>5494</v>
      </c>
      <c r="S579">
        <v>55</v>
      </c>
      <c r="T579" t="s">
        <v>5495</v>
      </c>
      <c r="U579" t="s">
        <v>5522</v>
      </c>
      <c r="V579" s="9">
        <f>Merge2[[#This Row],[PROMOTIONAL_PLAN.EFFECTIVE_PRICE]]*Merge2[[#This Row],[Months]]</f>
        <v>2100</v>
      </c>
    </row>
    <row r="580" spans="1:22" x14ac:dyDescent="0.25">
      <c r="A580" t="s">
        <v>1986</v>
      </c>
      <c r="B580" t="s">
        <v>446</v>
      </c>
      <c r="C580">
        <v>1136</v>
      </c>
      <c r="D580" s="1">
        <v>43918</v>
      </c>
      <c r="E580">
        <v>2</v>
      </c>
      <c r="F580" s="1">
        <v>43918</v>
      </c>
      <c r="G580" s="1">
        <v>44534</v>
      </c>
      <c r="H580" t="s">
        <v>470</v>
      </c>
      <c r="I580" s="8">
        <f>DATE(YEAR(Merge2[[#This Row],[ORDER_DATE]]), MONTH(Merge2[[#This Row],[ORDER_DATE]]), 1)</f>
        <v>43891</v>
      </c>
      <c r="J580" s="9">
        <f>IF(ISNUMBER(Merge2[[#This Row],[VALIDITY_TILL_DATE]]), ROUND((Merge2[[#This Row],[VALIDITY_TILL_DATE]]-Merge2[[#This Row],[ORDER_DATE]])/30, 0), "Active")</f>
        <v>21</v>
      </c>
      <c r="K580" t="s">
        <v>5487</v>
      </c>
      <c r="L580" t="s">
        <v>5483</v>
      </c>
      <c r="M580" t="s">
        <v>5481</v>
      </c>
      <c r="N580">
        <v>300</v>
      </c>
      <c r="O580">
        <v>40</v>
      </c>
      <c r="P580">
        <v>180</v>
      </c>
      <c r="Q580" t="s">
        <v>5599</v>
      </c>
      <c r="R580" t="s">
        <v>5494</v>
      </c>
      <c r="S580">
        <v>55</v>
      </c>
      <c r="T580" t="s">
        <v>5495</v>
      </c>
      <c r="U580" t="s">
        <v>5522</v>
      </c>
      <c r="V580" s="9">
        <f>Merge2[[#This Row],[PROMOTIONAL_PLAN.EFFECTIVE_PRICE]]*Merge2[[#This Row],[Months]]</f>
        <v>3780</v>
      </c>
    </row>
    <row r="581" spans="1:22" x14ac:dyDescent="0.25">
      <c r="A581" t="s">
        <v>2621</v>
      </c>
      <c r="B581" t="s">
        <v>2622</v>
      </c>
      <c r="C581">
        <v>9999</v>
      </c>
      <c r="D581" s="1">
        <v>43971</v>
      </c>
      <c r="E581">
        <v>1</v>
      </c>
      <c r="G581" s="1">
        <v>44223</v>
      </c>
      <c r="H581" t="s">
        <v>10</v>
      </c>
      <c r="I581" s="8">
        <f>DATE(YEAR(Merge2[[#This Row],[ORDER_DATE]]), MONTH(Merge2[[#This Row],[ORDER_DATE]]), 1)</f>
        <v>43952</v>
      </c>
      <c r="J581" s="9">
        <f>IF(ISNUMBER(Merge2[[#This Row],[VALIDITY_TILL_DATE]]), ROUND((Merge2[[#This Row],[VALIDITY_TILL_DATE]]-Merge2[[#This Row],[ORDER_DATE]])/30, 0), "Active")</f>
        <v>8</v>
      </c>
      <c r="K581" t="s">
        <v>5476</v>
      </c>
      <c r="L581" t="s">
        <v>5477</v>
      </c>
      <c r="M581" t="s">
        <v>5478</v>
      </c>
      <c r="N581">
        <v>300</v>
      </c>
      <c r="O581">
        <v>0</v>
      </c>
      <c r="P581">
        <v>300</v>
      </c>
      <c r="Q581" t="s">
        <v>5729</v>
      </c>
      <c r="R581" t="s">
        <v>5494</v>
      </c>
      <c r="S581">
        <v>34</v>
      </c>
      <c r="T581" t="s">
        <v>5495</v>
      </c>
      <c r="U581" t="s">
        <v>5513</v>
      </c>
      <c r="V581" s="9">
        <f>Merge2[[#This Row],[PROMOTIONAL_PLAN.EFFECTIVE_PRICE]]*Merge2[[#This Row],[Months]]</f>
        <v>2400</v>
      </c>
    </row>
    <row r="582" spans="1:22" x14ac:dyDescent="0.25">
      <c r="A582" t="s">
        <v>447</v>
      </c>
      <c r="B582" t="s">
        <v>448</v>
      </c>
      <c r="C582">
        <v>9999</v>
      </c>
      <c r="D582" s="1">
        <v>43702</v>
      </c>
      <c r="E582">
        <v>1</v>
      </c>
      <c r="G582" s="1">
        <v>44005</v>
      </c>
      <c r="H582" t="s">
        <v>10</v>
      </c>
      <c r="I582" s="8">
        <f>DATE(YEAR(Merge2[[#This Row],[ORDER_DATE]]), MONTH(Merge2[[#This Row],[ORDER_DATE]]), 1)</f>
        <v>43678</v>
      </c>
      <c r="J582" s="9">
        <f>IF(ISNUMBER(Merge2[[#This Row],[VALIDITY_TILL_DATE]]), ROUND((Merge2[[#This Row],[VALIDITY_TILL_DATE]]-Merge2[[#This Row],[ORDER_DATE]])/30, 0), "Active")</f>
        <v>10</v>
      </c>
      <c r="K582" t="s">
        <v>5476</v>
      </c>
      <c r="L582" t="s">
        <v>5477</v>
      </c>
      <c r="M582" t="s">
        <v>5478</v>
      </c>
      <c r="N582">
        <v>300</v>
      </c>
      <c r="O582">
        <v>0</v>
      </c>
      <c r="P582">
        <v>300</v>
      </c>
      <c r="Q582" t="s">
        <v>6064</v>
      </c>
      <c r="R582" t="s">
        <v>5494</v>
      </c>
      <c r="S582">
        <v>63</v>
      </c>
      <c r="T582" t="s">
        <v>5498</v>
      </c>
      <c r="U582" t="s">
        <v>5501</v>
      </c>
      <c r="V582" s="9">
        <f>Merge2[[#This Row],[PROMOTIONAL_PLAN.EFFECTIVE_PRICE]]*Merge2[[#This Row],[Months]]</f>
        <v>3000</v>
      </c>
    </row>
    <row r="583" spans="1:22" x14ac:dyDescent="0.25">
      <c r="A583" t="s">
        <v>2982</v>
      </c>
      <c r="B583" t="s">
        <v>448</v>
      </c>
      <c r="C583">
        <v>5101</v>
      </c>
      <c r="D583" s="1">
        <v>43998</v>
      </c>
      <c r="E583">
        <v>2</v>
      </c>
      <c r="F583" s="1">
        <v>43998</v>
      </c>
      <c r="G583" s="1">
        <v>44668</v>
      </c>
      <c r="H583" t="s">
        <v>470</v>
      </c>
      <c r="I583" s="8">
        <f>DATE(YEAR(Merge2[[#This Row],[ORDER_DATE]]), MONTH(Merge2[[#This Row],[ORDER_DATE]]), 1)</f>
        <v>43983</v>
      </c>
      <c r="J583" s="9">
        <f>IF(ISNUMBER(Merge2[[#This Row],[VALIDITY_TILL_DATE]]), ROUND((Merge2[[#This Row],[VALIDITY_TILL_DATE]]-Merge2[[#This Row],[ORDER_DATE]])/30, 0), "Active")</f>
        <v>22</v>
      </c>
      <c r="K583" t="s">
        <v>5485</v>
      </c>
      <c r="L583" t="s">
        <v>5480</v>
      </c>
      <c r="M583" t="s">
        <v>5481</v>
      </c>
      <c r="N583">
        <v>300</v>
      </c>
      <c r="O583">
        <v>100</v>
      </c>
      <c r="P583">
        <v>0</v>
      </c>
      <c r="Q583" t="s">
        <v>6064</v>
      </c>
      <c r="R583" t="s">
        <v>5494</v>
      </c>
      <c r="S583">
        <v>63</v>
      </c>
      <c r="T583" t="s">
        <v>5498</v>
      </c>
      <c r="U583" t="s">
        <v>5501</v>
      </c>
      <c r="V583" s="9">
        <f>Merge2[[#This Row],[PROMOTIONAL_PLAN.EFFECTIVE_PRICE]]*Merge2[[#This Row],[Months]]</f>
        <v>0</v>
      </c>
    </row>
    <row r="584" spans="1:22" x14ac:dyDescent="0.25">
      <c r="A584" t="s">
        <v>856</v>
      </c>
      <c r="B584" t="s">
        <v>857</v>
      </c>
      <c r="C584">
        <v>2949</v>
      </c>
      <c r="D584" s="1">
        <v>43786</v>
      </c>
      <c r="E584">
        <v>1</v>
      </c>
      <c r="F584" s="1">
        <v>43786</v>
      </c>
      <c r="G584" s="1">
        <v>44092</v>
      </c>
      <c r="H584" t="s">
        <v>10</v>
      </c>
      <c r="I584" s="8">
        <f>DATE(YEAR(Merge2[[#This Row],[ORDER_DATE]]), MONTH(Merge2[[#This Row],[ORDER_DATE]]), 1)</f>
        <v>43770</v>
      </c>
      <c r="J584" s="9">
        <f>IF(ISNUMBER(Merge2[[#This Row],[VALIDITY_TILL_DATE]]), ROUND((Merge2[[#This Row],[VALIDITY_TILL_DATE]]-Merge2[[#This Row],[ORDER_DATE]])/30, 0), "Active")</f>
        <v>10</v>
      </c>
      <c r="K584" t="s">
        <v>5484</v>
      </c>
      <c r="L584" t="s">
        <v>5483</v>
      </c>
      <c r="M584" t="s">
        <v>5481</v>
      </c>
      <c r="N584">
        <v>300</v>
      </c>
      <c r="O584">
        <v>30</v>
      </c>
      <c r="P584">
        <v>210</v>
      </c>
      <c r="Q584" t="s">
        <v>5730</v>
      </c>
      <c r="R584" t="s">
        <v>5503</v>
      </c>
      <c r="S584">
        <v>42</v>
      </c>
      <c r="T584" t="s">
        <v>5498</v>
      </c>
      <c r="U584" t="s">
        <v>5499</v>
      </c>
      <c r="V584" s="9">
        <f>Merge2[[#This Row],[PROMOTIONAL_PLAN.EFFECTIVE_PRICE]]*Merge2[[#This Row],[Months]]</f>
        <v>2100</v>
      </c>
    </row>
    <row r="585" spans="1:22" x14ac:dyDescent="0.25">
      <c r="A585" t="s">
        <v>449</v>
      </c>
      <c r="B585" t="s">
        <v>450</v>
      </c>
      <c r="C585">
        <v>9999</v>
      </c>
      <c r="D585" s="1">
        <v>43702</v>
      </c>
      <c r="E585">
        <v>1</v>
      </c>
      <c r="G585" s="1">
        <v>43921</v>
      </c>
      <c r="H585" t="s">
        <v>10</v>
      </c>
      <c r="I585" s="8">
        <f>DATE(YEAR(Merge2[[#This Row],[ORDER_DATE]]), MONTH(Merge2[[#This Row],[ORDER_DATE]]), 1)</f>
        <v>43678</v>
      </c>
      <c r="J585" s="9">
        <f>IF(ISNUMBER(Merge2[[#This Row],[VALIDITY_TILL_DATE]]), ROUND((Merge2[[#This Row],[VALIDITY_TILL_DATE]]-Merge2[[#This Row],[ORDER_DATE]])/30, 0), "Active")</f>
        <v>7</v>
      </c>
      <c r="K585" t="s">
        <v>5476</v>
      </c>
      <c r="L585" t="s">
        <v>5477</v>
      </c>
      <c r="M585" t="s">
        <v>5478</v>
      </c>
      <c r="N585">
        <v>300</v>
      </c>
      <c r="O585">
        <v>0</v>
      </c>
      <c r="P585">
        <v>300</v>
      </c>
      <c r="Q585" t="s">
        <v>6194</v>
      </c>
      <c r="R585" t="s">
        <v>5494</v>
      </c>
      <c r="S585">
        <v>63</v>
      </c>
      <c r="T585" t="s">
        <v>5495</v>
      </c>
      <c r="U585" t="s">
        <v>5496</v>
      </c>
      <c r="V585" s="9">
        <f>Merge2[[#This Row],[PROMOTIONAL_PLAN.EFFECTIVE_PRICE]]*Merge2[[#This Row],[Months]]</f>
        <v>2100</v>
      </c>
    </row>
    <row r="586" spans="1:22" x14ac:dyDescent="0.25">
      <c r="A586" t="s">
        <v>1856</v>
      </c>
      <c r="B586" t="s">
        <v>450</v>
      </c>
      <c r="C586">
        <v>7139</v>
      </c>
      <c r="D586" s="1">
        <v>43902</v>
      </c>
      <c r="E586">
        <v>2</v>
      </c>
      <c r="F586" s="1">
        <v>43902</v>
      </c>
      <c r="G586" s="1">
        <v>44817</v>
      </c>
      <c r="H586" t="s">
        <v>470</v>
      </c>
      <c r="I586" s="8">
        <f>DATE(YEAR(Merge2[[#This Row],[ORDER_DATE]]), MONTH(Merge2[[#This Row],[ORDER_DATE]]), 1)</f>
        <v>43891</v>
      </c>
      <c r="J586" s="9">
        <f>IF(ISNUMBER(Merge2[[#This Row],[VALIDITY_TILL_DATE]]), ROUND((Merge2[[#This Row],[VALIDITY_TILL_DATE]]-Merge2[[#This Row],[ORDER_DATE]])/30, 0), "Active")</f>
        <v>31</v>
      </c>
      <c r="K586" t="s">
        <v>5489</v>
      </c>
      <c r="L586" t="s">
        <v>5483</v>
      </c>
      <c r="M586" t="s">
        <v>5481</v>
      </c>
      <c r="N586">
        <v>300</v>
      </c>
      <c r="O586">
        <v>30</v>
      </c>
      <c r="P586">
        <v>210</v>
      </c>
      <c r="Q586" t="s">
        <v>6194</v>
      </c>
      <c r="R586" t="s">
        <v>5494</v>
      </c>
      <c r="S586">
        <v>63</v>
      </c>
      <c r="T586" t="s">
        <v>5495</v>
      </c>
      <c r="U586" t="s">
        <v>5496</v>
      </c>
      <c r="V586" s="9">
        <f>Merge2[[#This Row],[PROMOTIONAL_PLAN.EFFECTIVE_PRICE]]*Merge2[[#This Row],[Months]]</f>
        <v>6510</v>
      </c>
    </row>
    <row r="587" spans="1:22" x14ac:dyDescent="0.25">
      <c r="A587" t="s">
        <v>451</v>
      </c>
      <c r="B587" t="s">
        <v>452</v>
      </c>
      <c r="C587">
        <v>9999</v>
      </c>
      <c r="D587" s="1">
        <v>43702</v>
      </c>
      <c r="E587">
        <v>1</v>
      </c>
      <c r="G587" s="1">
        <v>43994</v>
      </c>
      <c r="H587" t="s">
        <v>10</v>
      </c>
      <c r="I587" s="8">
        <f>DATE(YEAR(Merge2[[#This Row],[ORDER_DATE]]), MONTH(Merge2[[#This Row],[ORDER_DATE]]), 1)</f>
        <v>43678</v>
      </c>
      <c r="J587" s="9">
        <f>IF(ISNUMBER(Merge2[[#This Row],[VALIDITY_TILL_DATE]]), ROUND((Merge2[[#This Row],[VALIDITY_TILL_DATE]]-Merge2[[#This Row],[ORDER_DATE]])/30, 0), "Active")</f>
        <v>10</v>
      </c>
      <c r="K587" t="s">
        <v>5476</v>
      </c>
      <c r="L587" t="s">
        <v>5477</v>
      </c>
      <c r="M587" t="s">
        <v>5478</v>
      </c>
      <c r="N587">
        <v>300</v>
      </c>
      <c r="O587">
        <v>0</v>
      </c>
      <c r="P587">
        <v>300</v>
      </c>
      <c r="Q587" t="s">
        <v>6355</v>
      </c>
      <c r="R587" t="s">
        <v>5503</v>
      </c>
      <c r="S587">
        <v>26</v>
      </c>
      <c r="T587" t="s">
        <v>5495</v>
      </c>
      <c r="U587" t="s">
        <v>5522</v>
      </c>
      <c r="V587" s="9">
        <f>Merge2[[#This Row],[PROMOTIONAL_PLAN.EFFECTIVE_PRICE]]*Merge2[[#This Row],[Months]]</f>
        <v>3000</v>
      </c>
    </row>
    <row r="588" spans="1:22" x14ac:dyDescent="0.25">
      <c r="A588" t="s">
        <v>2663</v>
      </c>
      <c r="B588" t="s">
        <v>452</v>
      </c>
      <c r="C588">
        <v>5073</v>
      </c>
      <c r="D588" s="1">
        <v>43975</v>
      </c>
      <c r="E588">
        <v>2</v>
      </c>
      <c r="F588" s="1">
        <v>43975</v>
      </c>
      <c r="G588" s="1">
        <v>44627</v>
      </c>
      <c r="H588" t="s">
        <v>470</v>
      </c>
      <c r="I588" s="8">
        <f>DATE(YEAR(Merge2[[#This Row],[ORDER_DATE]]), MONTH(Merge2[[#This Row],[ORDER_DATE]]), 1)</f>
        <v>43952</v>
      </c>
      <c r="J588" s="9">
        <f>IF(ISNUMBER(Merge2[[#This Row],[VALIDITY_TILL_DATE]]), ROUND((Merge2[[#This Row],[VALIDITY_TILL_DATE]]-Merge2[[#This Row],[ORDER_DATE]])/30, 0), "Active")</f>
        <v>22</v>
      </c>
      <c r="K588" t="s">
        <v>5488</v>
      </c>
      <c r="L588" t="s">
        <v>5483</v>
      </c>
      <c r="M588" t="s">
        <v>5481</v>
      </c>
      <c r="N588">
        <v>300</v>
      </c>
      <c r="O588">
        <v>30</v>
      </c>
      <c r="P588">
        <v>210</v>
      </c>
      <c r="Q588" t="s">
        <v>6355</v>
      </c>
      <c r="R588" t="s">
        <v>5503</v>
      </c>
      <c r="S588">
        <v>26</v>
      </c>
      <c r="T588" t="s">
        <v>5495</v>
      </c>
      <c r="U588" t="s">
        <v>5522</v>
      </c>
      <c r="V588" s="9">
        <f>Merge2[[#This Row],[PROMOTIONAL_PLAN.EFFECTIVE_PRICE]]*Merge2[[#This Row],[Months]]</f>
        <v>4620</v>
      </c>
    </row>
    <row r="589" spans="1:22" x14ac:dyDescent="0.25">
      <c r="A589" t="s">
        <v>1748</v>
      </c>
      <c r="B589" t="s">
        <v>1749</v>
      </c>
      <c r="C589">
        <v>9999</v>
      </c>
      <c r="D589" s="1">
        <v>43891</v>
      </c>
      <c r="E589">
        <v>1</v>
      </c>
      <c r="G589" s="1">
        <v>44137</v>
      </c>
      <c r="H589" t="s">
        <v>10</v>
      </c>
      <c r="I589" s="8">
        <f>DATE(YEAR(Merge2[[#This Row],[ORDER_DATE]]), MONTH(Merge2[[#This Row],[ORDER_DATE]]), 1)</f>
        <v>43891</v>
      </c>
      <c r="J589" s="9">
        <f>IF(ISNUMBER(Merge2[[#This Row],[VALIDITY_TILL_DATE]]), ROUND((Merge2[[#This Row],[VALIDITY_TILL_DATE]]-Merge2[[#This Row],[ORDER_DATE]])/30, 0), "Active")</f>
        <v>8</v>
      </c>
      <c r="K589" t="s">
        <v>5476</v>
      </c>
      <c r="L589" t="s">
        <v>5477</v>
      </c>
      <c r="M589" t="s">
        <v>5478</v>
      </c>
      <c r="N589">
        <v>300</v>
      </c>
      <c r="O589">
        <v>0</v>
      </c>
      <c r="P589">
        <v>300</v>
      </c>
      <c r="Q589" t="s">
        <v>5732</v>
      </c>
      <c r="R589" t="s">
        <v>5494</v>
      </c>
      <c r="S589">
        <v>49</v>
      </c>
      <c r="T589" t="s">
        <v>5506</v>
      </c>
      <c r="U589" t="s">
        <v>5518</v>
      </c>
      <c r="V589" s="9">
        <f>Merge2[[#This Row],[PROMOTIONAL_PLAN.EFFECTIVE_PRICE]]*Merge2[[#This Row],[Months]]</f>
        <v>2400</v>
      </c>
    </row>
    <row r="590" spans="1:22" x14ac:dyDescent="0.25">
      <c r="A590" t="s">
        <v>453</v>
      </c>
      <c r="B590" t="s">
        <v>454</v>
      </c>
      <c r="C590">
        <v>9999</v>
      </c>
      <c r="D590" s="1">
        <v>43703</v>
      </c>
      <c r="E590">
        <v>1</v>
      </c>
      <c r="G590" s="1">
        <v>44000</v>
      </c>
      <c r="H590" t="s">
        <v>10</v>
      </c>
      <c r="I590" s="8">
        <f>DATE(YEAR(Merge2[[#This Row],[ORDER_DATE]]), MONTH(Merge2[[#This Row],[ORDER_DATE]]), 1)</f>
        <v>43678</v>
      </c>
      <c r="J590" s="9">
        <f>IF(ISNUMBER(Merge2[[#This Row],[VALIDITY_TILL_DATE]]), ROUND((Merge2[[#This Row],[VALIDITY_TILL_DATE]]-Merge2[[#This Row],[ORDER_DATE]])/30, 0), "Active")</f>
        <v>10</v>
      </c>
      <c r="K590" t="s">
        <v>5476</v>
      </c>
      <c r="L590" t="s">
        <v>5477</v>
      </c>
      <c r="M590" t="s">
        <v>5478</v>
      </c>
      <c r="N590">
        <v>300</v>
      </c>
      <c r="O590">
        <v>0</v>
      </c>
      <c r="P590">
        <v>300</v>
      </c>
      <c r="Q590" t="s">
        <v>6027</v>
      </c>
      <c r="R590" t="s">
        <v>5503</v>
      </c>
      <c r="S590">
        <v>44</v>
      </c>
      <c r="T590" t="s">
        <v>5495</v>
      </c>
      <c r="U590" t="s">
        <v>5522</v>
      </c>
      <c r="V590" s="9">
        <f>Merge2[[#This Row],[PROMOTIONAL_PLAN.EFFECTIVE_PRICE]]*Merge2[[#This Row],[Months]]</f>
        <v>3000</v>
      </c>
    </row>
    <row r="591" spans="1:22" x14ac:dyDescent="0.25">
      <c r="A591" t="s">
        <v>2923</v>
      </c>
      <c r="B591" t="s">
        <v>454</v>
      </c>
      <c r="C591">
        <v>8434</v>
      </c>
      <c r="D591" s="1">
        <v>43993</v>
      </c>
      <c r="E591">
        <v>2</v>
      </c>
      <c r="F591" s="1">
        <v>43993</v>
      </c>
      <c r="G591" s="1">
        <v>44766</v>
      </c>
      <c r="H591" t="s">
        <v>470</v>
      </c>
      <c r="I591" s="8">
        <f>DATE(YEAR(Merge2[[#This Row],[ORDER_DATE]]), MONTH(Merge2[[#This Row],[ORDER_DATE]]), 1)</f>
        <v>43983</v>
      </c>
      <c r="J591" s="9">
        <f>IF(ISNUMBER(Merge2[[#This Row],[VALIDITY_TILL_DATE]]), ROUND((Merge2[[#This Row],[VALIDITY_TILL_DATE]]-Merge2[[#This Row],[ORDER_DATE]])/30, 0), "Active")</f>
        <v>26</v>
      </c>
      <c r="K591" t="s">
        <v>5490</v>
      </c>
      <c r="L591" t="s">
        <v>5483</v>
      </c>
      <c r="M591" t="s">
        <v>5481</v>
      </c>
      <c r="N591">
        <v>300</v>
      </c>
      <c r="O591">
        <v>50</v>
      </c>
      <c r="P591">
        <v>150</v>
      </c>
      <c r="Q591" t="s">
        <v>6027</v>
      </c>
      <c r="R591" t="s">
        <v>5503</v>
      </c>
      <c r="S591">
        <v>44</v>
      </c>
      <c r="T591" t="s">
        <v>5495</v>
      </c>
      <c r="U591" t="s">
        <v>5522</v>
      </c>
      <c r="V591" s="9">
        <f>Merge2[[#This Row],[PROMOTIONAL_PLAN.EFFECTIVE_PRICE]]*Merge2[[#This Row],[Months]]</f>
        <v>3900</v>
      </c>
    </row>
    <row r="592" spans="1:22" x14ac:dyDescent="0.25">
      <c r="A592" t="s">
        <v>2890</v>
      </c>
      <c r="B592" t="s">
        <v>2891</v>
      </c>
      <c r="C592">
        <v>9999</v>
      </c>
      <c r="D592" s="1">
        <v>43990</v>
      </c>
      <c r="E592">
        <v>1</v>
      </c>
      <c r="G592" s="1">
        <v>44201</v>
      </c>
      <c r="H592" t="s">
        <v>10</v>
      </c>
      <c r="I592" s="8">
        <f>DATE(YEAR(Merge2[[#This Row],[ORDER_DATE]]), MONTH(Merge2[[#This Row],[ORDER_DATE]]), 1)</f>
        <v>43983</v>
      </c>
      <c r="J592" s="9">
        <f>IF(ISNUMBER(Merge2[[#This Row],[VALIDITY_TILL_DATE]]), ROUND((Merge2[[#This Row],[VALIDITY_TILL_DATE]]-Merge2[[#This Row],[ORDER_DATE]])/30, 0), "Active")</f>
        <v>7</v>
      </c>
      <c r="K592" t="s">
        <v>5476</v>
      </c>
      <c r="L592" t="s">
        <v>5477</v>
      </c>
      <c r="M592" t="s">
        <v>5478</v>
      </c>
      <c r="N592">
        <v>300</v>
      </c>
      <c r="O592">
        <v>0</v>
      </c>
      <c r="P592">
        <v>300</v>
      </c>
      <c r="Q592" t="s">
        <v>5733</v>
      </c>
      <c r="R592" t="s">
        <v>5494</v>
      </c>
      <c r="S592">
        <v>25</v>
      </c>
      <c r="T592" t="s">
        <v>5498</v>
      </c>
      <c r="U592" t="s">
        <v>5515</v>
      </c>
      <c r="V592" s="9">
        <f>Merge2[[#This Row],[PROMOTIONAL_PLAN.EFFECTIVE_PRICE]]*Merge2[[#This Row],[Months]]</f>
        <v>2100</v>
      </c>
    </row>
    <row r="593" spans="1:22" x14ac:dyDescent="0.25">
      <c r="A593" t="s">
        <v>455</v>
      </c>
      <c r="B593" t="s">
        <v>456</v>
      </c>
      <c r="C593">
        <v>9999</v>
      </c>
      <c r="D593" s="1">
        <v>43703</v>
      </c>
      <c r="E593">
        <v>1</v>
      </c>
      <c r="G593" s="1">
        <v>43931</v>
      </c>
      <c r="H593" t="s">
        <v>10</v>
      </c>
      <c r="I593" s="8">
        <f>DATE(YEAR(Merge2[[#This Row],[ORDER_DATE]]), MONTH(Merge2[[#This Row],[ORDER_DATE]]), 1)</f>
        <v>43678</v>
      </c>
      <c r="J593" s="9">
        <f>IF(ISNUMBER(Merge2[[#This Row],[VALIDITY_TILL_DATE]]), ROUND((Merge2[[#This Row],[VALIDITY_TILL_DATE]]-Merge2[[#This Row],[ORDER_DATE]])/30, 0), "Active")</f>
        <v>8</v>
      </c>
      <c r="K593" t="s">
        <v>5476</v>
      </c>
      <c r="L593" t="s">
        <v>5477</v>
      </c>
      <c r="M593" t="s">
        <v>5478</v>
      </c>
      <c r="N593">
        <v>300</v>
      </c>
      <c r="O593">
        <v>0</v>
      </c>
      <c r="P593">
        <v>300</v>
      </c>
      <c r="Q593" t="s">
        <v>5642</v>
      </c>
      <c r="R593" t="s">
        <v>5494</v>
      </c>
      <c r="S593">
        <v>44</v>
      </c>
      <c r="T593" t="s">
        <v>5495</v>
      </c>
      <c r="U593" t="s">
        <v>5496</v>
      </c>
      <c r="V593" s="9">
        <f>Merge2[[#This Row],[PROMOTIONAL_PLAN.EFFECTIVE_PRICE]]*Merge2[[#This Row],[Months]]</f>
        <v>2400</v>
      </c>
    </row>
    <row r="594" spans="1:22" x14ac:dyDescent="0.25">
      <c r="A594" t="s">
        <v>2152</v>
      </c>
      <c r="B594" t="s">
        <v>456</v>
      </c>
      <c r="C594">
        <v>7139</v>
      </c>
      <c r="D594" s="1">
        <v>43931</v>
      </c>
      <c r="E594">
        <v>2</v>
      </c>
      <c r="F594" s="1">
        <v>43931</v>
      </c>
      <c r="G594" s="1">
        <v>44804</v>
      </c>
      <c r="H594" t="s">
        <v>470</v>
      </c>
      <c r="I594" s="8">
        <f>DATE(YEAR(Merge2[[#This Row],[ORDER_DATE]]), MONTH(Merge2[[#This Row],[ORDER_DATE]]), 1)</f>
        <v>43922</v>
      </c>
      <c r="J594" s="9">
        <f>IF(ISNUMBER(Merge2[[#This Row],[VALIDITY_TILL_DATE]]), ROUND((Merge2[[#This Row],[VALIDITY_TILL_DATE]]-Merge2[[#This Row],[ORDER_DATE]])/30, 0), "Active")</f>
        <v>29</v>
      </c>
      <c r="K594" t="s">
        <v>5489</v>
      </c>
      <c r="L594" t="s">
        <v>5483</v>
      </c>
      <c r="M594" t="s">
        <v>5481</v>
      </c>
      <c r="N594">
        <v>300</v>
      </c>
      <c r="O594">
        <v>30</v>
      </c>
      <c r="P594">
        <v>210</v>
      </c>
      <c r="Q594" t="s">
        <v>5642</v>
      </c>
      <c r="R594" t="s">
        <v>5494</v>
      </c>
      <c r="S594">
        <v>44</v>
      </c>
      <c r="T594" t="s">
        <v>5495</v>
      </c>
      <c r="U594" t="s">
        <v>5496</v>
      </c>
      <c r="V594" s="9">
        <f>Merge2[[#This Row],[PROMOTIONAL_PLAN.EFFECTIVE_PRICE]]*Merge2[[#This Row],[Months]]</f>
        <v>6090</v>
      </c>
    </row>
    <row r="595" spans="1:22" x14ac:dyDescent="0.25">
      <c r="A595" t="s">
        <v>3000</v>
      </c>
      <c r="B595" t="s">
        <v>3001</v>
      </c>
      <c r="C595">
        <v>6705</v>
      </c>
      <c r="D595" s="1">
        <v>43999</v>
      </c>
      <c r="E595">
        <v>1</v>
      </c>
      <c r="F595" s="1">
        <v>43999</v>
      </c>
      <c r="G595" s="1">
        <v>44266</v>
      </c>
      <c r="H595" t="s">
        <v>10</v>
      </c>
      <c r="I595" s="8">
        <f>DATE(YEAR(Merge2[[#This Row],[ORDER_DATE]]), MONTH(Merge2[[#This Row],[ORDER_DATE]]), 1)</f>
        <v>43983</v>
      </c>
      <c r="J595" s="9">
        <f>IF(ISNUMBER(Merge2[[#This Row],[VALIDITY_TILL_DATE]]), ROUND((Merge2[[#This Row],[VALIDITY_TILL_DATE]]-Merge2[[#This Row],[ORDER_DATE]])/30, 0), "Active")</f>
        <v>9</v>
      </c>
      <c r="K595" t="s">
        <v>5491</v>
      </c>
      <c r="L595" t="s">
        <v>5480</v>
      </c>
      <c r="M595" t="s">
        <v>5481</v>
      </c>
      <c r="N595">
        <v>300</v>
      </c>
      <c r="O595">
        <v>100</v>
      </c>
      <c r="P595">
        <v>0</v>
      </c>
      <c r="Q595" t="s">
        <v>5734</v>
      </c>
      <c r="R595" t="s">
        <v>5494</v>
      </c>
      <c r="S595">
        <v>43</v>
      </c>
      <c r="T595" t="s">
        <v>5495</v>
      </c>
      <c r="U595" t="s">
        <v>5532</v>
      </c>
      <c r="V595" s="9">
        <f>Merge2[[#This Row],[PROMOTIONAL_PLAN.EFFECTIVE_PRICE]]*Merge2[[#This Row],[Months]]</f>
        <v>0</v>
      </c>
    </row>
    <row r="596" spans="1:22" x14ac:dyDescent="0.25">
      <c r="A596" t="s">
        <v>457</v>
      </c>
      <c r="B596" t="s">
        <v>458</v>
      </c>
      <c r="C596">
        <v>9999</v>
      </c>
      <c r="D596" s="1">
        <v>43704</v>
      </c>
      <c r="E596">
        <v>1</v>
      </c>
      <c r="G596" s="1">
        <v>43919</v>
      </c>
      <c r="H596" t="s">
        <v>10</v>
      </c>
      <c r="I596" s="8">
        <f>DATE(YEAR(Merge2[[#This Row],[ORDER_DATE]]), MONTH(Merge2[[#This Row],[ORDER_DATE]]), 1)</f>
        <v>43678</v>
      </c>
      <c r="J596" s="9">
        <f>IF(ISNUMBER(Merge2[[#This Row],[VALIDITY_TILL_DATE]]), ROUND((Merge2[[#This Row],[VALIDITY_TILL_DATE]]-Merge2[[#This Row],[ORDER_DATE]])/30, 0), "Active")</f>
        <v>7</v>
      </c>
      <c r="K596" t="s">
        <v>5476</v>
      </c>
      <c r="L596" t="s">
        <v>5477</v>
      </c>
      <c r="M596" t="s">
        <v>5478</v>
      </c>
      <c r="N596">
        <v>300</v>
      </c>
      <c r="O596">
        <v>0</v>
      </c>
      <c r="P596">
        <v>300</v>
      </c>
      <c r="Q596" t="s">
        <v>5577</v>
      </c>
      <c r="R596" t="s">
        <v>5494</v>
      </c>
      <c r="S596">
        <v>58</v>
      </c>
      <c r="T596" t="s">
        <v>5495</v>
      </c>
      <c r="U596" t="s">
        <v>5513</v>
      </c>
      <c r="V596" s="9">
        <f>Merge2[[#This Row],[PROMOTIONAL_PLAN.EFFECTIVE_PRICE]]*Merge2[[#This Row],[Months]]</f>
        <v>2100</v>
      </c>
    </row>
    <row r="597" spans="1:22" x14ac:dyDescent="0.25">
      <c r="A597" t="s">
        <v>1957</v>
      </c>
      <c r="B597" t="s">
        <v>458</v>
      </c>
      <c r="C597">
        <v>8434</v>
      </c>
      <c r="D597" s="1">
        <v>43916</v>
      </c>
      <c r="E597">
        <v>2</v>
      </c>
      <c r="F597" s="1">
        <v>43916</v>
      </c>
      <c r="G597" s="1">
        <v>44560</v>
      </c>
      <c r="H597" t="s">
        <v>470</v>
      </c>
      <c r="I597" s="8">
        <f>DATE(YEAR(Merge2[[#This Row],[ORDER_DATE]]), MONTH(Merge2[[#This Row],[ORDER_DATE]]), 1)</f>
        <v>43891</v>
      </c>
      <c r="J597" s="9">
        <f>IF(ISNUMBER(Merge2[[#This Row],[VALIDITY_TILL_DATE]]), ROUND((Merge2[[#This Row],[VALIDITY_TILL_DATE]]-Merge2[[#This Row],[ORDER_DATE]])/30, 0), "Active")</f>
        <v>21</v>
      </c>
      <c r="K597" t="s">
        <v>5490</v>
      </c>
      <c r="L597" t="s">
        <v>5483</v>
      </c>
      <c r="M597" t="s">
        <v>5481</v>
      </c>
      <c r="N597">
        <v>300</v>
      </c>
      <c r="O597">
        <v>50</v>
      </c>
      <c r="P597">
        <v>150</v>
      </c>
      <c r="Q597" t="s">
        <v>5577</v>
      </c>
      <c r="R597" t="s">
        <v>5494</v>
      </c>
      <c r="S597">
        <v>58</v>
      </c>
      <c r="T597" t="s">
        <v>5495</v>
      </c>
      <c r="U597" t="s">
        <v>5513</v>
      </c>
      <c r="V597" s="9">
        <f>Merge2[[#This Row],[PROMOTIONAL_PLAN.EFFECTIVE_PRICE]]*Merge2[[#This Row],[Months]]</f>
        <v>3150</v>
      </c>
    </row>
    <row r="598" spans="1:22" x14ac:dyDescent="0.25">
      <c r="A598" t="s">
        <v>2615</v>
      </c>
      <c r="B598" t="s">
        <v>2616</v>
      </c>
      <c r="C598">
        <v>6306</v>
      </c>
      <c r="D598" s="1">
        <v>43971</v>
      </c>
      <c r="E598">
        <v>1</v>
      </c>
      <c r="F598" s="1">
        <v>43971</v>
      </c>
      <c r="G598" s="1">
        <v>44279</v>
      </c>
      <c r="H598" t="s">
        <v>10</v>
      </c>
      <c r="I598" s="8">
        <f>DATE(YEAR(Merge2[[#This Row],[ORDER_DATE]]), MONTH(Merge2[[#This Row],[ORDER_DATE]]), 1)</f>
        <v>43952</v>
      </c>
      <c r="J598" s="9">
        <f>IF(ISNUMBER(Merge2[[#This Row],[VALIDITY_TILL_DATE]]), ROUND((Merge2[[#This Row],[VALIDITY_TILL_DATE]]-Merge2[[#This Row],[ORDER_DATE]])/30, 0), "Active")</f>
        <v>10</v>
      </c>
      <c r="K598" t="s">
        <v>5492</v>
      </c>
      <c r="L598" t="s">
        <v>5483</v>
      </c>
      <c r="M598" t="s">
        <v>5481</v>
      </c>
      <c r="N598">
        <v>300</v>
      </c>
      <c r="O598">
        <v>15</v>
      </c>
      <c r="P598">
        <v>255</v>
      </c>
      <c r="Q598" t="s">
        <v>5735</v>
      </c>
      <c r="R598" t="s">
        <v>5503</v>
      </c>
      <c r="S598">
        <v>29</v>
      </c>
      <c r="T598" t="s">
        <v>5495</v>
      </c>
      <c r="U598" t="s">
        <v>5504</v>
      </c>
      <c r="V598" s="9">
        <f>Merge2[[#This Row],[PROMOTIONAL_PLAN.EFFECTIVE_PRICE]]*Merge2[[#This Row],[Months]]</f>
        <v>2550</v>
      </c>
    </row>
    <row r="599" spans="1:22" x14ac:dyDescent="0.25">
      <c r="A599" t="s">
        <v>459</v>
      </c>
      <c r="B599" t="s">
        <v>460</v>
      </c>
      <c r="C599">
        <v>9999</v>
      </c>
      <c r="D599" s="1">
        <v>43705</v>
      </c>
      <c r="E599">
        <v>1</v>
      </c>
      <c r="G599" s="1">
        <v>43996</v>
      </c>
      <c r="H599" t="s">
        <v>10</v>
      </c>
      <c r="I599" s="8">
        <f>DATE(YEAR(Merge2[[#This Row],[ORDER_DATE]]), MONTH(Merge2[[#This Row],[ORDER_DATE]]), 1)</f>
        <v>43678</v>
      </c>
      <c r="J599" s="9">
        <f>IF(ISNUMBER(Merge2[[#This Row],[VALIDITY_TILL_DATE]]), ROUND((Merge2[[#This Row],[VALIDITY_TILL_DATE]]-Merge2[[#This Row],[ORDER_DATE]])/30, 0), "Active")</f>
        <v>10</v>
      </c>
      <c r="K599" t="s">
        <v>5476</v>
      </c>
      <c r="L599" t="s">
        <v>5477</v>
      </c>
      <c r="M599" t="s">
        <v>5478</v>
      </c>
      <c r="N599">
        <v>300</v>
      </c>
      <c r="O599">
        <v>0</v>
      </c>
      <c r="P599">
        <v>300</v>
      </c>
      <c r="Q599" t="s">
        <v>6266</v>
      </c>
      <c r="R599" t="s">
        <v>5503</v>
      </c>
      <c r="S599">
        <v>45</v>
      </c>
      <c r="T599" t="s">
        <v>5495</v>
      </c>
      <c r="U599" t="s">
        <v>5496</v>
      </c>
      <c r="V599" s="9">
        <f>Merge2[[#This Row],[PROMOTIONAL_PLAN.EFFECTIVE_PRICE]]*Merge2[[#This Row],[Months]]</f>
        <v>3000</v>
      </c>
    </row>
    <row r="600" spans="1:22" x14ac:dyDescent="0.25">
      <c r="A600" t="s">
        <v>2710</v>
      </c>
      <c r="B600" t="s">
        <v>460</v>
      </c>
      <c r="C600">
        <v>5073</v>
      </c>
      <c r="D600" s="1">
        <v>43978</v>
      </c>
      <c r="E600">
        <v>2</v>
      </c>
      <c r="F600" s="1">
        <v>43978</v>
      </c>
      <c r="G600" s="1">
        <v>44765</v>
      </c>
      <c r="H600" t="s">
        <v>470</v>
      </c>
      <c r="I600" s="8">
        <f>DATE(YEAR(Merge2[[#This Row],[ORDER_DATE]]), MONTH(Merge2[[#This Row],[ORDER_DATE]]), 1)</f>
        <v>43952</v>
      </c>
      <c r="J600" s="9">
        <f>IF(ISNUMBER(Merge2[[#This Row],[VALIDITY_TILL_DATE]]), ROUND((Merge2[[#This Row],[VALIDITY_TILL_DATE]]-Merge2[[#This Row],[ORDER_DATE]])/30, 0), "Active")</f>
        <v>26</v>
      </c>
      <c r="K600" t="s">
        <v>5488</v>
      </c>
      <c r="L600" t="s">
        <v>5483</v>
      </c>
      <c r="M600" t="s">
        <v>5481</v>
      </c>
      <c r="N600">
        <v>300</v>
      </c>
      <c r="O600">
        <v>30</v>
      </c>
      <c r="P600">
        <v>210</v>
      </c>
      <c r="Q600" t="s">
        <v>6266</v>
      </c>
      <c r="R600" t="s">
        <v>5503</v>
      </c>
      <c r="S600">
        <v>45</v>
      </c>
      <c r="T600" t="s">
        <v>5495</v>
      </c>
      <c r="U600" t="s">
        <v>5496</v>
      </c>
      <c r="V600" s="9">
        <f>Merge2[[#This Row],[PROMOTIONAL_PLAN.EFFECTIVE_PRICE]]*Merge2[[#This Row],[Months]]</f>
        <v>5460</v>
      </c>
    </row>
    <row r="601" spans="1:22" x14ac:dyDescent="0.25">
      <c r="A601" t="s">
        <v>1506</v>
      </c>
      <c r="B601" t="s">
        <v>1507</v>
      </c>
      <c r="C601">
        <v>1817</v>
      </c>
      <c r="D601" s="1">
        <v>43863</v>
      </c>
      <c r="E601">
        <v>1</v>
      </c>
      <c r="F601" s="1">
        <v>43863</v>
      </c>
      <c r="G601" s="1">
        <v>44142</v>
      </c>
      <c r="H601" t="s">
        <v>10</v>
      </c>
      <c r="I601" s="8">
        <f>DATE(YEAR(Merge2[[#This Row],[ORDER_DATE]]), MONTH(Merge2[[#This Row],[ORDER_DATE]]), 1)</f>
        <v>43862</v>
      </c>
      <c r="J601" s="9">
        <f>IF(ISNUMBER(Merge2[[#This Row],[VALIDITY_TILL_DATE]]), ROUND((Merge2[[#This Row],[VALIDITY_TILL_DATE]]-Merge2[[#This Row],[ORDER_DATE]])/30, 0), "Active")</f>
        <v>9</v>
      </c>
      <c r="K601" t="s">
        <v>5486</v>
      </c>
      <c r="L601" t="s">
        <v>5480</v>
      </c>
      <c r="M601" t="s">
        <v>5481</v>
      </c>
      <c r="N601">
        <v>300</v>
      </c>
      <c r="O601">
        <v>100</v>
      </c>
      <c r="P601">
        <v>0</v>
      </c>
      <c r="Q601" t="s">
        <v>5736</v>
      </c>
      <c r="R601" t="s">
        <v>5503</v>
      </c>
      <c r="S601">
        <v>55</v>
      </c>
      <c r="T601" t="s">
        <v>5495</v>
      </c>
      <c r="U601" t="s">
        <v>5504</v>
      </c>
      <c r="V601" s="9">
        <f>Merge2[[#This Row],[PROMOTIONAL_PLAN.EFFECTIVE_PRICE]]*Merge2[[#This Row],[Months]]</f>
        <v>0</v>
      </c>
    </row>
    <row r="602" spans="1:22" x14ac:dyDescent="0.25">
      <c r="A602" t="s">
        <v>461</v>
      </c>
      <c r="B602" t="s">
        <v>462</v>
      </c>
      <c r="C602">
        <v>9999</v>
      </c>
      <c r="D602" s="1">
        <v>43705</v>
      </c>
      <c r="E602">
        <v>1</v>
      </c>
      <c r="G602" s="1">
        <v>43937</v>
      </c>
      <c r="H602" t="s">
        <v>10</v>
      </c>
      <c r="I602" s="8">
        <f>DATE(YEAR(Merge2[[#This Row],[ORDER_DATE]]), MONTH(Merge2[[#This Row],[ORDER_DATE]]), 1)</f>
        <v>43678</v>
      </c>
      <c r="J602" s="9">
        <f>IF(ISNUMBER(Merge2[[#This Row],[VALIDITY_TILL_DATE]]), ROUND((Merge2[[#This Row],[VALIDITY_TILL_DATE]]-Merge2[[#This Row],[ORDER_DATE]])/30, 0), "Active")</f>
        <v>8</v>
      </c>
      <c r="K602" t="s">
        <v>5476</v>
      </c>
      <c r="L602" t="s">
        <v>5477</v>
      </c>
      <c r="M602" t="s">
        <v>5478</v>
      </c>
      <c r="N602">
        <v>300</v>
      </c>
      <c r="O602">
        <v>0</v>
      </c>
      <c r="P602">
        <v>300</v>
      </c>
      <c r="Q602" t="s">
        <v>6094</v>
      </c>
      <c r="R602" t="s">
        <v>5503</v>
      </c>
      <c r="S602">
        <v>41</v>
      </c>
      <c r="T602" t="s">
        <v>5498</v>
      </c>
      <c r="U602" t="s">
        <v>5499</v>
      </c>
      <c r="V602" s="9">
        <f>Merge2[[#This Row],[PROMOTIONAL_PLAN.EFFECTIVE_PRICE]]*Merge2[[#This Row],[Months]]</f>
        <v>2400</v>
      </c>
    </row>
    <row r="603" spans="1:22" x14ac:dyDescent="0.25">
      <c r="A603" t="s">
        <v>2035</v>
      </c>
      <c r="B603" t="s">
        <v>462</v>
      </c>
      <c r="C603">
        <v>8731</v>
      </c>
      <c r="D603" s="1">
        <v>43922</v>
      </c>
      <c r="E603">
        <v>2</v>
      </c>
      <c r="F603" s="1">
        <v>43922</v>
      </c>
      <c r="G603" s="1">
        <v>44654</v>
      </c>
      <c r="H603" t="s">
        <v>470</v>
      </c>
      <c r="I603" s="8">
        <f>DATE(YEAR(Merge2[[#This Row],[ORDER_DATE]]), MONTH(Merge2[[#This Row],[ORDER_DATE]]), 1)</f>
        <v>43922</v>
      </c>
      <c r="J603" s="9">
        <f>IF(ISNUMBER(Merge2[[#This Row],[VALIDITY_TILL_DATE]]), ROUND((Merge2[[#This Row],[VALIDITY_TILL_DATE]]-Merge2[[#This Row],[ORDER_DATE]])/30, 0), "Active")</f>
        <v>24</v>
      </c>
      <c r="K603" t="s">
        <v>5482</v>
      </c>
      <c r="L603" t="s">
        <v>5483</v>
      </c>
      <c r="M603" t="s">
        <v>5481</v>
      </c>
      <c r="N603">
        <v>300</v>
      </c>
      <c r="O603">
        <v>10</v>
      </c>
      <c r="P603">
        <v>270</v>
      </c>
      <c r="Q603" t="s">
        <v>6094</v>
      </c>
      <c r="R603" t="s">
        <v>5503</v>
      </c>
      <c r="S603">
        <v>41</v>
      </c>
      <c r="T603" t="s">
        <v>5498</v>
      </c>
      <c r="U603" t="s">
        <v>5499</v>
      </c>
      <c r="V603" s="9">
        <f>Merge2[[#This Row],[PROMOTIONAL_PLAN.EFFECTIVE_PRICE]]*Merge2[[#This Row],[Months]]</f>
        <v>6480</v>
      </c>
    </row>
    <row r="604" spans="1:22" x14ac:dyDescent="0.25">
      <c r="A604" t="s">
        <v>2840</v>
      </c>
      <c r="B604" t="s">
        <v>2841</v>
      </c>
      <c r="C604">
        <v>9999</v>
      </c>
      <c r="D604" s="1">
        <v>43986</v>
      </c>
      <c r="E604">
        <v>1</v>
      </c>
      <c r="G604" s="1">
        <v>44292</v>
      </c>
      <c r="H604" t="s">
        <v>10</v>
      </c>
      <c r="I604" s="8">
        <f>DATE(YEAR(Merge2[[#This Row],[ORDER_DATE]]), MONTH(Merge2[[#This Row],[ORDER_DATE]]), 1)</f>
        <v>43983</v>
      </c>
      <c r="J604" s="9">
        <f>IF(ISNUMBER(Merge2[[#This Row],[VALIDITY_TILL_DATE]]), ROUND((Merge2[[#This Row],[VALIDITY_TILL_DATE]]-Merge2[[#This Row],[ORDER_DATE]])/30, 0), "Active")</f>
        <v>10</v>
      </c>
      <c r="K604" t="s">
        <v>5476</v>
      </c>
      <c r="L604" t="s">
        <v>5477</v>
      </c>
      <c r="M604" t="s">
        <v>5478</v>
      </c>
      <c r="N604">
        <v>300</v>
      </c>
      <c r="O604">
        <v>0</v>
      </c>
      <c r="P604">
        <v>300</v>
      </c>
      <c r="Q604" t="s">
        <v>5541</v>
      </c>
      <c r="R604" t="s">
        <v>5503</v>
      </c>
      <c r="S604">
        <v>50</v>
      </c>
      <c r="T604" t="s">
        <v>5498</v>
      </c>
      <c r="U604" t="s">
        <v>5501</v>
      </c>
      <c r="V604" s="9">
        <f>Merge2[[#This Row],[PROMOTIONAL_PLAN.EFFECTIVE_PRICE]]*Merge2[[#This Row],[Months]]</f>
        <v>3000</v>
      </c>
    </row>
    <row r="605" spans="1:22" x14ac:dyDescent="0.25">
      <c r="A605" t="s">
        <v>463</v>
      </c>
      <c r="B605" t="s">
        <v>464</v>
      </c>
      <c r="C605">
        <v>9999</v>
      </c>
      <c r="D605" s="1">
        <v>43706</v>
      </c>
      <c r="E605">
        <v>1</v>
      </c>
      <c r="G605" s="1">
        <v>43992</v>
      </c>
      <c r="H605" t="s">
        <v>10</v>
      </c>
      <c r="I605" s="8">
        <f>DATE(YEAR(Merge2[[#This Row],[ORDER_DATE]]), MONTH(Merge2[[#This Row],[ORDER_DATE]]), 1)</f>
        <v>43678</v>
      </c>
      <c r="J605" s="9">
        <f>IF(ISNUMBER(Merge2[[#This Row],[VALIDITY_TILL_DATE]]), ROUND((Merge2[[#This Row],[VALIDITY_TILL_DATE]]-Merge2[[#This Row],[ORDER_DATE]])/30, 0), "Active")</f>
        <v>10</v>
      </c>
      <c r="K605" t="s">
        <v>5476</v>
      </c>
      <c r="L605" t="s">
        <v>5477</v>
      </c>
      <c r="M605" t="s">
        <v>5478</v>
      </c>
      <c r="N605">
        <v>300</v>
      </c>
      <c r="O605">
        <v>0</v>
      </c>
      <c r="P605">
        <v>300</v>
      </c>
      <c r="Q605" t="s">
        <v>5769</v>
      </c>
      <c r="R605" t="s">
        <v>5494</v>
      </c>
      <c r="S605">
        <v>57</v>
      </c>
      <c r="T605" t="s">
        <v>5506</v>
      </c>
      <c r="U605" t="s">
        <v>5509</v>
      </c>
      <c r="V605" s="9">
        <f>Merge2[[#This Row],[PROMOTIONAL_PLAN.EFFECTIVE_PRICE]]*Merge2[[#This Row],[Months]]</f>
        <v>3000</v>
      </c>
    </row>
    <row r="606" spans="1:22" x14ac:dyDescent="0.25">
      <c r="A606" t="s">
        <v>2655</v>
      </c>
      <c r="B606" t="s">
        <v>464</v>
      </c>
      <c r="C606">
        <v>7139</v>
      </c>
      <c r="D606" s="1">
        <v>43974</v>
      </c>
      <c r="E606">
        <v>2</v>
      </c>
      <c r="F606" s="1">
        <v>43974</v>
      </c>
      <c r="G606" s="1">
        <v>44609</v>
      </c>
      <c r="H606" t="s">
        <v>470</v>
      </c>
      <c r="I606" s="8">
        <f>DATE(YEAR(Merge2[[#This Row],[ORDER_DATE]]), MONTH(Merge2[[#This Row],[ORDER_DATE]]), 1)</f>
        <v>43952</v>
      </c>
      <c r="J606" s="9">
        <f>IF(ISNUMBER(Merge2[[#This Row],[VALIDITY_TILL_DATE]]), ROUND((Merge2[[#This Row],[VALIDITY_TILL_DATE]]-Merge2[[#This Row],[ORDER_DATE]])/30, 0), "Active")</f>
        <v>21</v>
      </c>
      <c r="K606" t="s">
        <v>5489</v>
      </c>
      <c r="L606" t="s">
        <v>5483</v>
      </c>
      <c r="M606" t="s">
        <v>5481</v>
      </c>
      <c r="N606">
        <v>300</v>
      </c>
      <c r="O606">
        <v>30</v>
      </c>
      <c r="P606">
        <v>210</v>
      </c>
      <c r="Q606" t="s">
        <v>5769</v>
      </c>
      <c r="R606" t="s">
        <v>5494</v>
      </c>
      <c r="S606">
        <v>57</v>
      </c>
      <c r="T606" t="s">
        <v>5506</v>
      </c>
      <c r="U606" t="s">
        <v>5509</v>
      </c>
      <c r="V606" s="9">
        <f>Merge2[[#This Row],[PROMOTIONAL_PLAN.EFFECTIVE_PRICE]]*Merge2[[#This Row],[Months]]</f>
        <v>4410</v>
      </c>
    </row>
    <row r="607" spans="1:22" x14ac:dyDescent="0.25">
      <c r="A607" t="s">
        <v>2155</v>
      </c>
      <c r="B607" t="s">
        <v>2156</v>
      </c>
      <c r="C607">
        <v>9999</v>
      </c>
      <c r="D607" s="1">
        <v>43931</v>
      </c>
      <c r="E607">
        <v>1</v>
      </c>
      <c r="G607" s="1">
        <v>44200</v>
      </c>
      <c r="H607" t="s">
        <v>10</v>
      </c>
      <c r="I607" s="8">
        <f>DATE(YEAR(Merge2[[#This Row],[ORDER_DATE]]), MONTH(Merge2[[#This Row],[ORDER_DATE]]), 1)</f>
        <v>43922</v>
      </c>
      <c r="J607" s="9">
        <f>IF(ISNUMBER(Merge2[[#This Row],[VALIDITY_TILL_DATE]]), ROUND((Merge2[[#This Row],[VALIDITY_TILL_DATE]]-Merge2[[#This Row],[ORDER_DATE]])/30, 0), "Active")</f>
        <v>9</v>
      </c>
      <c r="K607" t="s">
        <v>5476</v>
      </c>
      <c r="L607" t="s">
        <v>5477</v>
      </c>
      <c r="M607" t="s">
        <v>5478</v>
      </c>
      <c r="N607">
        <v>300</v>
      </c>
      <c r="O607">
        <v>0</v>
      </c>
      <c r="P607">
        <v>300</v>
      </c>
      <c r="Q607" t="s">
        <v>5737</v>
      </c>
      <c r="R607" t="s">
        <v>5503</v>
      </c>
      <c r="S607">
        <v>36</v>
      </c>
      <c r="T607" t="s">
        <v>5495</v>
      </c>
      <c r="U607" t="s">
        <v>5532</v>
      </c>
      <c r="V607" s="9">
        <f>Merge2[[#This Row],[PROMOTIONAL_PLAN.EFFECTIVE_PRICE]]*Merge2[[#This Row],[Months]]</f>
        <v>2700</v>
      </c>
    </row>
    <row r="608" spans="1:22" x14ac:dyDescent="0.25">
      <c r="A608" t="s">
        <v>465</v>
      </c>
      <c r="B608" t="s">
        <v>466</v>
      </c>
      <c r="C608">
        <v>9999</v>
      </c>
      <c r="D608" s="1">
        <v>43706</v>
      </c>
      <c r="E608">
        <v>1</v>
      </c>
      <c r="G608" s="1">
        <v>43938</v>
      </c>
      <c r="H608" t="s">
        <v>10</v>
      </c>
      <c r="I608" s="8">
        <f>DATE(YEAR(Merge2[[#This Row],[ORDER_DATE]]), MONTH(Merge2[[#This Row],[ORDER_DATE]]), 1)</f>
        <v>43678</v>
      </c>
      <c r="J608" s="9">
        <f>IF(ISNUMBER(Merge2[[#This Row],[VALIDITY_TILL_DATE]]), ROUND((Merge2[[#This Row],[VALIDITY_TILL_DATE]]-Merge2[[#This Row],[ORDER_DATE]])/30, 0), "Active")</f>
        <v>8</v>
      </c>
      <c r="K608" t="s">
        <v>5476</v>
      </c>
      <c r="L608" t="s">
        <v>5477</v>
      </c>
      <c r="M608" t="s">
        <v>5478</v>
      </c>
      <c r="N608">
        <v>300</v>
      </c>
      <c r="O608">
        <v>0</v>
      </c>
      <c r="P608">
        <v>300</v>
      </c>
      <c r="Q608" t="s">
        <v>5759</v>
      </c>
      <c r="R608" t="s">
        <v>5494</v>
      </c>
      <c r="S608">
        <v>27</v>
      </c>
      <c r="T608" t="s">
        <v>5498</v>
      </c>
      <c r="U608" t="s">
        <v>5545</v>
      </c>
      <c r="V608" s="9">
        <f>Merge2[[#This Row],[PROMOTIONAL_PLAN.EFFECTIVE_PRICE]]*Merge2[[#This Row],[Months]]</f>
        <v>2400</v>
      </c>
    </row>
    <row r="609" spans="1:22" x14ac:dyDescent="0.25">
      <c r="A609" t="s">
        <v>2116</v>
      </c>
      <c r="B609" t="s">
        <v>466</v>
      </c>
      <c r="C609">
        <v>6306</v>
      </c>
      <c r="D609" s="1">
        <v>43928</v>
      </c>
      <c r="E609">
        <v>2</v>
      </c>
      <c r="F609" s="1">
        <v>43928</v>
      </c>
      <c r="G609" s="1">
        <v>44766</v>
      </c>
      <c r="H609" t="s">
        <v>470</v>
      </c>
      <c r="I609" s="8">
        <f>DATE(YEAR(Merge2[[#This Row],[ORDER_DATE]]), MONTH(Merge2[[#This Row],[ORDER_DATE]]), 1)</f>
        <v>43922</v>
      </c>
      <c r="J609" s="9">
        <f>IF(ISNUMBER(Merge2[[#This Row],[VALIDITY_TILL_DATE]]), ROUND((Merge2[[#This Row],[VALIDITY_TILL_DATE]]-Merge2[[#This Row],[ORDER_DATE]])/30, 0), "Active")</f>
        <v>28</v>
      </c>
      <c r="K609" t="s">
        <v>5492</v>
      </c>
      <c r="L609" t="s">
        <v>5483</v>
      </c>
      <c r="M609" t="s">
        <v>5481</v>
      </c>
      <c r="N609">
        <v>300</v>
      </c>
      <c r="O609">
        <v>15</v>
      </c>
      <c r="P609">
        <v>255</v>
      </c>
      <c r="Q609" t="s">
        <v>5759</v>
      </c>
      <c r="R609" t="s">
        <v>5494</v>
      </c>
      <c r="S609">
        <v>27</v>
      </c>
      <c r="T609" t="s">
        <v>5498</v>
      </c>
      <c r="U609" t="s">
        <v>5545</v>
      </c>
      <c r="V609" s="9">
        <f>Merge2[[#This Row],[PROMOTIONAL_PLAN.EFFECTIVE_PRICE]]*Merge2[[#This Row],[Months]]</f>
        <v>7140</v>
      </c>
    </row>
    <row r="610" spans="1:22" x14ac:dyDescent="0.25">
      <c r="A610" t="s">
        <v>2289</v>
      </c>
      <c r="B610" t="s">
        <v>2290</v>
      </c>
      <c r="C610">
        <v>9999</v>
      </c>
      <c r="D610" s="1">
        <v>43942</v>
      </c>
      <c r="E610">
        <v>1</v>
      </c>
      <c r="G610" s="1">
        <v>44206</v>
      </c>
      <c r="H610" t="s">
        <v>10</v>
      </c>
      <c r="I610" s="8">
        <f>DATE(YEAR(Merge2[[#This Row],[ORDER_DATE]]), MONTH(Merge2[[#This Row],[ORDER_DATE]]), 1)</f>
        <v>43922</v>
      </c>
      <c r="J610" s="9">
        <f>IF(ISNUMBER(Merge2[[#This Row],[VALIDITY_TILL_DATE]]), ROUND((Merge2[[#This Row],[VALIDITY_TILL_DATE]]-Merge2[[#This Row],[ORDER_DATE]])/30, 0), "Active")</f>
        <v>9</v>
      </c>
      <c r="K610" t="s">
        <v>5476</v>
      </c>
      <c r="L610" t="s">
        <v>5477</v>
      </c>
      <c r="M610" t="s">
        <v>5478</v>
      </c>
      <c r="N610">
        <v>300</v>
      </c>
      <c r="O610">
        <v>0</v>
      </c>
      <c r="P610">
        <v>300</v>
      </c>
      <c r="Q610" t="s">
        <v>5738</v>
      </c>
      <c r="R610" t="s">
        <v>5494</v>
      </c>
      <c r="S610">
        <v>62</v>
      </c>
      <c r="T610" t="s">
        <v>5506</v>
      </c>
      <c r="U610" t="s">
        <v>5518</v>
      </c>
      <c r="V610" s="9">
        <f>Merge2[[#This Row],[PROMOTIONAL_PLAN.EFFECTIVE_PRICE]]*Merge2[[#This Row],[Months]]</f>
        <v>2700</v>
      </c>
    </row>
    <row r="611" spans="1:22" x14ac:dyDescent="0.25">
      <c r="A611" t="s">
        <v>467</v>
      </c>
      <c r="B611" t="s">
        <v>468</v>
      </c>
      <c r="C611">
        <v>9999</v>
      </c>
      <c r="D611" s="1">
        <v>43706</v>
      </c>
      <c r="E611">
        <v>1</v>
      </c>
      <c r="G611" s="1">
        <v>43957</v>
      </c>
      <c r="H611" t="s">
        <v>10</v>
      </c>
      <c r="I611" s="8">
        <f>DATE(YEAR(Merge2[[#This Row],[ORDER_DATE]]), MONTH(Merge2[[#This Row],[ORDER_DATE]]), 1)</f>
        <v>43678</v>
      </c>
      <c r="J611" s="9">
        <f>IF(ISNUMBER(Merge2[[#This Row],[VALIDITY_TILL_DATE]]), ROUND((Merge2[[#This Row],[VALIDITY_TILL_DATE]]-Merge2[[#This Row],[ORDER_DATE]])/30, 0), "Active")</f>
        <v>8</v>
      </c>
      <c r="K611" t="s">
        <v>5476</v>
      </c>
      <c r="L611" t="s">
        <v>5477</v>
      </c>
      <c r="M611" t="s">
        <v>5478</v>
      </c>
      <c r="N611">
        <v>300</v>
      </c>
      <c r="O611">
        <v>0</v>
      </c>
      <c r="P611">
        <v>300</v>
      </c>
      <c r="Q611" t="s">
        <v>6280</v>
      </c>
      <c r="R611" t="s">
        <v>5494</v>
      </c>
      <c r="S611">
        <v>33</v>
      </c>
      <c r="T611" t="s">
        <v>5498</v>
      </c>
      <c r="U611" t="s">
        <v>5545</v>
      </c>
      <c r="V611" s="9">
        <f>Merge2[[#This Row],[PROMOTIONAL_PLAN.EFFECTIVE_PRICE]]*Merge2[[#This Row],[Months]]</f>
        <v>2400</v>
      </c>
    </row>
    <row r="612" spans="1:22" x14ac:dyDescent="0.25">
      <c r="A612" t="s">
        <v>2354</v>
      </c>
      <c r="B612" t="s">
        <v>468</v>
      </c>
      <c r="C612">
        <v>8434</v>
      </c>
      <c r="D612" s="1">
        <v>43948</v>
      </c>
      <c r="E612">
        <v>2</v>
      </c>
      <c r="F612" s="1">
        <v>43948</v>
      </c>
      <c r="G612" s="1">
        <v>44553</v>
      </c>
      <c r="H612" t="s">
        <v>470</v>
      </c>
      <c r="I612" s="8">
        <f>DATE(YEAR(Merge2[[#This Row],[ORDER_DATE]]), MONTH(Merge2[[#This Row],[ORDER_DATE]]), 1)</f>
        <v>43922</v>
      </c>
      <c r="J612" s="9">
        <f>IF(ISNUMBER(Merge2[[#This Row],[VALIDITY_TILL_DATE]]), ROUND((Merge2[[#This Row],[VALIDITY_TILL_DATE]]-Merge2[[#This Row],[ORDER_DATE]])/30, 0), "Active")</f>
        <v>20</v>
      </c>
      <c r="K612" t="s">
        <v>5490</v>
      </c>
      <c r="L612" t="s">
        <v>5483</v>
      </c>
      <c r="M612" t="s">
        <v>5481</v>
      </c>
      <c r="N612">
        <v>300</v>
      </c>
      <c r="O612">
        <v>50</v>
      </c>
      <c r="P612">
        <v>150</v>
      </c>
      <c r="Q612" t="s">
        <v>6280</v>
      </c>
      <c r="R612" t="s">
        <v>5494</v>
      </c>
      <c r="S612">
        <v>33</v>
      </c>
      <c r="T612" t="s">
        <v>5498</v>
      </c>
      <c r="U612" t="s">
        <v>5545</v>
      </c>
      <c r="V612" s="9">
        <f>Merge2[[#This Row],[PROMOTIONAL_PLAN.EFFECTIVE_PRICE]]*Merge2[[#This Row],[Months]]</f>
        <v>3000</v>
      </c>
    </row>
    <row r="613" spans="1:22" x14ac:dyDescent="0.25">
      <c r="A613" t="s">
        <v>1450</v>
      </c>
      <c r="B613" t="s">
        <v>1451</v>
      </c>
      <c r="C613">
        <v>9999</v>
      </c>
      <c r="D613" s="1">
        <v>43857</v>
      </c>
      <c r="E613">
        <v>1</v>
      </c>
      <c r="G613" s="1">
        <v>44120</v>
      </c>
      <c r="H613" t="s">
        <v>10</v>
      </c>
      <c r="I613" s="8">
        <f>DATE(YEAR(Merge2[[#This Row],[ORDER_DATE]]), MONTH(Merge2[[#This Row],[ORDER_DATE]]), 1)</f>
        <v>43831</v>
      </c>
      <c r="J613" s="9">
        <f>IF(ISNUMBER(Merge2[[#This Row],[VALIDITY_TILL_DATE]]), ROUND((Merge2[[#This Row],[VALIDITY_TILL_DATE]]-Merge2[[#This Row],[ORDER_DATE]])/30, 0), "Active")</f>
        <v>9</v>
      </c>
      <c r="K613" t="s">
        <v>5476</v>
      </c>
      <c r="L613" t="s">
        <v>5477</v>
      </c>
      <c r="M613" t="s">
        <v>5478</v>
      </c>
      <c r="N613">
        <v>300</v>
      </c>
      <c r="O613">
        <v>0</v>
      </c>
      <c r="P613">
        <v>300</v>
      </c>
      <c r="Q613" t="s">
        <v>5740</v>
      </c>
      <c r="R613" t="s">
        <v>5503</v>
      </c>
      <c r="S613">
        <v>64</v>
      </c>
      <c r="T613" t="s">
        <v>5506</v>
      </c>
      <c r="U613" t="s">
        <v>5509</v>
      </c>
      <c r="V613" s="9">
        <f>Merge2[[#This Row],[PROMOTIONAL_PLAN.EFFECTIVE_PRICE]]*Merge2[[#This Row],[Months]]</f>
        <v>2700</v>
      </c>
    </row>
    <row r="614" spans="1:22" x14ac:dyDescent="0.25">
      <c r="A614" t="s">
        <v>471</v>
      </c>
      <c r="B614" t="s">
        <v>472</v>
      </c>
      <c r="C614">
        <v>9999</v>
      </c>
      <c r="D614" s="1">
        <v>43707</v>
      </c>
      <c r="E614">
        <v>1</v>
      </c>
      <c r="G614" s="1">
        <v>43942</v>
      </c>
      <c r="H614" t="s">
        <v>10</v>
      </c>
      <c r="I614" s="8">
        <f>DATE(YEAR(Merge2[[#This Row],[ORDER_DATE]]), MONTH(Merge2[[#This Row],[ORDER_DATE]]), 1)</f>
        <v>43678</v>
      </c>
      <c r="J614" s="9">
        <f>IF(ISNUMBER(Merge2[[#This Row],[VALIDITY_TILL_DATE]]), ROUND((Merge2[[#This Row],[VALIDITY_TILL_DATE]]-Merge2[[#This Row],[ORDER_DATE]])/30, 0), "Active")</f>
        <v>8</v>
      </c>
      <c r="K614" t="s">
        <v>5476</v>
      </c>
      <c r="L614" t="s">
        <v>5477</v>
      </c>
      <c r="M614" t="s">
        <v>5478</v>
      </c>
      <c r="N614">
        <v>300</v>
      </c>
      <c r="O614">
        <v>0</v>
      </c>
      <c r="P614">
        <v>300</v>
      </c>
      <c r="Q614" t="s">
        <v>6337</v>
      </c>
      <c r="R614" t="s">
        <v>5503</v>
      </c>
      <c r="S614">
        <v>42</v>
      </c>
      <c r="T614" t="s">
        <v>5498</v>
      </c>
      <c r="U614" t="s">
        <v>5501</v>
      </c>
      <c r="V614" s="9">
        <f>Merge2[[#This Row],[PROMOTIONAL_PLAN.EFFECTIVE_PRICE]]*Merge2[[#This Row],[Months]]</f>
        <v>2400</v>
      </c>
    </row>
    <row r="615" spans="1:22" x14ac:dyDescent="0.25">
      <c r="A615" t="s">
        <v>2145</v>
      </c>
      <c r="B615" t="s">
        <v>472</v>
      </c>
      <c r="C615">
        <v>5101</v>
      </c>
      <c r="D615" s="1">
        <v>43930</v>
      </c>
      <c r="E615">
        <v>2</v>
      </c>
      <c r="F615" s="1">
        <v>43930</v>
      </c>
      <c r="G615" s="1">
        <v>44490</v>
      </c>
      <c r="H615" t="s">
        <v>470</v>
      </c>
      <c r="I615" s="8">
        <f>DATE(YEAR(Merge2[[#This Row],[ORDER_DATE]]), MONTH(Merge2[[#This Row],[ORDER_DATE]]), 1)</f>
        <v>43922</v>
      </c>
      <c r="J615" s="9">
        <f>IF(ISNUMBER(Merge2[[#This Row],[VALIDITY_TILL_DATE]]), ROUND((Merge2[[#This Row],[VALIDITY_TILL_DATE]]-Merge2[[#This Row],[ORDER_DATE]])/30, 0), "Active")</f>
        <v>19</v>
      </c>
      <c r="K615" t="s">
        <v>5485</v>
      </c>
      <c r="L615" t="s">
        <v>5480</v>
      </c>
      <c r="M615" t="s">
        <v>5481</v>
      </c>
      <c r="N615">
        <v>300</v>
      </c>
      <c r="O615">
        <v>100</v>
      </c>
      <c r="P615">
        <v>0</v>
      </c>
      <c r="Q615" t="s">
        <v>6337</v>
      </c>
      <c r="R615" t="s">
        <v>5503</v>
      </c>
      <c r="S615">
        <v>42</v>
      </c>
      <c r="T615" t="s">
        <v>5498</v>
      </c>
      <c r="U615" t="s">
        <v>5501</v>
      </c>
      <c r="V615" s="9">
        <f>Merge2[[#This Row],[PROMOTIONAL_PLAN.EFFECTIVE_PRICE]]*Merge2[[#This Row],[Months]]</f>
        <v>0</v>
      </c>
    </row>
    <row r="616" spans="1:22" x14ac:dyDescent="0.25">
      <c r="A616" t="s">
        <v>473</v>
      </c>
      <c r="B616" t="s">
        <v>474</v>
      </c>
      <c r="C616">
        <v>9999</v>
      </c>
      <c r="D616" s="1">
        <v>43708</v>
      </c>
      <c r="E616">
        <v>1</v>
      </c>
      <c r="G616" s="1">
        <v>43966</v>
      </c>
      <c r="H616" t="s">
        <v>10</v>
      </c>
      <c r="I616" s="8">
        <f>DATE(YEAR(Merge2[[#This Row],[ORDER_DATE]]), MONTH(Merge2[[#This Row],[ORDER_DATE]]), 1)</f>
        <v>43678</v>
      </c>
      <c r="J616" s="9">
        <f>IF(ISNUMBER(Merge2[[#This Row],[VALIDITY_TILL_DATE]]), ROUND((Merge2[[#This Row],[VALIDITY_TILL_DATE]]-Merge2[[#This Row],[ORDER_DATE]])/30, 0), "Active")</f>
        <v>9</v>
      </c>
      <c r="K616" t="s">
        <v>5476</v>
      </c>
      <c r="L616" t="s">
        <v>5477</v>
      </c>
      <c r="M616" t="s">
        <v>5478</v>
      </c>
      <c r="N616">
        <v>300</v>
      </c>
      <c r="O616">
        <v>0</v>
      </c>
      <c r="P616">
        <v>300</v>
      </c>
      <c r="Q616" t="s">
        <v>5589</v>
      </c>
      <c r="R616" t="s">
        <v>5503</v>
      </c>
      <c r="S616">
        <v>30</v>
      </c>
      <c r="T616" t="s">
        <v>5495</v>
      </c>
      <c r="U616" t="s">
        <v>5513</v>
      </c>
      <c r="V616" s="9">
        <f>Merge2[[#This Row],[PROMOTIONAL_PLAN.EFFECTIVE_PRICE]]*Merge2[[#This Row],[Months]]</f>
        <v>2700</v>
      </c>
    </row>
    <row r="617" spans="1:22" x14ac:dyDescent="0.25">
      <c r="A617" t="s">
        <v>2475</v>
      </c>
      <c r="B617" t="s">
        <v>474</v>
      </c>
      <c r="C617">
        <v>6306</v>
      </c>
      <c r="D617" s="1">
        <v>43960</v>
      </c>
      <c r="E617">
        <v>2</v>
      </c>
      <c r="F617" s="1">
        <v>43960</v>
      </c>
      <c r="G617" s="1">
        <v>44671</v>
      </c>
      <c r="H617" t="s">
        <v>470</v>
      </c>
      <c r="I617" s="8">
        <f>DATE(YEAR(Merge2[[#This Row],[ORDER_DATE]]), MONTH(Merge2[[#This Row],[ORDER_DATE]]), 1)</f>
        <v>43952</v>
      </c>
      <c r="J617" s="9">
        <f>IF(ISNUMBER(Merge2[[#This Row],[VALIDITY_TILL_DATE]]), ROUND((Merge2[[#This Row],[VALIDITY_TILL_DATE]]-Merge2[[#This Row],[ORDER_DATE]])/30, 0), "Active")</f>
        <v>24</v>
      </c>
      <c r="K617" t="s">
        <v>5492</v>
      </c>
      <c r="L617" t="s">
        <v>5483</v>
      </c>
      <c r="M617" t="s">
        <v>5481</v>
      </c>
      <c r="N617">
        <v>300</v>
      </c>
      <c r="O617">
        <v>15</v>
      </c>
      <c r="P617">
        <v>255</v>
      </c>
      <c r="Q617" t="s">
        <v>5589</v>
      </c>
      <c r="R617" t="s">
        <v>5503</v>
      </c>
      <c r="S617">
        <v>30</v>
      </c>
      <c r="T617" t="s">
        <v>5495</v>
      </c>
      <c r="U617" t="s">
        <v>5513</v>
      </c>
      <c r="V617" s="9">
        <f>Merge2[[#This Row],[PROMOTIONAL_PLAN.EFFECTIVE_PRICE]]*Merge2[[#This Row],[Months]]</f>
        <v>6120</v>
      </c>
    </row>
    <row r="618" spans="1:22" x14ac:dyDescent="0.25">
      <c r="A618" t="s">
        <v>2645</v>
      </c>
      <c r="B618" t="s">
        <v>2646</v>
      </c>
      <c r="C618">
        <v>9999</v>
      </c>
      <c r="D618" s="1">
        <v>43973</v>
      </c>
      <c r="E618">
        <v>1</v>
      </c>
      <c r="G618" s="1">
        <v>44235</v>
      </c>
      <c r="H618" t="s">
        <v>10</v>
      </c>
      <c r="I618" s="8">
        <f>DATE(YEAR(Merge2[[#This Row],[ORDER_DATE]]), MONTH(Merge2[[#This Row],[ORDER_DATE]]), 1)</f>
        <v>43952</v>
      </c>
      <c r="J618" s="9">
        <f>IF(ISNUMBER(Merge2[[#This Row],[VALIDITY_TILL_DATE]]), ROUND((Merge2[[#This Row],[VALIDITY_TILL_DATE]]-Merge2[[#This Row],[ORDER_DATE]])/30, 0), "Active")</f>
        <v>9</v>
      </c>
      <c r="K618" t="s">
        <v>5476</v>
      </c>
      <c r="L618" t="s">
        <v>5477</v>
      </c>
      <c r="M618" t="s">
        <v>5478</v>
      </c>
      <c r="N618">
        <v>300</v>
      </c>
      <c r="O618">
        <v>0</v>
      </c>
      <c r="P618">
        <v>300</v>
      </c>
      <c r="Q618" t="s">
        <v>5742</v>
      </c>
      <c r="R618" t="s">
        <v>5503</v>
      </c>
      <c r="S618">
        <v>47</v>
      </c>
      <c r="T618" t="s">
        <v>5495</v>
      </c>
      <c r="U618" t="s">
        <v>5513</v>
      </c>
      <c r="V618" s="9">
        <f>Merge2[[#This Row],[PROMOTIONAL_PLAN.EFFECTIVE_PRICE]]*Merge2[[#This Row],[Months]]</f>
        <v>2700</v>
      </c>
    </row>
    <row r="619" spans="1:22" x14ac:dyDescent="0.25">
      <c r="A619" t="s">
        <v>475</v>
      </c>
      <c r="B619" t="s">
        <v>476</v>
      </c>
      <c r="C619">
        <v>9999</v>
      </c>
      <c r="D619" s="1">
        <v>43709</v>
      </c>
      <c r="E619">
        <v>1</v>
      </c>
      <c r="G619" s="1">
        <v>43954</v>
      </c>
      <c r="H619" t="s">
        <v>10</v>
      </c>
      <c r="I619" s="8">
        <f>DATE(YEAR(Merge2[[#This Row],[ORDER_DATE]]), MONTH(Merge2[[#This Row],[ORDER_DATE]]), 1)</f>
        <v>43709</v>
      </c>
      <c r="J619" s="9">
        <f>IF(ISNUMBER(Merge2[[#This Row],[VALIDITY_TILL_DATE]]), ROUND((Merge2[[#This Row],[VALIDITY_TILL_DATE]]-Merge2[[#This Row],[ORDER_DATE]])/30, 0), "Active")</f>
        <v>8</v>
      </c>
      <c r="K619" t="s">
        <v>5476</v>
      </c>
      <c r="L619" t="s">
        <v>5477</v>
      </c>
      <c r="M619" t="s">
        <v>5478</v>
      </c>
      <c r="N619">
        <v>300</v>
      </c>
      <c r="O619">
        <v>0</v>
      </c>
      <c r="P619">
        <v>300</v>
      </c>
      <c r="Q619" t="s">
        <v>6289</v>
      </c>
      <c r="R619" t="s">
        <v>5494</v>
      </c>
      <c r="S619">
        <v>51</v>
      </c>
      <c r="T619" t="s">
        <v>5498</v>
      </c>
      <c r="U619" t="s">
        <v>5515</v>
      </c>
      <c r="V619" s="9">
        <f>Merge2[[#This Row],[PROMOTIONAL_PLAN.EFFECTIVE_PRICE]]*Merge2[[#This Row],[Months]]</f>
        <v>2400</v>
      </c>
    </row>
    <row r="620" spans="1:22" x14ac:dyDescent="0.25">
      <c r="A620" t="s">
        <v>2291</v>
      </c>
      <c r="B620" t="s">
        <v>476</v>
      </c>
      <c r="C620">
        <v>5073</v>
      </c>
      <c r="D620" s="1">
        <v>43943</v>
      </c>
      <c r="E620">
        <v>2</v>
      </c>
      <c r="F620" s="1">
        <v>43943</v>
      </c>
      <c r="G620" s="1">
        <v>44446</v>
      </c>
      <c r="H620" t="s">
        <v>470</v>
      </c>
      <c r="I620" s="8">
        <f>DATE(YEAR(Merge2[[#This Row],[ORDER_DATE]]), MONTH(Merge2[[#This Row],[ORDER_DATE]]), 1)</f>
        <v>43922</v>
      </c>
      <c r="J620" s="9">
        <f>IF(ISNUMBER(Merge2[[#This Row],[VALIDITY_TILL_DATE]]), ROUND((Merge2[[#This Row],[VALIDITY_TILL_DATE]]-Merge2[[#This Row],[ORDER_DATE]])/30, 0), "Active")</f>
        <v>17</v>
      </c>
      <c r="K620" t="s">
        <v>5488</v>
      </c>
      <c r="L620" t="s">
        <v>5483</v>
      </c>
      <c r="M620" t="s">
        <v>5481</v>
      </c>
      <c r="N620">
        <v>300</v>
      </c>
      <c r="O620">
        <v>30</v>
      </c>
      <c r="P620">
        <v>210</v>
      </c>
      <c r="Q620" t="s">
        <v>6289</v>
      </c>
      <c r="R620" t="s">
        <v>5494</v>
      </c>
      <c r="S620">
        <v>51</v>
      </c>
      <c r="T620" t="s">
        <v>5498</v>
      </c>
      <c r="U620" t="s">
        <v>5515</v>
      </c>
      <c r="V620" s="9">
        <f>Merge2[[#This Row],[PROMOTIONAL_PLAN.EFFECTIVE_PRICE]]*Merge2[[#This Row],[Months]]</f>
        <v>3570</v>
      </c>
    </row>
    <row r="621" spans="1:22" x14ac:dyDescent="0.25">
      <c r="A621" t="s">
        <v>477</v>
      </c>
      <c r="B621" t="s">
        <v>478</v>
      </c>
      <c r="C621">
        <v>9999</v>
      </c>
      <c r="D621" s="1">
        <v>43709</v>
      </c>
      <c r="E621">
        <v>1</v>
      </c>
      <c r="G621" s="1">
        <v>43951</v>
      </c>
      <c r="H621" t="s">
        <v>10</v>
      </c>
      <c r="I621" s="8">
        <f>DATE(YEAR(Merge2[[#This Row],[ORDER_DATE]]), MONTH(Merge2[[#This Row],[ORDER_DATE]]), 1)</f>
        <v>43709</v>
      </c>
      <c r="J621" s="9">
        <f>IF(ISNUMBER(Merge2[[#This Row],[VALIDITY_TILL_DATE]]), ROUND((Merge2[[#This Row],[VALIDITY_TILL_DATE]]-Merge2[[#This Row],[ORDER_DATE]])/30, 0), "Active")</f>
        <v>8</v>
      </c>
      <c r="K621" t="s">
        <v>5476</v>
      </c>
      <c r="L621" t="s">
        <v>5477</v>
      </c>
      <c r="M621" t="s">
        <v>5478</v>
      </c>
      <c r="N621">
        <v>300</v>
      </c>
      <c r="O621">
        <v>0</v>
      </c>
      <c r="P621">
        <v>300</v>
      </c>
      <c r="Q621" t="s">
        <v>6161</v>
      </c>
      <c r="R621" t="s">
        <v>5503</v>
      </c>
      <c r="S621">
        <v>61</v>
      </c>
      <c r="T621" t="s">
        <v>5495</v>
      </c>
      <c r="U621" t="s">
        <v>5579</v>
      </c>
      <c r="V621" s="9">
        <f>Merge2[[#This Row],[PROMOTIONAL_PLAN.EFFECTIVE_PRICE]]*Merge2[[#This Row],[Months]]</f>
        <v>2400</v>
      </c>
    </row>
    <row r="622" spans="1:22" x14ac:dyDescent="0.25">
      <c r="A622" t="s">
        <v>2234</v>
      </c>
      <c r="B622" t="s">
        <v>478</v>
      </c>
      <c r="C622">
        <v>6705</v>
      </c>
      <c r="D622" s="1">
        <v>43938</v>
      </c>
      <c r="E622">
        <v>2</v>
      </c>
      <c r="F622" s="1">
        <v>43938</v>
      </c>
      <c r="G622" s="1">
        <v>44447</v>
      </c>
      <c r="H622" t="s">
        <v>470</v>
      </c>
      <c r="I622" s="8">
        <f>DATE(YEAR(Merge2[[#This Row],[ORDER_DATE]]), MONTH(Merge2[[#This Row],[ORDER_DATE]]), 1)</f>
        <v>43922</v>
      </c>
      <c r="J622" s="9">
        <f>IF(ISNUMBER(Merge2[[#This Row],[VALIDITY_TILL_DATE]]), ROUND((Merge2[[#This Row],[VALIDITY_TILL_DATE]]-Merge2[[#This Row],[ORDER_DATE]])/30, 0), "Active")</f>
        <v>17</v>
      </c>
      <c r="K622" t="s">
        <v>5491</v>
      </c>
      <c r="L622" t="s">
        <v>5480</v>
      </c>
      <c r="M622" t="s">
        <v>5481</v>
      </c>
      <c r="N622">
        <v>300</v>
      </c>
      <c r="O622">
        <v>100</v>
      </c>
      <c r="P622">
        <v>0</v>
      </c>
      <c r="Q622" t="s">
        <v>6161</v>
      </c>
      <c r="R622" t="s">
        <v>5503</v>
      </c>
      <c r="S622">
        <v>61</v>
      </c>
      <c r="T622" t="s">
        <v>5495</v>
      </c>
      <c r="U622" t="s">
        <v>5579</v>
      </c>
      <c r="V622" s="9">
        <f>Merge2[[#This Row],[PROMOTIONAL_PLAN.EFFECTIVE_PRICE]]*Merge2[[#This Row],[Months]]</f>
        <v>0</v>
      </c>
    </row>
    <row r="623" spans="1:22" x14ac:dyDescent="0.25">
      <c r="A623" t="s">
        <v>2455</v>
      </c>
      <c r="B623" t="s">
        <v>2456</v>
      </c>
      <c r="C623">
        <v>9999</v>
      </c>
      <c r="D623" s="1">
        <v>43957</v>
      </c>
      <c r="E623">
        <v>1</v>
      </c>
      <c r="G623" s="1">
        <v>44191</v>
      </c>
      <c r="H623" t="s">
        <v>10</v>
      </c>
      <c r="I623" s="8">
        <f>DATE(YEAR(Merge2[[#This Row],[ORDER_DATE]]), MONTH(Merge2[[#This Row],[ORDER_DATE]]), 1)</f>
        <v>43952</v>
      </c>
      <c r="J623" s="9">
        <f>IF(ISNUMBER(Merge2[[#This Row],[VALIDITY_TILL_DATE]]), ROUND((Merge2[[#This Row],[VALIDITY_TILL_DATE]]-Merge2[[#This Row],[ORDER_DATE]])/30, 0), "Active")</f>
        <v>8</v>
      </c>
      <c r="K623" t="s">
        <v>5476</v>
      </c>
      <c r="L623" t="s">
        <v>5477</v>
      </c>
      <c r="M623" t="s">
        <v>5478</v>
      </c>
      <c r="N623">
        <v>300</v>
      </c>
      <c r="O623">
        <v>0</v>
      </c>
      <c r="P623">
        <v>300</v>
      </c>
      <c r="Q623" t="s">
        <v>5744</v>
      </c>
      <c r="R623" t="s">
        <v>5494</v>
      </c>
      <c r="S623">
        <v>65</v>
      </c>
      <c r="T623" t="s">
        <v>5498</v>
      </c>
      <c r="U623" t="s">
        <v>5545</v>
      </c>
      <c r="V623" s="9">
        <f>Merge2[[#This Row],[PROMOTIONAL_PLAN.EFFECTIVE_PRICE]]*Merge2[[#This Row],[Months]]</f>
        <v>2400</v>
      </c>
    </row>
    <row r="624" spans="1:22" x14ac:dyDescent="0.25">
      <c r="A624" t="s">
        <v>479</v>
      </c>
      <c r="B624" t="s">
        <v>480</v>
      </c>
      <c r="C624">
        <v>9999</v>
      </c>
      <c r="D624" s="1">
        <v>43709</v>
      </c>
      <c r="E624">
        <v>1</v>
      </c>
      <c r="G624" s="1">
        <v>43949</v>
      </c>
      <c r="H624" t="s">
        <v>10</v>
      </c>
      <c r="I624" s="8">
        <f>DATE(YEAR(Merge2[[#This Row],[ORDER_DATE]]), MONTH(Merge2[[#This Row],[ORDER_DATE]]), 1)</f>
        <v>43709</v>
      </c>
      <c r="J624" s="9">
        <f>IF(ISNUMBER(Merge2[[#This Row],[VALIDITY_TILL_DATE]]), ROUND((Merge2[[#This Row],[VALIDITY_TILL_DATE]]-Merge2[[#This Row],[ORDER_DATE]])/30, 0), "Active")</f>
        <v>8</v>
      </c>
      <c r="K624" t="s">
        <v>5476</v>
      </c>
      <c r="L624" t="s">
        <v>5477</v>
      </c>
      <c r="M624" t="s">
        <v>5478</v>
      </c>
      <c r="N624">
        <v>300</v>
      </c>
      <c r="O624">
        <v>0</v>
      </c>
      <c r="P624">
        <v>300</v>
      </c>
      <c r="Q624" t="s">
        <v>6042</v>
      </c>
      <c r="R624" t="s">
        <v>5503</v>
      </c>
      <c r="S624">
        <v>52</v>
      </c>
      <c r="T624" t="s">
        <v>5498</v>
      </c>
      <c r="U624" t="s">
        <v>5545</v>
      </c>
      <c r="V624" s="9">
        <f>Merge2[[#This Row],[PROMOTIONAL_PLAN.EFFECTIVE_PRICE]]*Merge2[[#This Row],[Months]]</f>
        <v>2400</v>
      </c>
    </row>
    <row r="625" spans="1:22" x14ac:dyDescent="0.25">
      <c r="A625" t="s">
        <v>2258</v>
      </c>
      <c r="B625" t="s">
        <v>480</v>
      </c>
      <c r="C625">
        <v>8323</v>
      </c>
      <c r="D625" s="1">
        <v>43940</v>
      </c>
      <c r="E625">
        <v>2</v>
      </c>
      <c r="F625" s="1">
        <v>43940</v>
      </c>
      <c r="G625" s="1">
        <v>44313</v>
      </c>
      <c r="H625" t="s">
        <v>470</v>
      </c>
      <c r="I625" s="8">
        <f>DATE(YEAR(Merge2[[#This Row],[ORDER_DATE]]), MONTH(Merge2[[#This Row],[ORDER_DATE]]), 1)</f>
        <v>43922</v>
      </c>
      <c r="J625" s="9">
        <f>IF(ISNUMBER(Merge2[[#This Row],[VALIDITY_TILL_DATE]]), ROUND((Merge2[[#This Row],[VALIDITY_TILL_DATE]]-Merge2[[#This Row],[ORDER_DATE]])/30, 0), "Active")</f>
        <v>12</v>
      </c>
      <c r="K625" t="s">
        <v>5479</v>
      </c>
      <c r="L625" t="s">
        <v>5480</v>
      </c>
      <c r="M625" t="s">
        <v>5481</v>
      </c>
      <c r="N625">
        <v>300</v>
      </c>
      <c r="O625">
        <v>100</v>
      </c>
      <c r="P625">
        <v>0</v>
      </c>
      <c r="Q625" t="s">
        <v>6042</v>
      </c>
      <c r="R625" t="s">
        <v>5503</v>
      </c>
      <c r="S625">
        <v>52</v>
      </c>
      <c r="T625" t="s">
        <v>5498</v>
      </c>
      <c r="U625" t="s">
        <v>5545</v>
      </c>
      <c r="V625" s="9">
        <f>Merge2[[#This Row],[PROMOTIONAL_PLAN.EFFECTIVE_PRICE]]*Merge2[[#This Row],[Months]]</f>
        <v>0</v>
      </c>
    </row>
    <row r="626" spans="1:22" x14ac:dyDescent="0.25">
      <c r="A626" t="s">
        <v>1768</v>
      </c>
      <c r="B626" t="s">
        <v>1769</v>
      </c>
      <c r="C626">
        <v>9999</v>
      </c>
      <c r="D626" s="1">
        <v>43893</v>
      </c>
      <c r="E626">
        <v>1</v>
      </c>
      <c r="G626" s="1">
        <v>44206</v>
      </c>
      <c r="H626" t="s">
        <v>10</v>
      </c>
      <c r="I626" s="8">
        <f>DATE(YEAR(Merge2[[#This Row],[ORDER_DATE]]), MONTH(Merge2[[#This Row],[ORDER_DATE]]), 1)</f>
        <v>43891</v>
      </c>
      <c r="J626" s="9">
        <f>IF(ISNUMBER(Merge2[[#This Row],[VALIDITY_TILL_DATE]]), ROUND((Merge2[[#This Row],[VALIDITY_TILL_DATE]]-Merge2[[#This Row],[ORDER_DATE]])/30, 0), "Active")</f>
        <v>10</v>
      </c>
      <c r="K626" t="s">
        <v>5476</v>
      </c>
      <c r="L626" t="s">
        <v>5477</v>
      </c>
      <c r="M626" t="s">
        <v>5478</v>
      </c>
      <c r="N626">
        <v>300</v>
      </c>
      <c r="O626">
        <v>0</v>
      </c>
      <c r="P626">
        <v>300</v>
      </c>
      <c r="Q626" t="s">
        <v>5745</v>
      </c>
      <c r="R626" t="s">
        <v>5494</v>
      </c>
      <c r="S626">
        <v>58</v>
      </c>
      <c r="T626" t="s">
        <v>5495</v>
      </c>
      <c r="U626" t="s">
        <v>5522</v>
      </c>
      <c r="V626" s="9">
        <f>Merge2[[#This Row],[PROMOTIONAL_PLAN.EFFECTIVE_PRICE]]*Merge2[[#This Row],[Months]]</f>
        <v>3000</v>
      </c>
    </row>
    <row r="627" spans="1:22" x14ac:dyDescent="0.25">
      <c r="A627" t="s">
        <v>481</v>
      </c>
      <c r="B627" t="s">
        <v>482</v>
      </c>
      <c r="C627">
        <v>9999</v>
      </c>
      <c r="D627" s="1">
        <v>43709</v>
      </c>
      <c r="E627">
        <v>1</v>
      </c>
      <c r="G627" s="1">
        <v>43986</v>
      </c>
      <c r="H627" t="s">
        <v>10</v>
      </c>
      <c r="I627" s="8">
        <f>DATE(YEAR(Merge2[[#This Row],[ORDER_DATE]]), MONTH(Merge2[[#This Row],[ORDER_DATE]]), 1)</f>
        <v>43709</v>
      </c>
      <c r="J627" s="9">
        <f>IF(ISNUMBER(Merge2[[#This Row],[VALIDITY_TILL_DATE]]), ROUND((Merge2[[#This Row],[VALIDITY_TILL_DATE]]-Merge2[[#This Row],[ORDER_DATE]])/30, 0), "Active")</f>
        <v>9</v>
      </c>
      <c r="K627" t="s">
        <v>5476</v>
      </c>
      <c r="L627" t="s">
        <v>5477</v>
      </c>
      <c r="M627" t="s">
        <v>5478</v>
      </c>
      <c r="N627">
        <v>300</v>
      </c>
      <c r="O627">
        <v>0</v>
      </c>
      <c r="P627">
        <v>300</v>
      </c>
      <c r="Q627" t="s">
        <v>6301</v>
      </c>
      <c r="R627" t="s">
        <v>5494</v>
      </c>
      <c r="S627">
        <v>28</v>
      </c>
      <c r="T627" t="s">
        <v>5495</v>
      </c>
      <c r="U627" t="s">
        <v>5504</v>
      </c>
      <c r="V627" s="9">
        <f>Merge2[[#This Row],[PROMOTIONAL_PLAN.EFFECTIVE_PRICE]]*Merge2[[#This Row],[Months]]</f>
        <v>2700</v>
      </c>
    </row>
    <row r="628" spans="1:22" x14ac:dyDescent="0.25">
      <c r="A628" t="s">
        <v>2697</v>
      </c>
      <c r="B628" t="s">
        <v>482</v>
      </c>
      <c r="C628">
        <v>6705</v>
      </c>
      <c r="D628" s="1">
        <v>43977</v>
      </c>
      <c r="E628">
        <v>2</v>
      </c>
      <c r="F628" s="1">
        <v>43977</v>
      </c>
      <c r="G628" s="1">
        <v>44647</v>
      </c>
      <c r="H628" t="s">
        <v>470</v>
      </c>
      <c r="I628" s="8">
        <f>DATE(YEAR(Merge2[[#This Row],[ORDER_DATE]]), MONTH(Merge2[[#This Row],[ORDER_DATE]]), 1)</f>
        <v>43952</v>
      </c>
      <c r="J628" s="9">
        <f>IF(ISNUMBER(Merge2[[#This Row],[VALIDITY_TILL_DATE]]), ROUND((Merge2[[#This Row],[VALIDITY_TILL_DATE]]-Merge2[[#This Row],[ORDER_DATE]])/30, 0), "Active")</f>
        <v>22</v>
      </c>
      <c r="K628" t="s">
        <v>5491</v>
      </c>
      <c r="L628" t="s">
        <v>5480</v>
      </c>
      <c r="M628" t="s">
        <v>5481</v>
      </c>
      <c r="N628">
        <v>300</v>
      </c>
      <c r="O628">
        <v>100</v>
      </c>
      <c r="P628">
        <v>0</v>
      </c>
      <c r="Q628" t="s">
        <v>6301</v>
      </c>
      <c r="R628" t="s">
        <v>5494</v>
      </c>
      <c r="S628">
        <v>28</v>
      </c>
      <c r="T628" t="s">
        <v>5495</v>
      </c>
      <c r="U628" t="s">
        <v>5504</v>
      </c>
      <c r="V628" s="9">
        <f>Merge2[[#This Row],[PROMOTIONAL_PLAN.EFFECTIVE_PRICE]]*Merge2[[#This Row],[Months]]</f>
        <v>0</v>
      </c>
    </row>
    <row r="629" spans="1:22" x14ac:dyDescent="0.25">
      <c r="A629" t="s">
        <v>1574</v>
      </c>
      <c r="B629" t="s">
        <v>1575</v>
      </c>
      <c r="C629">
        <v>9999</v>
      </c>
      <c r="D629" s="1">
        <v>43871</v>
      </c>
      <c r="E629">
        <v>1</v>
      </c>
      <c r="G629" s="1">
        <v>44156</v>
      </c>
      <c r="H629" t="s">
        <v>10</v>
      </c>
      <c r="I629" s="8">
        <f>DATE(YEAR(Merge2[[#This Row],[ORDER_DATE]]), MONTH(Merge2[[#This Row],[ORDER_DATE]]), 1)</f>
        <v>43862</v>
      </c>
      <c r="J629" s="9">
        <f>IF(ISNUMBER(Merge2[[#This Row],[VALIDITY_TILL_DATE]]), ROUND((Merge2[[#This Row],[VALIDITY_TILL_DATE]]-Merge2[[#This Row],[ORDER_DATE]])/30, 0), "Active")</f>
        <v>10</v>
      </c>
      <c r="K629" t="s">
        <v>5476</v>
      </c>
      <c r="L629" t="s">
        <v>5477</v>
      </c>
      <c r="M629" t="s">
        <v>5478</v>
      </c>
      <c r="N629">
        <v>300</v>
      </c>
      <c r="O629">
        <v>0</v>
      </c>
      <c r="P629">
        <v>300</v>
      </c>
      <c r="Q629" t="s">
        <v>5746</v>
      </c>
      <c r="R629" t="s">
        <v>5503</v>
      </c>
      <c r="S629">
        <v>41</v>
      </c>
      <c r="T629" t="s">
        <v>5495</v>
      </c>
      <c r="U629" t="s">
        <v>5504</v>
      </c>
      <c r="V629" s="9">
        <f>Merge2[[#This Row],[PROMOTIONAL_PLAN.EFFECTIVE_PRICE]]*Merge2[[#This Row],[Months]]</f>
        <v>3000</v>
      </c>
    </row>
    <row r="630" spans="1:22" x14ac:dyDescent="0.25">
      <c r="A630" t="s">
        <v>483</v>
      </c>
      <c r="B630" t="s">
        <v>484</v>
      </c>
      <c r="C630">
        <v>9999</v>
      </c>
      <c r="D630" s="1">
        <v>43709</v>
      </c>
      <c r="E630">
        <v>1</v>
      </c>
      <c r="G630" s="1">
        <v>43938</v>
      </c>
      <c r="H630" t="s">
        <v>10</v>
      </c>
      <c r="I630" s="8">
        <f>DATE(YEAR(Merge2[[#This Row],[ORDER_DATE]]), MONTH(Merge2[[#This Row],[ORDER_DATE]]), 1)</f>
        <v>43709</v>
      </c>
      <c r="J630" s="9">
        <f>IF(ISNUMBER(Merge2[[#This Row],[VALIDITY_TILL_DATE]]), ROUND((Merge2[[#This Row],[VALIDITY_TILL_DATE]]-Merge2[[#This Row],[ORDER_DATE]])/30, 0), "Active")</f>
        <v>8</v>
      </c>
      <c r="K630" t="s">
        <v>5476</v>
      </c>
      <c r="L630" t="s">
        <v>5477</v>
      </c>
      <c r="M630" t="s">
        <v>5478</v>
      </c>
      <c r="N630">
        <v>300</v>
      </c>
      <c r="O630">
        <v>0</v>
      </c>
      <c r="P630">
        <v>300</v>
      </c>
      <c r="Q630" t="s">
        <v>5547</v>
      </c>
      <c r="R630" t="s">
        <v>5503</v>
      </c>
      <c r="S630">
        <v>31</v>
      </c>
      <c r="T630" t="s">
        <v>5495</v>
      </c>
      <c r="U630" t="s">
        <v>5532</v>
      </c>
      <c r="V630" s="9">
        <f>Merge2[[#This Row],[PROMOTIONAL_PLAN.EFFECTIVE_PRICE]]*Merge2[[#This Row],[Months]]</f>
        <v>2400</v>
      </c>
    </row>
    <row r="631" spans="1:22" x14ac:dyDescent="0.25">
      <c r="A631" t="s">
        <v>2036</v>
      </c>
      <c r="B631" t="s">
        <v>484</v>
      </c>
      <c r="C631">
        <v>1136</v>
      </c>
      <c r="D631" s="1">
        <v>43922</v>
      </c>
      <c r="E631">
        <v>2</v>
      </c>
      <c r="F631" s="1">
        <v>43922</v>
      </c>
      <c r="G631" s="1">
        <v>44535</v>
      </c>
      <c r="H631" t="s">
        <v>470</v>
      </c>
      <c r="I631" s="8">
        <f>DATE(YEAR(Merge2[[#This Row],[ORDER_DATE]]), MONTH(Merge2[[#This Row],[ORDER_DATE]]), 1)</f>
        <v>43922</v>
      </c>
      <c r="J631" s="9">
        <f>IF(ISNUMBER(Merge2[[#This Row],[VALIDITY_TILL_DATE]]), ROUND((Merge2[[#This Row],[VALIDITY_TILL_DATE]]-Merge2[[#This Row],[ORDER_DATE]])/30, 0), "Active")</f>
        <v>20</v>
      </c>
      <c r="K631" t="s">
        <v>5487</v>
      </c>
      <c r="L631" t="s">
        <v>5483</v>
      </c>
      <c r="M631" t="s">
        <v>5481</v>
      </c>
      <c r="N631">
        <v>300</v>
      </c>
      <c r="O631">
        <v>40</v>
      </c>
      <c r="P631">
        <v>180</v>
      </c>
      <c r="Q631" t="s">
        <v>5547</v>
      </c>
      <c r="R631" t="s">
        <v>5503</v>
      </c>
      <c r="S631">
        <v>31</v>
      </c>
      <c r="T631" t="s">
        <v>5495</v>
      </c>
      <c r="U631" t="s">
        <v>5532</v>
      </c>
      <c r="V631" s="9">
        <f>Merge2[[#This Row],[PROMOTIONAL_PLAN.EFFECTIVE_PRICE]]*Merge2[[#This Row],[Months]]</f>
        <v>3600</v>
      </c>
    </row>
    <row r="632" spans="1:22" x14ac:dyDescent="0.25">
      <c r="A632" t="s">
        <v>2312</v>
      </c>
      <c r="B632" t="s">
        <v>2313</v>
      </c>
      <c r="C632">
        <v>9999</v>
      </c>
      <c r="D632" s="1">
        <v>43944</v>
      </c>
      <c r="E632">
        <v>1</v>
      </c>
      <c r="G632" s="1">
        <v>44167</v>
      </c>
      <c r="H632" t="s">
        <v>10</v>
      </c>
      <c r="I632" s="8">
        <f>DATE(YEAR(Merge2[[#This Row],[ORDER_DATE]]), MONTH(Merge2[[#This Row],[ORDER_DATE]]), 1)</f>
        <v>43922</v>
      </c>
      <c r="J632" s="9">
        <f>IF(ISNUMBER(Merge2[[#This Row],[VALIDITY_TILL_DATE]]), ROUND((Merge2[[#This Row],[VALIDITY_TILL_DATE]]-Merge2[[#This Row],[ORDER_DATE]])/30, 0), "Active")</f>
        <v>7</v>
      </c>
      <c r="K632" t="s">
        <v>5476</v>
      </c>
      <c r="L632" t="s">
        <v>5477</v>
      </c>
      <c r="M632" t="s">
        <v>5478</v>
      </c>
      <c r="N632">
        <v>300</v>
      </c>
      <c r="O632">
        <v>0</v>
      </c>
      <c r="P632">
        <v>300</v>
      </c>
      <c r="Q632" t="s">
        <v>5747</v>
      </c>
      <c r="R632" t="s">
        <v>5503</v>
      </c>
      <c r="S632">
        <v>32</v>
      </c>
      <c r="T632" t="s">
        <v>5495</v>
      </c>
      <c r="U632" t="s">
        <v>5504</v>
      </c>
      <c r="V632" s="9">
        <f>Merge2[[#This Row],[PROMOTIONAL_PLAN.EFFECTIVE_PRICE]]*Merge2[[#This Row],[Months]]</f>
        <v>2100</v>
      </c>
    </row>
    <row r="633" spans="1:22" x14ac:dyDescent="0.25">
      <c r="A633" t="s">
        <v>485</v>
      </c>
      <c r="B633" t="s">
        <v>486</v>
      </c>
      <c r="C633">
        <v>9999</v>
      </c>
      <c r="D633" s="1">
        <v>43709</v>
      </c>
      <c r="E633">
        <v>1</v>
      </c>
      <c r="G633" s="1">
        <v>43969</v>
      </c>
      <c r="H633" t="s">
        <v>10</v>
      </c>
      <c r="I633" s="8">
        <f>DATE(YEAR(Merge2[[#This Row],[ORDER_DATE]]), MONTH(Merge2[[#This Row],[ORDER_DATE]]), 1)</f>
        <v>43709</v>
      </c>
      <c r="J633" s="9">
        <f>IF(ISNUMBER(Merge2[[#This Row],[VALIDITY_TILL_DATE]]), ROUND((Merge2[[#This Row],[VALIDITY_TILL_DATE]]-Merge2[[#This Row],[ORDER_DATE]])/30, 0), "Active")</f>
        <v>9</v>
      </c>
      <c r="K633" t="s">
        <v>5476</v>
      </c>
      <c r="L633" t="s">
        <v>5477</v>
      </c>
      <c r="M633" t="s">
        <v>5478</v>
      </c>
      <c r="N633">
        <v>300</v>
      </c>
      <c r="O633">
        <v>0</v>
      </c>
      <c r="P633">
        <v>300</v>
      </c>
      <c r="Q633" t="s">
        <v>6274</v>
      </c>
      <c r="R633" t="s">
        <v>5503</v>
      </c>
      <c r="S633">
        <v>32</v>
      </c>
      <c r="T633" t="s">
        <v>5506</v>
      </c>
      <c r="U633" t="s">
        <v>5507</v>
      </c>
      <c r="V633" s="9">
        <f>Merge2[[#This Row],[PROMOTIONAL_PLAN.EFFECTIVE_PRICE]]*Merge2[[#This Row],[Months]]</f>
        <v>2700</v>
      </c>
    </row>
    <row r="634" spans="1:22" x14ac:dyDescent="0.25">
      <c r="A634" t="s">
        <v>2502</v>
      </c>
      <c r="B634" t="s">
        <v>486</v>
      </c>
      <c r="C634">
        <v>2949</v>
      </c>
      <c r="D634" s="1">
        <v>43962</v>
      </c>
      <c r="E634">
        <v>2</v>
      </c>
      <c r="F634" s="1">
        <v>43962</v>
      </c>
      <c r="G634" s="1">
        <v>44758</v>
      </c>
      <c r="H634" t="s">
        <v>470</v>
      </c>
      <c r="I634" s="8">
        <f>DATE(YEAR(Merge2[[#This Row],[ORDER_DATE]]), MONTH(Merge2[[#This Row],[ORDER_DATE]]), 1)</f>
        <v>43952</v>
      </c>
      <c r="J634" s="9">
        <f>IF(ISNUMBER(Merge2[[#This Row],[VALIDITY_TILL_DATE]]), ROUND((Merge2[[#This Row],[VALIDITY_TILL_DATE]]-Merge2[[#This Row],[ORDER_DATE]])/30, 0), "Active")</f>
        <v>27</v>
      </c>
      <c r="K634" t="s">
        <v>5484</v>
      </c>
      <c r="L634" t="s">
        <v>5483</v>
      </c>
      <c r="M634" t="s">
        <v>5481</v>
      </c>
      <c r="N634">
        <v>300</v>
      </c>
      <c r="O634">
        <v>30</v>
      </c>
      <c r="P634">
        <v>210</v>
      </c>
      <c r="Q634" t="s">
        <v>6274</v>
      </c>
      <c r="R634" t="s">
        <v>5503</v>
      </c>
      <c r="S634">
        <v>32</v>
      </c>
      <c r="T634" t="s">
        <v>5506</v>
      </c>
      <c r="U634" t="s">
        <v>5507</v>
      </c>
      <c r="V634" s="9">
        <f>Merge2[[#This Row],[PROMOTIONAL_PLAN.EFFECTIVE_PRICE]]*Merge2[[#This Row],[Months]]</f>
        <v>5670</v>
      </c>
    </row>
    <row r="635" spans="1:22" x14ac:dyDescent="0.25">
      <c r="A635" t="s">
        <v>3062</v>
      </c>
      <c r="B635" t="s">
        <v>3063</v>
      </c>
      <c r="C635">
        <v>9999</v>
      </c>
      <c r="D635" s="1">
        <v>44002</v>
      </c>
      <c r="E635">
        <v>1</v>
      </c>
      <c r="G635" s="1">
        <v>44258</v>
      </c>
      <c r="H635" t="s">
        <v>10</v>
      </c>
      <c r="I635" s="8">
        <f>DATE(YEAR(Merge2[[#This Row],[ORDER_DATE]]), MONTH(Merge2[[#This Row],[ORDER_DATE]]), 1)</f>
        <v>43983</v>
      </c>
      <c r="J635" s="9">
        <f>IF(ISNUMBER(Merge2[[#This Row],[VALIDITY_TILL_DATE]]), ROUND((Merge2[[#This Row],[VALIDITY_TILL_DATE]]-Merge2[[#This Row],[ORDER_DATE]])/30, 0), "Active")</f>
        <v>9</v>
      </c>
      <c r="K635" t="s">
        <v>5476</v>
      </c>
      <c r="L635" t="s">
        <v>5477</v>
      </c>
      <c r="M635" t="s">
        <v>5478</v>
      </c>
      <c r="N635">
        <v>300</v>
      </c>
      <c r="O635">
        <v>0</v>
      </c>
      <c r="P635">
        <v>300</v>
      </c>
      <c r="Q635" t="s">
        <v>5748</v>
      </c>
      <c r="R635" t="s">
        <v>5503</v>
      </c>
      <c r="S635">
        <v>26</v>
      </c>
      <c r="T635" t="s">
        <v>5495</v>
      </c>
      <c r="U635" t="s">
        <v>5522</v>
      </c>
      <c r="V635" s="9">
        <f>Merge2[[#This Row],[PROMOTIONAL_PLAN.EFFECTIVE_PRICE]]*Merge2[[#This Row],[Months]]</f>
        <v>2700</v>
      </c>
    </row>
    <row r="636" spans="1:22" x14ac:dyDescent="0.25">
      <c r="A636" t="s">
        <v>487</v>
      </c>
      <c r="B636" t="s">
        <v>488</v>
      </c>
      <c r="C636">
        <v>9999</v>
      </c>
      <c r="D636" s="1">
        <v>43709</v>
      </c>
      <c r="E636">
        <v>1</v>
      </c>
      <c r="G636" s="1">
        <v>44006</v>
      </c>
      <c r="H636" t="s">
        <v>10</v>
      </c>
      <c r="I636" s="8">
        <f>DATE(YEAR(Merge2[[#This Row],[ORDER_DATE]]), MONTH(Merge2[[#This Row],[ORDER_DATE]]), 1)</f>
        <v>43709</v>
      </c>
      <c r="J636" s="9">
        <f>IF(ISNUMBER(Merge2[[#This Row],[VALIDITY_TILL_DATE]]), ROUND((Merge2[[#This Row],[VALIDITY_TILL_DATE]]-Merge2[[#This Row],[ORDER_DATE]])/30, 0), "Active")</f>
        <v>10</v>
      </c>
      <c r="K636" t="s">
        <v>5476</v>
      </c>
      <c r="L636" t="s">
        <v>5477</v>
      </c>
      <c r="M636" t="s">
        <v>5478</v>
      </c>
      <c r="N636">
        <v>300</v>
      </c>
      <c r="O636">
        <v>0</v>
      </c>
      <c r="P636">
        <v>300</v>
      </c>
      <c r="Q636" t="s">
        <v>5976</v>
      </c>
      <c r="R636" t="s">
        <v>5503</v>
      </c>
      <c r="S636">
        <v>25</v>
      </c>
      <c r="T636" t="s">
        <v>5495</v>
      </c>
      <c r="U636" t="s">
        <v>5522</v>
      </c>
      <c r="V636" s="9">
        <f>Merge2[[#This Row],[PROMOTIONAL_PLAN.EFFECTIVE_PRICE]]*Merge2[[#This Row],[Months]]</f>
        <v>3000</v>
      </c>
    </row>
    <row r="637" spans="1:22" x14ac:dyDescent="0.25">
      <c r="A637" t="s">
        <v>2986</v>
      </c>
      <c r="B637" t="s">
        <v>488</v>
      </c>
      <c r="C637">
        <v>7139</v>
      </c>
      <c r="D637" s="1">
        <v>43998</v>
      </c>
      <c r="E637">
        <v>2</v>
      </c>
      <c r="F637" s="1">
        <v>43998</v>
      </c>
      <c r="G637" s="1">
        <v>44669</v>
      </c>
      <c r="H637" t="s">
        <v>470</v>
      </c>
      <c r="I637" s="8">
        <f>DATE(YEAR(Merge2[[#This Row],[ORDER_DATE]]), MONTH(Merge2[[#This Row],[ORDER_DATE]]), 1)</f>
        <v>43983</v>
      </c>
      <c r="J637" s="9">
        <f>IF(ISNUMBER(Merge2[[#This Row],[VALIDITY_TILL_DATE]]), ROUND((Merge2[[#This Row],[VALIDITY_TILL_DATE]]-Merge2[[#This Row],[ORDER_DATE]])/30, 0), "Active")</f>
        <v>22</v>
      </c>
      <c r="K637" t="s">
        <v>5489</v>
      </c>
      <c r="L637" t="s">
        <v>5483</v>
      </c>
      <c r="M637" t="s">
        <v>5481</v>
      </c>
      <c r="N637">
        <v>300</v>
      </c>
      <c r="O637">
        <v>30</v>
      </c>
      <c r="P637">
        <v>210</v>
      </c>
      <c r="Q637" t="s">
        <v>5976</v>
      </c>
      <c r="R637" t="s">
        <v>5503</v>
      </c>
      <c r="S637">
        <v>25</v>
      </c>
      <c r="T637" t="s">
        <v>5495</v>
      </c>
      <c r="U637" t="s">
        <v>5522</v>
      </c>
      <c r="V637" s="9">
        <f>Merge2[[#This Row],[PROMOTIONAL_PLAN.EFFECTIVE_PRICE]]*Merge2[[#This Row],[Months]]</f>
        <v>4620</v>
      </c>
    </row>
    <row r="638" spans="1:22" x14ac:dyDescent="0.25">
      <c r="A638" t="s">
        <v>2332</v>
      </c>
      <c r="B638" t="s">
        <v>2333</v>
      </c>
      <c r="C638">
        <v>9999</v>
      </c>
      <c r="D638" s="1">
        <v>43946</v>
      </c>
      <c r="E638">
        <v>1</v>
      </c>
      <c r="G638" s="1">
        <v>44215</v>
      </c>
      <c r="H638" t="s">
        <v>10</v>
      </c>
      <c r="I638" s="8">
        <f>DATE(YEAR(Merge2[[#This Row],[ORDER_DATE]]), MONTH(Merge2[[#This Row],[ORDER_DATE]]), 1)</f>
        <v>43922</v>
      </c>
      <c r="J638" s="9">
        <f>IF(ISNUMBER(Merge2[[#This Row],[VALIDITY_TILL_DATE]]), ROUND((Merge2[[#This Row],[VALIDITY_TILL_DATE]]-Merge2[[#This Row],[ORDER_DATE]])/30, 0), "Active")</f>
        <v>9</v>
      </c>
      <c r="K638" t="s">
        <v>5476</v>
      </c>
      <c r="L638" t="s">
        <v>5477</v>
      </c>
      <c r="M638" t="s">
        <v>5478</v>
      </c>
      <c r="N638">
        <v>300</v>
      </c>
      <c r="O638">
        <v>0</v>
      </c>
      <c r="P638">
        <v>300</v>
      </c>
      <c r="Q638" t="s">
        <v>5749</v>
      </c>
      <c r="R638" t="s">
        <v>5503</v>
      </c>
      <c r="S638">
        <v>44</v>
      </c>
      <c r="T638" t="s">
        <v>5506</v>
      </c>
      <c r="U638" t="s">
        <v>5518</v>
      </c>
      <c r="V638" s="9">
        <f>Merge2[[#This Row],[PROMOTIONAL_PLAN.EFFECTIVE_PRICE]]*Merge2[[#This Row],[Months]]</f>
        <v>2700</v>
      </c>
    </row>
    <row r="639" spans="1:22" x14ac:dyDescent="0.25">
      <c r="A639" t="s">
        <v>489</v>
      </c>
      <c r="B639" t="s">
        <v>490</v>
      </c>
      <c r="C639">
        <v>9999</v>
      </c>
      <c r="D639" s="1">
        <v>43709</v>
      </c>
      <c r="E639">
        <v>1</v>
      </c>
      <c r="G639" s="1">
        <v>44017</v>
      </c>
      <c r="H639" t="s">
        <v>10</v>
      </c>
      <c r="I639" s="8">
        <f>DATE(YEAR(Merge2[[#This Row],[ORDER_DATE]]), MONTH(Merge2[[#This Row],[ORDER_DATE]]), 1)</f>
        <v>43709</v>
      </c>
      <c r="J639" s="9">
        <f>IF(ISNUMBER(Merge2[[#This Row],[VALIDITY_TILL_DATE]]), ROUND((Merge2[[#This Row],[VALIDITY_TILL_DATE]]-Merge2[[#This Row],[ORDER_DATE]])/30, 0), "Active")</f>
        <v>10</v>
      </c>
      <c r="K639" t="s">
        <v>5476</v>
      </c>
      <c r="L639" t="s">
        <v>5477</v>
      </c>
      <c r="M639" t="s">
        <v>5478</v>
      </c>
      <c r="N639">
        <v>300</v>
      </c>
      <c r="O639">
        <v>0</v>
      </c>
      <c r="P639">
        <v>300</v>
      </c>
      <c r="Q639" t="s">
        <v>5897</v>
      </c>
      <c r="R639" t="s">
        <v>5494</v>
      </c>
      <c r="S639">
        <v>25</v>
      </c>
      <c r="T639" t="s">
        <v>5498</v>
      </c>
      <c r="U639" t="s">
        <v>5545</v>
      </c>
      <c r="V639" s="9">
        <f>Merge2[[#This Row],[PROMOTIONAL_PLAN.EFFECTIVE_PRICE]]*Merge2[[#This Row],[Months]]</f>
        <v>3000</v>
      </c>
    </row>
    <row r="640" spans="1:22" x14ac:dyDescent="0.25">
      <c r="A640" t="s">
        <v>3132</v>
      </c>
      <c r="B640" t="s">
        <v>490</v>
      </c>
      <c r="C640">
        <v>5101</v>
      </c>
      <c r="D640" s="1">
        <v>44009</v>
      </c>
      <c r="E640">
        <v>2</v>
      </c>
      <c r="F640" s="1">
        <v>44009</v>
      </c>
      <c r="G640" s="1">
        <v>44519</v>
      </c>
      <c r="H640" t="s">
        <v>470</v>
      </c>
      <c r="I640" s="8">
        <f>DATE(YEAR(Merge2[[#This Row],[ORDER_DATE]]), MONTH(Merge2[[#This Row],[ORDER_DATE]]), 1)</f>
        <v>43983</v>
      </c>
      <c r="J640" s="9">
        <f>IF(ISNUMBER(Merge2[[#This Row],[VALIDITY_TILL_DATE]]), ROUND((Merge2[[#This Row],[VALIDITY_TILL_DATE]]-Merge2[[#This Row],[ORDER_DATE]])/30, 0), "Active")</f>
        <v>17</v>
      </c>
      <c r="K640" t="s">
        <v>5485</v>
      </c>
      <c r="L640" t="s">
        <v>5480</v>
      </c>
      <c r="M640" t="s">
        <v>5481</v>
      </c>
      <c r="N640">
        <v>300</v>
      </c>
      <c r="O640">
        <v>100</v>
      </c>
      <c r="P640">
        <v>0</v>
      </c>
      <c r="Q640" t="s">
        <v>5897</v>
      </c>
      <c r="R640" t="s">
        <v>5494</v>
      </c>
      <c r="S640">
        <v>25</v>
      </c>
      <c r="T640" t="s">
        <v>5498</v>
      </c>
      <c r="U640" t="s">
        <v>5545</v>
      </c>
      <c r="V640" s="9">
        <f>Merge2[[#This Row],[PROMOTIONAL_PLAN.EFFECTIVE_PRICE]]*Merge2[[#This Row],[Months]]</f>
        <v>0</v>
      </c>
    </row>
    <row r="641" spans="1:22" x14ac:dyDescent="0.25">
      <c r="A641" t="s">
        <v>2232</v>
      </c>
      <c r="B641" t="s">
        <v>2233</v>
      </c>
      <c r="C641">
        <v>9999</v>
      </c>
      <c r="D641" s="1">
        <v>43937</v>
      </c>
      <c r="E641">
        <v>1</v>
      </c>
      <c r="G641" s="1">
        <v>44167</v>
      </c>
      <c r="H641" t="s">
        <v>10</v>
      </c>
      <c r="I641" s="8">
        <f>DATE(YEAR(Merge2[[#This Row],[ORDER_DATE]]), MONTH(Merge2[[#This Row],[ORDER_DATE]]), 1)</f>
        <v>43922</v>
      </c>
      <c r="J641" s="9">
        <f>IF(ISNUMBER(Merge2[[#This Row],[VALIDITY_TILL_DATE]]), ROUND((Merge2[[#This Row],[VALIDITY_TILL_DATE]]-Merge2[[#This Row],[ORDER_DATE]])/30, 0), "Active")</f>
        <v>8</v>
      </c>
      <c r="K641" t="s">
        <v>5476</v>
      </c>
      <c r="L641" t="s">
        <v>5477</v>
      </c>
      <c r="M641" t="s">
        <v>5478</v>
      </c>
      <c r="N641">
        <v>300</v>
      </c>
      <c r="O641">
        <v>0</v>
      </c>
      <c r="P641">
        <v>300</v>
      </c>
      <c r="Q641" t="s">
        <v>5750</v>
      </c>
      <c r="R641" t="s">
        <v>5494</v>
      </c>
      <c r="S641">
        <v>64</v>
      </c>
      <c r="T641" t="s">
        <v>5495</v>
      </c>
      <c r="U641" t="s">
        <v>5513</v>
      </c>
      <c r="V641" s="9">
        <f>Merge2[[#This Row],[PROMOTIONAL_PLAN.EFFECTIVE_PRICE]]*Merge2[[#This Row],[Months]]</f>
        <v>2400</v>
      </c>
    </row>
    <row r="642" spans="1:22" x14ac:dyDescent="0.25">
      <c r="A642" t="s">
        <v>492</v>
      </c>
      <c r="B642" t="s">
        <v>493</v>
      </c>
      <c r="C642">
        <v>9999</v>
      </c>
      <c r="D642" s="1">
        <v>43710</v>
      </c>
      <c r="E642">
        <v>1</v>
      </c>
      <c r="G642" s="1">
        <v>44009</v>
      </c>
      <c r="H642" t="s">
        <v>10</v>
      </c>
      <c r="I642" s="8">
        <f>DATE(YEAR(Merge2[[#This Row],[ORDER_DATE]]), MONTH(Merge2[[#This Row],[ORDER_DATE]]), 1)</f>
        <v>43709</v>
      </c>
      <c r="J642" s="9">
        <f>IF(ISNUMBER(Merge2[[#This Row],[VALIDITY_TILL_DATE]]), ROUND((Merge2[[#This Row],[VALIDITY_TILL_DATE]]-Merge2[[#This Row],[ORDER_DATE]])/30, 0), "Active")</f>
        <v>10</v>
      </c>
      <c r="K642" t="s">
        <v>5476</v>
      </c>
      <c r="L642" t="s">
        <v>5477</v>
      </c>
      <c r="M642" t="s">
        <v>5478</v>
      </c>
      <c r="N642">
        <v>300</v>
      </c>
      <c r="O642">
        <v>0</v>
      </c>
      <c r="P642">
        <v>300</v>
      </c>
      <c r="Q642" t="s">
        <v>6107</v>
      </c>
      <c r="R642" t="s">
        <v>5503</v>
      </c>
      <c r="S642">
        <v>64</v>
      </c>
      <c r="T642" t="s">
        <v>5498</v>
      </c>
      <c r="U642" t="s">
        <v>5499</v>
      </c>
      <c r="V642" s="9">
        <f>Merge2[[#This Row],[PROMOTIONAL_PLAN.EFFECTIVE_PRICE]]*Merge2[[#This Row],[Months]]</f>
        <v>3000</v>
      </c>
    </row>
    <row r="643" spans="1:22" x14ac:dyDescent="0.25">
      <c r="A643" t="s">
        <v>2908</v>
      </c>
      <c r="B643" t="s">
        <v>493</v>
      </c>
      <c r="C643">
        <v>7139</v>
      </c>
      <c r="D643" s="1">
        <v>43992</v>
      </c>
      <c r="E643">
        <v>2</v>
      </c>
      <c r="F643" s="1">
        <v>43992</v>
      </c>
      <c r="G643" s="1">
        <v>44469</v>
      </c>
      <c r="H643" t="s">
        <v>470</v>
      </c>
      <c r="I643" s="8">
        <f>DATE(YEAR(Merge2[[#This Row],[ORDER_DATE]]), MONTH(Merge2[[#This Row],[ORDER_DATE]]), 1)</f>
        <v>43983</v>
      </c>
      <c r="J643" s="9">
        <f>IF(ISNUMBER(Merge2[[#This Row],[VALIDITY_TILL_DATE]]), ROUND((Merge2[[#This Row],[VALIDITY_TILL_DATE]]-Merge2[[#This Row],[ORDER_DATE]])/30, 0), "Active")</f>
        <v>16</v>
      </c>
      <c r="K643" t="s">
        <v>5489</v>
      </c>
      <c r="L643" t="s">
        <v>5483</v>
      </c>
      <c r="M643" t="s">
        <v>5481</v>
      </c>
      <c r="N643">
        <v>300</v>
      </c>
      <c r="O643">
        <v>30</v>
      </c>
      <c r="P643">
        <v>210</v>
      </c>
      <c r="Q643" t="s">
        <v>6107</v>
      </c>
      <c r="R643" t="s">
        <v>5503</v>
      </c>
      <c r="S643">
        <v>64</v>
      </c>
      <c r="T643" t="s">
        <v>5498</v>
      </c>
      <c r="U643" t="s">
        <v>5499</v>
      </c>
      <c r="V643" s="9">
        <f>Merge2[[#This Row],[PROMOTIONAL_PLAN.EFFECTIVE_PRICE]]*Merge2[[#This Row],[Months]]</f>
        <v>3360</v>
      </c>
    </row>
    <row r="644" spans="1:22" x14ac:dyDescent="0.25">
      <c r="A644" t="s">
        <v>1843</v>
      </c>
      <c r="B644" t="s">
        <v>1844</v>
      </c>
      <c r="C644">
        <v>9999</v>
      </c>
      <c r="D644" s="1">
        <v>43900</v>
      </c>
      <c r="E644">
        <v>1</v>
      </c>
      <c r="G644" s="1">
        <v>44158</v>
      </c>
      <c r="H644" t="s">
        <v>10</v>
      </c>
      <c r="I644" s="8">
        <f>DATE(YEAR(Merge2[[#This Row],[ORDER_DATE]]), MONTH(Merge2[[#This Row],[ORDER_DATE]]), 1)</f>
        <v>43891</v>
      </c>
      <c r="J644" s="9">
        <f>IF(ISNUMBER(Merge2[[#This Row],[VALIDITY_TILL_DATE]]), ROUND((Merge2[[#This Row],[VALIDITY_TILL_DATE]]-Merge2[[#This Row],[ORDER_DATE]])/30, 0), "Active")</f>
        <v>9</v>
      </c>
      <c r="K644" t="s">
        <v>5476</v>
      </c>
      <c r="L644" t="s">
        <v>5477</v>
      </c>
      <c r="M644" t="s">
        <v>5478</v>
      </c>
      <c r="N644">
        <v>300</v>
      </c>
      <c r="O644">
        <v>0</v>
      </c>
      <c r="P644">
        <v>300</v>
      </c>
      <c r="Q644" t="s">
        <v>5752</v>
      </c>
      <c r="R644" t="s">
        <v>5494</v>
      </c>
      <c r="S644">
        <v>61</v>
      </c>
      <c r="T644" t="s">
        <v>5495</v>
      </c>
      <c r="U644" t="s">
        <v>5579</v>
      </c>
      <c r="V644" s="9">
        <f>Merge2[[#This Row],[PROMOTIONAL_PLAN.EFFECTIVE_PRICE]]*Merge2[[#This Row],[Months]]</f>
        <v>2700</v>
      </c>
    </row>
    <row r="645" spans="1:22" x14ac:dyDescent="0.25">
      <c r="A645" t="s">
        <v>494</v>
      </c>
      <c r="B645" t="s">
        <v>495</v>
      </c>
      <c r="C645">
        <v>9999</v>
      </c>
      <c r="D645" s="1">
        <v>43710</v>
      </c>
      <c r="E645">
        <v>1</v>
      </c>
      <c r="G645" s="1">
        <v>44015</v>
      </c>
      <c r="H645" t="s">
        <v>10</v>
      </c>
      <c r="I645" s="8">
        <f>DATE(YEAR(Merge2[[#This Row],[ORDER_DATE]]), MONTH(Merge2[[#This Row],[ORDER_DATE]]), 1)</f>
        <v>43709</v>
      </c>
      <c r="J645" s="9">
        <f>IF(ISNUMBER(Merge2[[#This Row],[VALIDITY_TILL_DATE]]), ROUND((Merge2[[#This Row],[VALIDITY_TILL_DATE]]-Merge2[[#This Row],[ORDER_DATE]])/30, 0), "Active")</f>
        <v>10</v>
      </c>
      <c r="K645" t="s">
        <v>5476</v>
      </c>
      <c r="L645" t="s">
        <v>5477</v>
      </c>
      <c r="M645" t="s">
        <v>5478</v>
      </c>
      <c r="N645">
        <v>300</v>
      </c>
      <c r="O645">
        <v>0</v>
      </c>
      <c r="P645">
        <v>300</v>
      </c>
      <c r="Q645" t="s">
        <v>5938</v>
      </c>
      <c r="R645" t="s">
        <v>5494</v>
      </c>
      <c r="S645">
        <v>28</v>
      </c>
      <c r="T645" t="s">
        <v>5506</v>
      </c>
      <c r="U645" t="s">
        <v>5507</v>
      </c>
      <c r="V645" s="9">
        <f>Merge2[[#This Row],[PROMOTIONAL_PLAN.EFFECTIVE_PRICE]]*Merge2[[#This Row],[Months]]</f>
        <v>3000</v>
      </c>
    </row>
    <row r="646" spans="1:22" x14ac:dyDescent="0.25">
      <c r="A646" t="s">
        <v>2976</v>
      </c>
      <c r="B646" t="s">
        <v>495</v>
      </c>
      <c r="C646">
        <v>7139</v>
      </c>
      <c r="D646" s="1">
        <v>43997</v>
      </c>
      <c r="E646">
        <v>2</v>
      </c>
      <c r="F646" s="1">
        <v>43997</v>
      </c>
      <c r="G646" s="1">
        <v>44742</v>
      </c>
      <c r="H646" t="s">
        <v>470</v>
      </c>
      <c r="I646" s="8">
        <f>DATE(YEAR(Merge2[[#This Row],[ORDER_DATE]]), MONTH(Merge2[[#This Row],[ORDER_DATE]]), 1)</f>
        <v>43983</v>
      </c>
      <c r="J646" s="9">
        <f>IF(ISNUMBER(Merge2[[#This Row],[VALIDITY_TILL_DATE]]), ROUND((Merge2[[#This Row],[VALIDITY_TILL_DATE]]-Merge2[[#This Row],[ORDER_DATE]])/30, 0), "Active")</f>
        <v>25</v>
      </c>
      <c r="K646" t="s">
        <v>5489</v>
      </c>
      <c r="L646" t="s">
        <v>5483</v>
      </c>
      <c r="M646" t="s">
        <v>5481</v>
      </c>
      <c r="N646">
        <v>300</v>
      </c>
      <c r="O646">
        <v>30</v>
      </c>
      <c r="P646">
        <v>210</v>
      </c>
      <c r="Q646" t="s">
        <v>5938</v>
      </c>
      <c r="R646" t="s">
        <v>5494</v>
      </c>
      <c r="S646">
        <v>28</v>
      </c>
      <c r="T646" t="s">
        <v>5506</v>
      </c>
      <c r="U646" t="s">
        <v>5507</v>
      </c>
      <c r="V646" s="9">
        <f>Merge2[[#This Row],[PROMOTIONAL_PLAN.EFFECTIVE_PRICE]]*Merge2[[#This Row],[Months]]</f>
        <v>5250</v>
      </c>
    </row>
    <row r="647" spans="1:22" x14ac:dyDescent="0.25">
      <c r="A647" t="s">
        <v>2746</v>
      </c>
      <c r="B647" t="s">
        <v>2747</v>
      </c>
      <c r="C647">
        <v>9999</v>
      </c>
      <c r="D647" s="1">
        <v>43980</v>
      </c>
      <c r="E647">
        <v>1</v>
      </c>
      <c r="G647" s="1">
        <v>44229</v>
      </c>
      <c r="H647" t="s">
        <v>10</v>
      </c>
      <c r="I647" s="8">
        <f>DATE(YEAR(Merge2[[#This Row],[ORDER_DATE]]), MONTH(Merge2[[#This Row],[ORDER_DATE]]), 1)</f>
        <v>43952</v>
      </c>
      <c r="J647" s="9">
        <f>IF(ISNUMBER(Merge2[[#This Row],[VALIDITY_TILL_DATE]]), ROUND((Merge2[[#This Row],[VALIDITY_TILL_DATE]]-Merge2[[#This Row],[ORDER_DATE]])/30, 0), "Active")</f>
        <v>8</v>
      </c>
      <c r="K647" t="s">
        <v>5476</v>
      </c>
      <c r="L647" t="s">
        <v>5477</v>
      </c>
      <c r="M647" t="s">
        <v>5478</v>
      </c>
      <c r="N647">
        <v>300</v>
      </c>
      <c r="O647">
        <v>0</v>
      </c>
      <c r="P647">
        <v>300</v>
      </c>
      <c r="Q647" t="s">
        <v>5753</v>
      </c>
      <c r="R647" t="s">
        <v>5494</v>
      </c>
      <c r="S647">
        <v>54</v>
      </c>
      <c r="T647" t="s">
        <v>5495</v>
      </c>
      <c r="U647" t="s">
        <v>5504</v>
      </c>
      <c r="V647" s="9">
        <f>Merge2[[#This Row],[PROMOTIONAL_PLAN.EFFECTIVE_PRICE]]*Merge2[[#This Row],[Months]]</f>
        <v>2400</v>
      </c>
    </row>
    <row r="648" spans="1:22" x14ac:dyDescent="0.25">
      <c r="A648" t="s">
        <v>496</v>
      </c>
      <c r="B648" t="s">
        <v>497</v>
      </c>
      <c r="C648">
        <v>9999</v>
      </c>
      <c r="D648" s="1">
        <v>43710</v>
      </c>
      <c r="E648">
        <v>1</v>
      </c>
      <c r="G648" s="1">
        <v>43927</v>
      </c>
      <c r="H648" t="s">
        <v>10</v>
      </c>
      <c r="I648" s="8">
        <f>DATE(YEAR(Merge2[[#This Row],[ORDER_DATE]]), MONTH(Merge2[[#This Row],[ORDER_DATE]]), 1)</f>
        <v>43709</v>
      </c>
      <c r="J648" s="9">
        <f>IF(ISNUMBER(Merge2[[#This Row],[VALIDITY_TILL_DATE]]), ROUND((Merge2[[#This Row],[VALIDITY_TILL_DATE]]-Merge2[[#This Row],[ORDER_DATE]])/30, 0), "Active")</f>
        <v>7</v>
      </c>
      <c r="K648" t="s">
        <v>5476</v>
      </c>
      <c r="L648" t="s">
        <v>5477</v>
      </c>
      <c r="M648" t="s">
        <v>5478</v>
      </c>
      <c r="N648">
        <v>300</v>
      </c>
      <c r="O648">
        <v>0</v>
      </c>
      <c r="P648">
        <v>300</v>
      </c>
      <c r="Q648" t="s">
        <v>5964</v>
      </c>
      <c r="R648" t="s">
        <v>5494</v>
      </c>
      <c r="S648">
        <v>56</v>
      </c>
      <c r="T648" t="s">
        <v>5506</v>
      </c>
      <c r="U648" t="s">
        <v>5509</v>
      </c>
      <c r="V648" s="9">
        <f>Merge2[[#This Row],[PROMOTIONAL_PLAN.EFFECTIVE_PRICE]]*Merge2[[#This Row],[Months]]</f>
        <v>2100</v>
      </c>
    </row>
    <row r="649" spans="1:22" x14ac:dyDescent="0.25">
      <c r="A649" t="s">
        <v>2034</v>
      </c>
      <c r="B649" t="s">
        <v>497</v>
      </c>
      <c r="C649">
        <v>5101</v>
      </c>
      <c r="D649" s="1">
        <v>43922</v>
      </c>
      <c r="E649">
        <v>2</v>
      </c>
      <c r="F649" s="1">
        <v>43922</v>
      </c>
      <c r="G649" s="1">
        <v>44544</v>
      </c>
      <c r="H649" t="s">
        <v>470</v>
      </c>
      <c r="I649" s="8">
        <f>DATE(YEAR(Merge2[[#This Row],[ORDER_DATE]]), MONTH(Merge2[[#This Row],[ORDER_DATE]]), 1)</f>
        <v>43922</v>
      </c>
      <c r="J649" s="9">
        <f>IF(ISNUMBER(Merge2[[#This Row],[VALIDITY_TILL_DATE]]), ROUND((Merge2[[#This Row],[VALIDITY_TILL_DATE]]-Merge2[[#This Row],[ORDER_DATE]])/30, 0), "Active")</f>
        <v>21</v>
      </c>
      <c r="K649" t="s">
        <v>5485</v>
      </c>
      <c r="L649" t="s">
        <v>5480</v>
      </c>
      <c r="M649" t="s">
        <v>5481</v>
      </c>
      <c r="N649">
        <v>300</v>
      </c>
      <c r="O649">
        <v>100</v>
      </c>
      <c r="P649">
        <v>0</v>
      </c>
      <c r="Q649" t="s">
        <v>5964</v>
      </c>
      <c r="R649" t="s">
        <v>5494</v>
      </c>
      <c r="S649">
        <v>56</v>
      </c>
      <c r="T649" t="s">
        <v>5506</v>
      </c>
      <c r="U649" t="s">
        <v>5509</v>
      </c>
      <c r="V649" s="9">
        <f>Merge2[[#This Row],[PROMOTIONAL_PLAN.EFFECTIVE_PRICE]]*Merge2[[#This Row],[Months]]</f>
        <v>0</v>
      </c>
    </row>
    <row r="650" spans="1:22" x14ac:dyDescent="0.25">
      <c r="A650" t="s">
        <v>2087</v>
      </c>
      <c r="B650" t="s">
        <v>2088</v>
      </c>
      <c r="C650">
        <v>9999</v>
      </c>
      <c r="D650" s="1">
        <v>43925</v>
      </c>
      <c r="E650">
        <v>1</v>
      </c>
      <c r="G650" s="1">
        <v>44236</v>
      </c>
      <c r="H650" t="s">
        <v>10</v>
      </c>
      <c r="I650" s="8">
        <f>DATE(YEAR(Merge2[[#This Row],[ORDER_DATE]]), MONTH(Merge2[[#This Row],[ORDER_DATE]]), 1)</f>
        <v>43922</v>
      </c>
      <c r="J650" s="9">
        <f>IF(ISNUMBER(Merge2[[#This Row],[VALIDITY_TILL_DATE]]), ROUND((Merge2[[#This Row],[VALIDITY_TILL_DATE]]-Merge2[[#This Row],[ORDER_DATE]])/30, 0), "Active")</f>
        <v>10</v>
      </c>
      <c r="K650" t="s">
        <v>5476</v>
      </c>
      <c r="L650" t="s">
        <v>5477</v>
      </c>
      <c r="M650" t="s">
        <v>5478</v>
      </c>
      <c r="N650">
        <v>300</v>
      </c>
      <c r="O650">
        <v>0</v>
      </c>
      <c r="P650">
        <v>300</v>
      </c>
      <c r="Q650" t="s">
        <v>5754</v>
      </c>
      <c r="R650" t="s">
        <v>5494</v>
      </c>
      <c r="S650">
        <v>53</v>
      </c>
      <c r="T650" t="s">
        <v>5495</v>
      </c>
      <c r="U650" t="s">
        <v>5504</v>
      </c>
      <c r="V650" s="9">
        <f>Merge2[[#This Row],[PROMOTIONAL_PLAN.EFFECTIVE_PRICE]]*Merge2[[#This Row],[Months]]</f>
        <v>3000</v>
      </c>
    </row>
    <row r="651" spans="1:22" x14ac:dyDescent="0.25">
      <c r="A651" t="s">
        <v>498</v>
      </c>
      <c r="B651" t="s">
        <v>499</v>
      </c>
      <c r="C651">
        <v>9999</v>
      </c>
      <c r="D651" s="1">
        <v>43710</v>
      </c>
      <c r="E651">
        <v>1</v>
      </c>
      <c r="G651" s="1">
        <v>43948</v>
      </c>
      <c r="H651" t="s">
        <v>10</v>
      </c>
      <c r="I651" s="8">
        <f>DATE(YEAR(Merge2[[#This Row],[ORDER_DATE]]), MONTH(Merge2[[#This Row],[ORDER_DATE]]), 1)</f>
        <v>43709</v>
      </c>
      <c r="J651" s="9">
        <f>IF(ISNUMBER(Merge2[[#This Row],[VALIDITY_TILL_DATE]]), ROUND((Merge2[[#This Row],[VALIDITY_TILL_DATE]]-Merge2[[#This Row],[ORDER_DATE]])/30, 0), "Active")</f>
        <v>8</v>
      </c>
      <c r="K651" t="s">
        <v>5476</v>
      </c>
      <c r="L651" t="s">
        <v>5477</v>
      </c>
      <c r="M651" t="s">
        <v>5478</v>
      </c>
      <c r="N651">
        <v>300</v>
      </c>
      <c r="O651">
        <v>0</v>
      </c>
      <c r="P651">
        <v>300</v>
      </c>
      <c r="Q651" t="s">
        <v>5808</v>
      </c>
      <c r="R651" t="s">
        <v>5494</v>
      </c>
      <c r="S651">
        <v>53</v>
      </c>
      <c r="T651" t="s">
        <v>5498</v>
      </c>
      <c r="U651" t="s">
        <v>5501</v>
      </c>
      <c r="V651" s="9">
        <f>Merge2[[#This Row],[PROMOTIONAL_PLAN.EFFECTIVE_PRICE]]*Merge2[[#This Row],[Months]]</f>
        <v>2400</v>
      </c>
    </row>
    <row r="652" spans="1:22" x14ac:dyDescent="0.25">
      <c r="A652" t="s">
        <v>2168</v>
      </c>
      <c r="B652" t="s">
        <v>499</v>
      </c>
      <c r="C652">
        <v>6306</v>
      </c>
      <c r="D652" s="1">
        <v>43932</v>
      </c>
      <c r="E652">
        <v>2</v>
      </c>
      <c r="F652" s="1">
        <v>43932</v>
      </c>
      <c r="G652" s="1">
        <v>44428</v>
      </c>
      <c r="H652" t="s">
        <v>470</v>
      </c>
      <c r="I652" s="8">
        <f>DATE(YEAR(Merge2[[#This Row],[ORDER_DATE]]), MONTH(Merge2[[#This Row],[ORDER_DATE]]), 1)</f>
        <v>43922</v>
      </c>
      <c r="J652" s="9">
        <f>IF(ISNUMBER(Merge2[[#This Row],[VALIDITY_TILL_DATE]]), ROUND((Merge2[[#This Row],[VALIDITY_TILL_DATE]]-Merge2[[#This Row],[ORDER_DATE]])/30, 0), "Active")</f>
        <v>17</v>
      </c>
      <c r="K652" t="s">
        <v>5492</v>
      </c>
      <c r="L652" t="s">
        <v>5483</v>
      </c>
      <c r="M652" t="s">
        <v>5481</v>
      </c>
      <c r="N652">
        <v>300</v>
      </c>
      <c r="O652">
        <v>15</v>
      </c>
      <c r="P652">
        <v>255</v>
      </c>
      <c r="Q652" t="s">
        <v>5808</v>
      </c>
      <c r="R652" t="s">
        <v>5494</v>
      </c>
      <c r="S652">
        <v>53</v>
      </c>
      <c r="T652" t="s">
        <v>5498</v>
      </c>
      <c r="U652" t="s">
        <v>5501</v>
      </c>
      <c r="V652" s="9">
        <f>Merge2[[#This Row],[PROMOTIONAL_PLAN.EFFECTIVE_PRICE]]*Merge2[[#This Row],[Months]]</f>
        <v>4335</v>
      </c>
    </row>
    <row r="653" spans="1:22" x14ac:dyDescent="0.25">
      <c r="A653" t="s">
        <v>1620</v>
      </c>
      <c r="B653" t="s">
        <v>1621</v>
      </c>
      <c r="C653">
        <v>9999</v>
      </c>
      <c r="D653" s="1">
        <v>43877</v>
      </c>
      <c r="E653">
        <v>1</v>
      </c>
      <c r="G653" s="1">
        <v>44159</v>
      </c>
      <c r="H653" t="s">
        <v>10</v>
      </c>
      <c r="I653" s="8">
        <f>DATE(YEAR(Merge2[[#This Row],[ORDER_DATE]]), MONTH(Merge2[[#This Row],[ORDER_DATE]]), 1)</f>
        <v>43862</v>
      </c>
      <c r="J653" s="9">
        <f>IF(ISNUMBER(Merge2[[#This Row],[VALIDITY_TILL_DATE]]), ROUND((Merge2[[#This Row],[VALIDITY_TILL_DATE]]-Merge2[[#This Row],[ORDER_DATE]])/30, 0), "Active")</f>
        <v>9</v>
      </c>
      <c r="K653" t="s">
        <v>5476</v>
      </c>
      <c r="L653" t="s">
        <v>5477</v>
      </c>
      <c r="M653" t="s">
        <v>5478</v>
      </c>
      <c r="N653">
        <v>300</v>
      </c>
      <c r="O653">
        <v>0</v>
      </c>
      <c r="P653">
        <v>300</v>
      </c>
      <c r="Q653" t="s">
        <v>5755</v>
      </c>
      <c r="R653" t="s">
        <v>5503</v>
      </c>
      <c r="S653">
        <v>40</v>
      </c>
      <c r="T653" t="s">
        <v>5495</v>
      </c>
      <c r="U653" t="s">
        <v>5522</v>
      </c>
      <c r="V653" s="9">
        <f>Merge2[[#This Row],[PROMOTIONAL_PLAN.EFFECTIVE_PRICE]]*Merge2[[#This Row],[Months]]</f>
        <v>2700</v>
      </c>
    </row>
    <row r="654" spans="1:22" x14ac:dyDescent="0.25">
      <c r="A654" t="s">
        <v>500</v>
      </c>
      <c r="B654" t="s">
        <v>501</v>
      </c>
      <c r="C654">
        <v>9999</v>
      </c>
      <c r="D654" s="1">
        <v>43710</v>
      </c>
      <c r="E654">
        <v>1</v>
      </c>
      <c r="G654" s="1">
        <v>43983</v>
      </c>
      <c r="H654" t="s">
        <v>10</v>
      </c>
      <c r="I654" s="8">
        <f>DATE(YEAR(Merge2[[#This Row],[ORDER_DATE]]), MONTH(Merge2[[#This Row],[ORDER_DATE]]), 1)</f>
        <v>43709</v>
      </c>
      <c r="J654" s="9">
        <f>IF(ISNUMBER(Merge2[[#This Row],[VALIDITY_TILL_DATE]]), ROUND((Merge2[[#This Row],[VALIDITY_TILL_DATE]]-Merge2[[#This Row],[ORDER_DATE]])/30, 0), "Active")</f>
        <v>9</v>
      </c>
      <c r="K654" t="s">
        <v>5476</v>
      </c>
      <c r="L654" t="s">
        <v>5477</v>
      </c>
      <c r="M654" t="s">
        <v>5478</v>
      </c>
      <c r="N654">
        <v>300</v>
      </c>
      <c r="O654">
        <v>0</v>
      </c>
      <c r="P654">
        <v>300</v>
      </c>
      <c r="Q654" t="s">
        <v>5911</v>
      </c>
      <c r="R654" t="s">
        <v>5494</v>
      </c>
      <c r="S654">
        <v>35</v>
      </c>
      <c r="T654" t="s">
        <v>5495</v>
      </c>
      <c r="U654" t="s">
        <v>5496</v>
      </c>
      <c r="V654" s="9">
        <f>Merge2[[#This Row],[PROMOTIONAL_PLAN.EFFECTIVE_PRICE]]*Merge2[[#This Row],[Months]]</f>
        <v>2700</v>
      </c>
    </row>
    <row r="655" spans="1:22" x14ac:dyDescent="0.25">
      <c r="A655" t="s">
        <v>2644</v>
      </c>
      <c r="B655" t="s">
        <v>501</v>
      </c>
      <c r="C655">
        <v>8323</v>
      </c>
      <c r="D655" s="1">
        <v>43973</v>
      </c>
      <c r="E655">
        <v>2</v>
      </c>
      <c r="F655" s="1">
        <v>43973</v>
      </c>
      <c r="G655" s="1">
        <v>44634</v>
      </c>
      <c r="H655" t="s">
        <v>470</v>
      </c>
      <c r="I655" s="8">
        <f>DATE(YEAR(Merge2[[#This Row],[ORDER_DATE]]), MONTH(Merge2[[#This Row],[ORDER_DATE]]), 1)</f>
        <v>43952</v>
      </c>
      <c r="J655" s="9">
        <f>IF(ISNUMBER(Merge2[[#This Row],[VALIDITY_TILL_DATE]]), ROUND((Merge2[[#This Row],[VALIDITY_TILL_DATE]]-Merge2[[#This Row],[ORDER_DATE]])/30, 0), "Active")</f>
        <v>22</v>
      </c>
      <c r="K655" t="s">
        <v>5479</v>
      </c>
      <c r="L655" t="s">
        <v>5480</v>
      </c>
      <c r="M655" t="s">
        <v>5481</v>
      </c>
      <c r="N655">
        <v>300</v>
      </c>
      <c r="O655">
        <v>100</v>
      </c>
      <c r="P655">
        <v>0</v>
      </c>
      <c r="Q655" t="s">
        <v>5911</v>
      </c>
      <c r="R655" t="s">
        <v>5494</v>
      </c>
      <c r="S655">
        <v>35</v>
      </c>
      <c r="T655" t="s">
        <v>5495</v>
      </c>
      <c r="U655" t="s">
        <v>5496</v>
      </c>
      <c r="V655" s="9">
        <f>Merge2[[#This Row],[PROMOTIONAL_PLAN.EFFECTIVE_PRICE]]*Merge2[[#This Row],[Months]]</f>
        <v>0</v>
      </c>
    </row>
    <row r="656" spans="1:22" x14ac:dyDescent="0.25">
      <c r="A656" t="s">
        <v>3004</v>
      </c>
      <c r="B656" t="s">
        <v>3005</v>
      </c>
      <c r="C656">
        <v>9999</v>
      </c>
      <c r="D656" s="1">
        <v>43999</v>
      </c>
      <c r="E656">
        <v>1</v>
      </c>
      <c r="G656" s="1">
        <v>44226</v>
      </c>
      <c r="H656" t="s">
        <v>10</v>
      </c>
      <c r="I656" s="8">
        <f>DATE(YEAR(Merge2[[#This Row],[ORDER_DATE]]), MONTH(Merge2[[#This Row],[ORDER_DATE]]), 1)</f>
        <v>43983</v>
      </c>
      <c r="J656" s="9">
        <f>IF(ISNUMBER(Merge2[[#This Row],[VALIDITY_TILL_DATE]]), ROUND((Merge2[[#This Row],[VALIDITY_TILL_DATE]]-Merge2[[#This Row],[ORDER_DATE]])/30, 0), "Active")</f>
        <v>8</v>
      </c>
      <c r="K656" t="s">
        <v>5476</v>
      </c>
      <c r="L656" t="s">
        <v>5477</v>
      </c>
      <c r="M656" t="s">
        <v>5478</v>
      </c>
      <c r="N656">
        <v>300</v>
      </c>
      <c r="O656">
        <v>0</v>
      </c>
      <c r="P656">
        <v>300</v>
      </c>
      <c r="Q656" t="s">
        <v>5756</v>
      </c>
      <c r="R656" t="s">
        <v>5503</v>
      </c>
      <c r="S656">
        <v>41</v>
      </c>
      <c r="T656" t="s">
        <v>5498</v>
      </c>
      <c r="U656" t="s">
        <v>5501</v>
      </c>
      <c r="V656" s="9">
        <f>Merge2[[#This Row],[PROMOTIONAL_PLAN.EFFECTIVE_PRICE]]*Merge2[[#This Row],[Months]]</f>
        <v>2400</v>
      </c>
    </row>
    <row r="657" spans="1:22" x14ac:dyDescent="0.25">
      <c r="A657" t="s">
        <v>502</v>
      </c>
      <c r="B657" t="s">
        <v>503</v>
      </c>
      <c r="C657">
        <v>9999</v>
      </c>
      <c r="D657" s="1">
        <v>43711</v>
      </c>
      <c r="E657">
        <v>1</v>
      </c>
      <c r="G657" s="1">
        <v>43969</v>
      </c>
      <c r="H657" t="s">
        <v>10</v>
      </c>
      <c r="I657" s="8">
        <f>DATE(YEAR(Merge2[[#This Row],[ORDER_DATE]]), MONTH(Merge2[[#This Row],[ORDER_DATE]]), 1)</f>
        <v>43709</v>
      </c>
      <c r="J657" s="9">
        <f>IF(ISNUMBER(Merge2[[#This Row],[VALIDITY_TILL_DATE]]), ROUND((Merge2[[#This Row],[VALIDITY_TILL_DATE]]-Merge2[[#This Row],[ORDER_DATE]])/30, 0), "Active")</f>
        <v>9</v>
      </c>
      <c r="K657" t="s">
        <v>5476</v>
      </c>
      <c r="L657" t="s">
        <v>5477</v>
      </c>
      <c r="M657" t="s">
        <v>5478</v>
      </c>
      <c r="N657">
        <v>300</v>
      </c>
      <c r="O657">
        <v>0</v>
      </c>
      <c r="P657">
        <v>300</v>
      </c>
      <c r="Q657" t="s">
        <v>6116</v>
      </c>
      <c r="R657" t="s">
        <v>5503</v>
      </c>
      <c r="S657">
        <v>56</v>
      </c>
      <c r="T657" t="s">
        <v>5495</v>
      </c>
      <c r="U657" t="s">
        <v>5504</v>
      </c>
      <c r="V657" s="9">
        <f>Merge2[[#This Row],[PROMOTIONAL_PLAN.EFFECTIVE_PRICE]]*Merge2[[#This Row],[Months]]</f>
        <v>2700</v>
      </c>
    </row>
    <row r="658" spans="1:22" x14ac:dyDescent="0.25">
      <c r="A658" t="s">
        <v>2586</v>
      </c>
      <c r="B658" t="s">
        <v>503</v>
      </c>
      <c r="C658">
        <v>2949</v>
      </c>
      <c r="D658" s="1">
        <v>43969</v>
      </c>
      <c r="E658">
        <v>2</v>
      </c>
      <c r="F658" s="1">
        <v>43969</v>
      </c>
      <c r="G658" s="1">
        <v>44584</v>
      </c>
      <c r="H658" t="s">
        <v>470</v>
      </c>
      <c r="I658" s="8">
        <f>DATE(YEAR(Merge2[[#This Row],[ORDER_DATE]]), MONTH(Merge2[[#This Row],[ORDER_DATE]]), 1)</f>
        <v>43952</v>
      </c>
      <c r="J658" s="9">
        <f>IF(ISNUMBER(Merge2[[#This Row],[VALIDITY_TILL_DATE]]), ROUND((Merge2[[#This Row],[VALIDITY_TILL_DATE]]-Merge2[[#This Row],[ORDER_DATE]])/30, 0), "Active")</f>
        <v>21</v>
      </c>
      <c r="K658" t="s">
        <v>5484</v>
      </c>
      <c r="L658" t="s">
        <v>5483</v>
      </c>
      <c r="M658" t="s">
        <v>5481</v>
      </c>
      <c r="N658">
        <v>300</v>
      </c>
      <c r="O658">
        <v>30</v>
      </c>
      <c r="P658">
        <v>210</v>
      </c>
      <c r="Q658" t="s">
        <v>6116</v>
      </c>
      <c r="R658" t="s">
        <v>5503</v>
      </c>
      <c r="S658">
        <v>56</v>
      </c>
      <c r="T658" t="s">
        <v>5495</v>
      </c>
      <c r="U658" t="s">
        <v>5504</v>
      </c>
      <c r="V658" s="9">
        <f>Merge2[[#This Row],[PROMOTIONAL_PLAN.EFFECTIVE_PRICE]]*Merge2[[#This Row],[Months]]</f>
        <v>4410</v>
      </c>
    </row>
    <row r="659" spans="1:22" x14ac:dyDescent="0.25">
      <c r="A659" t="s">
        <v>504</v>
      </c>
      <c r="B659" t="s">
        <v>505</v>
      </c>
      <c r="C659">
        <v>9999</v>
      </c>
      <c r="D659" s="1">
        <v>43711</v>
      </c>
      <c r="E659">
        <v>1</v>
      </c>
      <c r="G659" s="1">
        <v>44024</v>
      </c>
      <c r="H659" t="s">
        <v>10</v>
      </c>
      <c r="I659" s="8">
        <f>DATE(YEAR(Merge2[[#This Row],[ORDER_DATE]]), MONTH(Merge2[[#This Row],[ORDER_DATE]]), 1)</f>
        <v>43709</v>
      </c>
      <c r="J659" s="9">
        <f>IF(ISNUMBER(Merge2[[#This Row],[VALIDITY_TILL_DATE]]), ROUND((Merge2[[#This Row],[VALIDITY_TILL_DATE]]-Merge2[[#This Row],[ORDER_DATE]])/30, 0), "Active")</f>
        <v>10</v>
      </c>
      <c r="K659" t="s">
        <v>5476</v>
      </c>
      <c r="L659" t="s">
        <v>5477</v>
      </c>
      <c r="M659" t="s">
        <v>5478</v>
      </c>
      <c r="N659">
        <v>300</v>
      </c>
      <c r="O659">
        <v>0</v>
      </c>
      <c r="P659">
        <v>300</v>
      </c>
      <c r="Q659" t="s">
        <v>6024</v>
      </c>
      <c r="R659" t="s">
        <v>5503</v>
      </c>
      <c r="S659">
        <v>44</v>
      </c>
      <c r="T659" t="s">
        <v>5506</v>
      </c>
      <c r="U659" t="s">
        <v>5509</v>
      </c>
      <c r="V659" s="9">
        <f>Merge2[[#This Row],[PROMOTIONAL_PLAN.EFFECTIVE_PRICE]]*Merge2[[#This Row],[Months]]</f>
        <v>3000</v>
      </c>
    </row>
    <row r="660" spans="1:22" x14ac:dyDescent="0.25">
      <c r="A660" t="s">
        <v>3114</v>
      </c>
      <c r="B660" t="s">
        <v>505</v>
      </c>
      <c r="C660">
        <v>6705</v>
      </c>
      <c r="D660" s="1">
        <v>44008</v>
      </c>
      <c r="E660">
        <v>2</v>
      </c>
      <c r="F660" s="1">
        <v>44008</v>
      </c>
      <c r="G660" s="1">
        <v>44766</v>
      </c>
      <c r="H660" t="s">
        <v>470</v>
      </c>
      <c r="I660" s="8">
        <f>DATE(YEAR(Merge2[[#This Row],[ORDER_DATE]]), MONTH(Merge2[[#This Row],[ORDER_DATE]]), 1)</f>
        <v>43983</v>
      </c>
      <c r="J660" s="9">
        <f>IF(ISNUMBER(Merge2[[#This Row],[VALIDITY_TILL_DATE]]), ROUND((Merge2[[#This Row],[VALIDITY_TILL_DATE]]-Merge2[[#This Row],[ORDER_DATE]])/30, 0), "Active")</f>
        <v>25</v>
      </c>
      <c r="K660" t="s">
        <v>5491</v>
      </c>
      <c r="L660" t="s">
        <v>5480</v>
      </c>
      <c r="M660" t="s">
        <v>5481</v>
      </c>
      <c r="N660">
        <v>300</v>
      </c>
      <c r="O660">
        <v>100</v>
      </c>
      <c r="P660">
        <v>0</v>
      </c>
      <c r="Q660" t="s">
        <v>6024</v>
      </c>
      <c r="R660" t="s">
        <v>5503</v>
      </c>
      <c r="S660">
        <v>44</v>
      </c>
      <c r="T660" t="s">
        <v>5506</v>
      </c>
      <c r="U660" t="s">
        <v>5509</v>
      </c>
      <c r="V660" s="9">
        <f>Merge2[[#This Row],[PROMOTIONAL_PLAN.EFFECTIVE_PRICE]]*Merge2[[#This Row],[Months]]</f>
        <v>0</v>
      </c>
    </row>
    <row r="661" spans="1:22" x14ac:dyDescent="0.25">
      <c r="A661" t="s">
        <v>2422</v>
      </c>
      <c r="B661" t="s">
        <v>2423</v>
      </c>
      <c r="C661">
        <v>9999</v>
      </c>
      <c r="D661" s="1">
        <v>43955</v>
      </c>
      <c r="E661">
        <v>1</v>
      </c>
      <c r="G661" s="1">
        <v>44255</v>
      </c>
      <c r="H661" t="s">
        <v>10</v>
      </c>
      <c r="I661" s="8">
        <f>DATE(YEAR(Merge2[[#This Row],[ORDER_DATE]]), MONTH(Merge2[[#This Row],[ORDER_DATE]]), 1)</f>
        <v>43952</v>
      </c>
      <c r="J661" s="9">
        <f>IF(ISNUMBER(Merge2[[#This Row],[VALIDITY_TILL_DATE]]), ROUND((Merge2[[#This Row],[VALIDITY_TILL_DATE]]-Merge2[[#This Row],[ORDER_DATE]])/30, 0), "Active")</f>
        <v>10</v>
      </c>
      <c r="K661" t="s">
        <v>5476</v>
      </c>
      <c r="L661" t="s">
        <v>5477</v>
      </c>
      <c r="M661" t="s">
        <v>5478</v>
      </c>
      <c r="N661">
        <v>300</v>
      </c>
      <c r="O661">
        <v>0</v>
      </c>
      <c r="P661">
        <v>300</v>
      </c>
      <c r="Q661" t="s">
        <v>5758</v>
      </c>
      <c r="R661" t="s">
        <v>5494</v>
      </c>
      <c r="S661">
        <v>51</v>
      </c>
      <c r="T661" t="s">
        <v>5495</v>
      </c>
      <c r="U661" t="s">
        <v>5522</v>
      </c>
      <c r="V661" s="9">
        <f>Merge2[[#This Row],[PROMOTIONAL_PLAN.EFFECTIVE_PRICE]]*Merge2[[#This Row],[Months]]</f>
        <v>3000</v>
      </c>
    </row>
    <row r="662" spans="1:22" x14ac:dyDescent="0.25">
      <c r="A662" t="s">
        <v>506</v>
      </c>
      <c r="B662" t="s">
        <v>507</v>
      </c>
      <c r="C662">
        <v>9999</v>
      </c>
      <c r="D662" s="1">
        <v>43712</v>
      </c>
      <c r="E662">
        <v>1</v>
      </c>
      <c r="G662" s="1">
        <v>43964</v>
      </c>
      <c r="H662" t="s">
        <v>10</v>
      </c>
      <c r="I662" s="8">
        <f>DATE(YEAR(Merge2[[#This Row],[ORDER_DATE]]), MONTH(Merge2[[#This Row],[ORDER_DATE]]), 1)</f>
        <v>43709</v>
      </c>
      <c r="J662" s="9">
        <f>IF(ISNUMBER(Merge2[[#This Row],[VALIDITY_TILL_DATE]]), ROUND((Merge2[[#This Row],[VALIDITY_TILL_DATE]]-Merge2[[#This Row],[ORDER_DATE]])/30, 0), "Active")</f>
        <v>8</v>
      </c>
      <c r="K662" t="s">
        <v>5476</v>
      </c>
      <c r="L662" t="s">
        <v>5477</v>
      </c>
      <c r="M662" t="s">
        <v>5478</v>
      </c>
      <c r="N662">
        <v>300</v>
      </c>
      <c r="O662">
        <v>0</v>
      </c>
      <c r="P662">
        <v>300</v>
      </c>
      <c r="Q662" t="s">
        <v>5643</v>
      </c>
      <c r="R662" t="s">
        <v>5503</v>
      </c>
      <c r="S662">
        <v>42</v>
      </c>
      <c r="T662" t="s">
        <v>5495</v>
      </c>
      <c r="U662" t="s">
        <v>5532</v>
      </c>
      <c r="V662" s="9">
        <f>Merge2[[#This Row],[PROMOTIONAL_PLAN.EFFECTIVE_PRICE]]*Merge2[[#This Row],[Months]]</f>
        <v>2400</v>
      </c>
    </row>
    <row r="663" spans="1:22" x14ac:dyDescent="0.25">
      <c r="A663" t="s">
        <v>2304</v>
      </c>
      <c r="B663" t="s">
        <v>507</v>
      </c>
      <c r="C663">
        <v>8323</v>
      </c>
      <c r="D663" s="1">
        <v>43944</v>
      </c>
      <c r="E663">
        <v>2</v>
      </c>
      <c r="F663" s="1">
        <v>43944</v>
      </c>
      <c r="G663" s="1">
        <v>44766</v>
      </c>
      <c r="H663" t="s">
        <v>470</v>
      </c>
      <c r="I663" s="8">
        <f>DATE(YEAR(Merge2[[#This Row],[ORDER_DATE]]), MONTH(Merge2[[#This Row],[ORDER_DATE]]), 1)</f>
        <v>43922</v>
      </c>
      <c r="J663" s="9">
        <f>IF(ISNUMBER(Merge2[[#This Row],[VALIDITY_TILL_DATE]]), ROUND((Merge2[[#This Row],[VALIDITY_TILL_DATE]]-Merge2[[#This Row],[ORDER_DATE]])/30, 0), "Active")</f>
        <v>27</v>
      </c>
      <c r="K663" t="s">
        <v>5479</v>
      </c>
      <c r="L663" t="s">
        <v>5480</v>
      </c>
      <c r="M663" t="s">
        <v>5481</v>
      </c>
      <c r="N663">
        <v>300</v>
      </c>
      <c r="O663">
        <v>100</v>
      </c>
      <c r="P663">
        <v>0</v>
      </c>
      <c r="Q663" t="s">
        <v>5643</v>
      </c>
      <c r="R663" t="s">
        <v>5503</v>
      </c>
      <c r="S663">
        <v>42</v>
      </c>
      <c r="T663" t="s">
        <v>5495</v>
      </c>
      <c r="U663" t="s">
        <v>5532</v>
      </c>
      <c r="V663" s="9">
        <f>Merge2[[#This Row],[PROMOTIONAL_PLAN.EFFECTIVE_PRICE]]*Merge2[[#This Row],[Months]]</f>
        <v>0</v>
      </c>
    </row>
    <row r="664" spans="1:22" x14ac:dyDescent="0.25">
      <c r="A664" t="s">
        <v>1368</v>
      </c>
      <c r="B664" t="s">
        <v>1369</v>
      </c>
      <c r="C664">
        <v>9999</v>
      </c>
      <c r="D664" s="1">
        <v>43850</v>
      </c>
      <c r="E664">
        <v>1</v>
      </c>
      <c r="G664" s="1">
        <v>44116</v>
      </c>
      <c r="H664" t="s">
        <v>10</v>
      </c>
      <c r="I664" s="8">
        <f>DATE(YEAR(Merge2[[#This Row],[ORDER_DATE]]), MONTH(Merge2[[#This Row],[ORDER_DATE]]), 1)</f>
        <v>43831</v>
      </c>
      <c r="J664" s="9">
        <f>IF(ISNUMBER(Merge2[[#This Row],[VALIDITY_TILL_DATE]]), ROUND((Merge2[[#This Row],[VALIDITY_TILL_DATE]]-Merge2[[#This Row],[ORDER_DATE]])/30, 0), "Active")</f>
        <v>9</v>
      </c>
      <c r="K664" t="s">
        <v>5476</v>
      </c>
      <c r="L664" t="s">
        <v>5477</v>
      </c>
      <c r="M664" t="s">
        <v>5478</v>
      </c>
      <c r="N664">
        <v>300</v>
      </c>
      <c r="O664">
        <v>0</v>
      </c>
      <c r="P664">
        <v>300</v>
      </c>
      <c r="Q664" t="s">
        <v>5759</v>
      </c>
      <c r="R664" t="s">
        <v>5494</v>
      </c>
      <c r="S664">
        <v>27</v>
      </c>
      <c r="T664" t="s">
        <v>5498</v>
      </c>
      <c r="U664" t="s">
        <v>5545</v>
      </c>
      <c r="V664" s="9">
        <f>Merge2[[#This Row],[PROMOTIONAL_PLAN.EFFECTIVE_PRICE]]*Merge2[[#This Row],[Months]]</f>
        <v>2700</v>
      </c>
    </row>
    <row r="665" spans="1:22" x14ac:dyDescent="0.25">
      <c r="A665" t="s">
        <v>508</v>
      </c>
      <c r="B665" t="s">
        <v>509</v>
      </c>
      <c r="C665">
        <v>9999</v>
      </c>
      <c r="D665" s="1">
        <v>43712</v>
      </c>
      <c r="E665">
        <v>1</v>
      </c>
      <c r="G665" s="1">
        <v>44002</v>
      </c>
      <c r="H665" t="s">
        <v>10</v>
      </c>
      <c r="I665" s="8">
        <f>DATE(YEAR(Merge2[[#This Row],[ORDER_DATE]]), MONTH(Merge2[[#This Row],[ORDER_DATE]]), 1)</f>
        <v>43709</v>
      </c>
      <c r="J665" s="9">
        <f>IF(ISNUMBER(Merge2[[#This Row],[VALIDITY_TILL_DATE]]), ROUND((Merge2[[#This Row],[VALIDITY_TILL_DATE]]-Merge2[[#This Row],[ORDER_DATE]])/30, 0), "Active")</f>
        <v>10</v>
      </c>
      <c r="K665" t="s">
        <v>5476</v>
      </c>
      <c r="L665" t="s">
        <v>5477</v>
      </c>
      <c r="M665" t="s">
        <v>5478</v>
      </c>
      <c r="N665">
        <v>300</v>
      </c>
      <c r="O665">
        <v>0</v>
      </c>
      <c r="P665">
        <v>300</v>
      </c>
      <c r="Q665" t="s">
        <v>6185</v>
      </c>
      <c r="R665" t="s">
        <v>5503</v>
      </c>
      <c r="S665">
        <v>55</v>
      </c>
      <c r="T665" t="s">
        <v>5495</v>
      </c>
      <c r="U665" t="s">
        <v>5496</v>
      </c>
      <c r="V665" s="9">
        <f>Merge2[[#This Row],[PROMOTIONAL_PLAN.EFFECTIVE_PRICE]]*Merge2[[#This Row],[Months]]</f>
        <v>3000</v>
      </c>
    </row>
    <row r="666" spans="1:22" x14ac:dyDescent="0.25">
      <c r="A666" t="s">
        <v>2977</v>
      </c>
      <c r="B666" t="s">
        <v>509</v>
      </c>
      <c r="C666">
        <v>8731</v>
      </c>
      <c r="D666" s="1">
        <v>43997</v>
      </c>
      <c r="E666">
        <v>2</v>
      </c>
      <c r="F666" s="1">
        <v>43997</v>
      </c>
      <c r="G666" s="1">
        <v>44408</v>
      </c>
      <c r="H666" t="s">
        <v>470</v>
      </c>
      <c r="I666" s="8">
        <f>DATE(YEAR(Merge2[[#This Row],[ORDER_DATE]]), MONTH(Merge2[[#This Row],[ORDER_DATE]]), 1)</f>
        <v>43983</v>
      </c>
      <c r="J666" s="9">
        <f>IF(ISNUMBER(Merge2[[#This Row],[VALIDITY_TILL_DATE]]), ROUND((Merge2[[#This Row],[VALIDITY_TILL_DATE]]-Merge2[[#This Row],[ORDER_DATE]])/30, 0), "Active")</f>
        <v>14</v>
      </c>
      <c r="K666" t="s">
        <v>5482</v>
      </c>
      <c r="L666" t="s">
        <v>5483</v>
      </c>
      <c r="M666" t="s">
        <v>5481</v>
      </c>
      <c r="N666">
        <v>300</v>
      </c>
      <c r="O666">
        <v>10</v>
      </c>
      <c r="P666">
        <v>270</v>
      </c>
      <c r="Q666" t="s">
        <v>6185</v>
      </c>
      <c r="R666" t="s">
        <v>5503</v>
      </c>
      <c r="S666">
        <v>55</v>
      </c>
      <c r="T666" t="s">
        <v>5495</v>
      </c>
      <c r="U666" t="s">
        <v>5496</v>
      </c>
      <c r="V666" s="9">
        <f>Merge2[[#This Row],[PROMOTIONAL_PLAN.EFFECTIVE_PRICE]]*Merge2[[#This Row],[Months]]</f>
        <v>3780</v>
      </c>
    </row>
    <row r="667" spans="1:22" x14ac:dyDescent="0.25">
      <c r="A667" t="s">
        <v>3133</v>
      </c>
      <c r="B667" t="s">
        <v>3134</v>
      </c>
      <c r="C667">
        <v>8323</v>
      </c>
      <c r="D667" s="1">
        <v>44009</v>
      </c>
      <c r="E667">
        <v>1</v>
      </c>
      <c r="F667" s="1">
        <v>44009</v>
      </c>
      <c r="G667" s="1">
        <v>44240</v>
      </c>
      <c r="H667" t="s">
        <v>10</v>
      </c>
      <c r="I667" s="8">
        <f>DATE(YEAR(Merge2[[#This Row],[ORDER_DATE]]), MONTH(Merge2[[#This Row],[ORDER_DATE]]), 1)</f>
        <v>43983</v>
      </c>
      <c r="J667" s="9">
        <f>IF(ISNUMBER(Merge2[[#This Row],[VALIDITY_TILL_DATE]]), ROUND((Merge2[[#This Row],[VALIDITY_TILL_DATE]]-Merge2[[#This Row],[ORDER_DATE]])/30, 0), "Active")</f>
        <v>8</v>
      </c>
      <c r="K667" t="s">
        <v>5479</v>
      </c>
      <c r="L667" t="s">
        <v>5480</v>
      </c>
      <c r="M667" t="s">
        <v>5481</v>
      </c>
      <c r="N667">
        <v>300</v>
      </c>
      <c r="O667">
        <v>100</v>
      </c>
      <c r="P667">
        <v>0</v>
      </c>
      <c r="Q667" t="s">
        <v>5760</v>
      </c>
      <c r="R667" t="s">
        <v>5494</v>
      </c>
      <c r="S667">
        <v>50</v>
      </c>
      <c r="T667" t="s">
        <v>5495</v>
      </c>
      <c r="U667" t="s">
        <v>5513</v>
      </c>
      <c r="V667" s="9">
        <f>Merge2[[#This Row],[PROMOTIONAL_PLAN.EFFECTIVE_PRICE]]*Merge2[[#This Row],[Months]]</f>
        <v>0</v>
      </c>
    </row>
    <row r="668" spans="1:22" x14ac:dyDescent="0.25">
      <c r="A668" t="s">
        <v>510</v>
      </c>
      <c r="B668" t="s">
        <v>511</v>
      </c>
      <c r="C668">
        <v>9999</v>
      </c>
      <c r="D668" s="1">
        <v>43712</v>
      </c>
      <c r="E668">
        <v>1</v>
      </c>
      <c r="G668" s="1">
        <v>43951</v>
      </c>
      <c r="H668" t="s">
        <v>10</v>
      </c>
      <c r="I668" s="8">
        <f>DATE(YEAR(Merge2[[#This Row],[ORDER_DATE]]), MONTH(Merge2[[#This Row],[ORDER_DATE]]), 1)</f>
        <v>43709</v>
      </c>
      <c r="J668" s="9">
        <f>IF(ISNUMBER(Merge2[[#This Row],[VALIDITY_TILL_DATE]]), ROUND((Merge2[[#This Row],[VALIDITY_TILL_DATE]]-Merge2[[#This Row],[ORDER_DATE]])/30, 0), "Active")</f>
        <v>8</v>
      </c>
      <c r="K668" t="s">
        <v>5476</v>
      </c>
      <c r="L668" t="s">
        <v>5477</v>
      </c>
      <c r="M668" t="s">
        <v>5478</v>
      </c>
      <c r="N668">
        <v>300</v>
      </c>
      <c r="O668">
        <v>0</v>
      </c>
      <c r="P668">
        <v>300</v>
      </c>
      <c r="Q668" t="s">
        <v>5856</v>
      </c>
      <c r="R668" t="s">
        <v>5494</v>
      </c>
      <c r="S668">
        <v>48</v>
      </c>
      <c r="T668" t="s">
        <v>5498</v>
      </c>
      <c r="U668" t="s">
        <v>5501</v>
      </c>
      <c r="V668" s="9">
        <f>Merge2[[#This Row],[PROMOTIONAL_PLAN.EFFECTIVE_PRICE]]*Merge2[[#This Row],[Months]]</f>
        <v>2400</v>
      </c>
    </row>
    <row r="669" spans="1:22" x14ac:dyDescent="0.25">
      <c r="A669" t="s">
        <v>2236</v>
      </c>
      <c r="B669" t="s">
        <v>511</v>
      </c>
      <c r="C669">
        <v>6705</v>
      </c>
      <c r="D669" s="1">
        <v>43938</v>
      </c>
      <c r="E669">
        <v>2</v>
      </c>
      <c r="F669" s="1">
        <v>43938</v>
      </c>
      <c r="G669" s="1">
        <v>44290</v>
      </c>
      <c r="H669" t="s">
        <v>470</v>
      </c>
      <c r="I669" s="8">
        <f>DATE(YEAR(Merge2[[#This Row],[ORDER_DATE]]), MONTH(Merge2[[#This Row],[ORDER_DATE]]), 1)</f>
        <v>43922</v>
      </c>
      <c r="J669" s="9">
        <f>IF(ISNUMBER(Merge2[[#This Row],[VALIDITY_TILL_DATE]]), ROUND((Merge2[[#This Row],[VALIDITY_TILL_DATE]]-Merge2[[#This Row],[ORDER_DATE]])/30, 0), "Active")</f>
        <v>12</v>
      </c>
      <c r="K669" t="s">
        <v>5491</v>
      </c>
      <c r="L669" t="s">
        <v>5480</v>
      </c>
      <c r="M669" t="s">
        <v>5481</v>
      </c>
      <c r="N669">
        <v>300</v>
      </c>
      <c r="O669">
        <v>100</v>
      </c>
      <c r="P669">
        <v>0</v>
      </c>
      <c r="Q669" t="s">
        <v>5856</v>
      </c>
      <c r="R669" t="s">
        <v>5494</v>
      </c>
      <c r="S669">
        <v>48</v>
      </c>
      <c r="T669" t="s">
        <v>5498</v>
      </c>
      <c r="U669" t="s">
        <v>5501</v>
      </c>
      <c r="V669" s="9">
        <f>Merge2[[#This Row],[PROMOTIONAL_PLAN.EFFECTIVE_PRICE]]*Merge2[[#This Row],[Months]]</f>
        <v>0</v>
      </c>
    </row>
    <row r="670" spans="1:22" x14ac:dyDescent="0.25">
      <c r="A670" t="s">
        <v>2962</v>
      </c>
      <c r="B670" t="s">
        <v>2963</v>
      </c>
      <c r="C670">
        <v>9999</v>
      </c>
      <c r="D670" s="1">
        <v>43995</v>
      </c>
      <c r="E670">
        <v>1</v>
      </c>
      <c r="G670" s="1">
        <v>44228</v>
      </c>
      <c r="H670" t="s">
        <v>10</v>
      </c>
      <c r="I670" s="8">
        <f>DATE(YEAR(Merge2[[#This Row],[ORDER_DATE]]), MONTH(Merge2[[#This Row],[ORDER_DATE]]), 1)</f>
        <v>43983</v>
      </c>
      <c r="J670" s="9">
        <f>IF(ISNUMBER(Merge2[[#This Row],[VALIDITY_TILL_DATE]]), ROUND((Merge2[[#This Row],[VALIDITY_TILL_DATE]]-Merge2[[#This Row],[ORDER_DATE]])/30, 0), "Active")</f>
        <v>8</v>
      </c>
      <c r="K670" t="s">
        <v>5476</v>
      </c>
      <c r="L670" t="s">
        <v>5477</v>
      </c>
      <c r="M670" t="s">
        <v>5478</v>
      </c>
      <c r="N670">
        <v>300</v>
      </c>
      <c r="O670">
        <v>0</v>
      </c>
      <c r="P670">
        <v>300</v>
      </c>
      <c r="Q670" t="s">
        <v>5761</v>
      </c>
      <c r="R670" t="s">
        <v>5503</v>
      </c>
      <c r="S670">
        <v>43</v>
      </c>
      <c r="T670" t="s">
        <v>5498</v>
      </c>
      <c r="U670" t="s">
        <v>5545</v>
      </c>
      <c r="V670" s="9">
        <f>Merge2[[#This Row],[PROMOTIONAL_PLAN.EFFECTIVE_PRICE]]*Merge2[[#This Row],[Months]]</f>
        <v>2400</v>
      </c>
    </row>
    <row r="671" spans="1:22" x14ac:dyDescent="0.25">
      <c r="A671" t="s">
        <v>512</v>
      </c>
      <c r="B671" t="s">
        <v>513</v>
      </c>
      <c r="C671">
        <v>9999</v>
      </c>
      <c r="D671" s="1">
        <v>43713</v>
      </c>
      <c r="E671">
        <v>1</v>
      </c>
      <c r="G671" s="1">
        <v>43946</v>
      </c>
      <c r="H671" t="s">
        <v>10</v>
      </c>
      <c r="I671" s="8">
        <f>DATE(YEAR(Merge2[[#This Row],[ORDER_DATE]]), MONTH(Merge2[[#This Row],[ORDER_DATE]]), 1)</f>
        <v>43709</v>
      </c>
      <c r="J671" s="9">
        <f>IF(ISNUMBER(Merge2[[#This Row],[VALIDITY_TILL_DATE]]), ROUND((Merge2[[#This Row],[VALIDITY_TILL_DATE]]-Merge2[[#This Row],[ORDER_DATE]])/30, 0), "Active")</f>
        <v>8</v>
      </c>
      <c r="K671" t="s">
        <v>5476</v>
      </c>
      <c r="L671" t="s">
        <v>5477</v>
      </c>
      <c r="M671" t="s">
        <v>5478</v>
      </c>
      <c r="N671">
        <v>300</v>
      </c>
      <c r="O671">
        <v>0</v>
      </c>
      <c r="P671">
        <v>300</v>
      </c>
      <c r="Q671" t="s">
        <v>5885</v>
      </c>
      <c r="R671" t="s">
        <v>5503</v>
      </c>
      <c r="S671">
        <v>30</v>
      </c>
      <c r="T671" t="s">
        <v>5495</v>
      </c>
      <c r="U671" t="s">
        <v>5513</v>
      </c>
      <c r="V671" s="9">
        <f>Merge2[[#This Row],[PROMOTIONAL_PLAN.EFFECTIVE_PRICE]]*Merge2[[#This Row],[Months]]</f>
        <v>2400</v>
      </c>
    </row>
    <row r="672" spans="1:22" x14ac:dyDescent="0.25">
      <c r="A672" t="s">
        <v>2270</v>
      </c>
      <c r="B672" t="s">
        <v>513</v>
      </c>
      <c r="C672">
        <v>5073</v>
      </c>
      <c r="D672" s="1">
        <v>43941</v>
      </c>
      <c r="E672">
        <v>2</v>
      </c>
      <c r="F672" s="1">
        <v>43941</v>
      </c>
      <c r="G672" s="1">
        <v>44667</v>
      </c>
      <c r="H672" t="s">
        <v>470</v>
      </c>
      <c r="I672" s="8">
        <f>DATE(YEAR(Merge2[[#This Row],[ORDER_DATE]]), MONTH(Merge2[[#This Row],[ORDER_DATE]]), 1)</f>
        <v>43922</v>
      </c>
      <c r="J672" s="9">
        <f>IF(ISNUMBER(Merge2[[#This Row],[VALIDITY_TILL_DATE]]), ROUND((Merge2[[#This Row],[VALIDITY_TILL_DATE]]-Merge2[[#This Row],[ORDER_DATE]])/30, 0), "Active")</f>
        <v>24</v>
      </c>
      <c r="K672" t="s">
        <v>5488</v>
      </c>
      <c r="L672" t="s">
        <v>5483</v>
      </c>
      <c r="M672" t="s">
        <v>5481</v>
      </c>
      <c r="N672">
        <v>300</v>
      </c>
      <c r="O672">
        <v>30</v>
      </c>
      <c r="P672">
        <v>210</v>
      </c>
      <c r="Q672" t="s">
        <v>5885</v>
      </c>
      <c r="R672" t="s">
        <v>5503</v>
      </c>
      <c r="S672">
        <v>30</v>
      </c>
      <c r="T672" t="s">
        <v>5495</v>
      </c>
      <c r="U672" t="s">
        <v>5513</v>
      </c>
      <c r="V672" s="9">
        <f>Merge2[[#This Row],[PROMOTIONAL_PLAN.EFFECTIVE_PRICE]]*Merge2[[#This Row],[Months]]</f>
        <v>5040</v>
      </c>
    </row>
    <row r="673" spans="1:22" x14ac:dyDescent="0.25">
      <c r="A673" t="s">
        <v>2493</v>
      </c>
      <c r="B673" t="s">
        <v>2494</v>
      </c>
      <c r="C673">
        <v>9999</v>
      </c>
      <c r="D673" s="1">
        <v>43961</v>
      </c>
      <c r="E673">
        <v>1</v>
      </c>
      <c r="G673" s="1">
        <v>44273</v>
      </c>
      <c r="H673" t="s">
        <v>10</v>
      </c>
      <c r="I673" s="8">
        <f>DATE(YEAR(Merge2[[#This Row],[ORDER_DATE]]), MONTH(Merge2[[#This Row],[ORDER_DATE]]), 1)</f>
        <v>43952</v>
      </c>
      <c r="J673" s="9">
        <f>IF(ISNUMBER(Merge2[[#This Row],[VALIDITY_TILL_DATE]]), ROUND((Merge2[[#This Row],[VALIDITY_TILL_DATE]]-Merge2[[#This Row],[ORDER_DATE]])/30, 0), "Active")</f>
        <v>10</v>
      </c>
      <c r="K673" t="s">
        <v>5476</v>
      </c>
      <c r="L673" t="s">
        <v>5477</v>
      </c>
      <c r="M673" t="s">
        <v>5478</v>
      </c>
      <c r="N673">
        <v>300</v>
      </c>
      <c r="O673">
        <v>0</v>
      </c>
      <c r="P673">
        <v>300</v>
      </c>
      <c r="Q673" t="s">
        <v>5762</v>
      </c>
      <c r="R673" t="s">
        <v>5503</v>
      </c>
      <c r="S673">
        <v>40</v>
      </c>
      <c r="T673" t="s">
        <v>5498</v>
      </c>
      <c r="U673" t="s">
        <v>5545</v>
      </c>
      <c r="V673" s="9">
        <f>Merge2[[#This Row],[PROMOTIONAL_PLAN.EFFECTIVE_PRICE]]*Merge2[[#This Row],[Months]]</f>
        <v>3000</v>
      </c>
    </row>
    <row r="674" spans="1:22" x14ac:dyDescent="0.25">
      <c r="A674" t="s">
        <v>514</v>
      </c>
      <c r="B674" t="s">
        <v>515</v>
      </c>
      <c r="C674">
        <v>9999</v>
      </c>
      <c r="D674" s="1">
        <v>43713</v>
      </c>
      <c r="E674">
        <v>1</v>
      </c>
      <c r="G674" s="1">
        <v>43998</v>
      </c>
      <c r="H674" t="s">
        <v>10</v>
      </c>
      <c r="I674" s="8">
        <f>DATE(YEAR(Merge2[[#This Row],[ORDER_DATE]]), MONTH(Merge2[[#This Row],[ORDER_DATE]]), 1)</f>
        <v>43709</v>
      </c>
      <c r="J674" s="9">
        <f>IF(ISNUMBER(Merge2[[#This Row],[VALIDITY_TILL_DATE]]), ROUND((Merge2[[#This Row],[VALIDITY_TILL_DATE]]-Merge2[[#This Row],[ORDER_DATE]])/30, 0), "Active")</f>
        <v>10</v>
      </c>
      <c r="K674" t="s">
        <v>5476</v>
      </c>
      <c r="L674" t="s">
        <v>5477</v>
      </c>
      <c r="M674" t="s">
        <v>5478</v>
      </c>
      <c r="N674">
        <v>300</v>
      </c>
      <c r="O674">
        <v>0</v>
      </c>
      <c r="P674">
        <v>300</v>
      </c>
      <c r="Q674" t="s">
        <v>6123</v>
      </c>
      <c r="R674" t="s">
        <v>5503</v>
      </c>
      <c r="S674">
        <v>42</v>
      </c>
      <c r="T674" t="s">
        <v>5495</v>
      </c>
      <c r="U674" t="s">
        <v>5496</v>
      </c>
      <c r="V674" s="9">
        <f>Merge2[[#This Row],[PROMOTIONAL_PLAN.EFFECTIVE_PRICE]]*Merge2[[#This Row],[Months]]</f>
        <v>3000</v>
      </c>
    </row>
    <row r="675" spans="1:22" x14ac:dyDescent="0.25">
      <c r="A675" t="s">
        <v>2899</v>
      </c>
      <c r="B675" t="s">
        <v>515</v>
      </c>
      <c r="C675">
        <v>5101</v>
      </c>
      <c r="D675" s="1">
        <v>43991</v>
      </c>
      <c r="E675">
        <v>2</v>
      </c>
      <c r="F675" s="1">
        <v>43991</v>
      </c>
      <c r="G675" s="1">
        <v>44565</v>
      </c>
      <c r="H675" t="s">
        <v>470</v>
      </c>
      <c r="I675" s="8">
        <f>DATE(YEAR(Merge2[[#This Row],[ORDER_DATE]]), MONTH(Merge2[[#This Row],[ORDER_DATE]]), 1)</f>
        <v>43983</v>
      </c>
      <c r="J675" s="9">
        <f>IF(ISNUMBER(Merge2[[#This Row],[VALIDITY_TILL_DATE]]), ROUND((Merge2[[#This Row],[VALIDITY_TILL_DATE]]-Merge2[[#This Row],[ORDER_DATE]])/30, 0), "Active")</f>
        <v>19</v>
      </c>
      <c r="K675" t="s">
        <v>5485</v>
      </c>
      <c r="L675" t="s">
        <v>5480</v>
      </c>
      <c r="M675" t="s">
        <v>5481</v>
      </c>
      <c r="N675">
        <v>300</v>
      </c>
      <c r="O675">
        <v>100</v>
      </c>
      <c r="P675">
        <v>0</v>
      </c>
      <c r="Q675" t="s">
        <v>6123</v>
      </c>
      <c r="R675" t="s">
        <v>5503</v>
      </c>
      <c r="S675">
        <v>42</v>
      </c>
      <c r="T675" t="s">
        <v>5495</v>
      </c>
      <c r="U675" t="s">
        <v>5496</v>
      </c>
      <c r="V675" s="9">
        <f>Merge2[[#This Row],[PROMOTIONAL_PLAN.EFFECTIVE_PRICE]]*Merge2[[#This Row],[Months]]</f>
        <v>0</v>
      </c>
    </row>
    <row r="676" spans="1:22" x14ac:dyDescent="0.25">
      <c r="A676" t="s">
        <v>2821</v>
      </c>
      <c r="B676" t="s">
        <v>2822</v>
      </c>
      <c r="C676">
        <v>9999</v>
      </c>
      <c r="D676" s="1">
        <v>43985</v>
      </c>
      <c r="E676">
        <v>1</v>
      </c>
      <c r="G676" s="1">
        <v>44229</v>
      </c>
      <c r="H676" t="s">
        <v>10</v>
      </c>
      <c r="I676" s="8">
        <f>DATE(YEAR(Merge2[[#This Row],[ORDER_DATE]]), MONTH(Merge2[[#This Row],[ORDER_DATE]]), 1)</f>
        <v>43983</v>
      </c>
      <c r="J676" s="9">
        <f>IF(ISNUMBER(Merge2[[#This Row],[VALIDITY_TILL_DATE]]), ROUND((Merge2[[#This Row],[VALIDITY_TILL_DATE]]-Merge2[[#This Row],[ORDER_DATE]])/30, 0), "Active")</f>
        <v>8</v>
      </c>
      <c r="K676" t="s">
        <v>5476</v>
      </c>
      <c r="L676" t="s">
        <v>5477</v>
      </c>
      <c r="M676" t="s">
        <v>5478</v>
      </c>
      <c r="N676">
        <v>300</v>
      </c>
      <c r="O676">
        <v>0</v>
      </c>
      <c r="P676">
        <v>300</v>
      </c>
      <c r="Q676" t="s">
        <v>5763</v>
      </c>
      <c r="R676" t="s">
        <v>5494</v>
      </c>
      <c r="S676">
        <v>29</v>
      </c>
      <c r="T676" t="s">
        <v>5506</v>
      </c>
      <c r="U676" t="s">
        <v>5509</v>
      </c>
      <c r="V676" s="9">
        <f>Merge2[[#This Row],[PROMOTIONAL_PLAN.EFFECTIVE_PRICE]]*Merge2[[#This Row],[Months]]</f>
        <v>2400</v>
      </c>
    </row>
    <row r="677" spans="1:22" x14ac:dyDescent="0.25">
      <c r="A677" t="s">
        <v>516</v>
      </c>
      <c r="B677" t="s">
        <v>517</v>
      </c>
      <c r="C677">
        <v>9999</v>
      </c>
      <c r="D677" s="1">
        <v>43714</v>
      </c>
      <c r="E677">
        <v>1</v>
      </c>
      <c r="G677" s="1">
        <v>43941</v>
      </c>
      <c r="H677" t="s">
        <v>10</v>
      </c>
      <c r="I677" s="8">
        <f>DATE(YEAR(Merge2[[#This Row],[ORDER_DATE]]), MONTH(Merge2[[#This Row],[ORDER_DATE]]), 1)</f>
        <v>43709</v>
      </c>
      <c r="J677" s="9">
        <f>IF(ISNUMBER(Merge2[[#This Row],[VALIDITY_TILL_DATE]]), ROUND((Merge2[[#This Row],[VALIDITY_TILL_DATE]]-Merge2[[#This Row],[ORDER_DATE]])/30, 0), "Active")</f>
        <v>8</v>
      </c>
      <c r="K677" t="s">
        <v>5476</v>
      </c>
      <c r="L677" t="s">
        <v>5477</v>
      </c>
      <c r="M677" t="s">
        <v>5478</v>
      </c>
      <c r="N677">
        <v>300</v>
      </c>
      <c r="O677">
        <v>0</v>
      </c>
      <c r="P677">
        <v>300</v>
      </c>
      <c r="Q677" t="s">
        <v>6200</v>
      </c>
      <c r="R677" t="s">
        <v>5494</v>
      </c>
      <c r="S677">
        <v>37</v>
      </c>
      <c r="T677" t="s">
        <v>5495</v>
      </c>
      <c r="U677" t="s">
        <v>5532</v>
      </c>
      <c r="V677" s="9">
        <f>Merge2[[#This Row],[PROMOTIONAL_PLAN.EFFECTIVE_PRICE]]*Merge2[[#This Row],[Months]]</f>
        <v>2400</v>
      </c>
    </row>
    <row r="678" spans="1:22" x14ac:dyDescent="0.25">
      <c r="A678" t="s">
        <v>2144</v>
      </c>
      <c r="B678" t="s">
        <v>517</v>
      </c>
      <c r="C678">
        <v>8323</v>
      </c>
      <c r="D678" s="1">
        <v>43930</v>
      </c>
      <c r="E678">
        <v>2</v>
      </c>
      <c r="F678" s="1">
        <v>43930</v>
      </c>
      <c r="G678" s="1">
        <v>44575</v>
      </c>
      <c r="H678" t="s">
        <v>470</v>
      </c>
      <c r="I678" s="8">
        <f>DATE(YEAR(Merge2[[#This Row],[ORDER_DATE]]), MONTH(Merge2[[#This Row],[ORDER_DATE]]), 1)</f>
        <v>43922</v>
      </c>
      <c r="J678" s="9">
        <f>IF(ISNUMBER(Merge2[[#This Row],[VALIDITY_TILL_DATE]]), ROUND((Merge2[[#This Row],[VALIDITY_TILL_DATE]]-Merge2[[#This Row],[ORDER_DATE]])/30, 0), "Active")</f>
        <v>22</v>
      </c>
      <c r="K678" t="s">
        <v>5479</v>
      </c>
      <c r="L678" t="s">
        <v>5480</v>
      </c>
      <c r="M678" t="s">
        <v>5481</v>
      </c>
      <c r="N678">
        <v>300</v>
      </c>
      <c r="O678">
        <v>100</v>
      </c>
      <c r="P678">
        <v>0</v>
      </c>
      <c r="Q678" t="s">
        <v>6200</v>
      </c>
      <c r="R678" t="s">
        <v>5494</v>
      </c>
      <c r="S678">
        <v>37</v>
      </c>
      <c r="T678" t="s">
        <v>5495</v>
      </c>
      <c r="U678" t="s">
        <v>5532</v>
      </c>
      <c r="V678" s="9">
        <f>Merge2[[#This Row],[PROMOTIONAL_PLAN.EFFECTIVE_PRICE]]*Merge2[[#This Row],[Months]]</f>
        <v>0</v>
      </c>
    </row>
    <row r="679" spans="1:22" x14ac:dyDescent="0.25">
      <c r="A679" t="s">
        <v>3111</v>
      </c>
      <c r="B679" t="s">
        <v>3112</v>
      </c>
      <c r="C679">
        <v>9999</v>
      </c>
      <c r="D679" s="1">
        <v>44007</v>
      </c>
      <c r="E679">
        <v>1</v>
      </c>
      <c r="G679" s="1">
        <v>44273</v>
      </c>
      <c r="H679" t="s">
        <v>10</v>
      </c>
      <c r="I679" s="8">
        <f>DATE(YEAR(Merge2[[#This Row],[ORDER_DATE]]), MONTH(Merge2[[#This Row],[ORDER_DATE]]), 1)</f>
        <v>43983</v>
      </c>
      <c r="J679" s="9">
        <f>IF(ISNUMBER(Merge2[[#This Row],[VALIDITY_TILL_DATE]]), ROUND((Merge2[[#This Row],[VALIDITY_TILL_DATE]]-Merge2[[#This Row],[ORDER_DATE]])/30, 0), "Active")</f>
        <v>9</v>
      </c>
      <c r="K679" t="s">
        <v>5476</v>
      </c>
      <c r="L679" t="s">
        <v>5477</v>
      </c>
      <c r="M679" t="s">
        <v>5478</v>
      </c>
      <c r="N679">
        <v>300</v>
      </c>
      <c r="O679">
        <v>0</v>
      </c>
      <c r="P679">
        <v>300</v>
      </c>
      <c r="Q679" t="s">
        <v>5764</v>
      </c>
      <c r="R679" t="s">
        <v>5503</v>
      </c>
      <c r="S679">
        <v>40</v>
      </c>
      <c r="T679" t="s">
        <v>5506</v>
      </c>
      <c r="U679" t="s">
        <v>5509</v>
      </c>
      <c r="V679" s="9">
        <f>Merge2[[#This Row],[PROMOTIONAL_PLAN.EFFECTIVE_PRICE]]*Merge2[[#This Row],[Months]]</f>
        <v>2700</v>
      </c>
    </row>
    <row r="680" spans="1:22" x14ac:dyDescent="0.25">
      <c r="A680" t="s">
        <v>518</v>
      </c>
      <c r="B680" t="s">
        <v>519</v>
      </c>
      <c r="C680">
        <v>9999</v>
      </c>
      <c r="D680" s="1">
        <v>43714</v>
      </c>
      <c r="E680">
        <v>1</v>
      </c>
      <c r="G680" s="1">
        <v>44021</v>
      </c>
      <c r="H680" t="s">
        <v>10</v>
      </c>
      <c r="I680" s="8">
        <f>DATE(YEAR(Merge2[[#This Row],[ORDER_DATE]]), MONTH(Merge2[[#This Row],[ORDER_DATE]]), 1)</f>
        <v>43709</v>
      </c>
      <c r="J680" s="9">
        <f>IF(ISNUMBER(Merge2[[#This Row],[VALIDITY_TILL_DATE]]), ROUND((Merge2[[#This Row],[VALIDITY_TILL_DATE]]-Merge2[[#This Row],[ORDER_DATE]])/30, 0), "Active")</f>
        <v>10</v>
      </c>
      <c r="K680" t="s">
        <v>5476</v>
      </c>
      <c r="L680" t="s">
        <v>5477</v>
      </c>
      <c r="M680" t="s">
        <v>5478</v>
      </c>
      <c r="N680">
        <v>300</v>
      </c>
      <c r="O680">
        <v>0</v>
      </c>
      <c r="P680">
        <v>300</v>
      </c>
      <c r="Q680" t="s">
        <v>6306</v>
      </c>
      <c r="R680" t="s">
        <v>5494</v>
      </c>
      <c r="S680">
        <v>31</v>
      </c>
      <c r="T680" t="s">
        <v>5495</v>
      </c>
      <c r="U680" t="s">
        <v>5513</v>
      </c>
      <c r="V680" s="9">
        <f>Merge2[[#This Row],[PROMOTIONAL_PLAN.EFFECTIVE_PRICE]]*Merge2[[#This Row],[Months]]</f>
        <v>3000</v>
      </c>
    </row>
    <row r="681" spans="1:22" x14ac:dyDescent="0.25">
      <c r="A681" t="s">
        <v>3107</v>
      </c>
      <c r="B681" t="s">
        <v>519</v>
      </c>
      <c r="C681">
        <v>8434</v>
      </c>
      <c r="D681" s="1">
        <v>44007</v>
      </c>
      <c r="E681">
        <v>2</v>
      </c>
      <c r="F681" s="1">
        <v>44007</v>
      </c>
      <c r="G681" s="1">
        <v>44792</v>
      </c>
      <c r="H681" t="s">
        <v>470</v>
      </c>
      <c r="I681" s="8">
        <f>DATE(YEAR(Merge2[[#This Row],[ORDER_DATE]]), MONTH(Merge2[[#This Row],[ORDER_DATE]]), 1)</f>
        <v>43983</v>
      </c>
      <c r="J681" s="9">
        <f>IF(ISNUMBER(Merge2[[#This Row],[VALIDITY_TILL_DATE]]), ROUND((Merge2[[#This Row],[VALIDITY_TILL_DATE]]-Merge2[[#This Row],[ORDER_DATE]])/30, 0), "Active")</f>
        <v>26</v>
      </c>
      <c r="K681" t="s">
        <v>5490</v>
      </c>
      <c r="L681" t="s">
        <v>5483</v>
      </c>
      <c r="M681" t="s">
        <v>5481</v>
      </c>
      <c r="N681">
        <v>300</v>
      </c>
      <c r="O681">
        <v>50</v>
      </c>
      <c r="P681">
        <v>150</v>
      </c>
      <c r="Q681" t="s">
        <v>6306</v>
      </c>
      <c r="R681" t="s">
        <v>5494</v>
      </c>
      <c r="S681">
        <v>31</v>
      </c>
      <c r="T681" t="s">
        <v>5495</v>
      </c>
      <c r="U681" t="s">
        <v>5513</v>
      </c>
      <c r="V681" s="9">
        <f>Merge2[[#This Row],[PROMOTIONAL_PLAN.EFFECTIVE_PRICE]]*Merge2[[#This Row],[Months]]</f>
        <v>3900</v>
      </c>
    </row>
    <row r="682" spans="1:22" x14ac:dyDescent="0.25">
      <c r="A682" t="s">
        <v>2253</v>
      </c>
      <c r="B682" t="s">
        <v>2254</v>
      </c>
      <c r="C682">
        <v>9999</v>
      </c>
      <c r="D682" s="1">
        <v>43939</v>
      </c>
      <c r="E682">
        <v>1</v>
      </c>
      <c r="G682" s="1">
        <v>44165</v>
      </c>
      <c r="H682" t="s">
        <v>10</v>
      </c>
      <c r="I682" s="8">
        <f>DATE(YEAR(Merge2[[#This Row],[ORDER_DATE]]), MONTH(Merge2[[#This Row],[ORDER_DATE]]), 1)</f>
        <v>43922</v>
      </c>
      <c r="J682" s="9">
        <f>IF(ISNUMBER(Merge2[[#This Row],[VALIDITY_TILL_DATE]]), ROUND((Merge2[[#This Row],[VALIDITY_TILL_DATE]]-Merge2[[#This Row],[ORDER_DATE]])/30, 0), "Active")</f>
        <v>8</v>
      </c>
      <c r="K682" t="s">
        <v>5476</v>
      </c>
      <c r="L682" t="s">
        <v>5477</v>
      </c>
      <c r="M682" t="s">
        <v>5478</v>
      </c>
      <c r="N682">
        <v>300</v>
      </c>
      <c r="O682">
        <v>0</v>
      </c>
      <c r="P682">
        <v>300</v>
      </c>
      <c r="Q682" t="s">
        <v>5765</v>
      </c>
      <c r="R682" t="s">
        <v>5494</v>
      </c>
      <c r="S682">
        <v>55</v>
      </c>
      <c r="T682" t="s">
        <v>5495</v>
      </c>
      <c r="U682" t="s">
        <v>5579</v>
      </c>
      <c r="V682" s="9">
        <f>Merge2[[#This Row],[PROMOTIONAL_PLAN.EFFECTIVE_PRICE]]*Merge2[[#This Row],[Months]]</f>
        <v>2400</v>
      </c>
    </row>
    <row r="683" spans="1:22" x14ac:dyDescent="0.25">
      <c r="A683" t="s">
        <v>520</v>
      </c>
      <c r="B683" t="s">
        <v>521</v>
      </c>
      <c r="C683">
        <v>9999</v>
      </c>
      <c r="D683" s="1">
        <v>43715</v>
      </c>
      <c r="E683">
        <v>1</v>
      </c>
      <c r="G683" s="1">
        <v>43990</v>
      </c>
      <c r="H683" t="s">
        <v>10</v>
      </c>
      <c r="I683" s="8">
        <f>DATE(YEAR(Merge2[[#This Row],[ORDER_DATE]]), MONTH(Merge2[[#This Row],[ORDER_DATE]]), 1)</f>
        <v>43709</v>
      </c>
      <c r="J683" s="9">
        <f>IF(ISNUMBER(Merge2[[#This Row],[VALIDITY_TILL_DATE]]), ROUND((Merge2[[#This Row],[VALIDITY_TILL_DATE]]-Merge2[[#This Row],[ORDER_DATE]])/30, 0), "Active")</f>
        <v>9</v>
      </c>
      <c r="K683" t="s">
        <v>5476</v>
      </c>
      <c r="L683" t="s">
        <v>5477</v>
      </c>
      <c r="M683" t="s">
        <v>5478</v>
      </c>
      <c r="N683">
        <v>300</v>
      </c>
      <c r="O683">
        <v>0</v>
      </c>
      <c r="P683">
        <v>300</v>
      </c>
      <c r="Q683" t="s">
        <v>6276</v>
      </c>
      <c r="R683" t="s">
        <v>5503</v>
      </c>
      <c r="S683">
        <v>48</v>
      </c>
      <c r="T683" t="s">
        <v>5506</v>
      </c>
      <c r="U683" t="s">
        <v>5509</v>
      </c>
      <c r="V683" s="9">
        <f>Merge2[[#This Row],[PROMOTIONAL_PLAN.EFFECTIVE_PRICE]]*Merge2[[#This Row],[Months]]</f>
        <v>2700</v>
      </c>
    </row>
    <row r="684" spans="1:22" x14ac:dyDescent="0.25">
      <c r="A684" t="s">
        <v>2857</v>
      </c>
      <c r="B684" t="s">
        <v>521</v>
      </c>
      <c r="C684">
        <v>6705</v>
      </c>
      <c r="D684" s="1">
        <v>43988</v>
      </c>
      <c r="E684">
        <v>2</v>
      </c>
      <c r="F684" s="1">
        <v>43988</v>
      </c>
      <c r="G684" s="1">
        <v>44761</v>
      </c>
      <c r="H684" t="s">
        <v>470</v>
      </c>
      <c r="I684" s="8">
        <f>DATE(YEAR(Merge2[[#This Row],[ORDER_DATE]]), MONTH(Merge2[[#This Row],[ORDER_DATE]]), 1)</f>
        <v>43983</v>
      </c>
      <c r="J684" s="9">
        <f>IF(ISNUMBER(Merge2[[#This Row],[VALIDITY_TILL_DATE]]), ROUND((Merge2[[#This Row],[VALIDITY_TILL_DATE]]-Merge2[[#This Row],[ORDER_DATE]])/30, 0), "Active")</f>
        <v>26</v>
      </c>
      <c r="K684" t="s">
        <v>5491</v>
      </c>
      <c r="L684" t="s">
        <v>5480</v>
      </c>
      <c r="M684" t="s">
        <v>5481</v>
      </c>
      <c r="N684">
        <v>300</v>
      </c>
      <c r="O684">
        <v>100</v>
      </c>
      <c r="P684">
        <v>0</v>
      </c>
      <c r="Q684" t="s">
        <v>6276</v>
      </c>
      <c r="R684" t="s">
        <v>5503</v>
      </c>
      <c r="S684">
        <v>48</v>
      </c>
      <c r="T684" t="s">
        <v>5506</v>
      </c>
      <c r="U684" t="s">
        <v>5509</v>
      </c>
      <c r="V684" s="9">
        <f>Merge2[[#This Row],[PROMOTIONAL_PLAN.EFFECTIVE_PRICE]]*Merge2[[#This Row],[Months]]</f>
        <v>0</v>
      </c>
    </row>
    <row r="685" spans="1:22" x14ac:dyDescent="0.25">
      <c r="A685" t="s">
        <v>522</v>
      </c>
      <c r="B685" t="s">
        <v>523</v>
      </c>
      <c r="C685">
        <v>9999</v>
      </c>
      <c r="D685" s="1">
        <v>43715</v>
      </c>
      <c r="E685">
        <v>1</v>
      </c>
      <c r="G685" s="1">
        <v>43956</v>
      </c>
      <c r="H685" t="s">
        <v>10</v>
      </c>
      <c r="I685" s="8">
        <f>DATE(YEAR(Merge2[[#This Row],[ORDER_DATE]]), MONTH(Merge2[[#This Row],[ORDER_DATE]]), 1)</f>
        <v>43709</v>
      </c>
      <c r="J685" s="9">
        <f>IF(ISNUMBER(Merge2[[#This Row],[VALIDITY_TILL_DATE]]), ROUND((Merge2[[#This Row],[VALIDITY_TILL_DATE]]-Merge2[[#This Row],[ORDER_DATE]])/30, 0), "Active")</f>
        <v>8</v>
      </c>
      <c r="K685" t="s">
        <v>5476</v>
      </c>
      <c r="L685" t="s">
        <v>5477</v>
      </c>
      <c r="M685" t="s">
        <v>5478</v>
      </c>
      <c r="N685">
        <v>300</v>
      </c>
      <c r="O685">
        <v>0</v>
      </c>
      <c r="P685">
        <v>300</v>
      </c>
      <c r="Q685" t="s">
        <v>6406</v>
      </c>
      <c r="R685" t="s">
        <v>5503</v>
      </c>
      <c r="S685">
        <v>52</v>
      </c>
      <c r="T685" t="s">
        <v>5495</v>
      </c>
      <c r="U685" t="s">
        <v>5496</v>
      </c>
      <c r="V685" s="9">
        <f>Merge2[[#This Row],[PROMOTIONAL_PLAN.EFFECTIVE_PRICE]]*Merge2[[#This Row],[Months]]</f>
        <v>2400</v>
      </c>
    </row>
    <row r="686" spans="1:22" x14ac:dyDescent="0.25">
      <c r="A686" t="s">
        <v>2219</v>
      </c>
      <c r="B686" t="s">
        <v>523</v>
      </c>
      <c r="C686">
        <v>6705</v>
      </c>
      <c r="D686" s="1">
        <v>43937</v>
      </c>
      <c r="E686">
        <v>2</v>
      </c>
      <c r="F686" s="1">
        <v>43937</v>
      </c>
      <c r="G686" s="1">
        <v>44465</v>
      </c>
      <c r="H686" t="s">
        <v>470</v>
      </c>
      <c r="I686" s="8">
        <f>DATE(YEAR(Merge2[[#This Row],[ORDER_DATE]]), MONTH(Merge2[[#This Row],[ORDER_DATE]]), 1)</f>
        <v>43922</v>
      </c>
      <c r="J686" s="9">
        <f>IF(ISNUMBER(Merge2[[#This Row],[VALIDITY_TILL_DATE]]), ROUND((Merge2[[#This Row],[VALIDITY_TILL_DATE]]-Merge2[[#This Row],[ORDER_DATE]])/30, 0), "Active")</f>
        <v>18</v>
      </c>
      <c r="K686" t="s">
        <v>5491</v>
      </c>
      <c r="L686" t="s">
        <v>5480</v>
      </c>
      <c r="M686" t="s">
        <v>5481</v>
      </c>
      <c r="N686">
        <v>300</v>
      </c>
      <c r="O686">
        <v>100</v>
      </c>
      <c r="P686">
        <v>0</v>
      </c>
      <c r="Q686" t="s">
        <v>6406</v>
      </c>
      <c r="R686" t="s">
        <v>5503</v>
      </c>
      <c r="S686">
        <v>52</v>
      </c>
      <c r="T686" t="s">
        <v>5495</v>
      </c>
      <c r="U686" t="s">
        <v>5496</v>
      </c>
      <c r="V686" s="9">
        <f>Merge2[[#This Row],[PROMOTIONAL_PLAN.EFFECTIVE_PRICE]]*Merge2[[#This Row],[Months]]</f>
        <v>0</v>
      </c>
    </row>
    <row r="687" spans="1:22" x14ac:dyDescent="0.25">
      <c r="A687" t="s">
        <v>2334</v>
      </c>
      <c r="B687" t="s">
        <v>2335</v>
      </c>
      <c r="C687">
        <v>9999</v>
      </c>
      <c r="D687" s="1">
        <v>43946</v>
      </c>
      <c r="E687">
        <v>1</v>
      </c>
      <c r="G687" s="1">
        <v>44228</v>
      </c>
      <c r="H687" t="s">
        <v>10</v>
      </c>
      <c r="I687" s="8">
        <f>DATE(YEAR(Merge2[[#This Row],[ORDER_DATE]]), MONTH(Merge2[[#This Row],[ORDER_DATE]]), 1)</f>
        <v>43922</v>
      </c>
      <c r="J687" s="9">
        <f>IF(ISNUMBER(Merge2[[#This Row],[VALIDITY_TILL_DATE]]), ROUND((Merge2[[#This Row],[VALIDITY_TILL_DATE]]-Merge2[[#This Row],[ORDER_DATE]])/30, 0), "Active")</f>
        <v>9</v>
      </c>
      <c r="K687" t="s">
        <v>5476</v>
      </c>
      <c r="L687" t="s">
        <v>5477</v>
      </c>
      <c r="M687" t="s">
        <v>5478</v>
      </c>
      <c r="N687">
        <v>300</v>
      </c>
      <c r="O687">
        <v>0</v>
      </c>
      <c r="P687">
        <v>300</v>
      </c>
      <c r="Q687" t="s">
        <v>5767</v>
      </c>
      <c r="R687" t="s">
        <v>5503</v>
      </c>
      <c r="S687">
        <v>32</v>
      </c>
      <c r="T687" t="s">
        <v>5495</v>
      </c>
      <c r="U687" t="s">
        <v>5496</v>
      </c>
      <c r="V687" s="9">
        <f>Merge2[[#This Row],[PROMOTIONAL_PLAN.EFFECTIVE_PRICE]]*Merge2[[#This Row],[Months]]</f>
        <v>2700</v>
      </c>
    </row>
    <row r="688" spans="1:22" x14ac:dyDescent="0.25">
      <c r="A688" t="s">
        <v>524</v>
      </c>
      <c r="B688" t="s">
        <v>525</v>
      </c>
      <c r="C688">
        <v>9999</v>
      </c>
      <c r="D688" s="1">
        <v>43715</v>
      </c>
      <c r="E688">
        <v>1</v>
      </c>
      <c r="G688" s="1">
        <v>43988</v>
      </c>
      <c r="H688" t="s">
        <v>10</v>
      </c>
      <c r="I688" s="8">
        <f>DATE(YEAR(Merge2[[#This Row],[ORDER_DATE]]), MONTH(Merge2[[#This Row],[ORDER_DATE]]), 1)</f>
        <v>43709</v>
      </c>
      <c r="J688" s="9">
        <f>IF(ISNUMBER(Merge2[[#This Row],[VALIDITY_TILL_DATE]]), ROUND((Merge2[[#This Row],[VALIDITY_TILL_DATE]]-Merge2[[#This Row],[ORDER_DATE]])/30, 0), "Active")</f>
        <v>9</v>
      </c>
      <c r="K688" t="s">
        <v>5476</v>
      </c>
      <c r="L688" t="s">
        <v>5477</v>
      </c>
      <c r="M688" t="s">
        <v>5478</v>
      </c>
      <c r="N688">
        <v>300</v>
      </c>
      <c r="O688">
        <v>0</v>
      </c>
      <c r="P688">
        <v>300</v>
      </c>
      <c r="Q688" t="s">
        <v>5749</v>
      </c>
      <c r="R688" t="s">
        <v>5503</v>
      </c>
      <c r="S688">
        <v>44</v>
      </c>
      <c r="T688" t="s">
        <v>5506</v>
      </c>
      <c r="U688" t="s">
        <v>5518</v>
      </c>
      <c r="V688" s="9">
        <f>Merge2[[#This Row],[PROMOTIONAL_PLAN.EFFECTIVE_PRICE]]*Merge2[[#This Row],[Months]]</f>
        <v>2700</v>
      </c>
    </row>
    <row r="689" spans="1:22" x14ac:dyDescent="0.25">
      <c r="A689" t="s">
        <v>2743</v>
      </c>
      <c r="B689" t="s">
        <v>525</v>
      </c>
      <c r="C689">
        <v>7139</v>
      </c>
      <c r="D689" s="1">
        <v>43980</v>
      </c>
      <c r="E689">
        <v>2</v>
      </c>
      <c r="F689" s="1">
        <v>43980</v>
      </c>
      <c r="G689" s="1">
        <v>44570</v>
      </c>
      <c r="H689" t="s">
        <v>470</v>
      </c>
      <c r="I689" s="8">
        <f>DATE(YEAR(Merge2[[#This Row],[ORDER_DATE]]), MONTH(Merge2[[#This Row],[ORDER_DATE]]), 1)</f>
        <v>43952</v>
      </c>
      <c r="J689" s="9">
        <f>IF(ISNUMBER(Merge2[[#This Row],[VALIDITY_TILL_DATE]]), ROUND((Merge2[[#This Row],[VALIDITY_TILL_DATE]]-Merge2[[#This Row],[ORDER_DATE]])/30, 0), "Active")</f>
        <v>20</v>
      </c>
      <c r="K689" t="s">
        <v>5489</v>
      </c>
      <c r="L689" t="s">
        <v>5483</v>
      </c>
      <c r="M689" t="s">
        <v>5481</v>
      </c>
      <c r="N689">
        <v>300</v>
      </c>
      <c r="O689">
        <v>30</v>
      </c>
      <c r="P689">
        <v>210</v>
      </c>
      <c r="Q689" t="s">
        <v>5749</v>
      </c>
      <c r="R689" t="s">
        <v>5503</v>
      </c>
      <c r="S689">
        <v>44</v>
      </c>
      <c r="T689" t="s">
        <v>5506</v>
      </c>
      <c r="U689" t="s">
        <v>5518</v>
      </c>
      <c r="V689" s="9">
        <f>Merge2[[#This Row],[PROMOTIONAL_PLAN.EFFECTIVE_PRICE]]*Merge2[[#This Row],[Months]]</f>
        <v>4200</v>
      </c>
    </row>
    <row r="690" spans="1:22" x14ac:dyDescent="0.25">
      <c r="A690" t="s">
        <v>3073</v>
      </c>
      <c r="B690" t="s">
        <v>3074</v>
      </c>
      <c r="C690">
        <v>9999</v>
      </c>
      <c r="D690" s="1">
        <v>44003</v>
      </c>
      <c r="E690">
        <v>1</v>
      </c>
      <c r="G690" s="1">
        <v>44297</v>
      </c>
      <c r="H690" t="s">
        <v>10</v>
      </c>
      <c r="I690" s="8">
        <f>DATE(YEAR(Merge2[[#This Row],[ORDER_DATE]]), MONTH(Merge2[[#This Row],[ORDER_DATE]]), 1)</f>
        <v>43983</v>
      </c>
      <c r="J690" s="9">
        <f>IF(ISNUMBER(Merge2[[#This Row],[VALIDITY_TILL_DATE]]), ROUND((Merge2[[#This Row],[VALIDITY_TILL_DATE]]-Merge2[[#This Row],[ORDER_DATE]])/30, 0), "Active")</f>
        <v>10</v>
      </c>
      <c r="K690" t="s">
        <v>5476</v>
      </c>
      <c r="L690" t="s">
        <v>5477</v>
      </c>
      <c r="M690" t="s">
        <v>5478</v>
      </c>
      <c r="N690">
        <v>300</v>
      </c>
      <c r="O690">
        <v>0</v>
      </c>
      <c r="P690">
        <v>300</v>
      </c>
      <c r="Q690" t="s">
        <v>5768</v>
      </c>
      <c r="R690" t="s">
        <v>5503</v>
      </c>
      <c r="S690">
        <v>30</v>
      </c>
      <c r="T690" t="s">
        <v>5495</v>
      </c>
      <c r="U690" t="s">
        <v>5496</v>
      </c>
      <c r="V690" s="9">
        <f>Merge2[[#This Row],[PROMOTIONAL_PLAN.EFFECTIVE_PRICE]]*Merge2[[#This Row],[Months]]</f>
        <v>3000</v>
      </c>
    </row>
    <row r="691" spans="1:22" x14ac:dyDescent="0.25">
      <c r="A691" t="s">
        <v>526</v>
      </c>
      <c r="B691" t="s">
        <v>527</v>
      </c>
      <c r="C691">
        <v>9999</v>
      </c>
      <c r="D691" s="1">
        <v>43715</v>
      </c>
      <c r="E691">
        <v>1</v>
      </c>
      <c r="G691" s="1">
        <v>43985</v>
      </c>
      <c r="H691" t="s">
        <v>10</v>
      </c>
      <c r="I691" s="8">
        <f>DATE(YEAR(Merge2[[#This Row],[ORDER_DATE]]), MONTH(Merge2[[#This Row],[ORDER_DATE]]), 1)</f>
        <v>43709</v>
      </c>
      <c r="J691" s="9">
        <f>IF(ISNUMBER(Merge2[[#This Row],[VALIDITY_TILL_DATE]]), ROUND((Merge2[[#This Row],[VALIDITY_TILL_DATE]]-Merge2[[#This Row],[ORDER_DATE]])/30, 0), "Active")</f>
        <v>9</v>
      </c>
      <c r="K691" t="s">
        <v>5476</v>
      </c>
      <c r="L691" t="s">
        <v>5477</v>
      </c>
      <c r="M691" t="s">
        <v>5478</v>
      </c>
      <c r="N691">
        <v>300</v>
      </c>
      <c r="O691">
        <v>0</v>
      </c>
      <c r="P691">
        <v>300</v>
      </c>
      <c r="Q691" t="s">
        <v>5819</v>
      </c>
      <c r="R691" t="s">
        <v>5503</v>
      </c>
      <c r="S691">
        <v>29</v>
      </c>
      <c r="T691" t="s">
        <v>5495</v>
      </c>
      <c r="U691" t="s">
        <v>5522</v>
      </c>
      <c r="V691" s="9">
        <f>Merge2[[#This Row],[PROMOTIONAL_PLAN.EFFECTIVE_PRICE]]*Merge2[[#This Row],[Months]]</f>
        <v>2700</v>
      </c>
    </row>
    <row r="692" spans="1:22" x14ac:dyDescent="0.25">
      <c r="A692" t="s">
        <v>2633</v>
      </c>
      <c r="B692" t="s">
        <v>527</v>
      </c>
      <c r="C692">
        <v>8434</v>
      </c>
      <c r="D692" s="1">
        <v>43972</v>
      </c>
      <c r="E692">
        <v>2</v>
      </c>
      <c r="F692" s="1">
        <v>43972</v>
      </c>
      <c r="G692" s="1">
        <v>44772</v>
      </c>
      <c r="H692" t="s">
        <v>470</v>
      </c>
      <c r="I692" s="8">
        <f>DATE(YEAR(Merge2[[#This Row],[ORDER_DATE]]), MONTH(Merge2[[#This Row],[ORDER_DATE]]), 1)</f>
        <v>43952</v>
      </c>
      <c r="J692" s="9">
        <f>IF(ISNUMBER(Merge2[[#This Row],[VALIDITY_TILL_DATE]]), ROUND((Merge2[[#This Row],[VALIDITY_TILL_DATE]]-Merge2[[#This Row],[ORDER_DATE]])/30, 0), "Active")</f>
        <v>27</v>
      </c>
      <c r="K692" t="s">
        <v>5490</v>
      </c>
      <c r="L692" t="s">
        <v>5483</v>
      </c>
      <c r="M692" t="s">
        <v>5481</v>
      </c>
      <c r="N692">
        <v>300</v>
      </c>
      <c r="O692">
        <v>50</v>
      </c>
      <c r="P692">
        <v>150</v>
      </c>
      <c r="Q692" t="s">
        <v>5819</v>
      </c>
      <c r="R692" t="s">
        <v>5503</v>
      </c>
      <c r="S692">
        <v>29</v>
      </c>
      <c r="T692" t="s">
        <v>5495</v>
      </c>
      <c r="U692" t="s">
        <v>5522</v>
      </c>
      <c r="V692" s="9">
        <f>Merge2[[#This Row],[PROMOTIONAL_PLAN.EFFECTIVE_PRICE]]*Merge2[[#This Row],[Months]]</f>
        <v>4050</v>
      </c>
    </row>
    <row r="693" spans="1:22" x14ac:dyDescent="0.25">
      <c r="A693" t="s">
        <v>3048</v>
      </c>
      <c r="B693" t="s">
        <v>3049</v>
      </c>
      <c r="C693">
        <v>1136</v>
      </c>
      <c r="D693" s="1">
        <v>44002</v>
      </c>
      <c r="E693">
        <v>1</v>
      </c>
      <c r="F693" s="1">
        <v>44002</v>
      </c>
      <c r="G693" s="1">
        <v>44241</v>
      </c>
      <c r="H693" t="s">
        <v>10</v>
      </c>
      <c r="I693" s="8">
        <f>DATE(YEAR(Merge2[[#This Row],[ORDER_DATE]]), MONTH(Merge2[[#This Row],[ORDER_DATE]]), 1)</f>
        <v>43983</v>
      </c>
      <c r="J693" s="9">
        <f>IF(ISNUMBER(Merge2[[#This Row],[VALIDITY_TILL_DATE]]), ROUND((Merge2[[#This Row],[VALIDITY_TILL_DATE]]-Merge2[[#This Row],[ORDER_DATE]])/30, 0), "Active")</f>
        <v>8</v>
      </c>
      <c r="K693" t="s">
        <v>5487</v>
      </c>
      <c r="L693" t="s">
        <v>5483</v>
      </c>
      <c r="M693" t="s">
        <v>5481</v>
      </c>
      <c r="N693">
        <v>300</v>
      </c>
      <c r="O693">
        <v>40</v>
      </c>
      <c r="P693">
        <v>180</v>
      </c>
      <c r="Q693" t="s">
        <v>5769</v>
      </c>
      <c r="R693" t="s">
        <v>5494</v>
      </c>
      <c r="S693">
        <v>57</v>
      </c>
      <c r="T693" t="s">
        <v>5506</v>
      </c>
      <c r="U693" t="s">
        <v>5509</v>
      </c>
      <c r="V693" s="9">
        <f>Merge2[[#This Row],[PROMOTIONAL_PLAN.EFFECTIVE_PRICE]]*Merge2[[#This Row],[Months]]</f>
        <v>1440</v>
      </c>
    </row>
    <row r="694" spans="1:22" x14ac:dyDescent="0.25">
      <c r="A694" t="s">
        <v>528</v>
      </c>
      <c r="B694" t="s">
        <v>529</v>
      </c>
      <c r="C694">
        <v>9999</v>
      </c>
      <c r="D694" s="1">
        <v>43716</v>
      </c>
      <c r="E694">
        <v>1</v>
      </c>
      <c r="G694" s="1">
        <v>43972</v>
      </c>
      <c r="H694" t="s">
        <v>10</v>
      </c>
      <c r="I694" s="8">
        <f>DATE(YEAR(Merge2[[#This Row],[ORDER_DATE]]), MONTH(Merge2[[#This Row],[ORDER_DATE]]), 1)</f>
        <v>43709</v>
      </c>
      <c r="J694" s="9">
        <f>IF(ISNUMBER(Merge2[[#This Row],[VALIDITY_TILL_DATE]]), ROUND((Merge2[[#This Row],[VALIDITY_TILL_DATE]]-Merge2[[#This Row],[ORDER_DATE]])/30, 0), "Active")</f>
        <v>9</v>
      </c>
      <c r="K694" t="s">
        <v>5476</v>
      </c>
      <c r="L694" t="s">
        <v>5477</v>
      </c>
      <c r="M694" t="s">
        <v>5478</v>
      </c>
      <c r="N694">
        <v>300</v>
      </c>
      <c r="O694">
        <v>0</v>
      </c>
      <c r="P694">
        <v>300</v>
      </c>
      <c r="Q694" t="s">
        <v>5739</v>
      </c>
      <c r="R694" t="s">
        <v>5494</v>
      </c>
      <c r="S694">
        <v>63</v>
      </c>
      <c r="T694" t="s">
        <v>5498</v>
      </c>
      <c r="U694" t="s">
        <v>5515</v>
      </c>
      <c r="V694" s="9">
        <f>Merge2[[#This Row],[PROMOTIONAL_PLAN.EFFECTIVE_PRICE]]*Merge2[[#This Row],[Months]]</f>
        <v>2700</v>
      </c>
    </row>
    <row r="695" spans="1:22" x14ac:dyDescent="0.25">
      <c r="A695" t="s">
        <v>2587</v>
      </c>
      <c r="B695" t="s">
        <v>529</v>
      </c>
      <c r="C695">
        <v>7139</v>
      </c>
      <c r="D695" s="1">
        <v>43969</v>
      </c>
      <c r="E695">
        <v>2</v>
      </c>
      <c r="F695" s="1">
        <v>43969</v>
      </c>
      <c r="G695" s="1">
        <v>44360</v>
      </c>
      <c r="H695" t="s">
        <v>470</v>
      </c>
      <c r="I695" s="8">
        <f>DATE(YEAR(Merge2[[#This Row],[ORDER_DATE]]), MONTH(Merge2[[#This Row],[ORDER_DATE]]), 1)</f>
        <v>43952</v>
      </c>
      <c r="J695" s="9">
        <f>IF(ISNUMBER(Merge2[[#This Row],[VALIDITY_TILL_DATE]]), ROUND((Merge2[[#This Row],[VALIDITY_TILL_DATE]]-Merge2[[#This Row],[ORDER_DATE]])/30, 0), "Active")</f>
        <v>13</v>
      </c>
      <c r="K695" t="s">
        <v>5489</v>
      </c>
      <c r="L695" t="s">
        <v>5483</v>
      </c>
      <c r="M695" t="s">
        <v>5481</v>
      </c>
      <c r="N695">
        <v>300</v>
      </c>
      <c r="O695">
        <v>30</v>
      </c>
      <c r="P695">
        <v>210</v>
      </c>
      <c r="Q695" t="s">
        <v>5739</v>
      </c>
      <c r="R695" t="s">
        <v>5494</v>
      </c>
      <c r="S695">
        <v>63</v>
      </c>
      <c r="T695" t="s">
        <v>5498</v>
      </c>
      <c r="U695" t="s">
        <v>5515</v>
      </c>
      <c r="V695" s="9">
        <f>Merge2[[#This Row],[PROMOTIONAL_PLAN.EFFECTIVE_PRICE]]*Merge2[[#This Row],[Months]]</f>
        <v>2730</v>
      </c>
    </row>
    <row r="696" spans="1:22" x14ac:dyDescent="0.25">
      <c r="A696" t="s">
        <v>1560</v>
      </c>
      <c r="B696" t="s">
        <v>1561</v>
      </c>
      <c r="C696">
        <v>9999</v>
      </c>
      <c r="D696" s="1">
        <v>43870</v>
      </c>
      <c r="E696">
        <v>1</v>
      </c>
      <c r="G696" s="1">
        <v>44131</v>
      </c>
      <c r="H696" t="s">
        <v>10</v>
      </c>
      <c r="I696" s="8">
        <f>DATE(YEAR(Merge2[[#This Row],[ORDER_DATE]]), MONTH(Merge2[[#This Row],[ORDER_DATE]]), 1)</f>
        <v>43862</v>
      </c>
      <c r="J696" s="9">
        <f>IF(ISNUMBER(Merge2[[#This Row],[VALIDITY_TILL_DATE]]), ROUND((Merge2[[#This Row],[VALIDITY_TILL_DATE]]-Merge2[[#This Row],[ORDER_DATE]])/30, 0), "Active")</f>
        <v>9</v>
      </c>
      <c r="K696" t="s">
        <v>5476</v>
      </c>
      <c r="L696" t="s">
        <v>5477</v>
      </c>
      <c r="M696" t="s">
        <v>5478</v>
      </c>
      <c r="N696">
        <v>300</v>
      </c>
      <c r="O696">
        <v>0</v>
      </c>
      <c r="P696">
        <v>300</v>
      </c>
      <c r="Q696" t="s">
        <v>5770</v>
      </c>
      <c r="R696" t="s">
        <v>5494</v>
      </c>
      <c r="S696">
        <v>29</v>
      </c>
      <c r="T696" t="s">
        <v>5506</v>
      </c>
      <c r="U696" t="s">
        <v>5518</v>
      </c>
      <c r="V696" s="9">
        <f>Merge2[[#This Row],[PROMOTIONAL_PLAN.EFFECTIVE_PRICE]]*Merge2[[#This Row],[Months]]</f>
        <v>2700</v>
      </c>
    </row>
    <row r="697" spans="1:22" x14ac:dyDescent="0.25">
      <c r="A697" t="s">
        <v>530</v>
      </c>
      <c r="B697" t="s">
        <v>531</v>
      </c>
      <c r="C697">
        <v>9999</v>
      </c>
      <c r="D697" s="1">
        <v>43716</v>
      </c>
      <c r="E697">
        <v>1</v>
      </c>
      <c r="G697" s="1">
        <v>44007</v>
      </c>
      <c r="H697" t="s">
        <v>10</v>
      </c>
      <c r="I697" s="8">
        <f>DATE(YEAR(Merge2[[#This Row],[ORDER_DATE]]), MONTH(Merge2[[#This Row],[ORDER_DATE]]), 1)</f>
        <v>43709</v>
      </c>
      <c r="J697" s="9">
        <f>IF(ISNUMBER(Merge2[[#This Row],[VALIDITY_TILL_DATE]]), ROUND((Merge2[[#This Row],[VALIDITY_TILL_DATE]]-Merge2[[#This Row],[ORDER_DATE]])/30, 0), "Active")</f>
        <v>10</v>
      </c>
      <c r="K697" t="s">
        <v>5476</v>
      </c>
      <c r="L697" t="s">
        <v>5477</v>
      </c>
      <c r="M697" t="s">
        <v>5478</v>
      </c>
      <c r="N697">
        <v>300</v>
      </c>
      <c r="O697">
        <v>0</v>
      </c>
      <c r="P697">
        <v>300</v>
      </c>
      <c r="Q697" t="s">
        <v>6146</v>
      </c>
      <c r="R697" t="s">
        <v>5503</v>
      </c>
      <c r="S697">
        <v>56</v>
      </c>
      <c r="T697" t="s">
        <v>5495</v>
      </c>
      <c r="U697" t="s">
        <v>5496</v>
      </c>
      <c r="V697" s="9">
        <f>Merge2[[#This Row],[PROMOTIONAL_PLAN.EFFECTIVE_PRICE]]*Merge2[[#This Row],[Months]]</f>
        <v>3000</v>
      </c>
    </row>
    <row r="698" spans="1:22" x14ac:dyDescent="0.25">
      <c r="A698" t="s">
        <v>3046</v>
      </c>
      <c r="B698" t="s">
        <v>531</v>
      </c>
      <c r="C698">
        <v>6705</v>
      </c>
      <c r="D698" s="1">
        <v>44002</v>
      </c>
      <c r="E698">
        <v>2</v>
      </c>
      <c r="F698" s="1">
        <v>44002</v>
      </c>
      <c r="G698" s="1">
        <v>44438</v>
      </c>
      <c r="H698" t="s">
        <v>470</v>
      </c>
      <c r="I698" s="8">
        <f>DATE(YEAR(Merge2[[#This Row],[ORDER_DATE]]), MONTH(Merge2[[#This Row],[ORDER_DATE]]), 1)</f>
        <v>43983</v>
      </c>
      <c r="J698" s="9">
        <f>IF(ISNUMBER(Merge2[[#This Row],[VALIDITY_TILL_DATE]]), ROUND((Merge2[[#This Row],[VALIDITY_TILL_DATE]]-Merge2[[#This Row],[ORDER_DATE]])/30, 0), "Active")</f>
        <v>15</v>
      </c>
      <c r="K698" t="s">
        <v>5491</v>
      </c>
      <c r="L698" t="s">
        <v>5480</v>
      </c>
      <c r="M698" t="s">
        <v>5481</v>
      </c>
      <c r="N698">
        <v>300</v>
      </c>
      <c r="O698">
        <v>100</v>
      </c>
      <c r="P698">
        <v>0</v>
      </c>
      <c r="Q698" t="s">
        <v>6146</v>
      </c>
      <c r="R698" t="s">
        <v>5503</v>
      </c>
      <c r="S698">
        <v>56</v>
      </c>
      <c r="T698" t="s">
        <v>5495</v>
      </c>
      <c r="U698" t="s">
        <v>5496</v>
      </c>
      <c r="V698" s="9">
        <f>Merge2[[#This Row],[PROMOTIONAL_PLAN.EFFECTIVE_PRICE]]*Merge2[[#This Row],[Months]]</f>
        <v>0</v>
      </c>
    </row>
    <row r="699" spans="1:22" x14ac:dyDescent="0.25">
      <c r="A699" t="s">
        <v>532</v>
      </c>
      <c r="B699" t="s">
        <v>533</v>
      </c>
      <c r="C699">
        <v>9999</v>
      </c>
      <c r="D699" s="1">
        <v>43717</v>
      </c>
      <c r="E699">
        <v>1</v>
      </c>
      <c r="G699" s="1">
        <v>43975</v>
      </c>
      <c r="H699" t="s">
        <v>10</v>
      </c>
      <c r="I699" s="8">
        <f>DATE(YEAR(Merge2[[#This Row],[ORDER_DATE]]), MONTH(Merge2[[#This Row],[ORDER_DATE]]), 1)</f>
        <v>43709</v>
      </c>
      <c r="J699" s="9">
        <f>IF(ISNUMBER(Merge2[[#This Row],[VALIDITY_TILL_DATE]]), ROUND((Merge2[[#This Row],[VALIDITY_TILL_DATE]]-Merge2[[#This Row],[ORDER_DATE]])/30, 0), "Active")</f>
        <v>9</v>
      </c>
      <c r="K699" t="s">
        <v>5476</v>
      </c>
      <c r="L699" t="s">
        <v>5477</v>
      </c>
      <c r="M699" t="s">
        <v>5478</v>
      </c>
      <c r="N699">
        <v>300</v>
      </c>
      <c r="O699">
        <v>0</v>
      </c>
      <c r="P699">
        <v>300</v>
      </c>
      <c r="Q699" t="s">
        <v>6256</v>
      </c>
      <c r="R699" t="s">
        <v>5503</v>
      </c>
      <c r="S699">
        <v>59</v>
      </c>
      <c r="T699" t="s">
        <v>5498</v>
      </c>
      <c r="U699" t="s">
        <v>5501</v>
      </c>
      <c r="V699" s="9">
        <f>Merge2[[#This Row],[PROMOTIONAL_PLAN.EFFECTIVE_PRICE]]*Merge2[[#This Row],[Months]]</f>
        <v>2700</v>
      </c>
    </row>
    <row r="700" spans="1:22" x14ac:dyDescent="0.25">
      <c r="A700" t="s">
        <v>2489</v>
      </c>
      <c r="B700" t="s">
        <v>533</v>
      </c>
      <c r="C700">
        <v>1136</v>
      </c>
      <c r="D700" s="1">
        <v>43961</v>
      </c>
      <c r="E700">
        <v>2</v>
      </c>
      <c r="F700" s="1">
        <v>43961</v>
      </c>
      <c r="G700" s="1">
        <v>44320</v>
      </c>
      <c r="H700" t="s">
        <v>470</v>
      </c>
      <c r="I700" s="8">
        <f>DATE(YEAR(Merge2[[#This Row],[ORDER_DATE]]), MONTH(Merge2[[#This Row],[ORDER_DATE]]), 1)</f>
        <v>43952</v>
      </c>
      <c r="J700" s="9">
        <f>IF(ISNUMBER(Merge2[[#This Row],[VALIDITY_TILL_DATE]]), ROUND((Merge2[[#This Row],[VALIDITY_TILL_DATE]]-Merge2[[#This Row],[ORDER_DATE]])/30, 0), "Active")</f>
        <v>12</v>
      </c>
      <c r="K700" t="s">
        <v>5487</v>
      </c>
      <c r="L700" t="s">
        <v>5483</v>
      </c>
      <c r="M700" t="s">
        <v>5481</v>
      </c>
      <c r="N700">
        <v>300</v>
      </c>
      <c r="O700">
        <v>40</v>
      </c>
      <c r="P700">
        <v>180</v>
      </c>
      <c r="Q700" t="s">
        <v>6256</v>
      </c>
      <c r="R700" t="s">
        <v>5503</v>
      </c>
      <c r="S700">
        <v>59</v>
      </c>
      <c r="T700" t="s">
        <v>5498</v>
      </c>
      <c r="U700" t="s">
        <v>5501</v>
      </c>
      <c r="V700" s="9">
        <f>Merge2[[#This Row],[PROMOTIONAL_PLAN.EFFECTIVE_PRICE]]*Merge2[[#This Row],[Months]]</f>
        <v>2160</v>
      </c>
    </row>
    <row r="701" spans="1:22" x14ac:dyDescent="0.25">
      <c r="A701" t="s">
        <v>2294</v>
      </c>
      <c r="B701" t="s">
        <v>2295</v>
      </c>
      <c r="C701">
        <v>6306</v>
      </c>
      <c r="D701" s="1">
        <v>43943</v>
      </c>
      <c r="E701">
        <v>1</v>
      </c>
      <c r="F701" s="1">
        <v>43943</v>
      </c>
      <c r="G701" s="1">
        <v>44204</v>
      </c>
      <c r="H701" t="s">
        <v>10</v>
      </c>
      <c r="I701" s="8">
        <f>DATE(YEAR(Merge2[[#This Row],[ORDER_DATE]]), MONTH(Merge2[[#This Row],[ORDER_DATE]]), 1)</f>
        <v>43922</v>
      </c>
      <c r="J701" s="9">
        <f>IF(ISNUMBER(Merge2[[#This Row],[VALIDITY_TILL_DATE]]), ROUND((Merge2[[#This Row],[VALIDITY_TILL_DATE]]-Merge2[[#This Row],[ORDER_DATE]])/30, 0), "Active")</f>
        <v>9</v>
      </c>
      <c r="K701" t="s">
        <v>5492</v>
      </c>
      <c r="L701" t="s">
        <v>5483</v>
      </c>
      <c r="M701" t="s">
        <v>5481</v>
      </c>
      <c r="N701">
        <v>300</v>
      </c>
      <c r="O701">
        <v>15</v>
      </c>
      <c r="P701">
        <v>255</v>
      </c>
      <c r="Q701" t="s">
        <v>5772</v>
      </c>
      <c r="R701" t="s">
        <v>5503</v>
      </c>
      <c r="S701">
        <v>33</v>
      </c>
      <c r="T701" t="s">
        <v>5495</v>
      </c>
      <c r="U701" t="s">
        <v>5522</v>
      </c>
      <c r="V701" s="9">
        <f>Merge2[[#This Row],[PROMOTIONAL_PLAN.EFFECTIVE_PRICE]]*Merge2[[#This Row],[Months]]</f>
        <v>2295</v>
      </c>
    </row>
    <row r="702" spans="1:22" x14ac:dyDescent="0.25">
      <c r="A702" t="s">
        <v>534</v>
      </c>
      <c r="B702" t="s">
        <v>535</v>
      </c>
      <c r="C702">
        <v>9999</v>
      </c>
      <c r="D702" s="1">
        <v>43717</v>
      </c>
      <c r="E702">
        <v>1</v>
      </c>
      <c r="G702" s="1">
        <v>43974</v>
      </c>
      <c r="H702" t="s">
        <v>10</v>
      </c>
      <c r="I702" s="8">
        <f>DATE(YEAR(Merge2[[#This Row],[ORDER_DATE]]), MONTH(Merge2[[#This Row],[ORDER_DATE]]), 1)</f>
        <v>43709</v>
      </c>
      <c r="J702" s="9">
        <f>IF(ISNUMBER(Merge2[[#This Row],[VALIDITY_TILL_DATE]]), ROUND((Merge2[[#This Row],[VALIDITY_TILL_DATE]]-Merge2[[#This Row],[ORDER_DATE]])/30, 0), "Active")</f>
        <v>9</v>
      </c>
      <c r="K702" t="s">
        <v>5476</v>
      </c>
      <c r="L702" t="s">
        <v>5477</v>
      </c>
      <c r="M702" t="s">
        <v>5478</v>
      </c>
      <c r="N702">
        <v>300</v>
      </c>
      <c r="O702">
        <v>0</v>
      </c>
      <c r="P702">
        <v>300</v>
      </c>
      <c r="Q702" t="s">
        <v>6076</v>
      </c>
      <c r="R702" t="s">
        <v>5503</v>
      </c>
      <c r="S702">
        <v>39</v>
      </c>
      <c r="T702" t="s">
        <v>5498</v>
      </c>
      <c r="U702" t="s">
        <v>5499</v>
      </c>
      <c r="V702" s="9">
        <f>Merge2[[#This Row],[PROMOTIONAL_PLAN.EFFECTIVE_PRICE]]*Merge2[[#This Row],[Months]]</f>
        <v>2700</v>
      </c>
    </row>
    <row r="703" spans="1:22" x14ac:dyDescent="0.25">
      <c r="A703" t="s">
        <v>2631</v>
      </c>
      <c r="B703" t="s">
        <v>535</v>
      </c>
      <c r="C703">
        <v>6705</v>
      </c>
      <c r="D703" s="1">
        <v>43972</v>
      </c>
      <c r="E703">
        <v>2</v>
      </c>
      <c r="F703" s="1">
        <v>43972</v>
      </c>
      <c r="G703" s="1">
        <v>44611</v>
      </c>
      <c r="H703" t="s">
        <v>470</v>
      </c>
      <c r="I703" s="8">
        <f>DATE(YEAR(Merge2[[#This Row],[ORDER_DATE]]), MONTH(Merge2[[#This Row],[ORDER_DATE]]), 1)</f>
        <v>43952</v>
      </c>
      <c r="J703" s="9">
        <f>IF(ISNUMBER(Merge2[[#This Row],[VALIDITY_TILL_DATE]]), ROUND((Merge2[[#This Row],[VALIDITY_TILL_DATE]]-Merge2[[#This Row],[ORDER_DATE]])/30, 0), "Active")</f>
        <v>21</v>
      </c>
      <c r="K703" t="s">
        <v>5491</v>
      </c>
      <c r="L703" t="s">
        <v>5480</v>
      </c>
      <c r="M703" t="s">
        <v>5481</v>
      </c>
      <c r="N703">
        <v>300</v>
      </c>
      <c r="O703">
        <v>100</v>
      </c>
      <c r="P703">
        <v>0</v>
      </c>
      <c r="Q703" t="s">
        <v>6076</v>
      </c>
      <c r="R703" t="s">
        <v>5503</v>
      </c>
      <c r="S703">
        <v>39</v>
      </c>
      <c r="T703" t="s">
        <v>5498</v>
      </c>
      <c r="U703" t="s">
        <v>5499</v>
      </c>
      <c r="V703" s="9">
        <f>Merge2[[#This Row],[PROMOTIONAL_PLAN.EFFECTIVE_PRICE]]*Merge2[[#This Row],[Months]]</f>
        <v>0</v>
      </c>
    </row>
    <row r="704" spans="1:22" x14ac:dyDescent="0.25">
      <c r="A704" t="s">
        <v>536</v>
      </c>
      <c r="B704" t="s">
        <v>537</v>
      </c>
      <c r="C704">
        <v>9999</v>
      </c>
      <c r="D704" s="1">
        <v>43718</v>
      </c>
      <c r="E704">
        <v>1</v>
      </c>
      <c r="G704" s="1">
        <v>43997</v>
      </c>
      <c r="H704" t="s">
        <v>10</v>
      </c>
      <c r="I704" s="8">
        <f>DATE(YEAR(Merge2[[#This Row],[ORDER_DATE]]), MONTH(Merge2[[#This Row],[ORDER_DATE]]), 1)</f>
        <v>43709</v>
      </c>
      <c r="J704" s="9">
        <f>IF(ISNUMBER(Merge2[[#This Row],[VALIDITY_TILL_DATE]]), ROUND((Merge2[[#This Row],[VALIDITY_TILL_DATE]]-Merge2[[#This Row],[ORDER_DATE]])/30, 0), "Active")</f>
        <v>9</v>
      </c>
      <c r="K704" t="s">
        <v>5476</v>
      </c>
      <c r="L704" t="s">
        <v>5477</v>
      </c>
      <c r="M704" t="s">
        <v>5478</v>
      </c>
      <c r="N704">
        <v>300</v>
      </c>
      <c r="O704">
        <v>0</v>
      </c>
      <c r="P704">
        <v>300</v>
      </c>
      <c r="Q704" t="s">
        <v>6002</v>
      </c>
      <c r="R704" t="s">
        <v>5503</v>
      </c>
      <c r="S704">
        <v>63</v>
      </c>
      <c r="T704" t="s">
        <v>5495</v>
      </c>
      <c r="U704" t="s">
        <v>5579</v>
      </c>
      <c r="V704" s="9">
        <f>Merge2[[#This Row],[PROMOTIONAL_PLAN.EFFECTIVE_PRICE]]*Merge2[[#This Row],[Months]]</f>
        <v>2700</v>
      </c>
    </row>
    <row r="705" spans="1:22" x14ac:dyDescent="0.25">
      <c r="A705" t="s">
        <v>2953</v>
      </c>
      <c r="B705" t="s">
        <v>537</v>
      </c>
      <c r="C705">
        <v>6705</v>
      </c>
      <c r="D705" s="1">
        <v>43995</v>
      </c>
      <c r="E705">
        <v>2</v>
      </c>
      <c r="F705" s="1">
        <v>43995</v>
      </c>
      <c r="G705" s="1">
        <v>44693</v>
      </c>
      <c r="H705" t="s">
        <v>470</v>
      </c>
      <c r="I705" s="8">
        <f>DATE(YEAR(Merge2[[#This Row],[ORDER_DATE]]), MONTH(Merge2[[#This Row],[ORDER_DATE]]), 1)</f>
        <v>43983</v>
      </c>
      <c r="J705" s="9">
        <f>IF(ISNUMBER(Merge2[[#This Row],[VALIDITY_TILL_DATE]]), ROUND((Merge2[[#This Row],[VALIDITY_TILL_DATE]]-Merge2[[#This Row],[ORDER_DATE]])/30, 0), "Active")</f>
        <v>23</v>
      </c>
      <c r="K705" t="s">
        <v>5491</v>
      </c>
      <c r="L705" t="s">
        <v>5480</v>
      </c>
      <c r="M705" t="s">
        <v>5481</v>
      </c>
      <c r="N705">
        <v>300</v>
      </c>
      <c r="O705">
        <v>100</v>
      </c>
      <c r="P705">
        <v>0</v>
      </c>
      <c r="Q705" t="s">
        <v>6002</v>
      </c>
      <c r="R705" t="s">
        <v>5503</v>
      </c>
      <c r="S705">
        <v>63</v>
      </c>
      <c r="T705" t="s">
        <v>5495</v>
      </c>
      <c r="U705" t="s">
        <v>5579</v>
      </c>
      <c r="V705" s="9">
        <f>Merge2[[#This Row],[PROMOTIONAL_PLAN.EFFECTIVE_PRICE]]*Merge2[[#This Row],[Months]]</f>
        <v>0</v>
      </c>
    </row>
    <row r="706" spans="1:22" x14ac:dyDescent="0.25">
      <c r="A706" t="s">
        <v>1926</v>
      </c>
      <c r="B706" t="s">
        <v>1927</v>
      </c>
      <c r="C706">
        <v>9999</v>
      </c>
      <c r="D706" s="1">
        <v>43911</v>
      </c>
      <c r="E706">
        <v>1</v>
      </c>
      <c r="G706" s="1">
        <v>44198</v>
      </c>
      <c r="H706" t="s">
        <v>10</v>
      </c>
      <c r="I706" s="8">
        <f>DATE(YEAR(Merge2[[#This Row],[ORDER_DATE]]), MONTH(Merge2[[#This Row],[ORDER_DATE]]), 1)</f>
        <v>43891</v>
      </c>
      <c r="J706" s="9">
        <f>IF(ISNUMBER(Merge2[[#This Row],[VALIDITY_TILL_DATE]]), ROUND((Merge2[[#This Row],[VALIDITY_TILL_DATE]]-Merge2[[#This Row],[ORDER_DATE]])/30, 0), "Active")</f>
        <v>10</v>
      </c>
      <c r="K706" t="s">
        <v>5476</v>
      </c>
      <c r="L706" t="s">
        <v>5477</v>
      </c>
      <c r="M706" t="s">
        <v>5478</v>
      </c>
      <c r="N706">
        <v>300</v>
      </c>
      <c r="O706">
        <v>0</v>
      </c>
      <c r="P706">
        <v>300</v>
      </c>
      <c r="Q706" t="s">
        <v>5774</v>
      </c>
      <c r="R706" t="s">
        <v>5503</v>
      </c>
      <c r="S706">
        <v>48</v>
      </c>
      <c r="T706" t="s">
        <v>5495</v>
      </c>
      <c r="U706" t="s">
        <v>5532</v>
      </c>
      <c r="V706" s="9">
        <f>Merge2[[#This Row],[PROMOTIONAL_PLAN.EFFECTIVE_PRICE]]*Merge2[[#This Row],[Months]]</f>
        <v>3000</v>
      </c>
    </row>
    <row r="707" spans="1:22" x14ac:dyDescent="0.25">
      <c r="A707" t="s">
        <v>538</v>
      </c>
      <c r="B707" t="s">
        <v>539</v>
      </c>
      <c r="C707">
        <v>9999</v>
      </c>
      <c r="D707" s="1">
        <v>43718</v>
      </c>
      <c r="E707">
        <v>1</v>
      </c>
      <c r="G707" s="1">
        <v>44031</v>
      </c>
      <c r="H707" t="s">
        <v>10</v>
      </c>
      <c r="I707" s="8">
        <f>DATE(YEAR(Merge2[[#This Row],[ORDER_DATE]]), MONTH(Merge2[[#This Row],[ORDER_DATE]]), 1)</f>
        <v>43709</v>
      </c>
      <c r="J707" s="9">
        <f>IF(ISNUMBER(Merge2[[#This Row],[VALIDITY_TILL_DATE]]), ROUND((Merge2[[#This Row],[VALIDITY_TILL_DATE]]-Merge2[[#This Row],[ORDER_DATE]])/30, 0), "Active")</f>
        <v>10</v>
      </c>
      <c r="K707" t="s">
        <v>5476</v>
      </c>
      <c r="L707" t="s">
        <v>5477</v>
      </c>
      <c r="M707" t="s">
        <v>5478</v>
      </c>
      <c r="N707">
        <v>300</v>
      </c>
      <c r="O707">
        <v>0</v>
      </c>
      <c r="P707">
        <v>300</v>
      </c>
      <c r="Q707" t="s">
        <v>5853</v>
      </c>
      <c r="R707" t="s">
        <v>5503</v>
      </c>
      <c r="S707">
        <v>45</v>
      </c>
      <c r="T707" t="s">
        <v>5495</v>
      </c>
      <c r="U707" t="s">
        <v>5522</v>
      </c>
      <c r="V707" s="9">
        <f>Merge2[[#This Row],[PROMOTIONAL_PLAN.EFFECTIVE_PRICE]]*Merge2[[#This Row],[Months]]</f>
        <v>3000</v>
      </c>
    </row>
    <row r="708" spans="1:22" x14ac:dyDescent="0.25">
      <c r="A708" t="s">
        <v>3153</v>
      </c>
      <c r="B708" t="s">
        <v>539</v>
      </c>
      <c r="C708">
        <v>8731</v>
      </c>
      <c r="D708" s="1">
        <v>44011</v>
      </c>
      <c r="E708">
        <v>2</v>
      </c>
      <c r="F708" s="1">
        <v>44011</v>
      </c>
      <c r="G708" s="1">
        <v>44517</v>
      </c>
      <c r="H708" t="s">
        <v>470</v>
      </c>
      <c r="I708" s="8">
        <f>DATE(YEAR(Merge2[[#This Row],[ORDER_DATE]]), MONTH(Merge2[[#This Row],[ORDER_DATE]]), 1)</f>
        <v>43983</v>
      </c>
      <c r="J708" s="9">
        <f>IF(ISNUMBER(Merge2[[#This Row],[VALIDITY_TILL_DATE]]), ROUND((Merge2[[#This Row],[VALIDITY_TILL_DATE]]-Merge2[[#This Row],[ORDER_DATE]])/30, 0), "Active")</f>
        <v>17</v>
      </c>
      <c r="K708" t="s">
        <v>5482</v>
      </c>
      <c r="L708" t="s">
        <v>5483</v>
      </c>
      <c r="M708" t="s">
        <v>5481</v>
      </c>
      <c r="N708">
        <v>300</v>
      </c>
      <c r="O708">
        <v>10</v>
      </c>
      <c r="P708">
        <v>270</v>
      </c>
      <c r="Q708" t="s">
        <v>5853</v>
      </c>
      <c r="R708" t="s">
        <v>5503</v>
      </c>
      <c r="S708">
        <v>45</v>
      </c>
      <c r="T708" t="s">
        <v>5495</v>
      </c>
      <c r="U708" t="s">
        <v>5522</v>
      </c>
      <c r="V708" s="9">
        <f>Merge2[[#This Row],[PROMOTIONAL_PLAN.EFFECTIVE_PRICE]]*Merge2[[#This Row],[Months]]</f>
        <v>4590</v>
      </c>
    </row>
    <row r="709" spans="1:22" x14ac:dyDescent="0.25">
      <c r="A709" t="s">
        <v>1088</v>
      </c>
      <c r="B709" t="s">
        <v>1089</v>
      </c>
      <c r="C709">
        <v>9999</v>
      </c>
      <c r="D709" s="1">
        <v>43817</v>
      </c>
      <c r="E709">
        <v>1</v>
      </c>
      <c r="G709" s="1">
        <v>44058</v>
      </c>
      <c r="H709" t="s">
        <v>10</v>
      </c>
      <c r="I709" s="8">
        <f>DATE(YEAR(Merge2[[#This Row],[ORDER_DATE]]), MONTH(Merge2[[#This Row],[ORDER_DATE]]), 1)</f>
        <v>43800</v>
      </c>
      <c r="J709" s="9">
        <f>IF(ISNUMBER(Merge2[[#This Row],[VALIDITY_TILL_DATE]]), ROUND((Merge2[[#This Row],[VALIDITY_TILL_DATE]]-Merge2[[#This Row],[ORDER_DATE]])/30, 0), "Active")</f>
        <v>8</v>
      </c>
      <c r="K709" t="s">
        <v>5476</v>
      </c>
      <c r="L709" t="s">
        <v>5477</v>
      </c>
      <c r="M709" t="s">
        <v>5478</v>
      </c>
      <c r="N709">
        <v>300</v>
      </c>
      <c r="O709">
        <v>0</v>
      </c>
      <c r="P709">
        <v>300</v>
      </c>
      <c r="Q709" t="s">
        <v>5775</v>
      </c>
      <c r="R709" t="s">
        <v>5494</v>
      </c>
      <c r="S709">
        <v>53</v>
      </c>
      <c r="T709" t="s">
        <v>5506</v>
      </c>
      <c r="U709" t="s">
        <v>5509</v>
      </c>
      <c r="V709" s="9">
        <f>Merge2[[#This Row],[PROMOTIONAL_PLAN.EFFECTIVE_PRICE]]*Merge2[[#This Row],[Months]]</f>
        <v>2400</v>
      </c>
    </row>
    <row r="710" spans="1:22" x14ac:dyDescent="0.25">
      <c r="A710" t="s">
        <v>540</v>
      </c>
      <c r="B710" t="s">
        <v>541</v>
      </c>
      <c r="C710">
        <v>9999</v>
      </c>
      <c r="D710" s="1">
        <v>43718</v>
      </c>
      <c r="E710">
        <v>1</v>
      </c>
      <c r="G710" s="1">
        <v>43956</v>
      </c>
      <c r="H710" t="s">
        <v>10</v>
      </c>
      <c r="I710" s="8">
        <f>DATE(YEAR(Merge2[[#This Row],[ORDER_DATE]]), MONTH(Merge2[[#This Row],[ORDER_DATE]]), 1)</f>
        <v>43709</v>
      </c>
      <c r="J710" s="9">
        <f>IF(ISNUMBER(Merge2[[#This Row],[VALIDITY_TILL_DATE]]), ROUND((Merge2[[#This Row],[VALIDITY_TILL_DATE]]-Merge2[[#This Row],[ORDER_DATE]])/30, 0), "Active")</f>
        <v>8</v>
      </c>
      <c r="K710" t="s">
        <v>5476</v>
      </c>
      <c r="L710" t="s">
        <v>5477</v>
      </c>
      <c r="M710" t="s">
        <v>5478</v>
      </c>
      <c r="N710">
        <v>300</v>
      </c>
      <c r="O710">
        <v>0</v>
      </c>
      <c r="P710">
        <v>300</v>
      </c>
      <c r="Q710" t="s">
        <v>5696</v>
      </c>
      <c r="R710" t="s">
        <v>5494</v>
      </c>
      <c r="S710">
        <v>29</v>
      </c>
      <c r="T710" t="s">
        <v>5495</v>
      </c>
      <c r="U710" t="s">
        <v>5513</v>
      </c>
      <c r="V710" s="9">
        <f>Merge2[[#This Row],[PROMOTIONAL_PLAN.EFFECTIVE_PRICE]]*Merge2[[#This Row],[Months]]</f>
        <v>2400</v>
      </c>
    </row>
    <row r="711" spans="1:22" x14ac:dyDescent="0.25">
      <c r="A711" t="s">
        <v>2259</v>
      </c>
      <c r="B711" t="s">
        <v>541</v>
      </c>
      <c r="C711">
        <v>2949</v>
      </c>
      <c r="D711" s="1">
        <v>43940</v>
      </c>
      <c r="E711">
        <v>2</v>
      </c>
      <c r="F711" s="1">
        <v>43940</v>
      </c>
      <c r="G711" s="1">
        <v>44581</v>
      </c>
      <c r="H711" t="s">
        <v>470</v>
      </c>
      <c r="I711" s="8">
        <f>DATE(YEAR(Merge2[[#This Row],[ORDER_DATE]]), MONTH(Merge2[[#This Row],[ORDER_DATE]]), 1)</f>
        <v>43922</v>
      </c>
      <c r="J711" s="9">
        <f>IF(ISNUMBER(Merge2[[#This Row],[VALIDITY_TILL_DATE]]), ROUND((Merge2[[#This Row],[VALIDITY_TILL_DATE]]-Merge2[[#This Row],[ORDER_DATE]])/30, 0), "Active")</f>
        <v>21</v>
      </c>
      <c r="K711" t="s">
        <v>5484</v>
      </c>
      <c r="L711" t="s">
        <v>5483</v>
      </c>
      <c r="M711" t="s">
        <v>5481</v>
      </c>
      <c r="N711">
        <v>300</v>
      </c>
      <c r="O711">
        <v>30</v>
      </c>
      <c r="P711">
        <v>210</v>
      </c>
      <c r="Q711" t="s">
        <v>5696</v>
      </c>
      <c r="R711" t="s">
        <v>5494</v>
      </c>
      <c r="S711">
        <v>29</v>
      </c>
      <c r="T711" t="s">
        <v>5495</v>
      </c>
      <c r="U711" t="s">
        <v>5513</v>
      </c>
      <c r="V711" s="9">
        <f>Merge2[[#This Row],[PROMOTIONAL_PLAN.EFFECTIVE_PRICE]]*Merge2[[#This Row],[Months]]</f>
        <v>4410</v>
      </c>
    </row>
    <row r="712" spans="1:22" x14ac:dyDescent="0.25">
      <c r="A712" t="s">
        <v>542</v>
      </c>
      <c r="B712" t="s">
        <v>543</v>
      </c>
      <c r="C712">
        <v>9999</v>
      </c>
      <c r="D712" s="1">
        <v>43719</v>
      </c>
      <c r="E712">
        <v>1</v>
      </c>
      <c r="G712" s="1">
        <v>43989</v>
      </c>
      <c r="H712" t="s">
        <v>10</v>
      </c>
      <c r="I712" s="8">
        <f>DATE(YEAR(Merge2[[#This Row],[ORDER_DATE]]), MONTH(Merge2[[#This Row],[ORDER_DATE]]), 1)</f>
        <v>43709</v>
      </c>
      <c r="J712" s="9">
        <f>IF(ISNUMBER(Merge2[[#This Row],[VALIDITY_TILL_DATE]]), ROUND((Merge2[[#This Row],[VALIDITY_TILL_DATE]]-Merge2[[#This Row],[ORDER_DATE]])/30, 0), "Active")</f>
        <v>9</v>
      </c>
      <c r="K712" t="s">
        <v>5476</v>
      </c>
      <c r="L712" t="s">
        <v>5477</v>
      </c>
      <c r="M712" t="s">
        <v>5478</v>
      </c>
      <c r="N712">
        <v>300</v>
      </c>
      <c r="O712">
        <v>0</v>
      </c>
      <c r="P712">
        <v>300</v>
      </c>
      <c r="Q712" t="s">
        <v>5783</v>
      </c>
      <c r="R712" t="s">
        <v>5494</v>
      </c>
      <c r="S712">
        <v>37</v>
      </c>
      <c r="T712" t="s">
        <v>5495</v>
      </c>
      <c r="U712" t="s">
        <v>5496</v>
      </c>
      <c r="V712" s="9">
        <f>Merge2[[#This Row],[PROMOTIONAL_PLAN.EFFECTIVE_PRICE]]*Merge2[[#This Row],[Months]]</f>
        <v>2700</v>
      </c>
    </row>
    <row r="713" spans="1:22" x14ac:dyDescent="0.25">
      <c r="A713" t="s">
        <v>2613</v>
      </c>
      <c r="B713" t="s">
        <v>543</v>
      </c>
      <c r="C713">
        <v>6705</v>
      </c>
      <c r="D713" s="1">
        <v>43971</v>
      </c>
      <c r="E713">
        <v>2</v>
      </c>
      <c r="F713" s="1">
        <v>43971</v>
      </c>
      <c r="G713" s="1">
        <v>44609</v>
      </c>
      <c r="H713" t="s">
        <v>470</v>
      </c>
      <c r="I713" s="8">
        <f>DATE(YEAR(Merge2[[#This Row],[ORDER_DATE]]), MONTH(Merge2[[#This Row],[ORDER_DATE]]), 1)</f>
        <v>43952</v>
      </c>
      <c r="J713" s="9">
        <f>IF(ISNUMBER(Merge2[[#This Row],[VALIDITY_TILL_DATE]]), ROUND((Merge2[[#This Row],[VALIDITY_TILL_DATE]]-Merge2[[#This Row],[ORDER_DATE]])/30, 0), "Active")</f>
        <v>21</v>
      </c>
      <c r="K713" t="s">
        <v>5491</v>
      </c>
      <c r="L713" t="s">
        <v>5480</v>
      </c>
      <c r="M713" t="s">
        <v>5481</v>
      </c>
      <c r="N713">
        <v>300</v>
      </c>
      <c r="O713">
        <v>100</v>
      </c>
      <c r="P713">
        <v>0</v>
      </c>
      <c r="Q713" t="s">
        <v>5783</v>
      </c>
      <c r="R713" t="s">
        <v>5494</v>
      </c>
      <c r="S713">
        <v>37</v>
      </c>
      <c r="T713" t="s">
        <v>5495</v>
      </c>
      <c r="U713" t="s">
        <v>5496</v>
      </c>
      <c r="V713" s="9">
        <f>Merge2[[#This Row],[PROMOTIONAL_PLAN.EFFECTIVE_PRICE]]*Merge2[[#This Row],[Months]]</f>
        <v>0</v>
      </c>
    </row>
    <row r="714" spans="1:22" x14ac:dyDescent="0.25">
      <c r="A714" t="s">
        <v>544</v>
      </c>
      <c r="B714" t="s">
        <v>545</v>
      </c>
      <c r="C714">
        <v>9999</v>
      </c>
      <c r="D714" s="1">
        <v>43719</v>
      </c>
      <c r="E714">
        <v>1</v>
      </c>
      <c r="G714" s="1">
        <v>43955</v>
      </c>
      <c r="H714" t="s">
        <v>10</v>
      </c>
      <c r="I714" s="8">
        <f>DATE(YEAR(Merge2[[#This Row],[ORDER_DATE]]), MONTH(Merge2[[#This Row],[ORDER_DATE]]), 1)</f>
        <v>43709</v>
      </c>
      <c r="J714" s="9">
        <f>IF(ISNUMBER(Merge2[[#This Row],[VALIDITY_TILL_DATE]]), ROUND((Merge2[[#This Row],[VALIDITY_TILL_DATE]]-Merge2[[#This Row],[ORDER_DATE]])/30, 0), "Active")</f>
        <v>8</v>
      </c>
      <c r="K714" t="s">
        <v>5476</v>
      </c>
      <c r="L714" t="s">
        <v>5477</v>
      </c>
      <c r="M714" t="s">
        <v>5478</v>
      </c>
      <c r="N714">
        <v>300</v>
      </c>
      <c r="O714">
        <v>0</v>
      </c>
      <c r="P714">
        <v>300</v>
      </c>
      <c r="Q714" t="s">
        <v>5780</v>
      </c>
      <c r="R714" t="s">
        <v>5503</v>
      </c>
      <c r="S714">
        <v>59</v>
      </c>
      <c r="T714" t="s">
        <v>5495</v>
      </c>
      <c r="U714" t="s">
        <v>5579</v>
      </c>
      <c r="V714" s="9">
        <f>Merge2[[#This Row],[PROMOTIONAL_PLAN.EFFECTIVE_PRICE]]*Merge2[[#This Row],[Months]]</f>
        <v>2400</v>
      </c>
    </row>
    <row r="715" spans="1:22" x14ac:dyDescent="0.25">
      <c r="A715" t="s">
        <v>2266</v>
      </c>
      <c r="B715" t="s">
        <v>545</v>
      </c>
      <c r="C715">
        <v>8323</v>
      </c>
      <c r="D715" s="1">
        <v>43941</v>
      </c>
      <c r="E715">
        <v>2</v>
      </c>
      <c r="F715" s="1">
        <v>43941</v>
      </c>
      <c r="G715" s="1">
        <v>44504</v>
      </c>
      <c r="H715" t="s">
        <v>470</v>
      </c>
      <c r="I715" s="8">
        <f>DATE(YEAR(Merge2[[#This Row],[ORDER_DATE]]), MONTH(Merge2[[#This Row],[ORDER_DATE]]), 1)</f>
        <v>43922</v>
      </c>
      <c r="J715" s="9">
        <f>IF(ISNUMBER(Merge2[[#This Row],[VALIDITY_TILL_DATE]]), ROUND((Merge2[[#This Row],[VALIDITY_TILL_DATE]]-Merge2[[#This Row],[ORDER_DATE]])/30, 0), "Active")</f>
        <v>19</v>
      </c>
      <c r="K715" t="s">
        <v>5479</v>
      </c>
      <c r="L715" t="s">
        <v>5480</v>
      </c>
      <c r="M715" t="s">
        <v>5481</v>
      </c>
      <c r="N715">
        <v>300</v>
      </c>
      <c r="O715">
        <v>100</v>
      </c>
      <c r="P715">
        <v>0</v>
      </c>
      <c r="Q715" t="s">
        <v>5780</v>
      </c>
      <c r="R715" t="s">
        <v>5503</v>
      </c>
      <c r="S715">
        <v>59</v>
      </c>
      <c r="T715" t="s">
        <v>5495</v>
      </c>
      <c r="U715" t="s">
        <v>5579</v>
      </c>
      <c r="V715" s="9">
        <f>Merge2[[#This Row],[PROMOTIONAL_PLAN.EFFECTIVE_PRICE]]*Merge2[[#This Row],[Months]]</f>
        <v>0</v>
      </c>
    </row>
    <row r="716" spans="1:22" x14ac:dyDescent="0.25">
      <c r="A716" t="s">
        <v>546</v>
      </c>
      <c r="B716" t="s">
        <v>547</v>
      </c>
      <c r="C716">
        <v>9999</v>
      </c>
      <c r="D716" s="1">
        <v>43719</v>
      </c>
      <c r="E716">
        <v>1</v>
      </c>
      <c r="G716" s="1">
        <v>44013</v>
      </c>
      <c r="H716" t="s">
        <v>10</v>
      </c>
      <c r="I716" s="8">
        <f>DATE(YEAR(Merge2[[#This Row],[ORDER_DATE]]), MONTH(Merge2[[#This Row],[ORDER_DATE]]), 1)</f>
        <v>43709</v>
      </c>
      <c r="J716" s="9">
        <f>IF(ISNUMBER(Merge2[[#This Row],[VALIDITY_TILL_DATE]]), ROUND((Merge2[[#This Row],[VALIDITY_TILL_DATE]]-Merge2[[#This Row],[ORDER_DATE]])/30, 0), "Active")</f>
        <v>10</v>
      </c>
      <c r="K716" t="s">
        <v>5476</v>
      </c>
      <c r="L716" t="s">
        <v>5477</v>
      </c>
      <c r="M716" t="s">
        <v>5478</v>
      </c>
      <c r="N716">
        <v>300</v>
      </c>
      <c r="O716">
        <v>0</v>
      </c>
      <c r="P716">
        <v>300</v>
      </c>
      <c r="Q716" t="s">
        <v>6028</v>
      </c>
      <c r="R716" t="s">
        <v>5494</v>
      </c>
      <c r="S716">
        <v>51</v>
      </c>
      <c r="T716" t="s">
        <v>5495</v>
      </c>
      <c r="U716" t="s">
        <v>5522</v>
      </c>
      <c r="V716" s="9">
        <f>Merge2[[#This Row],[PROMOTIONAL_PLAN.EFFECTIVE_PRICE]]*Merge2[[#This Row],[Months]]</f>
        <v>3000</v>
      </c>
    </row>
    <row r="717" spans="1:22" x14ac:dyDescent="0.25">
      <c r="A717" t="s">
        <v>2983</v>
      </c>
      <c r="B717" t="s">
        <v>547</v>
      </c>
      <c r="C717">
        <v>6705</v>
      </c>
      <c r="D717" s="1">
        <v>43998</v>
      </c>
      <c r="E717">
        <v>2</v>
      </c>
      <c r="F717" s="1">
        <v>43998</v>
      </c>
      <c r="G717" s="1">
        <v>44536</v>
      </c>
      <c r="H717" t="s">
        <v>470</v>
      </c>
      <c r="I717" s="8">
        <f>DATE(YEAR(Merge2[[#This Row],[ORDER_DATE]]), MONTH(Merge2[[#This Row],[ORDER_DATE]]), 1)</f>
        <v>43983</v>
      </c>
      <c r="J717" s="9">
        <f>IF(ISNUMBER(Merge2[[#This Row],[VALIDITY_TILL_DATE]]), ROUND((Merge2[[#This Row],[VALIDITY_TILL_DATE]]-Merge2[[#This Row],[ORDER_DATE]])/30, 0), "Active")</f>
        <v>18</v>
      </c>
      <c r="K717" t="s">
        <v>5491</v>
      </c>
      <c r="L717" t="s">
        <v>5480</v>
      </c>
      <c r="M717" t="s">
        <v>5481</v>
      </c>
      <c r="N717">
        <v>300</v>
      </c>
      <c r="O717">
        <v>100</v>
      </c>
      <c r="P717">
        <v>0</v>
      </c>
      <c r="Q717" t="s">
        <v>6028</v>
      </c>
      <c r="R717" t="s">
        <v>5494</v>
      </c>
      <c r="S717">
        <v>51</v>
      </c>
      <c r="T717" t="s">
        <v>5495</v>
      </c>
      <c r="U717" t="s">
        <v>5522</v>
      </c>
      <c r="V717" s="9">
        <f>Merge2[[#This Row],[PROMOTIONAL_PLAN.EFFECTIVE_PRICE]]*Merge2[[#This Row],[Months]]</f>
        <v>0</v>
      </c>
    </row>
    <row r="718" spans="1:22" x14ac:dyDescent="0.25">
      <c r="A718" t="s">
        <v>2285</v>
      </c>
      <c r="B718" t="s">
        <v>2286</v>
      </c>
      <c r="C718">
        <v>9999</v>
      </c>
      <c r="D718" s="1">
        <v>43942</v>
      </c>
      <c r="E718">
        <v>1</v>
      </c>
      <c r="G718" s="1">
        <v>44241</v>
      </c>
      <c r="H718" t="s">
        <v>10</v>
      </c>
      <c r="I718" s="8">
        <f>DATE(YEAR(Merge2[[#This Row],[ORDER_DATE]]), MONTH(Merge2[[#This Row],[ORDER_DATE]]), 1)</f>
        <v>43922</v>
      </c>
      <c r="J718" s="9">
        <f>IF(ISNUMBER(Merge2[[#This Row],[VALIDITY_TILL_DATE]]), ROUND((Merge2[[#This Row],[VALIDITY_TILL_DATE]]-Merge2[[#This Row],[ORDER_DATE]])/30, 0), "Active")</f>
        <v>10</v>
      </c>
      <c r="K718" t="s">
        <v>5476</v>
      </c>
      <c r="L718" t="s">
        <v>5477</v>
      </c>
      <c r="M718" t="s">
        <v>5478</v>
      </c>
      <c r="N718">
        <v>300</v>
      </c>
      <c r="O718">
        <v>0</v>
      </c>
      <c r="P718">
        <v>300</v>
      </c>
      <c r="Q718" t="s">
        <v>5779</v>
      </c>
      <c r="R718" t="s">
        <v>5494</v>
      </c>
      <c r="S718">
        <v>48</v>
      </c>
      <c r="T718" t="s">
        <v>5498</v>
      </c>
      <c r="U718" t="s">
        <v>5499</v>
      </c>
      <c r="V718" s="9">
        <f>Merge2[[#This Row],[PROMOTIONAL_PLAN.EFFECTIVE_PRICE]]*Merge2[[#This Row],[Months]]</f>
        <v>3000</v>
      </c>
    </row>
    <row r="719" spans="1:22" x14ac:dyDescent="0.25">
      <c r="A719" t="s">
        <v>548</v>
      </c>
      <c r="B719" t="s">
        <v>549</v>
      </c>
      <c r="C719">
        <v>9999</v>
      </c>
      <c r="D719" s="1">
        <v>43719</v>
      </c>
      <c r="E719">
        <v>1</v>
      </c>
      <c r="G719" s="1">
        <v>44001</v>
      </c>
      <c r="H719" t="s">
        <v>10</v>
      </c>
      <c r="I719" s="8">
        <f>DATE(YEAR(Merge2[[#This Row],[ORDER_DATE]]), MONTH(Merge2[[#This Row],[ORDER_DATE]]), 1)</f>
        <v>43709</v>
      </c>
      <c r="J719" s="9">
        <f>IF(ISNUMBER(Merge2[[#This Row],[VALIDITY_TILL_DATE]]), ROUND((Merge2[[#This Row],[VALIDITY_TILL_DATE]]-Merge2[[#This Row],[ORDER_DATE]])/30, 0), "Active")</f>
        <v>9</v>
      </c>
      <c r="K719" t="s">
        <v>5476</v>
      </c>
      <c r="L719" t="s">
        <v>5477</v>
      </c>
      <c r="M719" t="s">
        <v>5478</v>
      </c>
      <c r="N719">
        <v>300</v>
      </c>
      <c r="O719">
        <v>0</v>
      </c>
      <c r="P719">
        <v>300</v>
      </c>
      <c r="Q719" t="s">
        <v>6395</v>
      </c>
      <c r="R719" t="s">
        <v>5503</v>
      </c>
      <c r="S719">
        <v>37</v>
      </c>
      <c r="T719" t="s">
        <v>5495</v>
      </c>
      <c r="U719" t="s">
        <v>5504</v>
      </c>
      <c r="V719" s="9">
        <f>Merge2[[#This Row],[PROMOTIONAL_PLAN.EFFECTIVE_PRICE]]*Merge2[[#This Row],[Months]]</f>
        <v>2700</v>
      </c>
    </row>
    <row r="720" spans="1:22" x14ac:dyDescent="0.25">
      <c r="A720" t="s">
        <v>2868</v>
      </c>
      <c r="B720" t="s">
        <v>549</v>
      </c>
      <c r="C720">
        <v>8434</v>
      </c>
      <c r="D720" s="1">
        <v>43989</v>
      </c>
      <c r="E720">
        <v>2</v>
      </c>
      <c r="F720" s="1">
        <v>43989</v>
      </c>
      <c r="G720" s="1">
        <v>44524</v>
      </c>
      <c r="H720" t="s">
        <v>470</v>
      </c>
      <c r="I720" s="8">
        <f>DATE(YEAR(Merge2[[#This Row],[ORDER_DATE]]), MONTH(Merge2[[#This Row],[ORDER_DATE]]), 1)</f>
        <v>43983</v>
      </c>
      <c r="J720" s="9">
        <f>IF(ISNUMBER(Merge2[[#This Row],[VALIDITY_TILL_DATE]]), ROUND((Merge2[[#This Row],[VALIDITY_TILL_DATE]]-Merge2[[#This Row],[ORDER_DATE]])/30, 0), "Active")</f>
        <v>18</v>
      </c>
      <c r="K720" t="s">
        <v>5490</v>
      </c>
      <c r="L720" t="s">
        <v>5483</v>
      </c>
      <c r="M720" t="s">
        <v>5481</v>
      </c>
      <c r="N720">
        <v>300</v>
      </c>
      <c r="O720">
        <v>50</v>
      </c>
      <c r="P720">
        <v>150</v>
      </c>
      <c r="Q720" t="s">
        <v>6395</v>
      </c>
      <c r="R720" t="s">
        <v>5503</v>
      </c>
      <c r="S720">
        <v>37</v>
      </c>
      <c r="T720" t="s">
        <v>5495</v>
      </c>
      <c r="U720" t="s">
        <v>5504</v>
      </c>
      <c r="V720" s="9">
        <f>Merge2[[#This Row],[PROMOTIONAL_PLAN.EFFECTIVE_PRICE]]*Merge2[[#This Row],[Months]]</f>
        <v>2700</v>
      </c>
    </row>
    <row r="721" spans="1:22" x14ac:dyDescent="0.25">
      <c r="A721" t="s">
        <v>1568</v>
      </c>
      <c r="B721" t="s">
        <v>1569</v>
      </c>
      <c r="C721">
        <v>9999</v>
      </c>
      <c r="D721" s="1">
        <v>43871</v>
      </c>
      <c r="E721">
        <v>1</v>
      </c>
      <c r="G721" s="1">
        <v>44173</v>
      </c>
      <c r="H721" t="s">
        <v>10</v>
      </c>
      <c r="I721" s="8">
        <f>DATE(YEAR(Merge2[[#This Row],[ORDER_DATE]]), MONTH(Merge2[[#This Row],[ORDER_DATE]]), 1)</f>
        <v>43862</v>
      </c>
      <c r="J721" s="9">
        <f>IF(ISNUMBER(Merge2[[#This Row],[VALIDITY_TILL_DATE]]), ROUND((Merge2[[#This Row],[VALIDITY_TILL_DATE]]-Merge2[[#This Row],[ORDER_DATE]])/30, 0), "Active")</f>
        <v>10</v>
      </c>
      <c r="K721" t="s">
        <v>5476</v>
      </c>
      <c r="L721" t="s">
        <v>5477</v>
      </c>
      <c r="M721" t="s">
        <v>5478</v>
      </c>
      <c r="N721">
        <v>300</v>
      </c>
      <c r="O721">
        <v>0</v>
      </c>
      <c r="P721">
        <v>300</v>
      </c>
      <c r="Q721" t="s">
        <v>5780</v>
      </c>
      <c r="R721" t="s">
        <v>5503</v>
      </c>
      <c r="S721">
        <v>59</v>
      </c>
      <c r="T721" t="s">
        <v>5495</v>
      </c>
      <c r="U721" t="s">
        <v>5579</v>
      </c>
      <c r="V721" s="9">
        <f>Merge2[[#This Row],[PROMOTIONAL_PLAN.EFFECTIVE_PRICE]]*Merge2[[#This Row],[Months]]</f>
        <v>3000</v>
      </c>
    </row>
    <row r="722" spans="1:22" x14ac:dyDescent="0.25">
      <c r="A722" t="s">
        <v>550</v>
      </c>
      <c r="B722" t="s">
        <v>551</v>
      </c>
      <c r="C722">
        <v>9999</v>
      </c>
      <c r="D722" s="1">
        <v>43719</v>
      </c>
      <c r="E722">
        <v>1</v>
      </c>
      <c r="G722" s="1">
        <v>43938</v>
      </c>
      <c r="H722" t="s">
        <v>10</v>
      </c>
      <c r="I722" s="8">
        <f>DATE(YEAR(Merge2[[#This Row],[ORDER_DATE]]), MONTH(Merge2[[#This Row],[ORDER_DATE]]), 1)</f>
        <v>43709</v>
      </c>
      <c r="J722" s="9">
        <f>IF(ISNUMBER(Merge2[[#This Row],[VALIDITY_TILL_DATE]]), ROUND((Merge2[[#This Row],[VALIDITY_TILL_DATE]]-Merge2[[#This Row],[ORDER_DATE]])/30, 0), "Active")</f>
        <v>7</v>
      </c>
      <c r="K722" t="s">
        <v>5476</v>
      </c>
      <c r="L722" t="s">
        <v>5477</v>
      </c>
      <c r="M722" t="s">
        <v>5478</v>
      </c>
      <c r="N722">
        <v>300</v>
      </c>
      <c r="O722">
        <v>0</v>
      </c>
      <c r="P722">
        <v>300</v>
      </c>
      <c r="Q722" t="s">
        <v>6013</v>
      </c>
      <c r="R722" t="s">
        <v>5503</v>
      </c>
      <c r="S722">
        <v>44</v>
      </c>
      <c r="T722" t="s">
        <v>5495</v>
      </c>
      <c r="U722" t="s">
        <v>5513</v>
      </c>
      <c r="V722" s="9">
        <f>Merge2[[#This Row],[PROMOTIONAL_PLAN.EFFECTIVE_PRICE]]*Merge2[[#This Row],[Months]]</f>
        <v>2100</v>
      </c>
    </row>
    <row r="723" spans="1:22" x14ac:dyDescent="0.25">
      <c r="A723" t="s">
        <v>2201</v>
      </c>
      <c r="B723" t="s">
        <v>551</v>
      </c>
      <c r="C723">
        <v>8323</v>
      </c>
      <c r="D723" s="1">
        <v>43935</v>
      </c>
      <c r="E723">
        <v>2</v>
      </c>
      <c r="F723" s="1">
        <v>43935</v>
      </c>
      <c r="G723" s="1">
        <v>44519</v>
      </c>
      <c r="H723" t="s">
        <v>470</v>
      </c>
      <c r="I723" s="8">
        <f>DATE(YEAR(Merge2[[#This Row],[ORDER_DATE]]), MONTH(Merge2[[#This Row],[ORDER_DATE]]), 1)</f>
        <v>43922</v>
      </c>
      <c r="J723" s="9">
        <f>IF(ISNUMBER(Merge2[[#This Row],[VALIDITY_TILL_DATE]]), ROUND((Merge2[[#This Row],[VALIDITY_TILL_DATE]]-Merge2[[#This Row],[ORDER_DATE]])/30, 0), "Active")</f>
        <v>19</v>
      </c>
      <c r="K723" t="s">
        <v>5479</v>
      </c>
      <c r="L723" t="s">
        <v>5480</v>
      </c>
      <c r="M723" t="s">
        <v>5481</v>
      </c>
      <c r="N723">
        <v>300</v>
      </c>
      <c r="O723">
        <v>100</v>
      </c>
      <c r="P723">
        <v>0</v>
      </c>
      <c r="Q723" t="s">
        <v>6013</v>
      </c>
      <c r="R723" t="s">
        <v>5503</v>
      </c>
      <c r="S723">
        <v>44</v>
      </c>
      <c r="T723" t="s">
        <v>5495</v>
      </c>
      <c r="U723" t="s">
        <v>5513</v>
      </c>
      <c r="V723" s="9">
        <f>Merge2[[#This Row],[PROMOTIONAL_PLAN.EFFECTIVE_PRICE]]*Merge2[[#This Row],[Months]]</f>
        <v>0</v>
      </c>
    </row>
    <row r="724" spans="1:22" x14ac:dyDescent="0.25">
      <c r="A724" t="s">
        <v>552</v>
      </c>
      <c r="B724" t="s">
        <v>553</v>
      </c>
      <c r="C724">
        <v>9999</v>
      </c>
      <c r="D724" s="1">
        <v>43720</v>
      </c>
      <c r="E724">
        <v>1</v>
      </c>
      <c r="G724" s="1">
        <v>44004</v>
      </c>
      <c r="H724" t="s">
        <v>10</v>
      </c>
      <c r="I724" s="8">
        <f>DATE(YEAR(Merge2[[#This Row],[ORDER_DATE]]), MONTH(Merge2[[#This Row],[ORDER_DATE]]), 1)</f>
        <v>43709</v>
      </c>
      <c r="J724" s="9">
        <f>IF(ISNUMBER(Merge2[[#This Row],[VALIDITY_TILL_DATE]]), ROUND((Merge2[[#This Row],[VALIDITY_TILL_DATE]]-Merge2[[#This Row],[ORDER_DATE]])/30, 0), "Active")</f>
        <v>9</v>
      </c>
      <c r="K724" t="s">
        <v>5476</v>
      </c>
      <c r="L724" t="s">
        <v>5477</v>
      </c>
      <c r="M724" t="s">
        <v>5478</v>
      </c>
      <c r="N724">
        <v>300</v>
      </c>
      <c r="O724">
        <v>0</v>
      </c>
      <c r="P724">
        <v>300</v>
      </c>
      <c r="Q724" t="s">
        <v>6108</v>
      </c>
      <c r="R724" t="s">
        <v>5494</v>
      </c>
      <c r="S724">
        <v>27</v>
      </c>
      <c r="T724" t="s">
        <v>5495</v>
      </c>
      <c r="U724" t="s">
        <v>5532</v>
      </c>
      <c r="V724" s="9">
        <f>Merge2[[#This Row],[PROMOTIONAL_PLAN.EFFECTIVE_PRICE]]*Merge2[[#This Row],[Months]]</f>
        <v>2700</v>
      </c>
    </row>
    <row r="725" spans="1:22" x14ac:dyDescent="0.25">
      <c r="A725" t="s">
        <v>2964</v>
      </c>
      <c r="B725" t="s">
        <v>553</v>
      </c>
      <c r="C725">
        <v>1817</v>
      </c>
      <c r="D725" s="1">
        <v>43996</v>
      </c>
      <c r="E725">
        <v>2</v>
      </c>
      <c r="F725" s="1">
        <v>43996</v>
      </c>
      <c r="G725" s="1">
        <v>44474</v>
      </c>
      <c r="H725" t="s">
        <v>470</v>
      </c>
      <c r="I725" s="8">
        <f>DATE(YEAR(Merge2[[#This Row],[ORDER_DATE]]), MONTH(Merge2[[#This Row],[ORDER_DATE]]), 1)</f>
        <v>43983</v>
      </c>
      <c r="J725" s="9">
        <f>IF(ISNUMBER(Merge2[[#This Row],[VALIDITY_TILL_DATE]]), ROUND((Merge2[[#This Row],[VALIDITY_TILL_DATE]]-Merge2[[#This Row],[ORDER_DATE]])/30, 0), "Active")</f>
        <v>16</v>
      </c>
      <c r="K725" t="s">
        <v>5486</v>
      </c>
      <c r="L725" t="s">
        <v>5480</v>
      </c>
      <c r="M725" t="s">
        <v>5481</v>
      </c>
      <c r="N725">
        <v>300</v>
      </c>
      <c r="O725">
        <v>100</v>
      </c>
      <c r="P725">
        <v>0</v>
      </c>
      <c r="Q725" t="s">
        <v>6108</v>
      </c>
      <c r="R725" t="s">
        <v>5494</v>
      </c>
      <c r="S725">
        <v>27</v>
      </c>
      <c r="T725" t="s">
        <v>5495</v>
      </c>
      <c r="U725" t="s">
        <v>5532</v>
      </c>
      <c r="V725" s="9">
        <f>Merge2[[#This Row],[PROMOTIONAL_PLAN.EFFECTIVE_PRICE]]*Merge2[[#This Row],[Months]]</f>
        <v>0</v>
      </c>
    </row>
    <row r="726" spans="1:22" x14ac:dyDescent="0.25">
      <c r="A726" t="s">
        <v>2279</v>
      </c>
      <c r="B726" t="s">
        <v>2280</v>
      </c>
      <c r="C726">
        <v>9999</v>
      </c>
      <c r="D726" s="1">
        <v>43941</v>
      </c>
      <c r="E726">
        <v>1</v>
      </c>
      <c r="G726" s="1">
        <v>44170</v>
      </c>
      <c r="H726" t="s">
        <v>10</v>
      </c>
      <c r="I726" s="8">
        <f>DATE(YEAR(Merge2[[#This Row],[ORDER_DATE]]), MONTH(Merge2[[#This Row],[ORDER_DATE]]), 1)</f>
        <v>43922</v>
      </c>
      <c r="J726" s="9">
        <f>IF(ISNUMBER(Merge2[[#This Row],[VALIDITY_TILL_DATE]]), ROUND((Merge2[[#This Row],[VALIDITY_TILL_DATE]]-Merge2[[#This Row],[ORDER_DATE]])/30, 0), "Active")</f>
        <v>8</v>
      </c>
      <c r="K726" t="s">
        <v>5476</v>
      </c>
      <c r="L726" t="s">
        <v>5477</v>
      </c>
      <c r="M726" t="s">
        <v>5478</v>
      </c>
      <c r="N726">
        <v>300</v>
      </c>
      <c r="O726">
        <v>0</v>
      </c>
      <c r="P726">
        <v>300</v>
      </c>
      <c r="Q726" t="s">
        <v>5782</v>
      </c>
      <c r="R726" t="s">
        <v>5494</v>
      </c>
      <c r="S726">
        <v>53</v>
      </c>
      <c r="T726" t="s">
        <v>5495</v>
      </c>
      <c r="U726" t="s">
        <v>5522</v>
      </c>
      <c r="V726" s="9">
        <f>Merge2[[#This Row],[PROMOTIONAL_PLAN.EFFECTIVE_PRICE]]*Merge2[[#This Row],[Months]]</f>
        <v>2400</v>
      </c>
    </row>
    <row r="727" spans="1:22" x14ac:dyDescent="0.25">
      <c r="A727" t="s">
        <v>554</v>
      </c>
      <c r="B727" t="s">
        <v>555</v>
      </c>
      <c r="C727">
        <v>9999</v>
      </c>
      <c r="D727" s="1">
        <v>43720</v>
      </c>
      <c r="E727">
        <v>1</v>
      </c>
      <c r="G727" s="1">
        <v>43994</v>
      </c>
      <c r="H727" t="s">
        <v>10</v>
      </c>
      <c r="I727" s="8">
        <f>DATE(YEAR(Merge2[[#This Row],[ORDER_DATE]]), MONTH(Merge2[[#This Row],[ORDER_DATE]]), 1)</f>
        <v>43709</v>
      </c>
      <c r="J727" s="9">
        <f>IF(ISNUMBER(Merge2[[#This Row],[VALIDITY_TILL_DATE]]), ROUND((Merge2[[#This Row],[VALIDITY_TILL_DATE]]-Merge2[[#This Row],[ORDER_DATE]])/30, 0), "Active")</f>
        <v>9</v>
      </c>
      <c r="K727" t="s">
        <v>5476</v>
      </c>
      <c r="L727" t="s">
        <v>5477</v>
      </c>
      <c r="M727" t="s">
        <v>5478</v>
      </c>
      <c r="N727">
        <v>300</v>
      </c>
      <c r="O727">
        <v>0</v>
      </c>
      <c r="P727">
        <v>300</v>
      </c>
      <c r="Q727" t="s">
        <v>6262</v>
      </c>
      <c r="R727" t="s">
        <v>5503</v>
      </c>
      <c r="S727">
        <v>59</v>
      </c>
      <c r="T727" t="s">
        <v>5495</v>
      </c>
      <c r="U727" t="s">
        <v>5504</v>
      </c>
      <c r="V727" s="9">
        <f>Merge2[[#This Row],[PROMOTIONAL_PLAN.EFFECTIVE_PRICE]]*Merge2[[#This Row],[Months]]</f>
        <v>2700</v>
      </c>
    </row>
    <row r="728" spans="1:22" x14ac:dyDescent="0.25">
      <c r="A728" t="s">
        <v>2922</v>
      </c>
      <c r="B728" t="s">
        <v>555</v>
      </c>
      <c r="C728">
        <v>7139</v>
      </c>
      <c r="D728" s="1">
        <v>43993</v>
      </c>
      <c r="E728">
        <v>2</v>
      </c>
      <c r="F728" s="1">
        <v>43993</v>
      </c>
      <c r="G728" s="1">
        <v>44714</v>
      </c>
      <c r="H728" t="s">
        <v>470</v>
      </c>
      <c r="I728" s="8">
        <f>DATE(YEAR(Merge2[[#This Row],[ORDER_DATE]]), MONTH(Merge2[[#This Row],[ORDER_DATE]]), 1)</f>
        <v>43983</v>
      </c>
      <c r="J728" s="9">
        <f>IF(ISNUMBER(Merge2[[#This Row],[VALIDITY_TILL_DATE]]), ROUND((Merge2[[#This Row],[VALIDITY_TILL_DATE]]-Merge2[[#This Row],[ORDER_DATE]])/30, 0), "Active")</f>
        <v>24</v>
      </c>
      <c r="K728" t="s">
        <v>5489</v>
      </c>
      <c r="L728" t="s">
        <v>5483</v>
      </c>
      <c r="M728" t="s">
        <v>5481</v>
      </c>
      <c r="N728">
        <v>300</v>
      </c>
      <c r="O728">
        <v>30</v>
      </c>
      <c r="P728">
        <v>210</v>
      </c>
      <c r="Q728" t="s">
        <v>6262</v>
      </c>
      <c r="R728" t="s">
        <v>5503</v>
      </c>
      <c r="S728">
        <v>59</v>
      </c>
      <c r="T728" t="s">
        <v>5495</v>
      </c>
      <c r="U728" t="s">
        <v>5504</v>
      </c>
      <c r="V728" s="9">
        <f>Merge2[[#This Row],[PROMOTIONAL_PLAN.EFFECTIVE_PRICE]]*Merge2[[#This Row],[Months]]</f>
        <v>5040</v>
      </c>
    </row>
    <row r="729" spans="1:22" x14ac:dyDescent="0.25">
      <c r="A729" t="s">
        <v>2884</v>
      </c>
      <c r="B729" t="s">
        <v>2885</v>
      </c>
      <c r="C729">
        <v>1817</v>
      </c>
      <c r="D729" s="1">
        <v>43990</v>
      </c>
      <c r="E729">
        <v>1</v>
      </c>
      <c r="F729" s="1">
        <v>43990</v>
      </c>
      <c r="G729" s="1">
        <v>44225</v>
      </c>
      <c r="H729" t="s">
        <v>10</v>
      </c>
      <c r="I729" s="8">
        <f>DATE(YEAR(Merge2[[#This Row],[ORDER_DATE]]), MONTH(Merge2[[#This Row],[ORDER_DATE]]), 1)</f>
        <v>43983</v>
      </c>
      <c r="J729" s="9">
        <f>IF(ISNUMBER(Merge2[[#This Row],[VALIDITY_TILL_DATE]]), ROUND((Merge2[[#This Row],[VALIDITY_TILL_DATE]]-Merge2[[#This Row],[ORDER_DATE]])/30, 0), "Active")</f>
        <v>8</v>
      </c>
      <c r="K729" t="s">
        <v>5486</v>
      </c>
      <c r="L729" t="s">
        <v>5480</v>
      </c>
      <c r="M729" t="s">
        <v>5481</v>
      </c>
      <c r="N729">
        <v>300</v>
      </c>
      <c r="O729">
        <v>100</v>
      </c>
      <c r="P729">
        <v>0</v>
      </c>
      <c r="Q729" t="s">
        <v>5783</v>
      </c>
      <c r="R729" t="s">
        <v>5494</v>
      </c>
      <c r="S729">
        <v>37</v>
      </c>
      <c r="T729" t="s">
        <v>5495</v>
      </c>
      <c r="U729" t="s">
        <v>5496</v>
      </c>
      <c r="V729" s="9">
        <f>Merge2[[#This Row],[PROMOTIONAL_PLAN.EFFECTIVE_PRICE]]*Merge2[[#This Row],[Months]]</f>
        <v>0</v>
      </c>
    </row>
    <row r="730" spans="1:22" x14ac:dyDescent="0.25">
      <c r="A730" t="s">
        <v>556</v>
      </c>
      <c r="B730" t="s">
        <v>557</v>
      </c>
      <c r="C730">
        <v>9999</v>
      </c>
      <c r="D730" s="1">
        <v>43721</v>
      </c>
      <c r="E730">
        <v>1</v>
      </c>
      <c r="G730" s="1">
        <v>44005</v>
      </c>
      <c r="H730" t="s">
        <v>10</v>
      </c>
      <c r="I730" s="8">
        <f>DATE(YEAR(Merge2[[#This Row],[ORDER_DATE]]), MONTH(Merge2[[#This Row],[ORDER_DATE]]), 1)</f>
        <v>43709</v>
      </c>
      <c r="J730" s="9">
        <f>IF(ISNUMBER(Merge2[[#This Row],[VALIDITY_TILL_DATE]]), ROUND((Merge2[[#This Row],[VALIDITY_TILL_DATE]]-Merge2[[#This Row],[ORDER_DATE]])/30, 0), "Active")</f>
        <v>9</v>
      </c>
      <c r="K730" t="s">
        <v>5476</v>
      </c>
      <c r="L730" t="s">
        <v>5477</v>
      </c>
      <c r="M730" t="s">
        <v>5478</v>
      </c>
      <c r="N730">
        <v>300</v>
      </c>
      <c r="O730">
        <v>0</v>
      </c>
      <c r="P730">
        <v>300</v>
      </c>
      <c r="Q730" t="s">
        <v>6188</v>
      </c>
      <c r="R730" t="s">
        <v>5494</v>
      </c>
      <c r="S730">
        <v>53</v>
      </c>
      <c r="T730" t="s">
        <v>5495</v>
      </c>
      <c r="U730" t="s">
        <v>5513</v>
      </c>
      <c r="V730" s="9">
        <f>Merge2[[#This Row],[PROMOTIONAL_PLAN.EFFECTIVE_PRICE]]*Merge2[[#This Row],[Months]]</f>
        <v>2700</v>
      </c>
    </row>
    <row r="731" spans="1:22" x14ac:dyDescent="0.25">
      <c r="A731" t="s">
        <v>2880</v>
      </c>
      <c r="B731" t="s">
        <v>557</v>
      </c>
      <c r="C731">
        <v>6705</v>
      </c>
      <c r="D731" s="1">
        <v>43990</v>
      </c>
      <c r="E731">
        <v>2</v>
      </c>
      <c r="F731" s="1">
        <v>43990</v>
      </c>
      <c r="G731" s="1">
        <v>44551</v>
      </c>
      <c r="H731" t="s">
        <v>470</v>
      </c>
      <c r="I731" s="8">
        <f>DATE(YEAR(Merge2[[#This Row],[ORDER_DATE]]), MONTH(Merge2[[#This Row],[ORDER_DATE]]), 1)</f>
        <v>43983</v>
      </c>
      <c r="J731" s="9">
        <f>IF(ISNUMBER(Merge2[[#This Row],[VALIDITY_TILL_DATE]]), ROUND((Merge2[[#This Row],[VALIDITY_TILL_DATE]]-Merge2[[#This Row],[ORDER_DATE]])/30, 0), "Active")</f>
        <v>19</v>
      </c>
      <c r="K731" t="s">
        <v>5491</v>
      </c>
      <c r="L731" t="s">
        <v>5480</v>
      </c>
      <c r="M731" t="s">
        <v>5481</v>
      </c>
      <c r="N731">
        <v>300</v>
      </c>
      <c r="O731">
        <v>100</v>
      </c>
      <c r="P731">
        <v>0</v>
      </c>
      <c r="Q731" t="s">
        <v>6188</v>
      </c>
      <c r="R731" t="s">
        <v>5494</v>
      </c>
      <c r="S731">
        <v>53</v>
      </c>
      <c r="T731" t="s">
        <v>5495</v>
      </c>
      <c r="U731" t="s">
        <v>5513</v>
      </c>
      <c r="V731" s="9">
        <f>Merge2[[#This Row],[PROMOTIONAL_PLAN.EFFECTIVE_PRICE]]*Merge2[[#This Row],[Months]]</f>
        <v>0</v>
      </c>
    </row>
    <row r="732" spans="1:22" x14ac:dyDescent="0.25">
      <c r="A732" t="s">
        <v>558</v>
      </c>
      <c r="B732" t="s">
        <v>559</v>
      </c>
      <c r="C732">
        <v>9999</v>
      </c>
      <c r="D732" s="1">
        <v>43721</v>
      </c>
      <c r="E732">
        <v>1</v>
      </c>
      <c r="G732" s="1">
        <v>43998</v>
      </c>
      <c r="H732" t="s">
        <v>10</v>
      </c>
      <c r="I732" s="8">
        <f>DATE(YEAR(Merge2[[#This Row],[ORDER_DATE]]), MONTH(Merge2[[#This Row],[ORDER_DATE]]), 1)</f>
        <v>43709</v>
      </c>
      <c r="J732" s="9">
        <f>IF(ISNUMBER(Merge2[[#This Row],[VALIDITY_TILL_DATE]]), ROUND((Merge2[[#This Row],[VALIDITY_TILL_DATE]]-Merge2[[#This Row],[ORDER_DATE]])/30, 0), "Active")</f>
        <v>9</v>
      </c>
      <c r="K732" t="s">
        <v>5476</v>
      </c>
      <c r="L732" t="s">
        <v>5477</v>
      </c>
      <c r="M732" t="s">
        <v>5478</v>
      </c>
      <c r="N732">
        <v>300</v>
      </c>
      <c r="O732">
        <v>0</v>
      </c>
      <c r="P732">
        <v>300</v>
      </c>
      <c r="Q732" t="s">
        <v>6211</v>
      </c>
      <c r="R732" t="s">
        <v>5494</v>
      </c>
      <c r="S732">
        <v>56</v>
      </c>
      <c r="T732" t="s">
        <v>5495</v>
      </c>
      <c r="U732" t="s">
        <v>5496</v>
      </c>
      <c r="V732" s="9">
        <f>Merge2[[#This Row],[PROMOTIONAL_PLAN.EFFECTIVE_PRICE]]*Merge2[[#This Row],[Months]]</f>
        <v>2700</v>
      </c>
    </row>
    <row r="733" spans="1:22" x14ac:dyDescent="0.25">
      <c r="A733" t="s">
        <v>2869</v>
      </c>
      <c r="B733" t="s">
        <v>559</v>
      </c>
      <c r="C733">
        <v>6306</v>
      </c>
      <c r="D733" s="1">
        <v>43989</v>
      </c>
      <c r="E733">
        <v>2</v>
      </c>
      <c r="F733" s="1">
        <v>43989</v>
      </c>
      <c r="G733" s="1">
        <v>44469</v>
      </c>
      <c r="H733" t="s">
        <v>470</v>
      </c>
      <c r="I733" s="8">
        <f>DATE(YEAR(Merge2[[#This Row],[ORDER_DATE]]), MONTH(Merge2[[#This Row],[ORDER_DATE]]), 1)</f>
        <v>43983</v>
      </c>
      <c r="J733" s="9">
        <f>IF(ISNUMBER(Merge2[[#This Row],[VALIDITY_TILL_DATE]]), ROUND((Merge2[[#This Row],[VALIDITY_TILL_DATE]]-Merge2[[#This Row],[ORDER_DATE]])/30, 0), "Active")</f>
        <v>16</v>
      </c>
      <c r="K733" t="s">
        <v>5492</v>
      </c>
      <c r="L733" t="s">
        <v>5483</v>
      </c>
      <c r="M733" t="s">
        <v>5481</v>
      </c>
      <c r="N733">
        <v>300</v>
      </c>
      <c r="O733">
        <v>15</v>
      </c>
      <c r="P733">
        <v>255</v>
      </c>
      <c r="Q733" t="s">
        <v>6211</v>
      </c>
      <c r="R733" t="s">
        <v>5494</v>
      </c>
      <c r="S733">
        <v>56</v>
      </c>
      <c r="T733" t="s">
        <v>5495</v>
      </c>
      <c r="U733" t="s">
        <v>5496</v>
      </c>
      <c r="V733" s="9">
        <f>Merge2[[#This Row],[PROMOTIONAL_PLAN.EFFECTIVE_PRICE]]*Merge2[[#This Row],[Months]]</f>
        <v>4080</v>
      </c>
    </row>
    <row r="734" spans="1:22" x14ac:dyDescent="0.25">
      <c r="A734" t="s">
        <v>1772</v>
      </c>
      <c r="B734" t="s">
        <v>1773</v>
      </c>
      <c r="C734">
        <v>9999</v>
      </c>
      <c r="D734" s="1">
        <v>43893</v>
      </c>
      <c r="E734">
        <v>1</v>
      </c>
      <c r="G734" s="1">
        <v>44154</v>
      </c>
      <c r="H734" t="s">
        <v>10</v>
      </c>
      <c r="I734" s="8">
        <f>DATE(YEAR(Merge2[[#This Row],[ORDER_DATE]]), MONTH(Merge2[[#This Row],[ORDER_DATE]]), 1)</f>
        <v>43891</v>
      </c>
      <c r="J734" s="9">
        <f>IF(ISNUMBER(Merge2[[#This Row],[VALIDITY_TILL_DATE]]), ROUND((Merge2[[#This Row],[VALIDITY_TILL_DATE]]-Merge2[[#This Row],[ORDER_DATE]])/30, 0), "Active")</f>
        <v>9</v>
      </c>
      <c r="K734" t="s">
        <v>5476</v>
      </c>
      <c r="L734" t="s">
        <v>5477</v>
      </c>
      <c r="M734" t="s">
        <v>5478</v>
      </c>
      <c r="N734">
        <v>300</v>
      </c>
      <c r="O734">
        <v>0</v>
      </c>
      <c r="P734">
        <v>300</v>
      </c>
      <c r="Q734" t="s">
        <v>5785</v>
      </c>
      <c r="R734" t="s">
        <v>5494</v>
      </c>
      <c r="S734">
        <v>49</v>
      </c>
      <c r="T734" t="s">
        <v>5506</v>
      </c>
      <c r="U734" t="s">
        <v>5507</v>
      </c>
      <c r="V734" s="9">
        <f>Merge2[[#This Row],[PROMOTIONAL_PLAN.EFFECTIVE_PRICE]]*Merge2[[#This Row],[Months]]</f>
        <v>2700</v>
      </c>
    </row>
    <row r="735" spans="1:22" x14ac:dyDescent="0.25">
      <c r="A735" t="s">
        <v>560</v>
      </c>
      <c r="B735" t="s">
        <v>561</v>
      </c>
      <c r="C735">
        <v>9999</v>
      </c>
      <c r="D735" s="1">
        <v>43721</v>
      </c>
      <c r="E735">
        <v>1</v>
      </c>
      <c r="G735" s="1">
        <v>43983</v>
      </c>
      <c r="H735" t="s">
        <v>10</v>
      </c>
      <c r="I735" s="8">
        <f>DATE(YEAR(Merge2[[#This Row],[ORDER_DATE]]), MONTH(Merge2[[#This Row],[ORDER_DATE]]), 1)</f>
        <v>43709</v>
      </c>
      <c r="J735" s="9">
        <f>IF(ISNUMBER(Merge2[[#This Row],[VALIDITY_TILL_DATE]]), ROUND((Merge2[[#This Row],[VALIDITY_TILL_DATE]]-Merge2[[#This Row],[ORDER_DATE]])/30, 0), "Active")</f>
        <v>9</v>
      </c>
      <c r="K735" t="s">
        <v>5476</v>
      </c>
      <c r="L735" t="s">
        <v>5477</v>
      </c>
      <c r="M735" t="s">
        <v>5478</v>
      </c>
      <c r="N735">
        <v>300</v>
      </c>
      <c r="O735">
        <v>0</v>
      </c>
      <c r="P735">
        <v>300</v>
      </c>
      <c r="Q735" t="s">
        <v>6044</v>
      </c>
      <c r="R735" t="s">
        <v>5503</v>
      </c>
      <c r="S735">
        <v>45</v>
      </c>
      <c r="T735" t="s">
        <v>5498</v>
      </c>
      <c r="U735" t="s">
        <v>5545</v>
      </c>
      <c r="V735" s="9">
        <f>Merge2[[#This Row],[PROMOTIONAL_PLAN.EFFECTIVE_PRICE]]*Merge2[[#This Row],[Months]]</f>
        <v>2700</v>
      </c>
    </row>
    <row r="736" spans="1:22" x14ac:dyDescent="0.25">
      <c r="A736" t="s">
        <v>2509</v>
      </c>
      <c r="B736" t="s">
        <v>561</v>
      </c>
      <c r="C736">
        <v>8323</v>
      </c>
      <c r="D736" s="1">
        <v>43963</v>
      </c>
      <c r="E736">
        <v>2</v>
      </c>
      <c r="F736" s="1">
        <v>43963</v>
      </c>
      <c r="G736" s="1">
        <v>44667</v>
      </c>
      <c r="H736" t="s">
        <v>470</v>
      </c>
      <c r="I736" s="8">
        <f>DATE(YEAR(Merge2[[#This Row],[ORDER_DATE]]), MONTH(Merge2[[#This Row],[ORDER_DATE]]), 1)</f>
        <v>43952</v>
      </c>
      <c r="J736" s="9">
        <f>IF(ISNUMBER(Merge2[[#This Row],[VALIDITY_TILL_DATE]]), ROUND((Merge2[[#This Row],[VALIDITY_TILL_DATE]]-Merge2[[#This Row],[ORDER_DATE]])/30, 0), "Active")</f>
        <v>23</v>
      </c>
      <c r="K736" t="s">
        <v>5479</v>
      </c>
      <c r="L736" t="s">
        <v>5480</v>
      </c>
      <c r="M736" t="s">
        <v>5481</v>
      </c>
      <c r="N736">
        <v>300</v>
      </c>
      <c r="O736">
        <v>100</v>
      </c>
      <c r="P736">
        <v>0</v>
      </c>
      <c r="Q736" t="s">
        <v>6044</v>
      </c>
      <c r="R736" t="s">
        <v>5503</v>
      </c>
      <c r="S736">
        <v>45</v>
      </c>
      <c r="T736" t="s">
        <v>5498</v>
      </c>
      <c r="U736" t="s">
        <v>5545</v>
      </c>
      <c r="V736" s="9">
        <f>Merge2[[#This Row],[PROMOTIONAL_PLAN.EFFECTIVE_PRICE]]*Merge2[[#This Row],[Months]]</f>
        <v>0</v>
      </c>
    </row>
    <row r="737" spans="1:22" x14ac:dyDescent="0.25">
      <c r="A737" t="s">
        <v>2391</v>
      </c>
      <c r="B737" t="s">
        <v>2392</v>
      </c>
      <c r="C737">
        <v>8323</v>
      </c>
      <c r="D737" s="1">
        <v>43952</v>
      </c>
      <c r="E737">
        <v>1</v>
      </c>
      <c r="F737" s="1">
        <v>43952</v>
      </c>
      <c r="G737" s="1">
        <v>44228</v>
      </c>
      <c r="H737" t="s">
        <v>10</v>
      </c>
      <c r="I737" s="8">
        <f>DATE(YEAR(Merge2[[#This Row],[ORDER_DATE]]), MONTH(Merge2[[#This Row],[ORDER_DATE]]), 1)</f>
        <v>43952</v>
      </c>
      <c r="J737" s="9">
        <f>IF(ISNUMBER(Merge2[[#This Row],[VALIDITY_TILL_DATE]]), ROUND((Merge2[[#This Row],[VALIDITY_TILL_DATE]]-Merge2[[#This Row],[ORDER_DATE]])/30, 0), "Active")</f>
        <v>9</v>
      </c>
      <c r="K737" t="s">
        <v>5479</v>
      </c>
      <c r="L737" t="s">
        <v>5480</v>
      </c>
      <c r="M737" t="s">
        <v>5481</v>
      </c>
      <c r="N737">
        <v>300</v>
      </c>
      <c r="O737">
        <v>100</v>
      </c>
      <c r="P737">
        <v>0</v>
      </c>
      <c r="Q737" t="s">
        <v>5786</v>
      </c>
      <c r="R737" t="s">
        <v>5494</v>
      </c>
      <c r="S737">
        <v>45</v>
      </c>
      <c r="T737" t="s">
        <v>5498</v>
      </c>
      <c r="U737" t="s">
        <v>5545</v>
      </c>
      <c r="V737" s="9">
        <f>Merge2[[#This Row],[PROMOTIONAL_PLAN.EFFECTIVE_PRICE]]*Merge2[[#This Row],[Months]]</f>
        <v>0</v>
      </c>
    </row>
    <row r="738" spans="1:22" x14ac:dyDescent="0.25">
      <c r="A738" t="s">
        <v>562</v>
      </c>
      <c r="B738" t="s">
        <v>563</v>
      </c>
      <c r="C738">
        <v>9999</v>
      </c>
      <c r="D738" s="1">
        <v>43722</v>
      </c>
      <c r="E738">
        <v>1</v>
      </c>
      <c r="G738" s="1">
        <v>43977</v>
      </c>
      <c r="H738" t="s">
        <v>10</v>
      </c>
      <c r="I738" s="8">
        <f>DATE(YEAR(Merge2[[#This Row],[ORDER_DATE]]), MONTH(Merge2[[#This Row],[ORDER_DATE]]), 1)</f>
        <v>43709</v>
      </c>
      <c r="J738" s="9">
        <f>IF(ISNUMBER(Merge2[[#This Row],[VALIDITY_TILL_DATE]]), ROUND((Merge2[[#This Row],[VALIDITY_TILL_DATE]]-Merge2[[#This Row],[ORDER_DATE]])/30, 0), "Active")</f>
        <v>9</v>
      </c>
      <c r="K738" t="s">
        <v>5476</v>
      </c>
      <c r="L738" t="s">
        <v>5477</v>
      </c>
      <c r="M738" t="s">
        <v>5478</v>
      </c>
      <c r="N738">
        <v>300</v>
      </c>
      <c r="O738">
        <v>0</v>
      </c>
      <c r="P738">
        <v>300</v>
      </c>
      <c r="Q738" t="s">
        <v>5984</v>
      </c>
      <c r="R738" t="s">
        <v>5494</v>
      </c>
      <c r="S738">
        <v>39</v>
      </c>
      <c r="T738" t="s">
        <v>5495</v>
      </c>
      <c r="U738" t="s">
        <v>5532</v>
      </c>
      <c r="V738" s="9">
        <f>Merge2[[#This Row],[PROMOTIONAL_PLAN.EFFECTIVE_PRICE]]*Merge2[[#This Row],[Months]]</f>
        <v>2700</v>
      </c>
    </row>
    <row r="739" spans="1:22" x14ac:dyDescent="0.25">
      <c r="A739" t="s">
        <v>2476</v>
      </c>
      <c r="B739" t="s">
        <v>563</v>
      </c>
      <c r="C739">
        <v>7139</v>
      </c>
      <c r="D739" s="1">
        <v>43960</v>
      </c>
      <c r="E739">
        <v>2</v>
      </c>
      <c r="F739" s="1">
        <v>43960</v>
      </c>
      <c r="G739" s="1">
        <v>44776</v>
      </c>
      <c r="H739" t="s">
        <v>470</v>
      </c>
      <c r="I739" s="8">
        <f>DATE(YEAR(Merge2[[#This Row],[ORDER_DATE]]), MONTH(Merge2[[#This Row],[ORDER_DATE]]), 1)</f>
        <v>43952</v>
      </c>
      <c r="J739" s="9">
        <f>IF(ISNUMBER(Merge2[[#This Row],[VALIDITY_TILL_DATE]]), ROUND((Merge2[[#This Row],[VALIDITY_TILL_DATE]]-Merge2[[#This Row],[ORDER_DATE]])/30, 0), "Active")</f>
        <v>27</v>
      </c>
      <c r="K739" t="s">
        <v>5489</v>
      </c>
      <c r="L739" t="s">
        <v>5483</v>
      </c>
      <c r="M739" t="s">
        <v>5481</v>
      </c>
      <c r="N739">
        <v>300</v>
      </c>
      <c r="O739">
        <v>30</v>
      </c>
      <c r="P739">
        <v>210</v>
      </c>
      <c r="Q739" t="s">
        <v>5984</v>
      </c>
      <c r="R739" t="s">
        <v>5494</v>
      </c>
      <c r="S739">
        <v>39</v>
      </c>
      <c r="T739" t="s">
        <v>5495</v>
      </c>
      <c r="U739" t="s">
        <v>5532</v>
      </c>
      <c r="V739" s="9">
        <f>Merge2[[#This Row],[PROMOTIONAL_PLAN.EFFECTIVE_PRICE]]*Merge2[[#This Row],[Months]]</f>
        <v>5670</v>
      </c>
    </row>
    <row r="740" spans="1:22" x14ac:dyDescent="0.25">
      <c r="A740" t="s">
        <v>2085</v>
      </c>
      <c r="B740" t="s">
        <v>2086</v>
      </c>
      <c r="C740">
        <v>9999</v>
      </c>
      <c r="D740" s="1">
        <v>43925</v>
      </c>
      <c r="E740">
        <v>1</v>
      </c>
      <c r="G740" s="1">
        <v>44162</v>
      </c>
      <c r="H740" t="s">
        <v>10</v>
      </c>
      <c r="I740" s="8">
        <f>DATE(YEAR(Merge2[[#This Row],[ORDER_DATE]]), MONTH(Merge2[[#This Row],[ORDER_DATE]]), 1)</f>
        <v>43922</v>
      </c>
      <c r="J740" s="9">
        <f>IF(ISNUMBER(Merge2[[#This Row],[VALIDITY_TILL_DATE]]), ROUND((Merge2[[#This Row],[VALIDITY_TILL_DATE]]-Merge2[[#This Row],[ORDER_DATE]])/30, 0), "Active")</f>
        <v>8</v>
      </c>
      <c r="K740" t="s">
        <v>5476</v>
      </c>
      <c r="L740" t="s">
        <v>5477</v>
      </c>
      <c r="M740" t="s">
        <v>5478</v>
      </c>
      <c r="N740">
        <v>300</v>
      </c>
      <c r="O740">
        <v>0</v>
      </c>
      <c r="P740">
        <v>300</v>
      </c>
      <c r="Q740" t="s">
        <v>5787</v>
      </c>
      <c r="R740" t="s">
        <v>5503</v>
      </c>
      <c r="S740">
        <v>54</v>
      </c>
      <c r="T740" t="s">
        <v>5495</v>
      </c>
      <c r="U740" t="s">
        <v>5522</v>
      </c>
      <c r="V740" s="9">
        <f>Merge2[[#This Row],[PROMOTIONAL_PLAN.EFFECTIVE_PRICE]]*Merge2[[#This Row],[Months]]</f>
        <v>2400</v>
      </c>
    </row>
    <row r="741" spans="1:22" x14ac:dyDescent="0.25">
      <c r="A741" t="s">
        <v>564</v>
      </c>
      <c r="B741" t="s">
        <v>565</v>
      </c>
      <c r="C741">
        <v>9999</v>
      </c>
      <c r="D741" s="1">
        <v>43723</v>
      </c>
      <c r="E741">
        <v>1</v>
      </c>
      <c r="G741" s="1">
        <v>44033</v>
      </c>
      <c r="H741" t="s">
        <v>10</v>
      </c>
      <c r="I741" s="8">
        <f>DATE(YEAR(Merge2[[#This Row],[ORDER_DATE]]), MONTH(Merge2[[#This Row],[ORDER_DATE]]), 1)</f>
        <v>43709</v>
      </c>
      <c r="J741" s="9">
        <f>IF(ISNUMBER(Merge2[[#This Row],[VALIDITY_TILL_DATE]]), ROUND((Merge2[[#This Row],[VALIDITY_TILL_DATE]]-Merge2[[#This Row],[ORDER_DATE]])/30, 0), "Active")</f>
        <v>10</v>
      </c>
      <c r="K741" t="s">
        <v>5476</v>
      </c>
      <c r="L741" t="s">
        <v>5477</v>
      </c>
      <c r="M741" t="s">
        <v>5478</v>
      </c>
      <c r="N741">
        <v>300</v>
      </c>
      <c r="O741">
        <v>0</v>
      </c>
      <c r="P741">
        <v>300</v>
      </c>
      <c r="Q741" t="s">
        <v>5646</v>
      </c>
      <c r="R741" t="s">
        <v>5494</v>
      </c>
      <c r="S741">
        <v>45</v>
      </c>
      <c r="T741" t="s">
        <v>5506</v>
      </c>
      <c r="U741" t="s">
        <v>5507</v>
      </c>
      <c r="V741" s="9">
        <f>Merge2[[#This Row],[PROMOTIONAL_PLAN.EFFECTIVE_PRICE]]*Merge2[[#This Row],[Months]]</f>
        <v>3000</v>
      </c>
    </row>
    <row r="742" spans="1:22" x14ac:dyDescent="0.25">
      <c r="A742" t="s">
        <v>3267</v>
      </c>
      <c r="B742" t="s">
        <v>565</v>
      </c>
      <c r="C742">
        <v>7139</v>
      </c>
      <c r="D742" s="1">
        <v>44019</v>
      </c>
      <c r="E742">
        <v>2</v>
      </c>
      <c r="F742" s="1">
        <v>44019</v>
      </c>
      <c r="G742" s="1">
        <v>44829</v>
      </c>
      <c r="H742" t="s">
        <v>470</v>
      </c>
      <c r="I742" s="8">
        <f>DATE(YEAR(Merge2[[#This Row],[ORDER_DATE]]), MONTH(Merge2[[#This Row],[ORDER_DATE]]), 1)</f>
        <v>44013</v>
      </c>
      <c r="J742" s="9">
        <f>IF(ISNUMBER(Merge2[[#This Row],[VALIDITY_TILL_DATE]]), ROUND((Merge2[[#This Row],[VALIDITY_TILL_DATE]]-Merge2[[#This Row],[ORDER_DATE]])/30, 0), "Active")</f>
        <v>27</v>
      </c>
      <c r="K742" t="s">
        <v>5489</v>
      </c>
      <c r="L742" t="s">
        <v>5483</v>
      </c>
      <c r="M742" t="s">
        <v>5481</v>
      </c>
      <c r="N742">
        <v>300</v>
      </c>
      <c r="O742">
        <v>30</v>
      </c>
      <c r="P742">
        <v>210</v>
      </c>
      <c r="Q742" t="s">
        <v>5646</v>
      </c>
      <c r="R742" t="s">
        <v>5494</v>
      </c>
      <c r="S742">
        <v>45</v>
      </c>
      <c r="T742" t="s">
        <v>5506</v>
      </c>
      <c r="U742" t="s">
        <v>5507</v>
      </c>
      <c r="V742" s="9">
        <f>Merge2[[#This Row],[PROMOTIONAL_PLAN.EFFECTIVE_PRICE]]*Merge2[[#This Row],[Months]]</f>
        <v>5670</v>
      </c>
    </row>
    <row r="743" spans="1:22" x14ac:dyDescent="0.25">
      <c r="A743" t="s">
        <v>2651</v>
      </c>
      <c r="B743" t="s">
        <v>2652</v>
      </c>
      <c r="C743">
        <v>9999</v>
      </c>
      <c r="D743" s="1">
        <v>43973</v>
      </c>
      <c r="E743">
        <v>1</v>
      </c>
      <c r="G743" s="1">
        <v>44225</v>
      </c>
      <c r="H743" t="s">
        <v>10</v>
      </c>
      <c r="I743" s="8">
        <f>DATE(YEAR(Merge2[[#This Row],[ORDER_DATE]]), MONTH(Merge2[[#This Row],[ORDER_DATE]]), 1)</f>
        <v>43952</v>
      </c>
      <c r="J743" s="9">
        <f>IF(ISNUMBER(Merge2[[#This Row],[VALIDITY_TILL_DATE]]), ROUND((Merge2[[#This Row],[VALIDITY_TILL_DATE]]-Merge2[[#This Row],[ORDER_DATE]])/30, 0), "Active")</f>
        <v>8</v>
      </c>
      <c r="K743" t="s">
        <v>5476</v>
      </c>
      <c r="L743" t="s">
        <v>5477</v>
      </c>
      <c r="M743" t="s">
        <v>5478</v>
      </c>
      <c r="N743">
        <v>300</v>
      </c>
      <c r="O743">
        <v>0</v>
      </c>
      <c r="P743">
        <v>300</v>
      </c>
      <c r="Q743" t="s">
        <v>5788</v>
      </c>
      <c r="R743" t="s">
        <v>5503</v>
      </c>
      <c r="S743">
        <v>31</v>
      </c>
      <c r="T743" t="s">
        <v>5495</v>
      </c>
      <c r="U743" t="s">
        <v>5513</v>
      </c>
      <c r="V743" s="9">
        <f>Merge2[[#This Row],[PROMOTIONAL_PLAN.EFFECTIVE_PRICE]]*Merge2[[#This Row],[Months]]</f>
        <v>2400</v>
      </c>
    </row>
    <row r="744" spans="1:22" x14ac:dyDescent="0.25">
      <c r="A744" t="s">
        <v>566</v>
      </c>
      <c r="B744" t="s">
        <v>567</v>
      </c>
      <c r="C744">
        <v>9999</v>
      </c>
      <c r="D744" s="1">
        <v>43724</v>
      </c>
      <c r="E744">
        <v>1</v>
      </c>
      <c r="G744" s="1">
        <v>43957</v>
      </c>
      <c r="H744" t="s">
        <v>10</v>
      </c>
      <c r="I744" s="8">
        <f>DATE(YEAR(Merge2[[#This Row],[ORDER_DATE]]), MONTH(Merge2[[#This Row],[ORDER_DATE]]), 1)</f>
        <v>43709</v>
      </c>
      <c r="J744" s="9">
        <f>IF(ISNUMBER(Merge2[[#This Row],[VALIDITY_TILL_DATE]]), ROUND((Merge2[[#This Row],[VALIDITY_TILL_DATE]]-Merge2[[#This Row],[ORDER_DATE]])/30, 0), "Active")</f>
        <v>8</v>
      </c>
      <c r="K744" t="s">
        <v>5476</v>
      </c>
      <c r="L744" t="s">
        <v>5477</v>
      </c>
      <c r="M744" t="s">
        <v>5478</v>
      </c>
      <c r="N744">
        <v>300</v>
      </c>
      <c r="O744">
        <v>0</v>
      </c>
      <c r="P744">
        <v>300</v>
      </c>
      <c r="Q744" t="s">
        <v>6403</v>
      </c>
      <c r="R744" t="s">
        <v>5494</v>
      </c>
      <c r="S744">
        <v>52</v>
      </c>
      <c r="T744" t="s">
        <v>5506</v>
      </c>
      <c r="U744" t="s">
        <v>5509</v>
      </c>
      <c r="V744" s="9">
        <f>Merge2[[#This Row],[PROMOTIONAL_PLAN.EFFECTIVE_PRICE]]*Merge2[[#This Row],[Months]]</f>
        <v>2400</v>
      </c>
    </row>
    <row r="745" spans="1:22" x14ac:dyDescent="0.25">
      <c r="A745" t="s">
        <v>2380</v>
      </c>
      <c r="B745" t="s">
        <v>567</v>
      </c>
      <c r="C745">
        <v>8434</v>
      </c>
      <c r="D745" s="1">
        <v>43951</v>
      </c>
      <c r="E745">
        <v>2</v>
      </c>
      <c r="F745" s="1">
        <v>43951</v>
      </c>
      <c r="G745" s="1">
        <v>44455</v>
      </c>
      <c r="H745" t="s">
        <v>470</v>
      </c>
      <c r="I745" s="8">
        <f>DATE(YEAR(Merge2[[#This Row],[ORDER_DATE]]), MONTH(Merge2[[#This Row],[ORDER_DATE]]), 1)</f>
        <v>43922</v>
      </c>
      <c r="J745" s="9">
        <f>IF(ISNUMBER(Merge2[[#This Row],[VALIDITY_TILL_DATE]]), ROUND((Merge2[[#This Row],[VALIDITY_TILL_DATE]]-Merge2[[#This Row],[ORDER_DATE]])/30, 0), "Active")</f>
        <v>17</v>
      </c>
      <c r="K745" t="s">
        <v>5490</v>
      </c>
      <c r="L745" t="s">
        <v>5483</v>
      </c>
      <c r="M745" t="s">
        <v>5481</v>
      </c>
      <c r="N745">
        <v>300</v>
      </c>
      <c r="O745">
        <v>50</v>
      </c>
      <c r="P745">
        <v>150</v>
      </c>
      <c r="Q745" t="s">
        <v>6403</v>
      </c>
      <c r="R745" t="s">
        <v>5494</v>
      </c>
      <c r="S745">
        <v>52</v>
      </c>
      <c r="T745" t="s">
        <v>5506</v>
      </c>
      <c r="U745" t="s">
        <v>5509</v>
      </c>
      <c r="V745" s="9">
        <f>Merge2[[#This Row],[PROMOTIONAL_PLAN.EFFECTIVE_PRICE]]*Merge2[[#This Row],[Months]]</f>
        <v>2550</v>
      </c>
    </row>
    <row r="746" spans="1:22" x14ac:dyDescent="0.25">
      <c r="A746" t="s">
        <v>2071</v>
      </c>
      <c r="B746" t="s">
        <v>2072</v>
      </c>
      <c r="C746">
        <v>5101</v>
      </c>
      <c r="D746" s="1">
        <v>43924</v>
      </c>
      <c r="E746">
        <v>1</v>
      </c>
      <c r="F746" s="1">
        <v>43924</v>
      </c>
      <c r="G746" s="1">
        <v>44204</v>
      </c>
      <c r="H746" t="s">
        <v>10</v>
      </c>
      <c r="I746" s="8">
        <f>DATE(YEAR(Merge2[[#This Row],[ORDER_DATE]]), MONTH(Merge2[[#This Row],[ORDER_DATE]]), 1)</f>
        <v>43922</v>
      </c>
      <c r="J746" s="9">
        <f>IF(ISNUMBER(Merge2[[#This Row],[VALIDITY_TILL_DATE]]), ROUND((Merge2[[#This Row],[VALIDITY_TILL_DATE]]-Merge2[[#This Row],[ORDER_DATE]])/30, 0), "Active")</f>
        <v>9</v>
      </c>
      <c r="K746" t="s">
        <v>5485</v>
      </c>
      <c r="L746" t="s">
        <v>5480</v>
      </c>
      <c r="M746" t="s">
        <v>5481</v>
      </c>
      <c r="N746">
        <v>300</v>
      </c>
      <c r="O746">
        <v>100</v>
      </c>
      <c r="P746">
        <v>0</v>
      </c>
      <c r="Q746" t="s">
        <v>5789</v>
      </c>
      <c r="R746" t="s">
        <v>5503</v>
      </c>
      <c r="S746">
        <v>53</v>
      </c>
      <c r="T746" t="s">
        <v>5495</v>
      </c>
      <c r="U746" t="s">
        <v>5504</v>
      </c>
      <c r="V746" s="9">
        <f>Merge2[[#This Row],[PROMOTIONAL_PLAN.EFFECTIVE_PRICE]]*Merge2[[#This Row],[Months]]</f>
        <v>0</v>
      </c>
    </row>
    <row r="747" spans="1:22" x14ac:dyDescent="0.25">
      <c r="A747" t="s">
        <v>568</v>
      </c>
      <c r="B747" t="s">
        <v>569</v>
      </c>
      <c r="C747">
        <v>9999</v>
      </c>
      <c r="D747" s="1">
        <v>43725</v>
      </c>
      <c r="E747">
        <v>1</v>
      </c>
      <c r="G747" s="1">
        <v>43952</v>
      </c>
      <c r="H747" t="s">
        <v>10</v>
      </c>
      <c r="I747" s="8">
        <f>DATE(YEAR(Merge2[[#This Row],[ORDER_DATE]]), MONTH(Merge2[[#This Row],[ORDER_DATE]]), 1)</f>
        <v>43709</v>
      </c>
      <c r="J747" s="9">
        <f>IF(ISNUMBER(Merge2[[#This Row],[VALIDITY_TILL_DATE]]), ROUND((Merge2[[#This Row],[VALIDITY_TILL_DATE]]-Merge2[[#This Row],[ORDER_DATE]])/30, 0), "Active")</f>
        <v>8</v>
      </c>
      <c r="K747" t="s">
        <v>5476</v>
      </c>
      <c r="L747" t="s">
        <v>5477</v>
      </c>
      <c r="M747" t="s">
        <v>5478</v>
      </c>
      <c r="N747">
        <v>300</v>
      </c>
      <c r="O747">
        <v>0</v>
      </c>
      <c r="P747">
        <v>300</v>
      </c>
      <c r="Q747" t="s">
        <v>5723</v>
      </c>
      <c r="R747" t="s">
        <v>5503</v>
      </c>
      <c r="S747">
        <v>42</v>
      </c>
      <c r="T747" t="s">
        <v>5495</v>
      </c>
      <c r="U747" t="s">
        <v>5522</v>
      </c>
      <c r="V747" s="9">
        <f>Merge2[[#This Row],[PROMOTIONAL_PLAN.EFFECTIVE_PRICE]]*Merge2[[#This Row],[Months]]</f>
        <v>2400</v>
      </c>
    </row>
    <row r="748" spans="1:22" x14ac:dyDescent="0.25">
      <c r="A748" t="s">
        <v>2318</v>
      </c>
      <c r="B748" t="s">
        <v>569</v>
      </c>
      <c r="C748">
        <v>6306</v>
      </c>
      <c r="D748" s="1">
        <v>43945</v>
      </c>
      <c r="E748">
        <v>2</v>
      </c>
      <c r="F748" s="1">
        <v>43945</v>
      </c>
      <c r="G748" s="1">
        <v>44835</v>
      </c>
      <c r="H748" t="s">
        <v>470</v>
      </c>
      <c r="I748" s="8">
        <f>DATE(YEAR(Merge2[[#This Row],[ORDER_DATE]]), MONTH(Merge2[[#This Row],[ORDER_DATE]]), 1)</f>
        <v>43922</v>
      </c>
      <c r="J748" s="9">
        <f>IF(ISNUMBER(Merge2[[#This Row],[VALIDITY_TILL_DATE]]), ROUND((Merge2[[#This Row],[VALIDITY_TILL_DATE]]-Merge2[[#This Row],[ORDER_DATE]])/30, 0), "Active")</f>
        <v>30</v>
      </c>
      <c r="K748" t="s">
        <v>5492</v>
      </c>
      <c r="L748" t="s">
        <v>5483</v>
      </c>
      <c r="M748" t="s">
        <v>5481</v>
      </c>
      <c r="N748">
        <v>300</v>
      </c>
      <c r="O748">
        <v>15</v>
      </c>
      <c r="P748">
        <v>255</v>
      </c>
      <c r="Q748" t="s">
        <v>5723</v>
      </c>
      <c r="R748" t="s">
        <v>5503</v>
      </c>
      <c r="S748">
        <v>42</v>
      </c>
      <c r="T748" t="s">
        <v>5495</v>
      </c>
      <c r="U748" t="s">
        <v>5522</v>
      </c>
      <c r="V748" s="9">
        <f>Merge2[[#This Row],[PROMOTIONAL_PLAN.EFFECTIVE_PRICE]]*Merge2[[#This Row],[Months]]</f>
        <v>7650</v>
      </c>
    </row>
    <row r="749" spans="1:22" x14ac:dyDescent="0.25">
      <c r="A749" t="s">
        <v>3138</v>
      </c>
      <c r="B749" t="s">
        <v>3139</v>
      </c>
      <c r="C749">
        <v>8434</v>
      </c>
      <c r="D749" s="1">
        <v>44010</v>
      </c>
      <c r="E749">
        <v>1</v>
      </c>
      <c r="F749" s="1">
        <v>44010</v>
      </c>
      <c r="G749" s="1">
        <v>44218</v>
      </c>
      <c r="H749" t="s">
        <v>10</v>
      </c>
      <c r="I749" s="8">
        <f>DATE(YEAR(Merge2[[#This Row],[ORDER_DATE]]), MONTH(Merge2[[#This Row],[ORDER_DATE]]), 1)</f>
        <v>43983</v>
      </c>
      <c r="J749" s="9">
        <f>IF(ISNUMBER(Merge2[[#This Row],[VALIDITY_TILL_DATE]]), ROUND((Merge2[[#This Row],[VALIDITY_TILL_DATE]]-Merge2[[#This Row],[ORDER_DATE]])/30, 0), "Active")</f>
        <v>7</v>
      </c>
      <c r="K749" t="s">
        <v>5490</v>
      </c>
      <c r="L749" t="s">
        <v>5483</v>
      </c>
      <c r="M749" t="s">
        <v>5481</v>
      </c>
      <c r="N749">
        <v>300</v>
      </c>
      <c r="O749">
        <v>50</v>
      </c>
      <c r="P749">
        <v>150</v>
      </c>
      <c r="Q749" t="s">
        <v>5790</v>
      </c>
      <c r="R749" t="s">
        <v>5494</v>
      </c>
      <c r="S749">
        <v>49</v>
      </c>
      <c r="T749" t="s">
        <v>5495</v>
      </c>
      <c r="U749" t="s">
        <v>5496</v>
      </c>
      <c r="V749" s="9">
        <f>Merge2[[#This Row],[PROMOTIONAL_PLAN.EFFECTIVE_PRICE]]*Merge2[[#This Row],[Months]]</f>
        <v>1050</v>
      </c>
    </row>
    <row r="750" spans="1:22" x14ac:dyDescent="0.25">
      <c r="A750" t="s">
        <v>570</v>
      </c>
      <c r="B750" t="s">
        <v>571</v>
      </c>
      <c r="C750">
        <v>9999</v>
      </c>
      <c r="D750" s="1">
        <v>43725</v>
      </c>
      <c r="E750">
        <v>1</v>
      </c>
      <c r="G750" s="1">
        <v>43992</v>
      </c>
      <c r="H750" t="s">
        <v>10</v>
      </c>
      <c r="I750" s="8">
        <f>DATE(YEAR(Merge2[[#This Row],[ORDER_DATE]]), MONTH(Merge2[[#This Row],[ORDER_DATE]]), 1)</f>
        <v>43709</v>
      </c>
      <c r="J750" s="9">
        <f>IF(ISNUMBER(Merge2[[#This Row],[VALIDITY_TILL_DATE]]), ROUND((Merge2[[#This Row],[VALIDITY_TILL_DATE]]-Merge2[[#This Row],[ORDER_DATE]])/30, 0), "Active")</f>
        <v>9</v>
      </c>
      <c r="K750" t="s">
        <v>5476</v>
      </c>
      <c r="L750" t="s">
        <v>5477</v>
      </c>
      <c r="M750" t="s">
        <v>5478</v>
      </c>
      <c r="N750">
        <v>300</v>
      </c>
      <c r="O750">
        <v>0</v>
      </c>
      <c r="P750">
        <v>300</v>
      </c>
      <c r="Q750" t="s">
        <v>5514</v>
      </c>
      <c r="R750" t="s">
        <v>5494</v>
      </c>
      <c r="S750">
        <v>37</v>
      </c>
      <c r="T750" t="s">
        <v>5498</v>
      </c>
      <c r="U750" t="s">
        <v>5515</v>
      </c>
      <c r="V750" s="9">
        <f>Merge2[[#This Row],[PROMOTIONAL_PLAN.EFFECTIVE_PRICE]]*Merge2[[#This Row],[Months]]</f>
        <v>2700</v>
      </c>
    </row>
    <row r="751" spans="1:22" x14ac:dyDescent="0.25">
      <c r="A751" t="s">
        <v>2665</v>
      </c>
      <c r="B751" t="s">
        <v>571</v>
      </c>
      <c r="C751">
        <v>6705</v>
      </c>
      <c r="D751" s="1">
        <v>43975</v>
      </c>
      <c r="E751">
        <v>2</v>
      </c>
      <c r="F751" s="1">
        <v>43975</v>
      </c>
      <c r="G751" s="1">
        <v>44664</v>
      </c>
      <c r="H751" t="s">
        <v>470</v>
      </c>
      <c r="I751" s="8">
        <f>DATE(YEAR(Merge2[[#This Row],[ORDER_DATE]]), MONTH(Merge2[[#This Row],[ORDER_DATE]]), 1)</f>
        <v>43952</v>
      </c>
      <c r="J751" s="9">
        <f>IF(ISNUMBER(Merge2[[#This Row],[VALIDITY_TILL_DATE]]), ROUND((Merge2[[#This Row],[VALIDITY_TILL_DATE]]-Merge2[[#This Row],[ORDER_DATE]])/30, 0), "Active")</f>
        <v>23</v>
      </c>
      <c r="K751" t="s">
        <v>5491</v>
      </c>
      <c r="L751" t="s">
        <v>5480</v>
      </c>
      <c r="M751" t="s">
        <v>5481</v>
      </c>
      <c r="N751">
        <v>300</v>
      </c>
      <c r="O751">
        <v>100</v>
      </c>
      <c r="P751">
        <v>0</v>
      </c>
      <c r="Q751" t="s">
        <v>5514</v>
      </c>
      <c r="R751" t="s">
        <v>5494</v>
      </c>
      <c r="S751">
        <v>37</v>
      </c>
      <c r="T751" t="s">
        <v>5498</v>
      </c>
      <c r="U751" t="s">
        <v>5515</v>
      </c>
      <c r="V751" s="9">
        <f>Merge2[[#This Row],[PROMOTIONAL_PLAN.EFFECTIVE_PRICE]]*Merge2[[#This Row],[Months]]</f>
        <v>0</v>
      </c>
    </row>
    <row r="752" spans="1:22" x14ac:dyDescent="0.25">
      <c r="A752" t="s">
        <v>572</v>
      </c>
      <c r="B752" t="s">
        <v>573</v>
      </c>
      <c r="C752">
        <v>9999</v>
      </c>
      <c r="D752" s="1">
        <v>43726</v>
      </c>
      <c r="E752">
        <v>1</v>
      </c>
      <c r="G752" s="1">
        <v>44009</v>
      </c>
      <c r="H752" t="s">
        <v>10</v>
      </c>
      <c r="I752" s="8">
        <f>DATE(YEAR(Merge2[[#This Row],[ORDER_DATE]]), MONTH(Merge2[[#This Row],[ORDER_DATE]]), 1)</f>
        <v>43709</v>
      </c>
      <c r="J752" s="9">
        <f>IF(ISNUMBER(Merge2[[#This Row],[VALIDITY_TILL_DATE]]), ROUND((Merge2[[#This Row],[VALIDITY_TILL_DATE]]-Merge2[[#This Row],[ORDER_DATE]])/30, 0), "Active")</f>
        <v>9</v>
      </c>
      <c r="K752" t="s">
        <v>5476</v>
      </c>
      <c r="L752" t="s">
        <v>5477</v>
      </c>
      <c r="M752" t="s">
        <v>5478</v>
      </c>
      <c r="N752">
        <v>300</v>
      </c>
      <c r="O752">
        <v>0</v>
      </c>
      <c r="P752">
        <v>300</v>
      </c>
      <c r="Q752" t="s">
        <v>5541</v>
      </c>
      <c r="R752" t="s">
        <v>5503</v>
      </c>
      <c r="S752">
        <v>64</v>
      </c>
      <c r="T752" t="s">
        <v>5495</v>
      </c>
      <c r="U752" t="s">
        <v>5504</v>
      </c>
      <c r="V752" s="9">
        <f>Merge2[[#This Row],[PROMOTIONAL_PLAN.EFFECTIVE_PRICE]]*Merge2[[#This Row],[Months]]</f>
        <v>2700</v>
      </c>
    </row>
    <row r="753" spans="1:22" x14ac:dyDescent="0.25">
      <c r="A753" t="s">
        <v>2998</v>
      </c>
      <c r="B753" t="s">
        <v>573</v>
      </c>
      <c r="C753">
        <v>7139</v>
      </c>
      <c r="D753" s="1">
        <v>43999</v>
      </c>
      <c r="E753">
        <v>2</v>
      </c>
      <c r="F753" s="1">
        <v>43999</v>
      </c>
      <c r="G753" s="1">
        <v>44686</v>
      </c>
      <c r="H753" t="s">
        <v>470</v>
      </c>
      <c r="I753" s="8">
        <f>DATE(YEAR(Merge2[[#This Row],[ORDER_DATE]]), MONTH(Merge2[[#This Row],[ORDER_DATE]]), 1)</f>
        <v>43983</v>
      </c>
      <c r="J753" s="9">
        <f>IF(ISNUMBER(Merge2[[#This Row],[VALIDITY_TILL_DATE]]), ROUND((Merge2[[#This Row],[VALIDITY_TILL_DATE]]-Merge2[[#This Row],[ORDER_DATE]])/30, 0), "Active")</f>
        <v>23</v>
      </c>
      <c r="K753" t="s">
        <v>5489</v>
      </c>
      <c r="L753" t="s">
        <v>5483</v>
      </c>
      <c r="M753" t="s">
        <v>5481</v>
      </c>
      <c r="N753">
        <v>300</v>
      </c>
      <c r="O753">
        <v>30</v>
      </c>
      <c r="P753">
        <v>210</v>
      </c>
      <c r="Q753" t="s">
        <v>5541</v>
      </c>
      <c r="R753" t="s">
        <v>5503</v>
      </c>
      <c r="S753">
        <v>64</v>
      </c>
      <c r="T753" t="s">
        <v>5495</v>
      </c>
      <c r="U753" t="s">
        <v>5504</v>
      </c>
      <c r="V753" s="9">
        <f>Merge2[[#This Row],[PROMOTIONAL_PLAN.EFFECTIVE_PRICE]]*Merge2[[#This Row],[Months]]</f>
        <v>4830</v>
      </c>
    </row>
    <row r="754" spans="1:22" x14ac:dyDescent="0.25">
      <c r="A754" t="s">
        <v>1271</v>
      </c>
      <c r="B754" t="s">
        <v>1272</v>
      </c>
      <c r="C754">
        <v>9999</v>
      </c>
      <c r="D754" s="1">
        <v>43840</v>
      </c>
      <c r="E754">
        <v>1</v>
      </c>
      <c r="G754" s="1">
        <v>44120</v>
      </c>
      <c r="H754" t="s">
        <v>10</v>
      </c>
      <c r="I754" s="8">
        <f>DATE(YEAR(Merge2[[#This Row],[ORDER_DATE]]), MONTH(Merge2[[#This Row],[ORDER_DATE]]), 1)</f>
        <v>43831</v>
      </c>
      <c r="J754" s="9">
        <f>IF(ISNUMBER(Merge2[[#This Row],[VALIDITY_TILL_DATE]]), ROUND((Merge2[[#This Row],[VALIDITY_TILL_DATE]]-Merge2[[#This Row],[ORDER_DATE]])/30, 0), "Active")</f>
        <v>9</v>
      </c>
      <c r="K754" t="s">
        <v>5476</v>
      </c>
      <c r="L754" t="s">
        <v>5477</v>
      </c>
      <c r="M754" t="s">
        <v>5478</v>
      </c>
      <c r="N754">
        <v>300</v>
      </c>
      <c r="O754">
        <v>0</v>
      </c>
      <c r="P754">
        <v>300</v>
      </c>
      <c r="Q754" t="s">
        <v>5792</v>
      </c>
      <c r="R754" t="s">
        <v>5494</v>
      </c>
      <c r="S754">
        <v>43</v>
      </c>
      <c r="T754" t="s">
        <v>5498</v>
      </c>
      <c r="U754" t="s">
        <v>5501</v>
      </c>
      <c r="V754" s="9">
        <f>Merge2[[#This Row],[PROMOTIONAL_PLAN.EFFECTIVE_PRICE]]*Merge2[[#This Row],[Months]]</f>
        <v>2700</v>
      </c>
    </row>
    <row r="755" spans="1:22" x14ac:dyDescent="0.25">
      <c r="A755" t="s">
        <v>574</v>
      </c>
      <c r="B755" t="s">
        <v>575</v>
      </c>
      <c r="C755">
        <v>9999</v>
      </c>
      <c r="D755" s="1">
        <v>43726</v>
      </c>
      <c r="E755">
        <v>1</v>
      </c>
      <c r="G755" s="1">
        <v>44003</v>
      </c>
      <c r="H755" t="s">
        <v>10</v>
      </c>
      <c r="I755" s="8">
        <f>DATE(YEAR(Merge2[[#This Row],[ORDER_DATE]]), MONTH(Merge2[[#This Row],[ORDER_DATE]]), 1)</f>
        <v>43709</v>
      </c>
      <c r="J755" s="9">
        <f>IF(ISNUMBER(Merge2[[#This Row],[VALIDITY_TILL_DATE]]), ROUND((Merge2[[#This Row],[VALIDITY_TILL_DATE]]-Merge2[[#This Row],[ORDER_DATE]])/30, 0), "Active")</f>
        <v>9</v>
      </c>
      <c r="K755" t="s">
        <v>5476</v>
      </c>
      <c r="L755" t="s">
        <v>5477</v>
      </c>
      <c r="M755" t="s">
        <v>5478</v>
      </c>
      <c r="N755">
        <v>300</v>
      </c>
      <c r="O755">
        <v>0</v>
      </c>
      <c r="P755">
        <v>300</v>
      </c>
      <c r="Q755" t="s">
        <v>6308</v>
      </c>
      <c r="R755" t="s">
        <v>5503</v>
      </c>
      <c r="S755">
        <v>34</v>
      </c>
      <c r="T755" t="s">
        <v>5495</v>
      </c>
      <c r="U755" t="s">
        <v>5522</v>
      </c>
      <c r="V755" s="9">
        <f>Merge2[[#This Row],[PROMOTIONAL_PLAN.EFFECTIVE_PRICE]]*Merge2[[#This Row],[Months]]</f>
        <v>2700</v>
      </c>
    </row>
    <row r="756" spans="1:22" x14ac:dyDescent="0.25">
      <c r="A756" t="s">
        <v>2898</v>
      </c>
      <c r="B756" t="s">
        <v>575</v>
      </c>
      <c r="C756">
        <v>7139</v>
      </c>
      <c r="D756" s="1">
        <v>43991</v>
      </c>
      <c r="E756">
        <v>2</v>
      </c>
      <c r="F756" s="1">
        <v>43991</v>
      </c>
      <c r="G756" s="1">
        <v>44470</v>
      </c>
      <c r="H756" t="s">
        <v>470</v>
      </c>
      <c r="I756" s="8">
        <f>DATE(YEAR(Merge2[[#This Row],[ORDER_DATE]]), MONTH(Merge2[[#This Row],[ORDER_DATE]]), 1)</f>
        <v>43983</v>
      </c>
      <c r="J756" s="9">
        <f>IF(ISNUMBER(Merge2[[#This Row],[VALIDITY_TILL_DATE]]), ROUND((Merge2[[#This Row],[VALIDITY_TILL_DATE]]-Merge2[[#This Row],[ORDER_DATE]])/30, 0), "Active")</f>
        <v>16</v>
      </c>
      <c r="K756" t="s">
        <v>5489</v>
      </c>
      <c r="L756" t="s">
        <v>5483</v>
      </c>
      <c r="M756" t="s">
        <v>5481</v>
      </c>
      <c r="N756">
        <v>300</v>
      </c>
      <c r="O756">
        <v>30</v>
      </c>
      <c r="P756">
        <v>210</v>
      </c>
      <c r="Q756" t="s">
        <v>6308</v>
      </c>
      <c r="R756" t="s">
        <v>5503</v>
      </c>
      <c r="S756">
        <v>34</v>
      </c>
      <c r="T756" t="s">
        <v>5495</v>
      </c>
      <c r="U756" t="s">
        <v>5522</v>
      </c>
      <c r="V756" s="9">
        <f>Merge2[[#This Row],[PROMOTIONAL_PLAN.EFFECTIVE_PRICE]]*Merge2[[#This Row],[Months]]</f>
        <v>3360</v>
      </c>
    </row>
    <row r="757" spans="1:22" x14ac:dyDescent="0.25">
      <c r="A757" t="s">
        <v>576</v>
      </c>
      <c r="B757" t="s">
        <v>577</v>
      </c>
      <c r="C757">
        <v>9999</v>
      </c>
      <c r="D757" s="1">
        <v>43726</v>
      </c>
      <c r="E757">
        <v>1</v>
      </c>
      <c r="G757" s="1">
        <v>44015</v>
      </c>
      <c r="H757" t="s">
        <v>10</v>
      </c>
      <c r="I757" s="8">
        <f>DATE(YEAR(Merge2[[#This Row],[ORDER_DATE]]), MONTH(Merge2[[#This Row],[ORDER_DATE]]), 1)</f>
        <v>43709</v>
      </c>
      <c r="J757" s="9">
        <f>IF(ISNUMBER(Merge2[[#This Row],[VALIDITY_TILL_DATE]]), ROUND((Merge2[[#This Row],[VALIDITY_TILL_DATE]]-Merge2[[#This Row],[ORDER_DATE]])/30, 0), "Active")</f>
        <v>10</v>
      </c>
      <c r="K757" t="s">
        <v>5476</v>
      </c>
      <c r="L757" t="s">
        <v>5477</v>
      </c>
      <c r="M757" t="s">
        <v>5478</v>
      </c>
      <c r="N757">
        <v>300</v>
      </c>
      <c r="O757">
        <v>0</v>
      </c>
      <c r="P757">
        <v>300</v>
      </c>
      <c r="Q757" t="s">
        <v>5656</v>
      </c>
      <c r="R757" t="s">
        <v>5494</v>
      </c>
      <c r="S757">
        <v>37</v>
      </c>
      <c r="T757" t="s">
        <v>5495</v>
      </c>
      <c r="U757" t="s">
        <v>5522</v>
      </c>
      <c r="V757" s="9">
        <f>Merge2[[#This Row],[PROMOTIONAL_PLAN.EFFECTIVE_PRICE]]*Merge2[[#This Row],[Months]]</f>
        <v>3000</v>
      </c>
    </row>
    <row r="758" spans="1:22" x14ac:dyDescent="0.25">
      <c r="A758" t="s">
        <v>3080</v>
      </c>
      <c r="B758" t="s">
        <v>577</v>
      </c>
      <c r="C758">
        <v>8323</v>
      </c>
      <c r="D758" s="1">
        <v>44004</v>
      </c>
      <c r="E758">
        <v>2</v>
      </c>
      <c r="F758" s="1">
        <v>44004</v>
      </c>
      <c r="G758" s="1">
        <v>44390</v>
      </c>
      <c r="H758" t="s">
        <v>470</v>
      </c>
      <c r="I758" s="8">
        <f>DATE(YEAR(Merge2[[#This Row],[ORDER_DATE]]), MONTH(Merge2[[#This Row],[ORDER_DATE]]), 1)</f>
        <v>43983</v>
      </c>
      <c r="J758" s="9">
        <f>IF(ISNUMBER(Merge2[[#This Row],[VALIDITY_TILL_DATE]]), ROUND((Merge2[[#This Row],[VALIDITY_TILL_DATE]]-Merge2[[#This Row],[ORDER_DATE]])/30, 0), "Active")</f>
        <v>13</v>
      </c>
      <c r="K758" t="s">
        <v>5479</v>
      </c>
      <c r="L758" t="s">
        <v>5480</v>
      </c>
      <c r="M758" t="s">
        <v>5481</v>
      </c>
      <c r="N758">
        <v>300</v>
      </c>
      <c r="O758">
        <v>100</v>
      </c>
      <c r="P758">
        <v>0</v>
      </c>
      <c r="Q758" t="s">
        <v>5656</v>
      </c>
      <c r="R758" t="s">
        <v>5494</v>
      </c>
      <c r="S758">
        <v>37</v>
      </c>
      <c r="T758" t="s">
        <v>5495</v>
      </c>
      <c r="U758" t="s">
        <v>5522</v>
      </c>
      <c r="V758" s="9">
        <f>Merge2[[#This Row],[PROMOTIONAL_PLAN.EFFECTIVE_PRICE]]*Merge2[[#This Row],[Months]]</f>
        <v>0</v>
      </c>
    </row>
    <row r="759" spans="1:22" x14ac:dyDescent="0.25">
      <c r="A759" t="s">
        <v>578</v>
      </c>
      <c r="B759" t="s">
        <v>579</v>
      </c>
      <c r="C759">
        <v>9999</v>
      </c>
      <c r="D759" s="1">
        <v>43727</v>
      </c>
      <c r="E759">
        <v>1</v>
      </c>
      <c r="G759" s="1">
        <v>43972</v>
      </c>
      <c r="H759" t="s">
        <v>10</v>
      </c>
      <c r="I759" s="8">
        <f>DATE(YEAR(Merge2[[#This Row],[ORDER_DATE]]), MONTH(Merge2[[#This Row],[ORDER_DATE]]), 1)</f>
        <v>43709</v>
      </c>
      <c r="J759" s="9">
        <f>IF(ISNUMBER(Merge2[[#This Row],[VALIDITY_TILL_DATE]]), ROUND((Merge2[[#This Row],[VALIDITY_TILL_DATE]]-Merge2[[#This Row],[ORDER_DATE]])/30, 0), "Active")</f>
        <v>8</v>
      </c>
      <c r="K759" t="s">
        <v>5476</v>
      </c>
      <c r="L759" t="s">
        <v>5477</v>
      </c>
      <c r="M759" t="s">
        <v>5478</v>
      </c>
      <c r="N759">
        <v>300</v>
      </c>
      <c r="O759">
        <v>0</v>
      </c>
      <c r="P759">
        <v>300</v>
      </c>
      <c r="Q759" t="s">
        <v>6400</v>
      </c>
      <c r="R759" t="s">
        <v>5494</v>
      </c>
      <c r="S759">
        <v>64</v>
      </c>
      <c r="T759" t="s">
        <v>5495</v>
      </c>
      <c r="U759" t="s">
        <v>5496</v>
      </c>
      <c r="V759" s="9">
        <f>Merge2[[#This Row],[PROMOTIONAL_PLAN.EFFECTIVE_PRICE]]*Merge2[[#This Row],[Months]]</f>
        <v>2400</v>
      </c>
    </row>
    <row r="760" spans="1:22" x14ac:dyDescent="0.25">
      <c r="A760" t="s">
        <v>2550</v>
      </c>
      <c r="B760" t="s">
        <v>579</v>
      </c>
      <c r="C760">
        <v>7139</v>
      </c>
      <c r="D760" s="1">
        <v>43967</v>
      </c>
      <c r="E760">
        <v>2</v>
      </c>
      <c r="F760" s="1">
        <v>43967</v>
      </c>
      <c r="G760" s="1">
        <v>44512</v>
      </c>
      <c r="H760" t="s">
        <v>470</v>
      </c>
      <c r="I760" s="8">
        <f>DATE(YEAR(Merge2[[#This Row],[ORDER_DATE]]), MONTH(Merge2[[#This Row],[ORDER_DATE]]), 1)</f>
        <v>43952</v>
      </c>
      <c r="J760" s="9">
        <f>IF(ISNUMBER(Merge2[[#This Row],[VALIDITY_TILL_DATE]]), ROUND((Merge2[[#This Row],[VALIDITY_TILL_DATE]]-Merge2[[#This Row],[ORDER_DATE]])/30, 0), "Active")</f>
        <v>18</v>
      </c>
      <c r="K760" t="s">
        <v>5489</v>
      </c>
      <c r="L760" t="s">
        <v>5483</v>
      </c>
      <c r="M760" t="s">
        <v>5481</v>
      </c>
      <c r="N760">
        <v>300</v>
      </c>
      <c r="O760">
        <v>30</v>
      </c>
      <c r="P760">
        <v>210</v>
      </c>
      <c r="Q760" t="s">
        <v>6400</v>
      </c>
      <c r="R760" t="s">
        <v>5494</v>
      </c>
      <c r="S760">
        <v>64</v>
      </c>
      <c r="T760" t="s">
        <v>5495</v>
      </c>
      <c r="U760" t="s">
        <v>5496</v>
      </c>
      <c r="V760" s="9">
        <f>Merge2[[#This Row],[PROMOTIONAL_PLAN.EFFECTIVE_PRICE]]*Merge2[[#This Row],[Months]]</f>
        <v>3780</v>
      </c>
    </row>
    <row r="761" spans="1:22" x14ac:dyDescent="0.25">
      <c r="A761" t="s">
        <v>2051</v>
      </c>
      <c r="B761" t="s">
        <v>2052</v>
      </c>
      <c r="C761">
        <v>9999</v>
      </c>
      <c r="D761" s="1">
        <v>43923</v>
      </c>
      <c r="E761">
        <v>1</v>
      </c>
      <c r="G761" s="1">
        <v>44179</v>
      </c>
      <c r="H761" t="s">
        <v>10</v>
      </c>
      <c r="I761" s="8">
        <f>DATE(YEAR(Merge2[[#This Row],[ORDER_DATE]]), MONTH(Merge2[[#This Row],[ORDER_DATE]]), 1)</f>
        <v>43922</v>
      </c>
      <c r="J761" s="9">
        <f>IF(ISNUMBER(Merge2[[#This Row],[VALIDITY_TILL_DATE]]), ROUND((Merge2[[#This Row],[VALIDITY_TILL_DATE]]-Merge2[[#This Row],[ORDER_DATE]])/30, 0), "Active")</f>
        <v>9</v>
      </c>
      <c r="K761" t="s">
        <v>5476</v>
      </c>
      <c r="L761" t="s">
        <v>5477</v>
      </c>
      <c r="M761" t="s">
        <v>5478</v>
      </c>
      <c r="N761">
        <v>300</v>
      </c>
      <c r="O761">
        <v>0</v>
      </c>
      <c r="P761">
        <v>300</v>
      </c>
      <c r="Q761" t="s">
        <v>5796</v>
      </c>
      <c r="R761" t="s">
        <v>5503</v>
      </c>
      <c r="S761">
        <v>29</v>
      </c>
      <c r="T761" t="s">
        <v>5506</v>
      </c>
      <c r="U761" t="s">
        <v>5518</v>
      </c>
      <c r="V761" s="9">
        <f>Merge2[[#This Row],[PROMOTIONAL_PLAN.EFFECTIVE_PRICE]]*Merge2[[#This Row],[Months]]</f>
        <v>2700</v>
      </c>
    </row>
    <row r="762" spans="1:22" x14ac:dyDescent="0.25">
      <c r="A762" t="s">
        <v>581</v>
      </c>
      <c r="B762" t="s">
        <v>582</v>
      </c>
      <c r="C762">
        <v>9999</v>
      </c>
      <c r="D762" s="1">
        <v>43728</v>
      </c>
      <c r="E762">
        <v>1</v>
      </c>
      <c r="G762" s="1">
        <v>44019</v>
      </c>
      <c r="H762" t="s">
        <v>10</v>
      </c>
      <c r="I762" s="8">
        <f>DATE(YEAR(Merge2[[#This Row],[ORDER_DATE]]), MONTH(Merge2[[#This Row],[ORDER_DATE]]), 1)</f>
        <v>43709</v>
      </c>
      <c r="J762" s="9">
        <f>IF(ISNUMBER(Merge2[[#This Row],[VALIDITY_TILL_DATE]]), ROUND((Merge2[[#This Row],[VALIDITY_TILL_DATE]]-Merge2[[#This Row],[ORDER_DATE]])/30, 0), "Active")</f>
        <v>10</v>
      </c>
      <c r="K762" t="s">
        <v>5476</v>
      </c>
      <c r="L762" t="s">
        <v>5477</v>
      </c>
      <c r="M762" t="s">
        <v>5478</v>
      </c>
      <c r="N762">
        <v>300</v>
      </c>
      <c r="O762">
        <v>0</v>
      </c>
      <c r="P762">
        <v>300</v>
      </c>
      <c r="Q762" t="s">
        <v>5933</v>
      </c>
      <c r="R762" t="s">
        <v>5503</v>
      </c>
      <c r="S762">
        <v>45</v>
      </c>
      <c r="T762" t="s">
        <v>5495</v>
      </c>
      <c r="U762" t="s">
        <v>5504</v>
      </c>
      <c r="V762" s="9">
        <f>Merge2[[#This Row],[PROMOTIONAL_PLAN.EFFECTIVE_PRICE]]*Merge2[[#This Row],[Months]]</f>
        <v>3000</v>
      </c>
    </row>
    <row r="763" spans="1:22" x14ac:dyDescent="0.25">
      <c r="A763" t="s">
        <v>3128</v>
      </c>
      <c r="B763" t="s">
        <v>582</v>
      </c>
      <c r="C763">
        <v>8731</v>
      </c>
      <c r="D763" s="1">
        <v>44009</v>
      </c>
      <c r="E763">
        <v>2</v>
      </c>
      <c r="F763" s="1">
        <v>44009</v>
      </c>
      <c r="G763" s="1">
        <v>44711</v>
      </c>
      <c r="H763" t="s">
        <v>470</v>
      </c>
      <c r="I763" s="8">
        <f>DATE(YEAR(Merge2[[#This Row],[ORDER_DATE]]), MONTH(Merge2[[#This Row],[ORDER_DATE]]), 1)</f>
        <v>43983</v>
      </c>
      <c r="J763" s="9">
        <f>IF(ISNUMBER(Merge2[[#This Row],[VALIDITY_TILL_DATE]]), ROUND((Merge2[[#This Row],[VALIDITY_TILL_DATE]]-Merge2[[#This Row],[ORDER_DATE]])/30, 0), "Active")</f>
        <v>23</v>
      </c>
      <c r="K763" t="s">
        <v>5482</v>
      </c>
      <c r="L763" t="s">
        <v>5483</v>
      </c>
      <c r="M763" t="s">
        <v>5481</v>
      </c>
      <c r="N763">
        <v>300</v>
      </c>
      <c r="O763">
        <v>10</v>
      </c>
      <c r="P763">
        <v>270</v>
      </c>
      <c r="Q763" t="s">
        <v>5933</v>
      </c>
      <c r="R763" t="s">
        <v>5503</v>
      </c>
      <c r="S763">
        <v>45</v>
      </c>
      <c r="T763" t="s">
        <v>5495</v>
      </c>
      <c r="U763" t="s">
        <v>5504</v>
      </c>
      <c r="V763" s="9">
        <f>Merge2[[#This Row],[PROMOTIONAL_PLAN.EFFECTIVE_PRICE]]*Merge2[[#This Row],[Months]]</f>
        <v>6210</v>
      </c>
    </row>
    <row r="764" spans="1:22" x14ac:dyDescent="0.25">
      <c r="A764" t="s">
        <v>2960</v>
      </c>
      <c r="B764" t="s">
        <v>2961</v>
      </c>
      <c r="C764">
        <v>9999</v>
      </c>
      <c r="D764" s="1">
        <v>43995</v>
      </c>
      <c r="E764">
        <v>1</v>
      </c>
      <c r="G764" s="1">
        <v>44223</v>
      </c>
      <c r="H764" t="s">
        <v>10</v>
      </c>
      <c r="I764" s="8">
        <f>DATE(YEAR(Merge2[[#This Row],[ORDER_DATE]]), MONTH(Merge2[[#This Row],[ORDER_DATE]]), 1)</f>
        <v>43983</v>
      </c>
      <c r="J764" s="9">
        <f>IF(ISNUMBER(Merge2[[#This Row],[VALIDITY_TILL_DATE]]), ROUND((Merge2[[#This Row],[VALIDITY_TILL_DATE]]-Merge2[[#This Row],[ORDER_DATE]])/30, 0), "Active")</f>
        <v>8</v>
      </c>
      <c r="K764" t="s">
        <v>5476</v>
      </c>
      <c r="L764" t="s">
        <v>5477</v>
      </c>
      <c r="M764" t="s">
        <v>5478</v>
      </c>
      <c r="N764">
        <v>300</v>
      </c>
      <c r="O764">
        <v>0</v>
      </c>
      <c r="P764">
        <v>300</v>
      </c>
      <c r="Q764" t="s">
        <v>5797</v>
      </c>
      <c r="R764" t="s">
        <v>5494</v>
      </c>
      <c r="S764">
        <v>57</v>
      </c>
      <c r="T764" t="s">
        <v>5495</v>
      </c>
      <c r="U764" t="s">
        <v>5513</v>
      </c>
      <c r="V764" s="9">
        <f>Merge2[[#This Row],[PROMOTIONAL_PLAN.EFFECTIVE_PRICE]]*Merge2[[#This Row],[Months]]</f>
        <v>2400</v>
      </c>
    </row>
    <row r="765" spans="1:22" x14ac:dyDescent="0.25">
      <c r="A765" t="s">
        <v>583</v>
      </c>
      <c r="B765" t="s">
        <v>584</v>
      </c>
      <c r="C765">
        <v>9999</v>
      </c>
      <c r="D765" s="1">
        <v>43728</v>
      </c>
      <c r="E765">
        <v>1</v>
      </c>
      <c r="G765" s="1">
        <v>44015</v>
      </c>
      <c r="H765" t="s">
        <v>10</v>
      </c>
      <c r="I765" s="8">
        <f>DATE(YEAR(Merge2[[#This Row],[ORDER_DATE]]), MONTH(Merge2[[#This Row],[ORDER_DATE]]), 1)</f>
        <v>43709</v>
      </c>
      <c r="J765" s="9">
        <f>IF(ISNUMBER(Merge2[[#This Row],[VALIDITY_TILL_DATE]]), ROUND((Merge2[[#This Row],[VALIDITY_TILL_DATE]]-Merge2[[#This Row],[ORDER_DATE]])/30, 0), "Active")</f>
        <v>10</v>
      </c>
      <c r="K765" t="s">
        <v>5476</v>
      </c>
      <c r="L765" t="s">
        <v>5477</v>
      </c>
      <c r="M765" t="s">
        <v>5478</v>
      </c>
      <c r="N765">
        <v>300</v>
      </c>
      <c r="O765">
        <v>0</v>
      </c>
      <c r="P765">
        <v>300</v>
      </c>
      <c r="Q765" t="s">
        <v>5702</v>
      </c>
      <c r="R765" t="s">
        <v>5503</v>
      </c>
      <c r="S765">
        <v>45</v>
      </c>
      <c r="T765" t="s">
        <v>5498</v>
      </c>
      <c r="U765" t="s">
        <v>5515</v>
      </c>
      <c r="V765" s="9">
        <f>Merge2[[#This Row],[PROMOTIONAL_PLAN.EFFECTIVE_PRICE]]*Merge2[[#This Row],[Months]]</f>
        <v>3000</v>
      </c>
    </row>
    <row r="766" spans="1:22" x14ac:dyDescent="0.25">
      <c r="A766" t="s">
        <v>2979</v>
      </c>
      <c r="B766" t="s">
        <v>584</v>
      </c>
      <c r="C766">
        <v>5101</v>
      </c>
      <c r="D766" s="1">
        <v>43997</v>
      </c>
      <c r="E766">
        <v>2</v>
      </c>
      <c r="F766" s="1">
        <v>43997</v>
      </c>
      <c r="G766" s="1">
        <v>44539</v>
      </c>
      <c r="H766" t="s">
        <v>470</v>
      </c>
      <c r="I766" s="8">
        <f>DATE(YEAR(Merge2[[#This Row],[ORDER_DATE]]), MONTH(Merge2[[#This Row],[ORDER_DATE]]), 1)</f>
        <v>43983</v>
      </c>
      <c r="J766" s="9">
        <f>IF(ISNUMBER(Merge2[[#This Row],[VALIDITY_TILL_DATE]]), ROUND((Merge2[[#This Row],[VALIDITY_TILL_DATE]]-Merge2[[#This Row],[ORDER_DATE]])/30, 0), "Active")</f>
        <v>18</v>
      </c>
      <c r="K766" t="s">
        <v>5485</v>
      </c>
      <c r="L766" t="s">
        <v>5480</v>
      </c>
      <c r="M766" t="s">
        <v>5481</v>
      </c>
      <c r="N766">
        <v>300</v>
      </c>
      <c r="O766">
        <v>100</v>
      </c>
      <c r="P766">
        <v>0</v>
      </c>
      <c r="Q766" t="s">
        <v>5702</v>
      </c>
      <c r="R766" t="s">
        <v>5503</v>
      </c>
      <c r="S766">
        <v>45</v>
      </c>
      <c r="T766" t="s">
        <v>5498</v>
      </c>
      <c r="U766" t="s">
        <v>5515</v>
      </c>
      <c r="V766" s="9">
        <f>Merge2[[#This Row],[PROMOTIONAL_PLAN.EFFECTIVE_PRICE]]*Merge2[[#This Row],[Months]]</f>
        <v>0</v>
      </c>
    </row>
    <row r="767" spans="1:22" x14ac:dyDescent="0.25">
      <c r="A767" t="s">
        <v>2992</v>
      </c>
      <c r="B767" t="s">
        <v>2993</v>
      </c>
      <c r="C767">
        <v>9999</v>
      </c>
      <c r="D767" s="1">
        <v>43998</v>
      </c>
      <c r="E767">
        <v>1</v>
      </c>
      <c r="G767" s="1">
        <v>44221</v>
      </c>
      <c r="H767" t="s">
        <v>10</v>
      </c>
      <c r="I767" s="8">
        <f>DATE(YEAR(Merge2[[#This Row],[ORDER_DATE]]), MONTH(Merge2[[#This Row],[ORDER_DATE]]), 1)</f>
        <v>43983</v>
      </c>
      <c r="J767" s="9">
        <f>IF(ISNUMBER(Merge2[[#This Row],[VALIDITY_TILL_DATE]]), ROUND((Merge2[[#This Row],[VALIDITY_TILL_DATE]]-Merge2[[#This Row],[ORDER_DATE]])/30, 0), "Active")</f>
        <v>7</v>
      </c>
      <c r="K767" t="s">
        <v>5476</v>
      </c>
      <c r="L767" t="s">
        <v>5477</v>
      </c>
      <c r="M767" t="s">
        <v>5478</v>
      </c>
      <c r="N767">
        <v>300</v>
      </c>
      <c r="O767">
        <v>0</v>
      </c>
      <c r="P767">
        <v>300</v>
      </c>
      <c r="Q767" t="s">
        <v>5798</v>
      </c>
      <c r="R767" t="s">
        <v>5494</v>
      </c>
      <c r="S767">
        <v>36</v>
      </c>
      <c r="T767" t="s">
        <v>5498</v>
      </c>
      <c r="U767" t="s">
        <v>5501</v>
      </c>
      <c r="V767" s="9">
        <f>Merge2[[#This Row],[PROMOTIONAL_PLAN.EFFECTIVE_PRICE]]*Merge2[[#This Row],[Months]]</f>
        <v>2100</v>
      </c>
    </row>
    <row r="768" spans="1:22" x14ac:dyDescent="0.25">
      <c r="A768" t="s">
        <v>585</v>
      </c>
      <c r="B768" t="s">
        <v>586</v>
      </c>
      <c r="C768">
        <v>9999</v>
      </c>
      <c r="D768" s="1">
        <v>43729</v>
      </c>
      <c r="E768">
        <v>1</v>
      </c>
      <c r="G768" s="1">
        <v>44035</v>
      </c>
      <c r="H768" t="s">
        <v>10</v>
      </c>
      <c r="I768" s="8">
        <f>DATE(YEAR(Merge2[[#This Row],[ORDER_DATE]]), MONTH(Merge2[[#This Row],[ORDER_DATE]]), 1)</f>
        <v>43709</v>
      </c>
      <c r="J768" s="9">
        <f>IF(ISNUMBER(Merge2[[#This Row],[VALIDITY_TILL_DATE]]), ROUND((Merge2[[#This Row],[VALIDITY_TILL_DATE]]-Merge2[[#This Row],[ORDER_DATE]])/30, 0), "Active")</f>
        <v>10</v>
      </c>
      <c r="K768" t="s">
        <v>5476</v>
      </c>
      <c r="L768" t="s">
        <v>5477</v>
      </c>
      <c r="M768" t="s">
        <v>5478</v>
      </c>
      <c r="N768">
        <v>300</v>
      </c>
      <c r="O768">
        <v>0</v>
      </c>
      <c r="P768">
        <v>300</v>
      </c>
      <c r="Q768" t="s">
        <v>5944</v>
      </c>
      <c r="R768" t="s">
        <v>5503</v>
      </c>
      <c r="S768">
        <v>40</v>
      </c>
      <c r="T768" t="s">
        <v>5498</v>
      </c>
      <c r="U768" t="s">
        <v>5501</v>
      </c>
      <c r="V768" s="9">
        <f>Merge2[[#This Row],[PROMOTIONAL_PLAN.EFFECTIVE_PRICE]]*Merge2[[#This Row],[Months]]</f>
        <v>3000</v>
      </c>
    </row>
    <row r="769" spans="1:22" x14ac:dyDescent="0.25">
      <c r="A769" t="s">
        <v>587</v>
      </c>
      <c r="B769" t="s">
        <v>588</v>
      </c>
      <c r="C769">
        <v>9999</v>
      </c>
      <c r="D769" s="1">
        <v>43729</v>
      </c>
      <c r="E769">
        <v>1</v>
      </c>
      <c r="G769" s="1">
        <v>44021</v>
      </c>
      <c r="H769" t="s">
        <v>10</v>
      </c>
      <c r="I769" s="8">
        <f>DATE(YEAR(Merge2[[#This Row],[ORDER_DATE]]), MONTH(Merge2[[#This Row],[ORDER_DATE]]), 1)</f>
        <v>43709</v>
      </c>
      <c r="J769" s="9">
        <f>IF(ISNUMBER(Merge2[[#This Row],[VALIDITY_TILL_DATE]]), ROUND((Merge2[[#This Row],[VALIDITY_TILL_DATE]]-Merge2[[#This Row],[ORDER_DATE]])/30, 0), "Active")</f>
        <v>10</v>
      </c>
      <c r="K769" t="s">
        <v>5476</v>
      </c>
      <c r="L769" t="s">
        <v>5477</v>
      </c>
      <c r="M769" t="s">
        <v>5478</v>
      </c>
      <c r="N769">
        <v>300</v>
      </c>
      <c r="O769">
        <v>0</v>
      </c>
      <c r="P769">
        <v>300</v>
      </c>
      <c r="Q769" t="s">
        <v>6135</v>
      </c>
      <c r="R769" t="s">
        <v>5494</v>
      </c>
      <c r="S769">
        <v>45</v>
      </c>
      <c r="T769" t="s">
        <v>5498</v>
      </c>
      <c r="U769" t="s">
        <v>5515</v>
      </c>
      <c r="V769" s="9">
        <f>Merge2[[#This Row],[PROMOTIONAL_PLAN.EFFECTIVE_PRICE]]*Merge2[[#This Row],[Months]]</f>
        <v>3000</v>
      </c>
    </row>
    <row r="770" spans="1:22" x14ac:dyDescent="0.25">
      <c r="A770" t="s">
        <v>3266</v>
      </c>
      <c r="B770" t="s">
        <v>588</v>
      </c>
      <c r="C770">
        <v>1136</v>
      </c>
      <c r="D770" s="1">
        <v>44019</v>
      </c>
      <c r="E770">
        <v>2</v>
      </c>
      <c r="F770" s="1">
        <v>44019</v>
      </c>
      <c r="G770" s="1">
        <v>44759</v>
      </c>
      <c r="H770" t="s">
        <v>470</v>
      </c>
      <c r="I770" s="8">
        <f>DATE(YEAR(Merge2[[#This Row],[ORDER_DATE]]), MONTH(Merge2[[#This Row],[ORDER_DATE]]), 1)</f>
        <v>44013</v>
      </c>
      <c r="J770" s="9">
        <f>IF(ISNUMBER(Merge2[[#This Row],[VALIDITY_TILL_DATE]]), ROUND((Merge2[[#This Row],[VALIDITY_TILL_DATE]]-Merge2[[#This Row],[ORDER_DATE]])/30, 0), "Active")</f>
        <v>25</v>
      </c>
      <c r="K770" t="s">
        <v>5487</v>
      </c>
      <c r="L770" t="s">
        <v>5483</v>
      </c>
      <c r="M770" t="s">
        <v>5481</v>
      </c>
      <c r="N770">
        <v>300</v>
      </c>
      <c r="O770">
        <v>40</v>
      </c>
      <c r="P770">
        <v>180</v>
      </c>
      <c r="Q770" t="s">
        <v>6135</v>
      </c>
      <c r="R770" t="s">
        <v>5494</v>
      </c>
      <c r="S770">
        <v>45</v>
      </c>
      <c r="T770" t="s">
        <v>5498</v>
      </c>
      <c r="U770" t="s">
        <v>5515</v>
      </c>
      <c r="V770" s="9">
        <f>Merge2[[#This Row],[PROMOTIONAL_PLAN.EFFECTIVE_PRICE]]*Merge2[[#This Row],[Months]]</f>
        <v>4500</v>
      </c>
    </row>
    <row r="771" spans="1:22" x14ac:dyDescent="0.25">
      <c r="A771" t="s">
        <v>2635</v>
      </c>
      <c r="B771" t="s">
        <v>2636</v>
      </c>
      <c r="C771">
        <v>9999</v>
      </c>
      <c r="D771" s="1">
        <v>43972</v>
      </c>
      <c r="E771">
        <v>1</v>
      </c>
      <c r="G771" s="1">
        <v>44231</v>
      </c>
      <c r="H771" t="s">
        <v>10</v>
      </c>
      <c r="I771" s="8">
        <f>DATE(YEAR(Merge2[[#This Row],[ORDER_DATE]]), MONTH(Merge2[[#This Row],[ORDER_DATE]]), 1)</f>
        <v>43952</v>
      </c>
      <c r="J771" s="9">
        <f>IF(ISNUMBER(Merge2[[#This Row],[VALIDITY_TILL_DATE]]), ROUND((Merge2[[#This Row],[VALIDITY_TILL_DATE]]-Merge2[[#This Row],[ORDER_DATE]])/30, 0), "Active")</f>
        <v>9</v>
      </c>
      <c r="K771" t="s">
        <v>5476</v>
      </c>
      <c r="L771" t="s">
        <v>5477</v>
      </c>
      <c r="M771" t="s">
        <v>5478</v>
      </c>
      <c r="N771">
        <v>300</v>
      </c>
      <c r="O771">
        <v>0</v>
      </c>
      <c r="P771">
        <v>300</v>
      </c>
      <c r="Q771" t="s">
        <v>5800</v>
      </c>
      <c r="R771" t="s">
        <v>5494</v>
      </c>
      <c r="S771">
        <v>47</v>
      </c>
      <c r="T771" t="s">
        <v>5498</v>
      </c>
      <c r="U771" t="s">
        <v>5545</v>
      </c>
      <c r="V771" s="9">
        <f>Merge2[[#This Row],[PROMOTIONAL_PLAN.EFFECTIVE_PRICE]]*Merge2[[#This Row],[Months]]</f>
        <v>2700</v>
      </c>
    </row>
    <row r="772" spans="1:22" x14ac:dyDescent="0.25">
      <c r="A772" t="s">
        <v>589</v>
      </c>
      <c r="B772" t="s">
        <v>590</v>
      </c>
      <c r="C772">
        <v>9999</v>
      </c>
      <c r="D772" s="1">
        <v>43729</v>
      </c>
      <c r="E772">
        <v>1</v>
      </c>
      <c r="G772" s="1">
        <v>43972</v>
      </c>
      <c r="H772" t="s">
        <v>10</v>
      </c>
      <c r="I772" s="8">
        <f>DATE(YEAR(Merge2[[#This Row],[ORDER_DATE]]), MONTH(Merge2[[#This Row],[ORDER_DATE]]), 1)</f>
        <v>43709</v>
      </c>
      <c r="J772" s="9">
        <f>IF(ISNUMBER(Merge2[[#This Row],[VALIDITY_TILL_DATE]]), ROUND((Merge2[[#This Row],[VALIDITY_TILL_DATE]]-Merge2[[#This Row],[ORDER_DATE]])/30, 0), "Active")</f>
        <v>8</v>
      </c>
      <c r="K772" t="s">
        <v>5476</v>
      </c>
      <c r="L772" t="s">
        <v>5477</v>
      </c>
      <c r="M772" t="s">
        <v>5478</v>
      </c>
      <c r="N772">
        <v>300</v>
      </c>
      <c r="O772">
        <v>0</v>
      </c>
      <c r="P772">
        <v>300</v>
      </c>
      <c r="Q772" t="s">
        <v>5913</v>
      </c>
      <c r="R772" t="s">
        <v>5494</v>
      </c>
      <c r="S772">
        <v>32</v>
      </c>
      <c r="T772" t="s">
        <v>5495</v>
      </c>
      <c r="U772" t="s">
        <v>5496</v>
      </c>
      <c r="V772" s="9">
        <f>Merge2[[#This Row],[PROMOTIONAL_PLAN.EFFECTIVE_PRICE]]*Merge2[[#This Row],[Months]]</f>
        <v>2400</v>
      </c>
    </row>
    <row r="773" spans="1:22" x14ac:dyDescent="0.25">
      <c r="A773" t="s">
        <v>2388</v>
      </c>
      <c r="B773" t="s">
        <v>590</v>
      </c>
      <c r="C773">
        <v>8434</v>
      </c>
      <c r="D773" s="1">
        <v>43952</v>
      </c>
      <c r="E773">
        <v>2</v>
      </c>
      <c r="F773" s="1">
        <v>43952</v>
      </c>
      <c r="G773" s="1">
        <v>44521</v>
      </c>
      <c r="H773" t="s">
        <v>470</v>
      </c>
      <c r="I773" s="8">
        <f>DATE(YEAR(Merge2[[#This Row],[ORDER_DATE]]), MONTH(Merge2[[#This Row],[ORDER_DATE]]), 1)</f>
        <v>43952</v>
      </c>
      <c r="J773" s="9">
        <f>IF(ISNUMBER(Merge2[[#This Row],[VALIDITY_TILL_DATE]]), ROUND((Merge2[[#This Row],[VALIDITY_TILL_DATE]]-Merge2[[#This Row],[ORDER_DATE]])/30, 0), "Active")</f>
        <v>19</v>
      </c>
      <c r="K773" t="s">
        <v>5490</v>
      </c>
      <c r="L773" t="s">
        <v>5483</v>
      </c>
      <c r="M773" t="s">
        <v>5481</v>
      </c>
      <c r="N773">
        <v>300</v>
      </c>
      <c r="O773">
        <v>50</v>
      </c>
      <c r="P773">
        <v>150</v>
      </c>
      <c r="Q773" t="s">
        <v>5913</v>
      </c>
      <c r="R773" t="s">
        <v>5494</v>
      </c>
      <c r="S773">
        <v>32</v>
      </c>
      <c r="T773" t="s">
        <v>5495</v>
      </c>
      <c r="U773" t="s">
        <v>5496</v>
      </c>
      <c r="V773" s="9">
        <f>Merge2[[#This Row],[PROMOTIONAL_PLAN.EFFECTIVE_PRICE]]*Merge2[[#This Row],[Months]]</f>
        <v>2850</v>
      </c>
    </row>
    <row r="774" spans="1:22" x14ac:dyDescent="0.25">
      <c r="A774" t="s">
        <v>591</v>
      </c>
      <c r="B774" t="s">
        <v>592</v>
      </c>
      <c r="C774">
        <v>9999</v>
      </c>
      <c r="D774" s="1">
        <v>43730</v>
      </c>
      <c r="E774">
        <v>1</v>
      </c>
      <c r="G774" s="1">
        <v>43990</v>
      </c>
      <c r="H774" t="s">
        <v>10</v>
      </c>
      <c r="I774" s="8">
        <f>DATE(YEAR(Merge2[[#This Row],[ORDER_DATE]]), MONTH(Merge2[[#This Row],[ORDER_DATE]]), 1)</f>
        <v>43709</v>
      </c>
      <c r="J774" s="9">
        <f>IF(ISNUMBER(Merge2[[#This Row],[VALIDITY_TILL_DATE]]), ROUND((Merge2[[#This Row],[VALIDITY_TILL_DATE]]-Merge2[[#This Row],[ORDER_DATE]])/30, 0), "Active")</f>
        <v>9</v>
      </c>
      <c r="K774" t="s">
        <v>5476</v>
      </c>
      <c r="L774" t="s">
        <v>5477</v>
      </c>
      <c r="M774" t="s">
        <v>5478</v>
      </c>
      <c r="N774">
        <v>300</v>
      </c>
      <c r="O774">
        <v>0</v>
      </c>
      <c r="P774">
        <v>300</v>
      </c>
      <c r="Q774" t="s">
        <v>6050</v>
      </c>
      <c r="R774" t="s">
        <v>5494</v>
      </c>
      <c r="S774">
        <v>45</v>
      </c>
      <c r="T774" t="s">
        <v>5495</v>
      </c>
      <c r="U774" t="s">
        <v>5532</v>
      </c>
      <c r="V774" s="9">
        <f>Merge2[[#This Row],[PROMOTIONAL_PLAN.EFFECTIVE_PRICE]]*Merge2[[#This Row],[Months]]</f>
        <v>2700</v>
      </c>
    </row>
    <row r="775" spans="1:22" x14ac:dyDescent="0.25">
      <c r="A775" t="s">
        <v>2798</v>
      </c>
      <c r="B775" t="s">
        <v>592</v>
      </c>
      <c r="C775">
        <v>8434</v>
      </c>
      <c r="D775" s="1">
        <v>43984</v>
      </c>
      <c r="E775">
        <v>2</v>
      </c>
      <c r="F775" s="1">
        <v>43984</v>
      </c>
      <c r="G775" s="1">
        <v>44361</v>
      </c>
      <c r="H775" t="s">
        <v>470</v>
      </c>
      <c r="I775" s="8">
        <f>DATE(YEAR(Merge2[[#This Row],[ORDER_DATE]]), MONTH(Merge2[[#This Row],[ORDER_DATE]]), 1)</f>
        <v>43983</v>
      </c>
      <c r="J775" s="9">
        <f>IF(ISNUMBER(Merge2[[#This Row],[VALIDITY_TILL_DATE]]), ROUND((Merge2[[#This Row],[VALIDITY_TILL_DATE]]-Merge2[[#This Row],[ORDER_DATE]])/30, 0), "Active")</f>
        <v>13</v>
      </c>
      <c r="K775" t="s">
        <v>5490</v>
      </c>
      <c r="L775" t="s">
        <v>5483</v>
      </c>
      <c r="M775" t="s">
        <v>5481</v>
      </c>
      <c r="N775">
        <v>300</v>
      </c>
      <c r="O775">
        <v>50</v>
      </c>
      <c r="P775">
        <v>150</v>
      </c>
      <c r="Q775" t="s">
        <v>6050</v>
      </c>
      <c r="R775" t="s">
        <v>5494</v>
      </c>
      <c r="S775">
        <v>45</v>
      </c>
      <c r="T775" t="s">
        <v>5495</v>
      </c>
      <c r="U775" t="s">
        <v>5532</v>
      </c>
      <c r="V775" s="9">
        <f>Merge2[[#This Row],[PROMOTIONAL_PLAN.EFFECTIVE_PRICE]]*Merge2[[#This Row],[Months]]</f>
        <v>1950</v>
      </c>
    </row>
    <row r="776" spans="1:22" x14ac:dyDescent="0.25">
      <c r="A776" t="s">
        <v>593</v>
      </c>
      <c r="B776" t="s">
        <v>594</v>
      </c>
      <c r="C776">
        <v>9999</v>
      </c>
      <c r="D776" s="1">
        <v>43730</v>
      </c>
      <c r="E776">
        <v>1</v>
      </c>
      <c r="G776" s="1">
        <v>44036</v>
      </c>
      <c r="H776" t="s">
        <v>10</v>
      </c>
      <c r="I776" s="8">
        <f>DATE(YEAR(Merge2[[#This Row],[ORDER_DATE]]), MONTH(Merge2[[#This Row],[ORDER_DATE]]), 1)</f>
        <v>43709</v>
      </c>
      <c r="J776" s="9">
        <f>IF(ISNUMBER(Merge2[[#This Row],[VALIDITY_TILL_DATE]]), ROUND((Merge2[[#This Row],[VALIDITY_TILL_DATE]]-Merge2[[#This Row],[ORDER_DATE]])/30, 0), "Active")</f>
        <v>10</v>
      </c>
      <c r="K776" t="s">
        <v>5476</v>
      </c>
      <c r="L776" t="s">
        <v>5477</v>
      </c>
      <c r="M776" t="s">
        <v>5478</v>
      </c>
      <c r="N776">
        <v>300</v>
      </c>
      <c r="O776">
        <v>0</v>
      </c>
      <c r="P776">
        <v>300</v>
      </c>
      <c r="Q776" t="s">
        <v>5833</v>
      </c>
      <c r="R776" t="s">
        <v>5503</v>
      </c>
      <c r="S776">
        <v>46</v>
      </c>
      <c r="T776" t="s">
        <v>5495</v>
      </c>
      <c r="U776" t="s">
        <v>5532</v>
      </c>
      <c r="V776" s="9">
        <f>Merge2[[#This Row],[PROMOTIONAL_PLAN.EFFECTIVE_PRICE]]*Merge2[[#This Row],[Months]]</f>
        <v>3000</v>
      </c>
    </row>
    <row r="777" spans="1:22" x14ac:dyDescent="0.25">
      <c r="A777" t="s">
        <v>595</v>
      </c>
      <c r="B777" t="s">
        <v>596</v>
      </c>
      <c r="C777">
        <v>9999</v>
      </c>
      <c r="D777" s="1">
        <v>43731</v>
      </c>
      <c r="E777">
        <v>1</v>
      </c>
      <c r="G777" s="1">
        <v>43987</v>
      </c>
      <c r="H777" t="s">
        <v>10</v>
      </c>
      <c r="I777" s="8">
        <f>DATE(YEAR(Merge2[[#This Row],[ORDER_DATE]]), MONTH(Merge2[[#This Row],[ORDER_DATE]]), 1)</f>
        <v>43709</v>
      </c>
      <c r="J777" s="9">
        <f>IF(ISNUMBER(Merge2[[#This Row],[VALIDITY_TILL_DATE]]), ROUND((Merge2[[#This Row],[VALIDITY_TILL_DATE]]-Merge2[[#This Row],[ORDER_DATE]])/30, 0), "Active")</f>
        <v>9</v>
      </c>
      <c r="K777" t="s">
        <v>5476</v>
      </c>
      <c r="L777" t="s">
        <v>5477</v>
      </c>
      <c r="M777" t="s">
        <v>5478</v>
      </c>
      <c r="N777">
        <v>300</v>
      </c>
      <c r="O777">
        <v>0</v>
      </c>
      <c r="P777">
        <v>300</v>
      </c>
      <c r="Q777" t="s">
        <v>6221</v>
      </c>
      <c r="R777" t="s">
        <v>5494</v>
      </c>
      <c r="S777">
        <v>32</v>
      </c>
      <c r="T777" t="s">
        <v>5495</v>
      </c>
      <c r="U777" t="s">
        <v>5513</v>
      </c>
      <c r="V777" s="9">
        <f>Merge2[[#This Row],[PROMOTIONAL_PLAN.EFFECTIVE_PRICE]]*Merge2[[#This Row],[Months]]</f>
        <v>2700</v>
      </c>
    </row>
    <row r="778" spans="1:22" x14ac:dyDescent="0.25">
      <c r="A778" t="s">
        <v>2847</v>
      </c>
      <c r="B778" t="s">
        <v>596</v>
      </c>
      <c r="C778">
        <v>7139</v>
      </c>
      <c r="D778" s="1">
        <v>43987</v>
      </c>
      <c r="E778">
        <v>2</v>
      </c>
      <c r="F778" s="1">
        <v>43987</v>
      </c>
      <c r="G778" s="1">
        <v>44385</v>
      </c>
      <c r="H778" t="s">
        <v>470</v>
      </c>
      <c r="I778" s="8">
        <f>DATE(YEAR(Merge2[[#This Row],[ORDER_DATE]]), MONTH(Merge2[[#This Row],[ORDER_DATE]]), 1)</f>
        <v>43983</v>
      </c>
      <c r="J778" s="9">
        <f>IF(ISNUMBER(Merge2[[#This Row],[VALIDITY_TILL_DATE]]), ROUND((Merge2[[#This Row],[VALIDITY_TILL_DATE]]-Merge2[[#This Row],[ORDER_DATE]])/30, 0), "Active")</f>
        <v>13</v>
      </c>
      <c r="K778" t="s">
        <v>5489</v>
      </c>
      <c r="L778" t="s">
        <v>5483</v>
      </c>
      <c r="M778" t="s">
        <v>5481</v>
      </c>
      <c r="N778">
        <v>300</v>
      </c>
      <c r="O778">
        <v>30</v>
      </c>
      <c r="P778">
        <v>210</v>
      </c>
      <c r="Q778" t="s">
        <v>6221</v>
      </c>
      <c r="R778" t="s">
        <v>5494</v>
      </c>
      <c r="S778">
        <v>32</v>
      </c>
      <c r="T778" t="s">
        <v>5495</v>
      </c>
      <c r="U778" t="s">
        <v>5513</v>
      </c>
      <c r="V778" s="9">
        <f>Merge2[[#This Row],[PROMOTIONAL_PLAN.EFFECTIVE_PRICE]]*Merge2[[#This Row],[Months]]</f>
        <v>2730</v>
      </c>
    </row>
    <row r="779" spans="1:22" x14ac:dyDescent="0.25">
      <c r="A779" t="s">
        <v>2008</v>
      </c>
      <c r="B779" t="s">
        <v>2009</v>
      </c>
      <c r="C779">
        <v>8731</v>
      </c>
      <c r="D779" s="1">
        <v>43920</v>
      </c>
      <c r="E779">
        <v>1</v>
      </c>
      <c r="F779" s="1">
        <v>43920</v>
      </c>
      <c r="G779" s="1">
        <v>44214</v>
      </c>
      <c r="H779" t="s">
        <v>10</v>
      </c>
      <c r="I779" s="8">
        <f>DATE(YEAR(Merge2[[#This Row],[ORDER_DATE]]), MONTH(Merge2[[#This Row],[ORDER_DATE]]), 1)</f>
        <v>43891</v>
      </c>
      <c r="J779" s="9">
        <f>IF(ISNUMBER(Merge2[[#This Row],[VALIDITY_TILL_DATE]]), ROUND((Merge2[[#This Row],[VALIDITY_TILL_DATE]]-Merge2[[#This Row],[ORDER_DATE]])/30, 0), "Active")</f>
        <v>10</v>
      </c>
      <c r="K779" t="s">
        <v>5482</v>
      </c>
      <c r="L779" t="s">
        <v>5483</v>
      </c>
      <c r="M779" t="s">
        <v>5481</v>
      </c>
      <c r="N779">
        <v>300</v>
      </c>
      <c r="O779">
        <v>10</v>
      </c>
      <c r="P779">
        <v>270</v>
      </c>
      <c r="Q779" t="s">
        <v>5804</v>
      </c>
      <c r="R779" t="s">
        <v>5503</v>
      </c>
      <c r="S779">
        <v>55</v>
      </c>
      <c r="T779" t="s">
        <v>5495</v>
      </c>
      <c r="U779" t="s">
        <v>5496</v>
      </c>
      <c r="V779" s="9">
        <f>Merge2[[#This Row],[PROMOTIONAL_PLAN.EFFECTIVE_PRICE]]*Merge2[[#This Row],[Months]]</f>
        <v>2700</v>
      </c>
    </row>
    <row r="780" spans="1:22" x14ac:dyDescent="0.25">
      <c r="A780" t="s">
        <v>597</v>
      </c>
      <c r="B780" t="s">
        <v>598</v>
      </c>
      <c r="C780">
        <v>9999</v>
      </c>
      <c r="D780" s="1">
        <v>43731</v>
      </c>
      <c r="E780">
        <v>1</v>
      </c>
      <c r="G780" s="1">
        <v>44037</v>
      </c>
      <c r="H780" t="s">
        <v>10</v>
      </c>
      <c r="I780" s="8">
        <f>DATE(YEAR(Merge2[[#This Row],[ORDER_DATE]]), MONTH(Merge2[[#This Row],[ORDER_DATE]]), 1)</f>
        <v>43709</v>
      </c>
      <c r="J780" s="9">
        <f>IF(ISNUMBER(Merge2[[#This Row],[VALIDITY_TILL_DATE]]), ROUND((Merge2[[#This Row],[VALIDITY_TILL_DATE]]-Merge2[[#This Row],[ORDER_DATE]])/30, 0), "Active")</f>
        <v>10</v>
      </c>
      <c r="K780" t="s">
        <v>5476</v>
      </c>
      <c r="L780" t="s">
        <v>5477</v>
      </c>
      <c r="M780" t="s">
        <v>5478</v>
      </c>
      <c r="N780">
        <v>300</v>
      </c>
      <c r="O780">
        <v>0</v>
      </c>
      <c r="P780">
        <v>300</v>
      </c>
      <c r="Q780" t="s">
        <v>6290</v>
      </c>
      <c r="R780" t="s">
        <v>5494</v>
      </c>
      <c r="S780">
        <v>48</v>
      </c>
      <c r="T780" t="s">
        <v>5495</v>
      </c>
      <c r="U780" t="s">
        <v>5532</v>
      </c>
      <c r="V780" s="9">
        <f>Merge2[[#This Row],[PROMOTIONAL_PLAN.EFFECTIVE_PRICE]]*Merge2[[#This Row],[Months]]</f>
        <v>3000</v>
      </c>
    </row>
    <row r="781" spans="1:22" x14ac:dyDescent="0.25">
      <c r="A781" t="s">
        <v>599</v>
      </c>
      <c r="B781" t="s">
        <v>600</v>
      </c>
      <c r="C781">
        <v>9999</v>
      </c>
      <c r="D781" s="1">
        <v>43732</v>
      </c>
      <c r="E781">
        <v>1</v>
      </c>
      <c r="G781" s="1">
        <v>43967</v>
      </c>
      <c r="H781" t="s">
        <v>10</v>
      </c>
      <c r="I781" s="8">
        <f>DATE(YEAR(Merge2[[#This Row],[ORDER_DATE]]), MONTH(Merge2[[#This Row],[ORDER_DATE]]), 1)</f>
        <v>43709</v>
      </c>
      <c r="J781" s="9">
        <f>IF(ISNUMBER(Merge2[[#This Row],[VALIDITY_TILL_DATE]]), ROUND((Merge2[[#This Row],[VALIDITY_TILL_DATE]]-Merge2[[#This Row],[ORDER_DATE]])/30, 0), "Active")</f>
        <v>8</v>
      </c>
      <c r="K781" t="s">
        <v>5476</v>
      </c>
      <c r="L781" t="s">
        <v>5477</v>
      </c>
      <c r="M781" t="s">
        <v>5478</v>
      </c>
      <c r="N781">
        <v>300</v>
      </c>
      <c r="O781">
        <v>0</v>
      </c>
      <c r="P781">
        <v>300</v>
      </c>
      <c r="Q781" t="s">
        <v>5654</v>
      </c>
      <c r="R781" t="s">
        <v>5503</v>
      </c>
      <c r="S781">
        <v>43</v>
      </c>
      <c r="T781" t="s">
        <v>5495</v>
      </c>
      <c r="U781" t="s">
        <v>5532</v>
      </c>
      <c r="V781" s="9">
        <f>Merge2[[#This Row],[PROMOTIONAL_PLAN.EFFECTIVE_PRICE]]*Merge2[[#This Row],[Months]]</f>
        <v>2400</v>
      </c>
    </row>
    <row r="782" spans="1:22" x14ac:dyDescent="0.25">
      <c r="A782" t="s">
        <v>2524</v>
      </c>
      <c r="B782" t="s">
        <v>600</v>
      </c>
      <c r="C782">
        <v>6306</v>
      </c>
      <c r="D782" s="1">
        <v>43965</v>
      </c>
      <c r="E782">
        <v>2</v>
      </c>
      <c r="F782" s="1">
        <v>43965</v>
      </c>
      <c r="G782" s="1">
        <v>44790</v>
      </c>
      <c r="H782" t="s">
        <v>470</v>
      </c>
      <c r="I782" s="8">
        <f>DATE(YEAR(Merge2[[#This Row],[ORDER_DATE]]), MONTH(Merge2[[#This Row],[ORDER_DATE]]), 1)</f>
        <v>43952</v>
      </c>
      <c r="J782" s="9">
        <f>IF(ISNUMBER(Merge2[[#This Row],[VALIDITY_TILL_DATE]]), ROUND((Merge2[[#This Row],[VALIDITY_TILL_DATE]]-Merge2[[#This Row],[ORDER_DATE]])/30, 0), "Active")</f>
        <v>28</v>
      </c>
      <c r="K782" t="s">
        <v>5492</v>
      </c>
      <c r="L782" t="s">
        <v>5483</v>
      </c>
      <c r="M782" t="s">
        <v>5481</v>
      </c>
      <c r="N782">
        <v>300</v>
      </c>
      <c r="O782">
        <v>15</v>
      </c>
      <c r="P782">
        <v>255</v>
      </c>
      <c r="Q782" t="s">
        <v>5654</v>
      </c>
      <c r="R782" t="s">
        <v>5503</v>
      </c>
      <c r="S782">
        <v>43</v>
      </c>
      <c r="T782" t="s">
        <v>5495</v>
      </c>
      <c r="U782" t="s">
        <v>5532</v>
      </c>
      <c r="V782" s="9">
        <f>Merge2[[#This Row],[PROMOTIONAL_PLAN.EFFECTIVE_PRICE]]*Merge2[[#This Row],[Months]]</f>
        <v>7140</v>
      </c>
    </row>
    <row r="783" spans="1:22" x14ac:dyDescent="0.25">
      <c r="A783" t="s">
        <v>601</v>
      </c>
      <c r="B783" t="s">
        <v>602</v>
      </c>
      <c r="C783">
        <v>9999</v>
      </c>
      <c r="D783" s="1">
        <v>43732</v>
      </c>
      <c r="E783">
        <v>1</v>
      </c>
      <c r="G783" s="1">
        <v>44026</v>
      </c>
      <c r="H783" t="s">
        <v>10</v>
      </c>
      <c r="I783" s="8">
        <f>DATE(YEAR(Merge2[[#This Row],[ORDER_DATE]]), MONTH(Merge2[[#This Row],[ORDER_DATE]]), 1)</f>
        <v>43709</v>
      </c>
      <c r="J783" s="9">
        <f>IF(ISNUMBER(Merge2[[#This Row],[VALIDITY_TILL_DATE]]), ROUND((Merge2[[#This Row],[VALIDITY_TILL_DATE]]-Merge2[[#This Row],[ORDER_DATE]])/30, 0), "Active")</f>
        <v>10</v>
      </c>
      <c r="K783" t="s">
        <v>5476</v>
      </c>
      <c r="L783" t="s">
        <v>5477</v>
      </c>
      <c r="M783" t="s">
        <v>5478</v>
      </c>
      <c r="N783">
        <v>300</v>
      </c>
      <c r="O783">
        <v>0</v>
      </c>
      <c r="P783">
        <v>300</v>
      </c>
      <c r="Q783" t="s">
        <v>5551</v>
      </c>
      <c r="R783" t="s">
        <v>5494</v>
      </c>
      <c r="S783">
        <v>60</v>
      </c>
      <c r="T783" t="s">
        <v>5495</v>
      </c>
      <c r="U783" t="s">
        <v>5522</v>
      </c>
      <c r="V783" s="9">
        <f>Merge2[[#This Row],[PROMOTIONAL_PLAN.EFFECTIVE_PRICE]]*Merge2[[#This Row],[Months]]</f>
        <v>3000</v>
      </c>
    </row>
    <row r="784" spans="1:22" x14ac:dyDescent="0.25">
      <c r="A784" t="s">
        <v>3108</v>
      </c>
      <c r="B784" t="s">
        <v>602</v>
      </c>
      <c r="C784">
        <v>2949</v>
      </c>
      <c r="D784" s="1">
        <v>44007</v>
      </c>
      <c r="E784">
        <v>2</v>
      </c>
      <c r="F784" s="1">
        <v>44007</v>
      </c>
      <c r="G784" s="1">
        <v>44671</v>
      </c>
      <c r="H784" t="s">
        <v>470</v>
      </c>
      <c r="I784" s="8">
        <f>DATE(YEAR(Merge2[[#This Row],[ORDER_DATE]]), MONTH(Merge2[[#This Row],[ORDER_DATE]]), 1)</f>
        <v>43983</v>
      </c>
      <c r="J784" s="9">
        <f>IF(ISNUMBER(Merge2[[#This Row],[VALIDITY_TILL_DATE]]), ROUND((Merge2[[#This Row],[VALIDITY_TILL_DATE]]-Merge2[[#This Row],[ORDER_DATE]])/30, 0), "Active")</f>
        <v>22</v>
      </c>
      <c r="K784" t="s">
        <v>5484</v>
      </c>
      <c r="L784" t="s">
        <v>5483</v>
      </c>
      <c r="M784" t="s">
        <v>5481</v>
      </c>
      <c r="N784">
        <v>300</v>
      </c>
      <c r="O784">
        <v>30</v>
      </c>
      <c r="P784">
        <v>210</v>
      </c>
      <c r="Q784" t="s">
        <v>5551</v>
      </c>
      <c r="R784" t="s">
        <v>5494</v>
      </c>
      <c r="S784">
        <v>60</v>
      </c>
      <c r="T784" t="s">
        <v>5495</v>
      </c>
      <c r="U784" t="s">
        <v>5522</v>
      </c>
      <c r="V784" s="9">
        <f>Merge2[[#This Row],[PROMOTIONAL_PLAN.EFFECTIVE_PRICE]]*Merge2[[#This Row],[Months]]</f>
        <v>4620</v>
      </c>
    </row>
    <row r="785" spans="1:22" x14ac:dyDescent="0.25">
      <c r="A785" t="s">
        <v>603</v>
      </c>
      <c r="B785" t="s">
        <v>604</v>
      </c>
      <c r="C785">
        <v>9999</v>
      </c>
      <c r="D785" s="1">
        <v>43733</v>
      </c>
      <c r="E785">
        <v>1</v>
      </c>
      <c r="G785" s="1">
        <v>43950</v>
      </c>
      <c r="H785" t="s">
        <v>10</v>
      </c>
      <c r="I785" s="8">
        <f>DATE(YEAR(Merge2[[#This Row],[ORDER_DATE]]), MONTH(Merge2[[#This Row],[ORDER_DATE]]), 1)</f>
        <v>43709</v>
      </c>
      <c r="J785" s="9">
        <f>IF(ISNUMBER(Merge2[[#This Row],[VALIDITY_TILL_DATE]]), ROUND((Merge2[[#This Row],[VALIDITY_TILL_DATE]]-Merge2[[#This Row],[ORDER_DATE]])/30, 0), "Active")</f>
        <v>7</v>
      </c>
      <c r="K785" t="s">
        <v>5476</v>
      </c>
      <c r="L785" t="s">
        <v>5477</v>
      </c>
      <c r="M785" t="s">
        <v>5478</v>
      </c>
      <c r="N785">
        <v>300</v>
      </c>
      <c r="O785">
        <v>0</v>
      </c>
      <c r="P785">
        <v>300</v>
      </c>
      <c r="Q785" t="s">
        <v>6120</v>
      </c>
      <c r="R785" t="s">
        <v>5503</v>
      </c>
      <c r="S785">
        <v>40</v>
      </c>
      <c r="T785" t="s">
        <v>5498</v>
      </c>
      <c r="U785" t="s">
        <v>5501</v>
      </c>
      <c r="V785" s="9">
        <f>Merge2[[#This Row],[PROMOTIONAL_PLAN.EFFECTIVE_PRICE]]*Merge2[[#This Row],[Months]]</f>
        <v>2100</v>
      </c>
    </row>
    <row r="786" spans="1:22" x14ac:dyDescent="0.25">
      <c r="A786" t="s">
        <v>2359</v>
      </c>
      <c r="B786" t="s">
        <v>604</v>
      </c>
      <c r="C786">
        <v>1817</v>
      </c>
      <c r="D786" s="1">
        <v>43949</v>
      </c>
      <c r="E786">
        <v>2</v>
      </c>
      <c r="F786" s="1">
        <v>43949</v>
      </c>
      <c r="G786" s="1">
        <v>44524</v>
      </c>
      <c r="H786" t="s">
        <v>470</v>
      </c>
      <c r="I786" s="8">
        <f>DATE(YEAR(Merge2[[#This Row],[ORDER_DATE]]), MONTH(Merge2[[#This Row],[ORDER_DATE]]), 1)</f>
        <v>43922</v>
      </c>
      <c r="J786" s="9">
        <f>IF(ISNUMBER(Merge2[[#This Row],[VALIDITY_TILL_DATE]]), ROUND((Merge2[[#This Row],[VALIDITY_TILL_DATE]]-Merge2[[#This Row],[ORDER_DATE]])/30, 0), "Active")</f>
        <v>19</v>
      </c>
      <c r="K786" t="s">
        <v>5486</v>
      </c>
      <c r="L786" t="s">
        <v>5480</v>
      </c>
      <c r="M786" t="s">
        <v>5481</v>
      </c>
      <c r="N786">
        <v>300</v>
      </c>
      <c r="O786">
        <v>100</v>
      </c>
      <c r="P786">
        <v>0</v>
      </c>
      <c r="Q786" t="s">
        <v>6120</v>
      </c>
      <c r="R786" t="s">
        <v>5503</v>
      </c>
      <c r="S786">
        <v>40</v>
      </c>
      <c r="T786" t="s">
        <v>5498</v>
      </c>
      <c r="U786" t="s">
        <v>5501</v>
      </c>
      <c r="V786" s="9">
        <f>Merge2[[#This Row],[PROMOTIONAL_PLAN.EFFECTIVE_PRICE]]*Merge2[[#This Row],[Months]]</f>
        <v>0</v>
      </c>
    </row>
    <row r="787" spans="1:22" x14ac:dyDescent="0.25">
      <c r="A787" t="s">
        <v>605</v>
      </c>
      <c r="B787" t="s">
        <v>606</v>
      </c>
      <c r="C787">
        <v>9999</v>
      </c>
      <c r="D787" s="1">
        <v>43733</v>
      </c>
      <c r="E787">
        <v>1</v>
      </c>
      <c r="G787" s="1">
        <v>44001</v>
      </c>
      <c r="H787" t="s">
        <v>10</v>
      </c>
      <c r="I787" s="8">
        <f>DATE(YEAR(Merge2[[#This Row],[ORDER_DATE]]), MONTH(Merge2[[#This Row],[ORDER_DATE]]), 1)</f>
        <v>43709</v>
      </c>
      <c r="J787" s="9">
        <f>IF(ISNUMBER(Merge2[[#This Row],[VALIDITY_TILL_DATE]]), ROUND((Merge2[[#This Row],[VALIDITY_TILL_DATE]]-Merge2[[#This Row],[ORDER_DATE]])/30, 0), "Active")</f>
        <v>9</v>
      </c>
      <c r="K787" t="s">
        <v>5476</v>
      </c>
      <c r="L787" t="s">
        <v>5477</v>
      </c>
      <c r="M787" t="s">
        <v>5478</v>
      </c>
      <c r="N787">
        <v>300</v>
      </c>
      <c r="O787">
        <v>0</v>
      </c>
      <c r="P787">
        <v>300</v>
      </c>
      <c r="Q787" t="s">
        <v>6333</v>
      </c>
      <c r="R787" t="s">
        <v>5494</v>
      </c>
      <c r="S787">
        <v>45</v>
      </c>
      <c r="T787" t="s">
        <v>5498</v>
      </c>
      <c r="U787" t="s">
        <v>5499</v>
      </c>
      <c r="V787" s="9">
        <f>Merge2[[#This Row],[PROMOTIONAL_PLAN.EFFECTIVE_PRICE]]*Merge2[[#This Row],[Months]]</f>
        <v>2700</v>
      </c>
    </row>
    <row r="788" spans="1:22" x14ac:dyDescent="0.25">
      <c r="A788" t="s">
        <v>2952</v>
      </c>
      <c r="B788" t="s">
        <v>606</v>
      </c>
      <c r="C788">
        <v>1817</v>
      </c>
      <c r="D788" s="1">
        <v>43995</v>
      </c>
      <c r="E788">
        <v>2</v>
      </c>
      <c r="F788" s="1">
        <v>43995</v>
      </c>
      <c r="G788" s="1">
        <v>44420</v>
      </c>
      <c r="H788" t="s">
        <v>470</v>
      </c>
      <c r="I788" s="8">
        <f>DATE(YEAR(Merge2[[#This Row],[ORDER_DATE]]), MONTH(Merge2[[#This Row],[ORDER_DATE]]), 1)</f>
        <v>43983</v>
      </c>
      <c r="J788" s="9">
        <f>IF(ISNUMBER(Merge2[[#This Row],[VALIDITY_TILL_DATE]]), ROUND((Merge2[[#This Row],[VALIDITY_TILL_DATE]]-Merge2[[#This Row],[ORDER_DATE]])/30, 0), "Active")</f>
        <v>14</v>
      </c>
      <c r="K788" t="s">
        <v>5486</v>
      </c>
      <c r="L788" t="s">
        <v>5480</v>
      </c>
      <c r="M788" t="s">
        <v>5481</v>
      </c>
      <c r="N788">
        <v>300</v>
      </c>
      <c r="O788">
        <v>100</v>
      </c>
      <c r="P788">
        <v>0</v>
      </c>
      <c r="Q788" t="s">
        <v>6333</v>
      </c>
      <c r="R788" t="s">
        <v>5494</v>
      </c>
      <c r="S788">
        <v>45</v>
      </c>
      <c r="T788" t="s">
        <v>5498</v>
      </c>
      <c r="U788" t="s">
        <v>5499</v>
      </c>
      <c r="V788" s="9">
        <f>Merge2[[#This Row],[PROMOTIONAL_PLAN.EFFECTIVE_PRICE]]*Merge2[[#This Row],[Months]]</f>
        <v>0</v>
      </c>
    </row>
    <row r="789" spans="1:22" x14ac:dyDescent="0.25">
      <c r="A789" t="s">
        <v>2619</v>
      </c>
      <c r="B789" t="s">
        <v>2620</v>
      </c>
      <c r="C789">
        <v>9999</v>
      </c>
      <c r="D789" s="1">
        <v>43971</v>
      </c>
      <c r="E789">
        <v>1</v>
      </c>
      <c r="G789" s="1">
        <v>44250</v>
      </c>
      <c r="H789" t="s">
        <v>10</v>
      </c>
      <c r="I789" s="8">
        <f>DATE(YEAR(Merge2[[#This Row],[ORDER_DATE]]), MONTH(Merge2[[#This Row],[ORDER_DATE]]), 1)</f>
        <v>43952</v>
      </c>
      <c r="J789" s="9">
        <f>IF(ISNUMBER(Merge2[[#This Row],[VALIDITY_TILL_DATE]]), ROUND((Merge2[[#This Row],[VALIDITY_TILL_DATE]]-Merge2[[#This Row],[ORDER_DATE]])/30, 0), "Active")</f>
        <v>9</v>
      </c>
      <c r="K789" t="s">
        <v>5476</v>
      </c>
      <c r="L789" t="s">
        <v>5477</v>
      </c>
      <c r="M789" t="s">
        <v>5478</v>
      </c>
      <c r="N789">
        <v>300</v>
      </c>
      <c r="O789">
        <v>0</v>
      </c>
      <c r="P789">
        <v>300</v>
      </c>
      <c r="Q789" t="s">
        <v>5810</v>
      </c>
      <c r="R789" t="s">
        <v>5503</v>
      </c>
      <c r="S789">
        <v>41</v>
      </c>
      <c r="T789" t="s">
        <v>5498</v>
      </c>
      <c r="U789" t="s">
        <v>5499</v>
      </c>
      <c r="V789" s="9">
        <f>Merge2[[#This Row],[PROMOTIONAL_PLAN.EFFECTIVE_PRICE]]*Merge2[[#This Row],[Months]]</f>
        <v>2700</v>
      </c>
    </row>
    <row r="790" spans="1:22" x14ac:dyDescent="0.25">
      <c r="A790" t="s">
        <v>608</v>
      </c>
      <c r="B790" t="s">
        <v>609</v>
      </c>
      <c r="C790">
        <v>9999</v>
      </c>
      <c r="D790" s="1">
        <v>43734</v>
      </c>
      <c r="E790">
        <v>1</v>
      </c>
      <c r="G790" s="1">
        <v>44001</v>
      </c>
      <c r="H790" t="s">
        <v>10</v>
      </c>
      <c r="I790" s="8">
        <f>DATE(YEAR(Merge2[[#This Row],[ORDER_DATE]]), MONTH(Merge2[[#This Row],[ORDER_DATE]]), 1)</f>
        <v>43709</v>
      </c>
      <c r="J790" s="9">
        <f>IF(ISNUMBER(Merge2[[#This Row],[VALIDITY_TILL_DATE]]), ROUND((Merge2[[#This Row],[VALIDITY_TILL_DATE]]-Merge2[[#This Row],[ORDER_DATE]])/30, 0), "Active")</f>
        <v>9</v>
      </c>
      <c r="K790" t="s">
        <v>5476</v>
      </c>
      <c r="L790" t="s">
        <v>5477</v>
      </c>
      <c r="M790" t="s">
        <v>5478</v>
      </c>
      <c r="N790">
        <v>300</v>
      </c>
      <c r="O790">
        <v>0</v>
      </c>
      <c r="P790">
        <v>300</v>
      </c>
      <c r="Q790" t="s">
        <v>5917</v>
      </c>
      <c r="R790" t="s">
        <v>5503</v>
      </c>
      <c r="S790">
        <v>47</v>
      </c>
      <c r="T790" t="s">
        <v>5495</v>
      </c>
      <c r="U790" t="s">
        <v>5579</v>
      </c>
      <c r="V790" s="9">
        <f>Merge2[[#This Row],[PROMOTIONAL_PLAN.EFFECTIVE_PRICE]]*Merge2[[#This Row],[Months]]</f>
        <v>2700</v>
      </c>
    </row>
    <row r="791" spans="1:22" x14ac:dyDescent="0.25">
      <c r="A791" t="s">
        <v>2913</v>
      </c>
      <c r="B791" t="s">
        <v>609</v>
      </c>
      <c r="C791">
        <v>1136</v>
      </c>
      <c r="D791" s="1">
        <v>43992</v>
      </c>
      <c r="E791">
        <v>2</v>
      </c>
      <c r="F791" s="1">
        <v>43992</v>
      </c>
      <c r="G791" s="1">
        <v>44689</v>
      </c>
      <c r="H791" t="s">
        <v>470</v>
      </c>
      <c r="I791" s="8">
        <f>DATE(YEAR(Merge2[[#This Row],[ORDER_DATE]]), MONTH(Merge2[[#This Row],[ORDER_DATE]]), 1)</f>
        <v>43983</v>
      </c>
      <c r="J791" s="9">
        <f>IF(ISNUMBER(Merge2[[#This Row],[VALIDITY_TILL_DATE]]), ROUND((Merge2[[#This Row],[VALIDITY_TILL_DATE]]-Merge2[[#This Row],[ORDER_DATE]])/30, 0), "Active")</f>
        <v>23</v>
      </c>
      <c r="K791" t="s">
        <v>5487</v>
      </c>
      <c r="L791" t="s">
        <v>5483</v>
      </c>
      <c r="M791" t="s">
        <v>5481</v>
      </c>
      <c r="N791">
        <v>300</v>
      </c>
      <c r="O791">
        <v>40</v>
      </c>
      <c r="P791">
        <v>180</v>
      </c>
      <c r="Q791" t="s">
        <v>5917</v>
      </c>
      <c r="R791" t="s">
        <v>5503</v>
      </c>
      <c r="S791">
        <v>47</v>
      </c>
      <c r="T791" t="s">
        <v>5495</v>
      </c>
      <c r="U791" t="s">
        <v>5579</v>
      </c>
      <c r="V791" s="9">
        <f>Merge2[[#This Row],[PROMOTIONAL_PLAN.EFFECTIVE_PRICE]]*Merge2[[#This Row],[Months]]</f>
        <v>4140</v>
      </c>
    </row>
    <row r="792" spans="1:22" x14ac:dyDescent="0.25">
      <c r="A792" t="s">
        <v>610</v>
      </c>
      <c r="B792" t="s">
        <v>611</v>
      </c>
      <c r="C792">
        <v>9999</v>
      </c>
      <c r="D792" s="1">
        <v>43735</v>
      </c>
      <c r="E792">
        <v>1</v>
      </c>
      <c r="G792" s="1">
        <v>44015</v>
      </c>
      <c r="H792" t="s">
        <v>10</v>
      </c>
      <c r="I792" s="8">
        <f>DATE(YEAR(Merge2[[#This Row],[ORDER_DATE]]), MONTH(Merge2[[#This Row],[ORDER_DATE]]), 1)</f>
        <v>43709</v>
      </c>
      <c r="J792" s="9">
        <f>IF(ISNUMBER(Merge2[[#This Row],[VALIDITY_TILL_DATE]]), ROUND((Merge2[[#This Row],[VALIDITY_TILL_DATE]]-Merge2[[#This Row],[ORDER_DATE]])/30, 0), "Active")</f>
        <v>9</v>
      </c>
      <c r="K792" t="s">
        <v>5476</v>
      </c>
      <c r="L792" t="s">
        <v>5477</v>
      </c>
      <c r="M792" t="s">
        <v>5478</v>
      </c>
      <c r="N792">
        <v>300</v>
      </c>
      <c r="O792">
        <v>0</v>
      </c>
      <c r="P792">
        <v>300</v>
      </c>
      <c r="Q792" t="s">
        <v>5714</v>
      </c>
      <c r="R792" t="s">
        <v>5503</v>
      </c>
      <c r="S792">
        <v>45</v>
      </c>
      <c r="T792" t="s">
        <v>5498</v>
      </c>
      <c r="U792" t="s">
        <v>5515</v>
      </c>
      <c r="V792" s="9">
        <f>Merge2[[#This Row],[PROMOTIONAL_PLAN.EFFECTIVE_PRICE]]*Merge2[[#This Row],[Months]]</f>
        <v>2700</v>
      </c>
    </row>
    <row r="793" spans="1:22" x14ac:dyDescent="0.25">
      <c r="A793" t="s">
        <v>3045</v>
      </c>
      <c r="B793" t="s">
        <v>611</v>
      </c>
      <c r="C793">
        <v>5073</v>
      </c>
      <c r="D793" s="1">
        <v>44002</v>
      </c>
      <c r="E793">
        <v>2</v>
      </c>
      <c r="F793" s="1">
        <v>44002</v>
      </c>
      <c r="G793" s="1">
        <v>44392</v>
      </c>
      <c r="H793" t="s">
        <v>470</v>
      </c>
      <c r="I793" s="8">
        <f>DATE(YEAR(Merge2[[#This Row],[ORDER_DATE]]), MONTH(Merge2[[#This Row],[ORDER_DATE]]), 1)</f>
        <v>43983</v>
      </c>
      <c r="J793" s="9">
        <f>IF(ISNUMBER(Merge2[[#This Row],[VALIDITY_TILL_DATE]]), ROUND((Merge2[[#This Row],[VALIDITY_TILL_DATE]]-Merge2[[#This Row],[ORDER_DATE]])/30, 0), "Active")</f>
        <v>13</v>
      </c>
      <c r="K793" t="s">
        <v>5488</v>
      </c>
      <c r="L793" t="s">
        <v>5483</v>
      </c>
      <c r="M793" t="s">
        <v>5481</v>
      </c>
      <c r="N793">
        <v>300</v>
      </c>
      <c r="O793">
        <v>30</v>
      </c>
      <c r="P793">
        <v>210</v>
      </c>
      <c r="Q793" t="s">
        <v>5714</v>
      </c>
      <c r="R793" t="s">
        <v>5503</v>
      </c>
      <c r="S793">
        <v>45</v>
      </c>
      <c r="T793" t="s">
        <v>5498</v>
      </c>
      <c r="U793" t="s">
        <v>5515</v>
      </c>
      <c r="V793" s="9">
        <f>Merge2[[#This Row],[PROMOTIONAL_PLAN.EFFECTIVE_PRICE]]*Merge2[[#This Row],[Months]]</f>
        <v>2730</v>
      </c>
    </row>
    <row r="794" spans="1:22" x14ac:dyDescent="0.25">
      <c r="A794" t="s">
        <v>2190</v>
      </c>
      <c r="B794" t="s">
        <v>2191</v>
      </c>
      <c r="C794">
        <v>9999</v>
      </c>
      <c r="D794" s="1">
        <v>43934</v>
      </c>
      <c r="E794">
        <v>1</v>
      </c>
      <c r="G794" s="1">
        <v>44185</v>
      </c>
      <c r="H794" t="s">
        <v>10</v>
      </c>
      <c r="I794" s="8">
        <f>DATE(YEAR(Merge2[[#This Row],[ORDER_DATE]]), MONTH(Merge2[[#This Row],[ORDER_DATE]]), 1)</f>
        <v>43922</v>
      </c>
      <c r="J794" s="9">
        <f>IF(ISNUMBER(Merge2[[#This Row],[VALIDITY_TILL_DATE]]), ROUND((Merge2[[#This Row],[VALIDITY_TILL_DATE]]-Merge2[[#This Row],[ORDER_DATE]])/30, 0), "Active")</f>
        <v>8</v>
      </c>
      <c r="K794" t="s">
        <v>5476</v>
      </c>
      <c r="L794" t="s">
        <v>5477</v>
      </c>
      <c r="M794" t="s">
        <v>5478</v>
      </c>
      <c r="N794">
        <v>300</v>
      </c>
      <c r="O794">
        <v>0</v>
      </c>
      <c r="P794">
        <v>300</v>
      </c>
      <c r="Q794" t="s">
        <v>5812</v>
      </c>
      <c r="R794" t="s">
        <v>5503</v>
      </c>
      <c r="S794">
        <v>31</v>
      </c>
      <c r="T794" t="s">
        <v>5495</v>
      </c>
      <c r="U794" t="s">
        <v>5496</v>
      </c>
      <c r="V794" s="9">
        <f>Merge2[[#This Row],[PROMOTIONAL_PLAN.EFFECTIVE_PRICE]]*Merge2[[#This Row],[Months]]</f>
        <v>2400</v>
      </c>
    </row>
    <row r="795" spans="1:22" x14ac:dyDescent="0.25">
      <c r="A795" t="s">
        <v>612</v>
      </c>
      <c r="B795" t="s">
        <v>613</v>
      </c>
      <c r="C795">
        <v>9999</v>
      </c>
      <c r="D795" s="1">
        <v>43736</v>
      </c>
      <c r="E795">
        <v>1</v>
      </c>
      <c r="G795" s="1">
        <v>43974</v>
      </c>
      <c r="H795" t="s">
        <v>10</v>
      </c>
      <c r="I795" s="8">
        <f>DATE(YEAR(Merge2[[#This Row],[ORDER_DATE]]), MONTH(Merge2[[#This Row],[ORDER_DATE]]), 1)</f>
        <v>43709</v>
      </c>
      <c r="J795" s="9">
        <f>IF(ISNUMBER(Merge2[[#This Row],[VALIDITY_TILL_DATE]]), ROUND((Merge2[[#This Row],[VALIDITY_TILL_DATE]]-Merge2[[#This Row],[ORDER_DATE]])/30, 0), "Active")</f>
        <v>8</v>
      </c>
      <c r="K795" t="s">
        <v>5476</v>
      </c>
      <c r="L795" t="s">
        <v>5477</v>
      </c>
      <c r="M795" t="s">
        <v>5478</v>
      </c>
      <c r="N795">
        <v>300</v>
      </c>
      <c r="O795">
        <v>0</v>
      </c>
      <c r="P795">
        <v>300</v>
      </c>
      <c r="Q795" t="s">
        <v>6202</v>
      </c>
      <c r="R795" t="s">
        <v>5494</v>
      </c>
      <c r="S795">
        <v>34</v>
      </c>
      <c r="T795" t="s">
        <v>5495</v>
      </c>
      <c r="U795" t="s">
        <v>5579</v>
      </c>
      <c r="V795" s="9">
        <f>Merge2[[#This Row],[PROMOTIONAL_PLAN.EFFECTIVE_PRICE]]*Merge2[[#This Row],[Months]]</f>
        <v>2400</v>
      </c>
    </row>
    <row r="796" spans="1:22" x14ac:dyDescent="0.25">
      <c r="A796" t="s">
        <v>2612</v>
      </c>
      <c r="B796" t="s">
        <v>613</v>
      </c>
      <c r="C796">
        <v>8731</v>
      </c>
      <c r="D796" s="1">
        <v>43971</v>
      </c>
      <c r="E796">
        <v>2</v>
      </c>
      <c r="F796" s="1">
        <v>43971</v>
      </c>
      <c r="G796" s="1">
        <v>44749</v>
      </c>
      <c r="H796" t="s">
        <v>470</v>
      </c>
      <c r="I796" s="8">
        <f>DATE(YEAR(Merge2[[#This Row],[ORDER_DATE]]), MONTH(Merge2[[#This Row],[ORDER_DATE]]), 1)</f>
        <v>43952</v>
      </c>
      <c r="J796" s="9">
        <f>IF(ISNUMBER(Merge2[[#This Row],[VALIDITY_TILL_DATE]]), ROUND((Merge2[[#This Row],[VALIDITY_TILL_DATE]]-Merge2[[#This Row],[ORDER_DATE]])/30, 0), "Active")</f>
        <v>26</v>
      </c>
      <c r="K796" t="s">
        <v>5482</v>
      </c>
      <c r="L796" t="s">
        <v>5483</v>
      </c>
      <c r="M796" t="s">
        <v>5481</v>
      </c>
      <c r="N796">
        <v>300</v>
      </c>
      <c r="O796">
        <v>10</v>
      </c>
      <c r="P796">
        <v>270</v>
      </c>
      <c r="Q796" t="s">
        <v>6202</v>
      </c>
      <c r="R796" t="s">
        <v>5494</v>
      </c>
      <c r="S796">
        <v>34</v>
      </c>
      <c r="T796" t="s">
        <v>5495</v>
      </c>
      <c r="U796" t="s">
        <v>5579</v>
      </c>
      <c r="V796" s="9">
        <f>Merge2[[#This Row],[PROMOTIONAL_PLAN.EFFECTIVE_PRICE]]*Merge2[[#This Row],[Months]]</f>
        <v>7020</v>
      </c>
    </row>
    <row r="797" spans="1:22" x14ac:dyDescent="0.25">
      <c r="A797" t="s">
        <v>614</v>
      </c>
      <c r="B797" t="s">
        <v>615</v>
      </c>
      <c r="C797">
        <v>9999</v>
      </c>
      <c r="D797" s="1">
        <v>43736</v>
      </c>
      <c r="E797">
        <v>1</v>
      </c>
      <c r="G797" s="1">
        <v>43940</v>
      </c>
      <c r="H797" t="s">
        <v>10</v>
      </c>
      <c r="I797" s="8">
        <f>DATE(YEAR(Merge2[[#This Row],[ORDER_DATE]]), MONTH(Merge2[[#This Row],[ORDER_DATE]]), 1)</f>
        <v>43709</v>
      </c>
      <c r="J797" s="9">
        <f>IF(ISNUMBER(Merge2[[#This Row],[VALIDITY_TILL_DATE]]), ROUND((Merge2[[#This Row],[VALIDITY_TILL_DATE]]-Merge2[[#This Row],[ORDER_DATE]])/30, 0), "Active")</f>
        <v>7</v>
      </c>
      <c r="K797" t="s">
        <v>5476</v>
      </c>
      <c r="L797" t="s">
        <v>5477</v>
      </c>
      <c r="M797" t="s">
        <v>5478</v>
      </c>
      <c r="N797">
        <v>300</v>
      </c>
      <c r="O797">
        <v>0</v>
      </c>
      <c r="P797">
        <v>300</v>
      </c>
      <c r="Q797" t="s">
        <v>5924</v>
      </c>
      <c r="R797" t="s">
        <v>5494</v>
      </c>
      <c r="S797">
        <v>27</v>
      </c>
      <c r="T797" t="s">
        <v>5498</v>
      </c>
      <c r="U797" t="s">
        <v>5501</v>
      </c>
      <c r="V797" s="9">
        <f>Merge2[[#This Row],[PROMOTIONAL_PLAN.EFFECTIVE_PRICE]]*Merge2[[#This Row],[Months]]</f>
        <v>2100</v>
      </c>
    </row>
    <row r="798" spans="1:22" x14ac:dyDescent="0.25">
      <c r="A798" t="s">
        <v>2257</v>
      </c>
      <c r="B798" t="s">
        <v>615</v>
      </c>
      <c r="C798">
        <v>2949</v>
      </c>
      <c r="D798" s="1">
        <v>43940</v>
      </c>
      <c r="E798">
        <v>2</v>
      </c>
      <c r="F798" s="1">
        <v>43940</v>
      </c>
      <c r="G798" s="1">
        <v>44663</v>
      </c>
      <c r="H798" t="s">
        <v>470</v>
      </c>
      <c r="I798" s="8">
        <f>DATE(YEAR(Merge2[[#This Row],[ORDER_DATE]]), MONTH(Merge2[[#This Row],[ORDER_DATE]]), 1)</f>
        <v>43922</v>
      </c>
      <c r="J798" s="9">
        <f>IF(ISNUMBER(Merge2[[#This Row],[VALIDITY_TILL_DATE]]), ROUND((Merge2[[#This Row],[VALIDITY_TILL_DATE]]-Merge2[[#This Row],[ORDER_DATE]])/30, 0), "Active")</f>
        <v>24</v>
      </c>
      <c r="K798" t="s">
        <v>5484</v>
      </c>
      <c r="L798" t="s">
        <v>5483</v>
      </c>
      <c r="M798" t="s">
        <v>5481</v>
      </c>
      <c r="N798">
        <v>300</v>
      </c>
      <c r="O798">
        <v>30</v>
      </c>
      <c r="P798">
        <v>210</v>
      </c>
      <c r="Q798" t="s">
        <v>5924</v>
      </c>
      <c r="R798" t="s">
        <v>5494</v>
      </c>
      <c r="S798">
        <v>27</v>
      </c>
      <c r="T798" t="s">
        <v>5498</v>
      </c>
      <c r="U798" t="s">
        <v>5501</v>
      </c>
      <c r="V798" s="9">
        <f>Merge2[[#This Row],[PROMOTIONAL_PLAN.EFFECTIVE_PRICE]]*Merge2[[#This Row],[Months]]</f>
        <v>5040</v>
      </c>
    </row>
    <row r="799" spans="1:22" x14ac:dyDescent="0.25">
      <c r="A799" t="s">
        <v>3230</v>
      </c>
      <c r="B799" t="s">
        <v>3231</v>
      </c>
      <c r="C799">
        <v>6705</v>
      </c>
      <c r="D799" s="1">
        <v>44016</v>
      </c>
      <c r="E799">
        <v>1</v>
      </c>
      <c r="F799" s="1">
        <v>44016</v>
      </c>
      <c r="G799" s="1">
        <v>44256</v>
      </c>
      <c r="H799" t="s">
        <v>10</v>
      </c>
      <c r="I799" s="8">
        <f>DATE(YEAR(Merge2[[#This Row],[ORDER_DATE]]), MONTH(Merge2[[#This Row],[ORDER_DATE]]), 1)</f>
        <v>44013</v>
      </c>
      <c r="J799" s="9">
        <f>IF(ISNUMBER(Merge2[[#This Row],[VALIDITY_TILL_DATE]]), ROUND((Merge2[[#This Row],[VALIDITY_TILL_DATE]]-Merge2[[#This Row],[ORDER_DATE]])/30, 0), "Active")</f>
        <v>8</v>
      </c>
      <c r="K799" t="s">
        <v>5491</v>
      </c>
      <c r="L799" t="s">
        <v>5480</v>
      </c>
      <c r="M799" t="s">
        <v>5481</v>
      </c>
      <c r="N799">
        <v>300</v>
      </c>
      <c r="O799">
        <v>100</v>
      </c>
      <c r="P799">
        <v>0</v>
      </c>
      <c r="Q799" t="s">
        <v>5814</v>
      </c>
      <c r="R799" t="s">
        <v>5503</v>
      </c>
      <c r="S799">
        <v>46</v>
      </c>
      <c r="T799" t="s">
        <v>5506</v>
      </c>
      <c r="U799" t="s">
        <v>5518</v>
      </c>
      <c r="V799" s="9">
        <f>Merge2[[#This Row],[PROMOTIONAL_PLAN.EFFECTIVE_PRICE]]*Merge2[[#This Row],[Months]]</f>
        <v>0</v>
      </c>
    </row>
    <row r="800" spans="1:22" x14ac:dyDescent="0.25">
      <c r="A800" t="s">
        <v>616</v>
      </c>
      <c r="B800" t="s">
        <v>617</v>
      </c>
      <c r="C800">
        <v>9999</v>
      </c>
      <c r="D800" s="1">
        <v>43736</v>
      </c>
      <c r="E800">
        <v>1</v>
      </c>
      <c r="G800" s="1">
        <v>43967</v>
      </c>
      <c r="H800" t="s">
        <v>10</v>
      </c>
      <c r="I800" s="8">
        <f>DATE(YEAR(Merge2[[#This Row],[ORDER_DATE]]), MONTH(Merge2[[#This Row],[ORDER_DATE]]), 1)</f>
        <v>43709</v>
      </c>
      <c r="J800" s="9">
        <f>IF(ISNUMBER(Merge2[[#This Row],[VALIDITY_TILL_DATE]]), ROUND((Merge2[[#This Row],[VALIDITY_TILL_DATE]]-Merge2[[#This Row],[ORDER_DATE]])/30, 0), "Active")</f>
        <v>8</v>
      </c>
      <c r="K800" t="s">
        <v>5476</v>
      </c>
      <c r="L800" t="s">
        <v>5477</v>
      </c>
      <c r="M800" t="s">
        <v>5478</v>
      </c>
      <c r="N800">
        <v>300</v>
      </c>
      <c r="O800">
        <v>0</v>
      </c>
      <c r="P800">
        <v>300</v>
      </c>
      <c r="Q800" t="s">
        <v>5981</v>
      </c>
      <c r="R800" t="s">
        <v>5503</v>
      </c>
      <c r="S800">
        <v>59</v>
      </c>
      <c r="T800" t="s">
        <v>5498</v>
      </c>
      <c r="U800" t="s">
        <v>5499</v>
      </c>
      <c r="V800" s="9">
        <f>Merge2[[#This Row],[PROMOTIONAL_PLAN.EFFECTIVE_PRICE]]*Merge2[[#This Row],[Months]]</f>
        <v>2400</v>
      </c>
    </row>
    <row r="801" spans="1:22" x14ac:dyDescent="0.25">
      <c r="A801" t="s">
        <v>2417</v>
      </c>
      <c r="B801" t="s">
        <v>617</v>
      </c>
      <c r="C801">
        <v>7139</v>
      </c>
      <c r="D801" s="1">
        <v>43955</v>
      </c>
      <c r="E801">
        <v>2</v>
      </c>
      <c r="F801" s="1">
        <v>43955</v>
      </c>
      <c r="G801" s="1">
        <v>44581</v>
      </c>
      <c r="H801" t="s">
        <v>470</v>
      </c>
      <c r="I801" s="8">
        <f>DATE(YEAR(Merge2[[#This Row],[ORDER_DATE]]), MONTH(Merge2[[#This Row],[ORDER_DATE]]), 1)</f>
        <v>43952</v>
      </c>
      <c r="J801" s="9">
        <f>IF(ISNUMBER(Merge2[[#This Row],[VALIDITY_TILL_DATE]]), ROUND((Merge2[[#This Row],[VALIDITY_TILL_DATE]]-Merge2[[#This Row],[ORDER_DATE]])/30, 0), "Active")</f>
        <v>21</v>
      </c>
      <c r="K801" t="s">
        <v>5489</v>
      </c>
      <c r="L801" t="s">
        <v>5483</v>
      </c>
      <c r="M801" t="s">
        <v>5481</v>
      </c>
      <c r="N801">
        <v>300</v>
      </c>
      <c r="O801">
        <v>30</v>
      </c>
      <c r="P801">
        <v>210</v>
      </c>
      <c r="Q801" t="s">
        <v>5981</v>
      </c>
      <c r="R801" t="s">
        <v>5503</v>
      </c>
      <c r="S801">
        <v>59</v>
      </c>
      <c r="T801" t="s">
        <v>5498</v>
      </c>
      <c r="U801" t="s">
        <v>5499</v>
      </c>
      <c r="V801" s="9">
        <f>Merge2[[#This Row],[PROMOTIONAL_PLAN.EFFECTIVE_PRICE]]*Merge2[[#This Row],[Months]]</f>
        <v>4410</v>
      </c>
    </row>
    <row r="802" spans="1:22" x14ac:dyDescent="0.25">
      <c r="A802" t="s">
        <v>1651</v>
      </c>
      <c r="B802" t="s">
        <v>1652</v>
      </c>
      <c r="C802">
        <v>9999</v>
      </c>
      <c r="D802" s="1">
        <v>43880</v>
      </c>
      <c r="E802">
        <v>1</v>
      </c>
      <c r="G802" s="1">
        <v>44110</v>
      </c>
      <c r="H802" t="s">
        <v>10</v>
      </c>
      <c r="I802" s="8">
        <f>DATE(YEAR(Merge2[[#This Row],[ORDER_DATE]]), MONTH(Merge2[[#This Row],[ORDER_DATE]]), 1)</f>
        <v>43862</v>
      </c>
      <c r="J802" s="9">
        <f>IF(ISNUMBER(Merge2[[#This Row],[VALIDITY_TILL_DATE]]), ROUND((Merge2[[#This Row],[VALIDITY_TILL_DATE]]-Merge2[[#This Row],[ORDER_DATE]])/30, 0), "Active")</f>
        <v>8</v>
      </c>
      <c r="K802" t="s">
        <v>5476</v>
      </c>
      <c r="L802" t="s">
        <v>5477</v>
      </c>
      <c r="M802" t="s">
        <v>5478</v>
      </c>
      <c r="N802">
        <v>300</v>
      </c>
      <c r="O802">
        <v>0</v>
      </c>
      <c r="P802">
        <v>300</v>
      </c>
      <c r="Q802" t="s">
        <v>5815</v>
      </c>
      <c r="R802" t="s">
        <v>5494</v>
      </c>
      <c r="S802">
        <v>44</v>
      </c>
      <c r="T802" t="s">
        <v>5495</v>
      </c>
      <c r="U802" t="s">
        <v>5532</v>
      </c>
      <c r="V802" s="9">
        <f>Merge2[[#This Row],[PROMOTIONAL_PLAN.EFFECTIVE_PRICE]]*Merge2[[#This Row],[Months]]</f>
        <v>2400</v>
      </c>
    </row>
    <row r="803" spans="1:22" x14ac:dyDescent="0.25">
      <c r="A803" t="s">
        <v>618</v>
      </c>
      <c r="B803" t="s">
        <v>619</v>
      </c>
      <c r="C803">
        <v>9999</v>
      </c>
      <c r="D803" s="1">
        <v>43737</v>
      </c>
      <c r="E803">
        <v>1</v>
      </c>
      <c r="G803" s="1">
        <v>44004</v>
      </c>
      <c r="H803" t="s">
        <v>10</v>
      </c>
      <c r="I803" s="8">
        <f>DATE(YEAR(Merge2[[#This Row],[ORDER_DATE]]), MONTH(Merge2[[#This Row],[ORDER_DATE]]), 1)</f>
        <v>43709</v>
      </c>
      <c r="J803" s="9">
        <f>IF(ISNUMBER(Merge2[[#This Row],[VALIDITY_TILL_DATE]]), ROUND((Merge2[[#This Row],[VALIDITY_TILL_DATE]]-Merge2[[#This Row],[ORDER_DATE]])/30, 0), "Active")</f>
        <v>9</v>
      </c>
      <c r="K803" t="s">
        <v>5476</v>
      </c>
      <c r="L803" t="s">
        <v>5477</v>
      </c>
      <c r="M803" t="s">
        <v>5478</v>
      </c>
      <c r="N803">
        <v>300</v>
      </c>
      <c r="O803">
        <v>0</v>
      </c>
      <c r="P803">
        <v>300</v>
      </c>
      <c r="Q803" t="s">
        <v>6020</v>
      </c>
      <c r="R803" t="s">
        <v>5503</v>
      </c>
      <c r="S803">
        <v>60</v>
      </c>
      <c r="T803" t="s">
        <v>5495</v>
      </c>
      <c r="U803" t="s">
        <v>5532</v>
      </c>
      <c r="V803" s="9">
        <f>Merge2[[#This Row],[PROMOTIONAL_PLAN.EFFECTIVE_PRICE]]*Merge2[[#This Row],[Months]]</f>
        <v>2700</v>
      </c>
    </row>
    <row r="804" spans="1:22" x14ac:dyDescent="0.25">
      <c r="A804" t="s">
        <v>2914</v>
      </c>
      <c r="B804" t="s">
        <v>619</v>
      </c>
      <c r="C804">
        <v>8434</v>
      </c>
      <c r="D804" s="1">
        <v>43992</v>
      </c>
      <c r="E804">
        <v>2</v>
      </c>
      <c r="F804" s="1">
        <v>43992</v>
      </c>
      <c r="G804" s="1">
        <v>44612</v>
      </c>
      <c r="H804" t="s">
        <v>470</v>
      </c>
      <c r="I804" s="8">
        <f>DATE(YEAR(Merge2[[#This Row],[ORDER_DATE]]), MONTH(Merge2[[#This Row],[ORDER_DATE]]), 1)</f>
        <v>43983</v>
      </c>
      <c r="J804" s="9">
        <f>IF(ISNUMBER(Merge2[[#This Row],[VALIDITY_TILL_DATE]]), ROUND((Merge2[[#This Row],[VALIDITY_TILL_DATE]]-Merge2[[#This Row],[ORDER_DATE]])/30, 0), "Active")</f>
        <v>21</v>
      </c>
      <c r="K804" t="s">
        <v>5490</v>
      </c>
      <c r="L804" t="s">
        <v>5483</v>
      </c>
      <c r="M804" t="s">
        <v>5481</v>
      </c>
      <c r="N804">
        <v>300</v>
      </c>
      <c r="O804">
        <v>50</v>
      </c>
      <c r="P804">
        <v>150</v>
      </c>
      <c r="Q804" t="s">
        <v>6020</v>
      </c>
      <c r="R804" t="s">
        <v>5503</v>
      </c>
      <c r="S804">
        <v>60</v>
      </c>
      <c r="T804" t="s">
        <v>5495</v>
      </c>
      <c r="U804" t="s">
        <v>5532</v>
      </c>
      <c r="V804" s="9">
        <f>Merge2[[#This Row],[PROMOTIONAL_PLAN.EFFECTIVE_PRICE]]*Merge2[[#This Row],[Months]]</f>
        <v>3150</v>
      </c>
    </row>
    <row r="805" spans="1:22" x14ac:dyDescent="0.25">
      <c r="A805" t="s">
        <v>620</v>
      </c>
      <c r="B805" t="s">
        <v>621</v>
      </c>
      <c r="C805">
        <v>9999</v>
      </c>
      <c r="D805" s="1">
        <v>43737</v>
      </c>
      <c r="E805">
        <v>1</v>
      </c>
      <c r="G805" s="1">
        <v>44032</v>
      </c>
      <c r="H805" t="s">
        <v>10</v>
      </c>
      <c r="I805" s="8">
        <f>DATE(YEAR(Merge2[[#This Row],[ORDER_DATE]]), MONTH(Merge2[[#This Row],[ORDER_DATE]]), 1)</f>
        <v>43709</v>
      </c>
      <c r="J805" s="9">
        <f>IF(ISNUMBER(Merge2[[#This Row],[VALIDITY_TILL_DATE]]), ROUND((Merge2[[#This Row],[VALIDITY_TILL_DATE]]-Merge2[[#This Row],[ORDER_DATE]])/30, 0), "Active")</f>
        <v>10</v>
      </c>
      <c r="K805" t="s">
        <v>5476</v>
      </c>
      <c r="L805" t="s">
        <v>5477</v>
      </c>
      <c r="M805" t="s">
        <v>5478</v>
      </c>
      <c r="N805">
        <v>300</v>
      </c>
      <c r="O805">
        <v>0</v>
      </c>
      <c r="P805">
        <v>300</v>
      </c>
      <c r="Q805" t="s">
        <v>6172</v>
      </c>
      <c r="R805" t="s">
        <v>5494</v>
      </c>
      <c r="S805">
        <v>26</v>
      </c>
      <c r="T805" t="s">
        <v>5495</v>
      </c>
      <c r="U805" t="s">
        <v>5532</v>
      </c>
      <c r="V805" s="9">
        <f>Merge2[[#This Row],[PROMOTIONAL_PLAN.EFFECTIVE_PRICE]]*Merge2[[#This Row],[Months]]</f>
        <v>3000</v>
      </c>
    </row>
    <row r="806" spans="1:22" x14ac:dyDescent="0.25">
      <c r="A806" t="s">
        <v>3186</v>
      </c>
      <c r="B806" t="s">
        <v>621</v>
      </c>
      <c r="C806">
        <v>5101</v>
      </c>
      <c r="D806" s="1">
        <v>44013</v>
      </c>
      <c r="E806">
        <v>2</v>
      </c>
      <c r="F806" s="1">
        <v>44013</v>
      </c>
      <c r="G806" s="1">
        <v>44301</v>
      </c>
      <c r="H806" t="s">
        <v>470</v>
      </c>
      <c r="I806" s="8">
        <f>DATE(YEAR(Merge2[[#This Row],[ORDER_DATE]]), MONTH(Merge2[[#This Row],[ORDER_DATE]]), 1)</f>
        <v>44013</v>
      </c>
      <c r="J806" s="9">
        <f>IF(ISNUMBER(Merge2[[#This Row],[VALIDITY_TILL_DATE]]), ROUND((Merge2[[#This Row],[VALIDITY_TILL_DATE]]-Merge2[[#This Row],[ORDER_DATE]])/30, 0), "Active")</f>
        <v>10</v>
      </c>
      <c r="K806" t="s">
        <v>5485</v>
      </c>
      <c r="L806" t="s">
        <v>5480</v>
      </c>
      <c r="M806" t="s">
        <v>5481</v>
      </c>
      <c r="N806">
        <v>300</v>
      </c>
      <c r="O806">
        <v>100</v>
      </c>
      <c r="P806">
        <v>0</v>
      </c>
      <c r="Q806" t="s">
        <v>6172</v>
      </c>
      <c r="R806" t="s">
        <v>5494</v>
      </c>
      <c r="S806">
        <v>26</v>
      </c>
      <c r="T806" t="s">
        <v>5495</v>
      </c>
      <c r="U806" t="s">
        <v>5532</v>
      </c>
      <c r="V806" s="9">
        <f>Merge2[[#This Row],[PROMOTIONAL_PLAN.EFFECTIVE_PRICE]]*Merge2[[#This Row],[Months]]</f>
        <v>0</v>
      </c>
    </row>
    <row r="807" spans="1:22" x14ac:dyDescent="0.25">
      <c r="A807" t="s">
        <v>2224</v>
      </c>
      <c r="B807" t="s">
        <v>2225</v>
      </c>
      <c r="C807">
        <v>9999</v>
      </c>
      <c r="D807" s="1">
        <v>43937</v>
      </c>
      <c r="E807">
        <v>1</v>
      </c>
      <c r="G807" s="1">
        <v>44164</v>
      </c>
      <c r="H807" t="s">
        <v>10</v>
      </c>
      <c r="I807" s="8">
        <f>DATE(YEAR(Merge2[[#This Row],[ORDER_DATE]]), MONTH(Merge2[[#This Row],[ORDER_DATE]]), 1)</f>
        <v>43922</v>
      </c>
      <c r="J807" s="9">
        <f>IF(ISNUMBER(Merge2[[#This Row],[VALIDITY_TILL_DATE]]), ROUND((Merge2[[#This Row],[VALIDITY_TILL_DATE]]-Merge2[[#This Row],[ORDER_DATE]])/30, 0), "Active")</f>
        <v>8</v>
      </c>
      <c r="K807" t="s">
        <v>5476</v>
      </c>
      <c r="L807" t="s">
        <v>5477</v>
      </c>
      <c r="M807" t="s">
        <v>5478</v>
      </c>
      <c r="N807">
        <v>300</v>
      </c>
      <c r="O807">
        <v>0</v>
      </c>
      <c r="P807">
        <v>300</v>
      </c>
      <c r="Q807" t="s">
        <v>5817</v>
      </c>
      <c r="R807" t="s">
        <v>5503</v>
      </c>
      <c r="S807">
        <v>36</v>
      </c>
      <c r="T807" t="s">
        <v>5506</v>
      </c>
      <c r="U807" t="s">
        <v>5509</v>
      </c>
      <c r="V807" s="9">
        <f>Merge2[[#This Row],[PROMOTIONAL_PLAN.EFFECTIVE_PRICE]]*Merge2[[#This Row],[Months]]</f>
        <v>2400</v>
      </c>
    </row>
    <row r="808" spans="1:22" x14ac:dyDescent="0.25">
      <c r="A808" t="s">
        <v>622</v>
      </c>
      <c r="B808" t="s">
        <v>623</v>
      </c>
      <c r="C808">
        <v>9999</v>
      </c>
      <c r="D808" s="1">
        <v>43737</v>
      </c>
      <c r="E808">
        <v>1</v>
      </c>
      <c r="G808" s="1">
        <v>44014</v>
      </c>
      <c r="H808" t="s">
        <v>10</v>
      </c>
      <c r="I808" s="8">
        <f>DATE(YEAR(Merge2[[#This Row],[ORDER_DATE]]), MONTH(Merge2[[#This Row],[ORDER_DATE]]), 1)</f>
        <v>43709</v>
      </c>
      <c r="J808" s="9">
        <f>IF(ISNUMBER(Merge2[[#This Row],[VALIDITY_TILL_DATE]]), ROUND((Merge2[[#This Row],[VALIDITY_TILL_DATE]]-Merge2[[#This Row],[ORDER_DATE]])/30, 0), "Active")</f>
        <v>9</v>
      </c>
      <c r="K808" t="s">
        <v>5476</v>
      </c>
      <c r="L808" t="s">
        <v>5477</v>
      </c>
      <c r="M808" t="s">
        <v>5478</v>
      </c>
      <c r="N808">
        <v>300</v>
      </c>
      <c r="O808">
        <v>0</v>
      </c>
      <c r="P808">
        <v>300</v>
      </c>
      <c r="Q808" t="s">
        <v>5595</v>
      </c>
      <c r="R808" t="s">
        <v>5503</v>
      </c>
      <c r="S808">
        <v>61</v>
      </c>
      <c r="T808" t="s">
        <v>5495</v>
      </c>
      <c r="U808" t="s">
        <v>5522</v>
      </c>
      <c r="V808" s="9">
        <f>Merge2[[#This Row],[PROMOTIONAL_PLAN.EFFECTIVE_PRICE]]*Merge2[[#This Row],[Months]]</f>
        <v>2700</v>
      </c>
    </row>
    <row r="809" spans="1:22" x14ac:dyDescent="0.25">
      <c r="A809" t="s">
        <v>3197</v>
      </c>
      <c r="B809" t="s">
        <v>623</v>
      </c>
      <c r="C809">
        <v>1136</v>
      </c>
      <c r="D809" s="1">
        <v>44014</v>
      </c>
      <c r="E809">
        <v>2</v>
      </c>
      <c r="F809" s="1">
        <v>44014</v>
      </c>
      <c r="G809" s="1">
        <v>44710</v>
      </c>
      <c r="H809" t="s">
        <v>470</v>
      </c>
      <c r="I809" s="8">
        <f>DATE(YEAR(Merge2[[#This Row],[ORDER_DATE]]), MONTH(Merge2[[#This Row],[ORDER_DATE]]), 1)</f>
        <v>44013</v>
      </c>
      <c r="J809" s="9">
        <f>IF(ISNUMBER(Merge2[[#This Row],[VALIDITY_TILL_DATE]]), ROUND((Merge2[[#This Row],[VALIDITY_TILL_DATE]]-Merge2[[#This Row],[ORDER_DATE]])/30, 0), "Active")</f>
        <v>23</v>
      </c>
      <c r="K809" t="s">
        <v>5487</v>
      </c>
      <c r="L809" t="s">
        <v>5483</v>
      </c>
      <c r="M809" t="s">
        <v>5481</v>
      </c>
      <c r="N809">
        <v>300</v>
      </c>
      <c r="O809">
        <v>40</v>
      </c>
      <c r="P809">
        <v>180</v>
      </c>
      <c r="Q809" t="s">
        <v>5595</v>
      </c>
      <c r="R809" t="s">
        <v>5503</v>
      </c>
      <c r="S809">
        <v>61</v>
      </c>
      <c r="T809" t="s">
        <v>5495</v>
      </c>
      <c r="U809" t="s">
        <v>5522</v>
      </c>
      <c r="V809" s="9">
        <f>Merge2[[#This Row],[PROMOTIONAL_PLAN.EFFECTIVE_PRICE]]*Merge2[[#This Row],[Months]]</f>
        <v>4140</v>
      </c>
    </row>
    <row r="810" spans="1:22" x14ac:dyDescent="0.25">
      <c r="A810" t="s">
        <v>2888</v>
      </c>
      <c r="B810" t="s">
        <v>2889</v>
      </c>
      <c r="C810">
        <v>9999</v>
      </c>
      <c r="D810" s="1">
        <v>43990</v>
      </c>
      <c r="E810">
        <v>1</v>
      </c>
      <c r="G810" s="1">
        <v>44261</v>
      </c>
      <c r="H810" t="s">
        <v>10</v>
      </c>
      <c r="I810" s="8">
        <f>DATE(YEAR(Merge2[[#This Row],[ORDER_DATE]]), MONTH(Merge2[[#This Row],[ORDER_DATE]]), 1)</f>
        <v>43983</v>
      </c>
      <c r="J810" s="9">
        <f>IF(ISNUMBER(Merge2[[#This Row],[VALIDITY_TILL_DATE]]), ROUND((Merge2[[#This Row],[VALIDITY_TILL_DATE]]-Merge2[[#This Row],[ORDER_DATE]])/30, 0), "Active")</f>
        <v>9</v>
      </c>
      <c r="K810" t="s">
        <v>5476</v>
      </c>
      <c r="L810" t="s">
        <v>5477</v>
      </c>
      <c r="M810" t="s">
        <v>5478</v>
      </c>
      <c r="N810">
        <v>300</v>
      </c>
      <c r="O810">
        <v>0</v>
      </c>
      <c r="P810">
        <v>300</v>
      </c>
      <c r="Q810" t="s">
        <v>5818</v>
      </c>
      <c r="R810" t="s">
        <v>5494</v>
      </c>
      <c r="S810">
        <v>45</v>
      </c>
      <c r="T810" t="s">
        <v>5498</v>
      </c>
      <c r="U810" t="s">
        <v>5515</v>
      </c>
      <c r="V810" s="9">
        <f>Merge2[[#This Row],[PROMOTIONAL_PLAN.EFFECTIVE_PRICE]]*Merge2[[#This Row],[Months]]</f>
        <v>2700</v>
      </c>
    </row>
    <row r="811" spans="1:22" x14ac:dyDescent="0.25">
      <c r="A811" t="s">
        <v>624</v>
      </c>
      <c r="B811" t="s">
        <v>625</v>
      </c>
      <c r="C811">
        <v>9999</v>
      </c>
      <c r="D811" s="1">
        <v>43738</v>
      </c>
      <c r="E811">
        <v>1</v>
      </c>
      <c r="G811" s="1">
        <v>44047</v>
      </c>
      <c r="H811" t="s">
        <v>10</v>
      </c>
      <c r="I811" s="8">
        <f>DATE(YEAR(Merge2[[#This Row],[ORDER_DATE]]), MONTH(Merge2[[#This Row],[ORDER_DATE]]), 1)</f>
        <v>43709</v>
      </c>
      <c r="J811" s="9">
        <f>IF(ISNUMBER(Merge2[[#This Row],[VALIDITY_TILL_DATE]]), ROUND((Merge2[[#This Row],[VALIDITY_TILL_DATE]]-Merge2[[#This Row],[ORDER_DATE]])/30, 0), "Active")</f>
        <v>10</v>
      </c>
      <c r="K811" t="s">
        <v>5476</v>
      </c>
      <c r="L811" t="s">
        <v>5477</v>
      </c>
      <c r="M811" t="s">
        <v>5478</v>
      </c>
      <c r="N811">
        <v>300</v>
      </c>
      <c r="O811">
        <v>0</v>
      </c>
      <c r="P811">
        <v>300</v>
      </c>
      <c r="Q811" t="s">
        <v>5636</v>
      </c>
      <c r="R811" t="s">
        <v>5494</v>
      </c>
      <c r="S811">
        <v>45</v>
      </c>
      <c r="T811" t="s">
        <v>5498</v>
      </c>
      <c r="U811" t="s">
        <v>5545</v>
      </c>
      <c r="V811" s="9">
        <f>Merge2[[#This Row],[PROMOTIONAL_PLAN.EFFECTIVE_PRICE]]*Merge2[[#This Row],[Months]]</f>
        <v>3000</v>
      </c>
    </row>
    <row r="812" spans="1:22" x14ac:dyDescent="0.25">
      <c r="A812" t="s">
        <v>626</v>
      </c>
      <c r="B812" t="s">
        <v>627</v>
      </c>
      <c r="C812">
        <v>9999</v>
      </c>
      <c r="D812" s="1">
        <v>43738</v>
      </c>
      <c r="E812">
        <v>1</v>
      </c>
      <c r="G812" s="1">
        <v>43953</v>
      </c>
      <c r="H812" t="s">
        <v>10</v>
      </c>
      <c r="I812" s="8">
        <f>DATE(YEAR(Merge2[[#This Row],[ORDER_DATE]]), MONTH(Merge2[[#This Row],[ORDER_DATE]]), 1)</f>
        <v>43709</v>
      </c>
      <c r="J812" s="9">
        <f>IF(ISNUMBER(Merge2[[#This Row],[VALIDITY_TILL_DATE]]), ROUND((Merge2[[#This Row],[VALIDITY_TILL_DATE]]-Merge2[[#This Row],[ORDER_DATE]])/30, 0), "Active")</f>
        <v>7</v>
      </c>
      <c r="K812" t="s">
        <v>5476</v>
      </c>
      <c r="L812" t="s">
        <v>5477</v>
      </c>
      <c r="M812" t="s">
        <v>5478</v>
      </c>
      <c r="N812">
        <v>300</v>
      </c>
      <c r="O812">
        <v>0</v>
      </c>
      <c r="P812">
        <v>300</v>
      </c>
      <c r="Q812" t="s">
        <v>6369</v>
      </c>
      <c r="R812" t="s">
        <v>5494</v>
      </c>
      <c r="S812">
        <v>48</v>
      </c>
      <c r="T812" t="s">
        <v>5498</v>
      </c>
      <c r="U812" t="s">
        <v>5515</v>
      </c>
      <c r="V812" s="9">
        <f>Merge2[[#This Row],[PROMOTIONAL_PLAN.EFFECTIVE_PRICE]]*Merge2[[#This Row],[Months]]</f>
        <v>2100</v>
      </c>
    </row>
    <row r="813" spans="1:22" x14ac:dyDescent="0.25">
      <c r="A813" t="s">
        <v>2269</v>
      </c>
      <c r="B813" t="s">
        <v>627</v>
      </c>
      <c r="C813">
        <v>8434</v>
      </c>
      <c r="D813" s="1">
        <v>43941</v>
      </c>
      <c r="E813">
        <v>2</v>
      </c>
      <c r="F813" s="1">
        <v>43941</v>
      </c>
      <c r="G813" s="1">
        <v>44281</v>
      </c>
      <c r="H813" t="s">
        <v>470</v>
      </c>
      <c r="I813" s="8">
        <f>DATE(YEAR(Merge2[[#This Row],[ORDER_DATE]]), MONTH(Merge2[[#This Row],[ORDER_DATE]]), 1)</f>
        <v>43922</v>
      </c>
      <c r="J813" s="9">
        <f>IF(ISNUMBER(Merge2[[#This Row],[VALIDITY_TILL_DATE]]), ROUND((Merge2[[#This Row],[VALIDITY_TILL_DATE]]-Merge2[[#This Row],[ORDER_DATE]])/30, 0), "Active")</f>
        <v>11</v>
      </c>
      <c r="K813" t="s">
        <v>5490</v>
      </c>
      <c r="L813" t="s">
        <v>5483</v>
      </c>
      <c r="M813" t="s">
        <v>5481</v>
      </c>
      <c r="N813">
        <v>300</v>
      </c>
      <c r="O813">
        <v>50</v>
      </c>
      <c r="P813">
        <v>150</v>
      </c>
      <c r="Q813" t="s">
        <v>6369</v>
      </c>
      <c r="R813" t="s">
        <v>5494</v>
      </c>
      <c r="S813">
        <v>48</v>
      </c>
      <c r="T813" t="s">
        <v>5498</v>
      </c>
      <c r="U813" t="s">
        <v>5515</v>
      </c>
      <c r="V813" s="9">
        <f>Merge2[[#This Row],[PROMOTIONAL_PLAN.EFFECTIVE_PRICE]]*Merge2[[#This Row],[Months]]</f>
        <v>1650</v>
      </c>
    </row>
    <row r="814" spans="1:22" x14ac:dyDescent="0.25">
      <c r="A814" t="s">
        <v>628</v>
      </c>
      <c r="B814" t="s">
        <v>629</v>
      </c>
      <c r="C814">
        <v>9999</v>
      </c>
      <c r="D814" s="1">
        <v>43738</v>
      </c>
      <c r="E814">
        <v>1</v>
      </c>
      <c r="G814" s="1">
        <v>44016</v>
      </c>
      <c r="H814" t="s">
        <v>10</v>
      </c>
      <c r="I814" s="8">
        <f>DATE(YEAR(Merge2[[#This Row],[ORDER_DATE]]), MONTH(Merge2[[#This Row],[ORDER_DATE]]), 1)</f>
        <v>43709</v>
      </c>
      <c r="J814" s="9">
        <f>IF(ISNUMBER(Merge2[[#This Row],[VALIDITY_TILL_DATE]]), ROUND((Merge2[[#This Row],[VALIDITY_TILL_DATE]]-Merge2[[#This Row],[ORDER_DATE]])/30, 0), "Active")</f>
        <v>9</v>
      </c>
      <c r="K814" t="s">
        <v>5476</v>
      </c>
      <c r="L814" t="s">
        <v>5477</v>
      </c>
      <c r="M814" t="s">
        <v>5478</v>
      </c>
      <c r="N814">
        <v>300</v>
      </c>
      <c r="O814">
        <v>0</v>
      </c>
      <c r="P814">
        <v>300</v>
      </c>
      <c r="Q814" t="s">
        <v>6292</v>
      </c>
      <c r="R814" t="s">
        <v>5494</v>
      </c>
      <c r="S814">
        <v>47</v>
      </c>
      <c r="T814" t="s">
        <v>5495</v>
      </c>
      <c r="U814" t="s">
        <v>5513</v>
      </c>
      <c r="V814" s="9">
        <f>Merge2[[#This Row],[PROMOTIONAL_PLAN.EFFECTIVE_PRICE]]*Merge2[[#This Row],[Months]]</f>
        <v>2700</v>
      </c>
    </row>
    <row r="815" spans="1:22" x14ac:dyDescent="0.25">
      <c r="A815" t="s">
        <v>3131</v>
      </c>
      <c r="B815" t="s">
        <v>629</v>
      </c>
      <c r="C815">
        <v>1817</v>
      </c>
      <c r="D815" s="1">
        <v>44009</v>
      </c>
      <c r="E815">
        <v>2</v>
      </c>
      <c r="F815" s="1">
        <v>44009</v>
      </c>
      <c r="G815" s="1">
        <v>44747</v>
      </c>
      <c r="H815" t="s">
        <v>470</v>
      </c>
      <c r="I815" s="8">
        <f>DATE(YEAR(Merge2[[#This Row],[ORDER_DATE]]), MONTH(Merge2[[#This Row],[ORDER_DATE]]), 1)</f>
        <v>43983</v>
      </c>
      <c r="J815" s="9">
        <f>IF(ISNUMBER(Merge2[[#This Row],[VALIDITY_TILL_DATE]]), ROUND((Merge2[[#This Row],[VALIDITY_TILL_DATE]]-Merge2[[#This Row],[ORDER_DATE]])/30, 0), "Active")</f>
        <v>25</v>
      </c>
      <c r="K815" t="s">
        <v>5486</v>
      </c>
      <c r="L815" t="s">
        <v>5480</v>
      </c>
      <c r="M815" t="s">
        <v>5481</v>
      </c>
      <c r="N815">
        <v>300</v>
      </c>
      <c r="O815">
        <v>100</v>
      </c>
      <c r="P815">
        <v>0</v>
      </c>
      <c r="Q815" t="s">
        <v>6292</v>
      </c>
      <c r="R815" t="s">
        <v>5494</v>
      </c>
      <c r="S815">
        <v>47</v>
      </c>
      <c r="T815" t="s">
        <v>5495</v>
      </c>
      <c r="U815" t="s">
        <v>5513</v>
      </c>
      <c r="V815" s="9">
        <f>Merge2[[#This Row],[PROMOTIONAL_PLAN.EFFECTIVE_PRICE]]*Merge2[[#This Row],[Months]]</f>
        <v>0</v>
      </c>
    </row>
    <row r="816" spans="1:22" x14ac:dyDescent="0.25">
      <c r="A816" t="s">
        <v>2565</v>
      </c>
      <c r="B816" t="s">
        <v>2566</v>
      </c>
      <c r="C816">
        <v>5073</v>
      </c>
      <c r="D816" s="1">
        <v>43968</v>
      </c>
      <c r="E816">
        <v>1</v>
      </c>
      <c r="F816" s="1">
        <v>43968</v>
      </c>
      <c r="G816" s="1">
        <v>44273</v>
      </c>
      <c r="H816" t="s">
        <v>10</v>
      </c>
      <c r="I816" s="8">
        <f>DATE(YEAR(Merge2[[#This Row],[ORDER_DATE]]), MONTH(Merge2[[#This Row],[ORDER_DATE]]), 1)</f>
        <v>43952</v>
      </c>
      <c r="J816" s="9">
        <f>IF(ISNUMBER(Merge2[[#This Row],[VALIDITY_TILL_DATE]]), ROUND((Merge2[[#This Row],[VALIDITY_TILL_DATE]]-Merge2[[#This Row],[ORDER_DATE]])/30, 0), "Active")</f>
        <v>10</v>
      </c>
      <c r="K816" t="s">
        <v>5488</v>
      </c>
      <c r="L816" t="s">
        <v>5483</v>
      </c>
      <c r="M816" t="s">
        <v>5481</v>
      </c>
      <c r="N816">
        <v>300</v>
      </c>
      <c r="O816">
        <v>30</v>
      </c>
      <c r="P816">
        <v>210</v>
      </c>
      <c r="Q816" t="s">
        <v>5821</v>
      </c>
      <c r="R816" t="s">
        <v>5503</v>
      </c>
      <c r="S816">
        <v>30</v>
      </c>
      <c r="T816" t="s">
        <v>5498</v>
      </c>
      <c r="U816" t="s">
        <v>5545</v>
      </c>
      <c r="V816" s="9">
        <f>Merge2[[#This Row],[PROMOTIONAL_PLAN.EFFECTIVE_PRICE]]*Merge2[[#This Row],[Months]]</f>
        <v>2100</v>
      </c>
    </row>
    <row r="817" spans="1:22" x14ac:dyDescent="0.25">
      <c r="A817" t="s">
        <v>630</v>
      </c>
      <c r="B817" t="s">
        <v>631</v>
      </c>
      <c r="C817">
        <v>9999</v>
      </c>
      <c r="D817" s="1">
        <v>43738</v>
      </c>
      <c r="E817">
        <v>1</v>
      </c>
      <c r="G817" s="1">
        <v>44001</v>
      </c>
      <c r="H817" t="s">
        <v>10</v>
      </c>
      <c r="I817" s="8">
        <f>DATE(YEAR(Merge2[[#This Row],[ORDER_DATE]]), MONTH(Merge2[[#This Row],[ORDER_DATE]]), 1)</f>
        <v>43709</v>
      </c>
      <c r="J817" s="9">
        <f>IF(ISNUMBER(Merge2[[#This Row],[VALIDITY_TILL_DATE]]), ROUND((Merge2[[#This Row],[VALIDITY_TILL_DATE]]-Merge2[[#This Row],[ORDER_DATE]])/30, 0), "Active")</f>
        <v>9</v>
      </c>
      <c r="K817" t="s">
        <v>5476</v>
      </c>
      <c r="L817" t="s">
        <v>5477</v>
      </c>
      <c r="M817" t="s">
        <v>5478</v>
      </c>
      <c r="N817">
        <v>300</v>
      </c>
      <c r="O817">
        <v>0</v>
      </c>
      <c r="P817">
        <v>300</v>
      </c>
      <c r="Q817" t="s">
        <v>6102</v>
      </c>
      <c r="R817" t="s">
        <v>5503</v>
      </c>
      <c r="S817">
        <v>45</v>
      </c>
      <c r="T817" t="s">
        <v>5495</v>
      </c>
      <c r="U817" t="s">
        <v>5496</v>
      </c>
      <c r="V817" s="9">
        <f>Merge2[[#This Row],[PROMOTIONAL_PLAN.EFFECTIVE_PRICE]]*Merge2[[#This Row],[Months]]</f>
        <v>2700</v>
      </c>
    </row>
    <row r="818" spans="1:22" x14ac:dyDescent="0.25">
      <c r="A818" t="s">
        <v>2999</v>
      </c>
      <c r="B818" t="s">
        <v>631</v>
      </c>
      <c r="C818">
        <v>5101</v>
      </c>
      <c r="D818" s="1">
        <v>43999</v>
      </c>
      <c r="E818">
        <v>2</v>
      </c>
      <c r="F818" s="1">
        <v>43999</v>
      </c>
      <c r="G818" s="1">
        <v>44614</v>
      </c>
      <c r="H818" t="s">
        <v>470</v>
      </c>
      <c r="I818" s="8">
        <f>DATE(YEAR(Merge2[[#This Row],[ORDER_DATE]]), MONTH(Merge2[[#This Row],[ORDER_DATE]]), 1)</f>
        <v>43983</v>
      </c>
      <c r="J818" s="9">
        <f>IF(ISNUMBER(Merge2[[#This Row],[VALIDITY_TILL_DATE]]), ROUND((Merge2[[#This Row],[VALIDITY_TILL_DATE]]-Merge2[[#This Row],[ORDER_DATE]])/30, 0), "Active")</f>
        <v>21</v>
      </c>
      <c r="K818" t="s">
        <v>5485</v>
      </c>
      <c r="L818" t="s">
        <v>5480</v>
      </c>
      <c r="M818" t="s">
        <v>5481</v>
      </c>
      <c r="N818">
        <v>300</v>
      </c>
      <c r="O818">
        <v>100</v>
      </c>
      <c r="P818">
        <v>0</v>
      </c>
      <c r="Q818" t="s">
        <v>6102</v>
      </c>
      <c r="R818" t="s">
        <v>5503</v>
      </c>
      <c r="S818">
        <v>45</v>
      </c>
      <c r="T818" t="s">
        <v>5495</v>
      </c>
      <c r="U818" t="s">
        <v>5496</v>
      </c>
      <c r="V818" s="9">
        <f>Merge2[[#This Row],[PROMOTIONAL_PLAN.EFFECTIVE_PRICE]]*Merge2[[#This Row],[Months]]</f>
        <v>0</v>
      </c>
    </row>
    <row r="819" spans="1:22" x14ac:dyDescent="0.25">
      <c r="A819" t="s">
        <v>3012</v>
      </c>
      <c r="B819" t="s">
        <v>3013</v>
      </c>
      <c r="C819">
        <v>9999</v>
      </c>
      <c r="D819" s="1">
        <v>43999</v>
      </c>
      <c r="E819">
        <v>1</v>
      </c>
      <c r="G819" s="1">
        <v>44240</v>
      </c>
      <c r="H819" t="s">
        <v>10</v>
      </c>
      <c r="I819" s="8">
        <f>DATE(YEAR(Merge2[[#This Row],[ORDER_DATE]]), MONTH(Merge2[[#This Row],[ORDER_DATE]]), 1)</f>
        <v>43983</v>
      </c>
      <c r="J819" s="9">
        <f>IF(ISNUMBER(Merge2[[#This Row],[VALIDITY_TILL_DATE]]), ROUND((Merge2[[#This Row],[VALIDITY_TILL_DATE]]-Merge2[[#This Row],[ORDER_DATE]])/30, 0), "Active")</f>
        <v>8</v>
      </c>
      <c r="K819" t="s">
        <v>5476</v>
      </c>
      <c r="L819" t="s">
        <v>5477</v>
      </c>
      <c r="M819" t="s">
        <v>5478</v>
      </c>
      <c r="N819">
        <v>300</v>
      </c>
      <c r="O819">
        <v>0</v>
      </c>
      <c r="P819">
        <v>300</v>
      </c>
      <c r="Q819" t="s">
        <v>5822</v>
      </c>
      <c r="R819" t="s">
        <v>5494</v>
      </c>
      <c r="S819">
        <v>37</v>
      </c>
      <c r="T819" t="s">
        <v>5498</v>
      </c>
      <c r="U819" t="s">
        <v>5515</v>
      </c>
      <c r="V819" s="9">
        <f>Merge2[[#This Row],[PROMOTIONAL_PLAN.EFFECTIVE_PRICE]]*Merge2[[#This Row],[Months]]</f>
        <v>2400</v>
      </c>
    </row>
    <row r="820" spans="1:22" x14ac:dyDescent="0.25">
      <c r="A820" t="s">
        <v>632</v>
      </c>
      <c r="B820" t="s">
        <v>633</v>
      </c>
      <c r="C820">
        <v>9999</v>
      </c>
      <c r="D820" s="1">
        <v>43739</v>
      </c>
      <c r="E820">
        <v>1</v>
      </c>
      <c r="G820" s="1">
        <v>44012</v>
      </c>
      <c r="H820" t="s">
        <v>10</v>
      </c>
      <c r="I820" s="8">
        <f>DATE(YEAR(Merge2[[#This Row],[ORDER_DATE]]), MONTH(Merge2[[#This Row],[ORDER_DATE]]), 1)</f>
        <v>43739</v>
      </c>
      <c r="J820" s="9">
        <f>IF(ISNUMBER(Merge2[[#This Row],[VALIDITY_TILL_DATE]]), ROUND((Merge2[[#This Row],[VALIDITY_TILL_DATE]]-Merge2[[#This Row],[ORDER_DATE]])/30, 0), "Active")</f>
        <v>9</v>
      </c>
      <c r="K820" t="s">
        <v>5476</v>
      </c>
      <c r="L820" t="s">
        <v>5477</v>
      </c>
      <c r="M820" t="s">
        <v>5478</v>
      </c>
      <c r="N820">
        <v>300</v>
      </c>
      <c r="O820">
        <v>0</v>
      </c>
      <c r="P820">
        <v>300</v>
      </c>
      <c r="Q820" t="s">
        <v>6372</v>
      </c>
      <c r="R820" t="s">
        <v>5494</v>
      </c>
      <c r="S820">
        <v>36</v>
      </c>
      <c r="T820" t="s">
        <v>5495</v>
      </c>
      <c r="U820" t="s">
        <v>5504</v>
      </c>
      <c r="V820" s="9">
        <f>Merge2[[#This Row],[PROMOTIONAL_PLAN.EFFECTIVE_PRICE]]*Merge2[[#This Row],[Months]]</f>
        <v>2700</v>
      </c>
    </row>
    <row r="821" spans="1:22" x14ac:dyDescent="0.25">
      <c r="A821" t="s">
        <v>3014</v>
      </c>
      <c r="B821" t="s">
        <v>633</v>
      </c>
      <c r="C821">
        <v>5101</v>
      </c>
      <c r="D821" s="1">
        <v>44000</v>
      </c>
      <c r="E821">
        <v>2</v>
      </c>
      <c r="F821" s="1">
        <v>44000</v>
      </c>
      <c r="G821" s="1">
        <v>44801</v>
      </c>
      <c r="H821" t="s">
        <v>470</v>
      </c>
      <c r="I821" s="8">
        <f>DATE(YEAR(Merge2[[#This Row],[ORDER_DATE]]), MONTH(Merge2[[#This Row],[ORDER_DATE]]), 1)</f>
        <v>43983</v>
      </c>
      <c r="J821" s="9">
        <f>IF(ISNUMBER(Merge2[[#This Row],[VALIDITY_TILL_DATE]]), ROUND((Merge2[[#This Row],[VALIDITY_TILL_DATE]]-Merge2[[#This Row],[ORDER_DATE]])/30, 0), "Active")</f>
        <v>27</v>
      </c>
      <c r="K821" t="s">
        <v>5485</v>
      </c>
      <c r="L821" t="s">
        <v>5480</v>
      </c>
      <c r="M821" t="s">
        <v>5481</v>
      </c>
      <c r="N821">
        <v>300</v>
      </c>
      <c r="O821">
        <v>100</v>
      </c>
      <c r="P821">
        <v>0</v>
      </c>
      <c r="Q821" t="s">
        <v>6372</v>
      </c>
      <c r="R821" t="s">
        <v>5494</v>
      </c>
      <c r="S821">
        <v>36</v>
      </c>
      <c r="T821" t="s">
        <v>5495</v>
      </c>
      <c r="U821" t="s">
        <v>5504</v>
      </c>
      <c r="V821" s="9">
        <f>Merge2[[#This Row],[PROMOTIONAL_PLAN.EFFECTIVE_PRICE]]*Merge2[[#This Row],[Months]]</f>
        <v>0</v>
      </c>
    </row>
    <row r="822" spans="1:22" x14ac:dyDescent="0.25">
      <c r="A822" t="s">
        <v>2528</v>
      </c>
      <c r="B822" t="s">
        <v>2529</v>
      </c>
      <c r="C822">
        <v>9999</v>
      </c>
      <c r="D822" s="1">
        <v>43965</v>
      </c>
      <c r="E822">
        <v>1</v>
      </c>
      <c r="G822" s="1">
        <v>44244</v>
      </c>
      <c r="H822" t="s">
        <v>10</v>
      </c>
      <c r="I822" s="8">
        <f>DATE(YEAR(Merge2[[#This Row],[ORDER_DATE]]), MONTH(Merge2[[#This Row],[ORDER_DATE]]), 1)</f>
        <v>43952</v>
      </c>
      <c r="J822" s="9">
        <f>IF(ISNUMBER(Merge2[[#This Row],[VALIDITY_TILL_DATE]]), ROUND((Merge2[[#This Row],[VALIDITY_TILL_DATE]]-Merge2[[#This Row],[ORDER_DATE]])/30, 0), "Active")</f>
        <v>9</v>
      </c>
      <c r="K822" t="s">
        <v>5476</v>
      </c>
      <c r="L822" t="s">
        <v>5477</v>
      </c>
      <c r="M822" t="s">
        <v>5478</v>
      </c>
      <c r="N822">
        <v>300</v>
      </c>
      <c r="O822">
        <v>0</v>
      </c>
      <c r="P822">
        <v>300</v>
      </c>
      <c r="Q822" t="s">
        <v>5823</v>
      </c>
      <c r="R822" t="s">
        <v>5494</v>
      </c>
      <c r="S822">
        <v>26</v>
      </c>
      <c r="T822" t="s">
        <v>5506</v>
      </c>
      <c r="U822" t="s">
        <v>5518</v>
      </c>
      <c r="V822" s="9">
        <f>Merge2[[#This Row],[PROMOTIONAL_PLAN.EFFECTIVE_PRICE]]*Merge2[[#This Row],[Months]]</f>
        <v>2700</v>
      </c>
    </row>
    <row r="823" spans="1:22" x14ac:dyDescent="0.25">
      <c r="A823" t="s">
        <v>634</v>
      </c>
      <c r="B823" t="s">
        <v>635</v>
      </c>
      <c r="C823">
        <v>9999</v>
      </c>
      <c r="D823" s="1">
        <v>43739</v>
      </c>
      <c r="E823">
        <v>1</v>
      </c>
      <c r="G823" s="1">
        <v>44049</v>
      </c>
      <c r="H823" t="s">
        <v>10</v>
      </c>
      <c r="I823" s="8">
        <f>DATE(YEAR(Merge2[[#This Row],[ORDER_DATE]]), MONTH(Merge2[[#This Row],[ORDER_DATE]]), 1)</f>
        <v>43739</v>
      </c>
      <c r="J823" s="9">
        <f>IF(ISNUMBER(Merge2[[#This Row],[VALIDITY_TILL_DATE]]), ROUND((Merge2[[#This Row],[VALIDITY_TILL_DATE]]-Merge2[[#This Row],[ORDER_DATE]])/30, 0), "Active")</f>
        <v>10</v>
      </c>
      <c r="K823" t="s">
        <v>5476</v>
      </c>
      <c r="L823" t="s">
        <v>5477</v>
      </c>
      <c r="M823" t="s">
        <v>5478</v>
      </c>
      <c r="N823">
        <v>300</v>
      </c>
      <c r="O823">
        <v>0</v>
      </c>
      <c r="P823">
        <v>300</v>
      </c>
      <c r="Q823" t="s">
        <v>6267</v>
      </c>
      <c r="R823" t="s">
        <v>5494</v>
      </c>
      <c r="S823">
        <v>42</v>
      </c>
      <c r="T823" t="s">
        <v>5495</v>
      </c>
      <c r="U823" t="s">
        <v>5532</v>
      </c>
      <c r="V823" s="9">
        <f>Merge2[[#This Row],[PROMOTIONAL_PLAN.EFFECTIVE_PRICE]]*Merge2[[#This Row],[Months]]</f>
        <v>3000</v>
      </c>
    </row>
    <row r="824" spans="1:22" x14ac:dyDescent="0.25">
      <c r="A824" t="s">
        <v>3018</v>
      </c>
      <c r="B824" t="s">
        <v>3019</v>
      </c>
      <c r="C824">
        <v>9999</v>
      </c>
      <c r="D824" s="1">
        <v>44000</v>
      </c>
      <c r="E824">
        <v>1</v>
      </c>
      <c r="G824" s="1">
        <v>44229</v>
      </c>
      <c r="H824" t="s">
        <v>10</v>
      </c>
      <c r="I824" s="8">
        <f>DATE(YEAR(Merge2[[#This Row],[ORDER_DATE]]), MONTH(Merge2[[#This Row],[ORDER_DATE]]), 1)</f>
        <v>43983</v>
      </c>
      <c r="J824" s="9">
        <f>IF(ISNUMBER(Merge2[[#This Row],[VALIDITY_TILL_DATE]]), ROUND((Merge2[[#This Row],[VALIDITY_TILL_DATE]]-Merge2[[#This Row],[ORDER_DATE]])/30, 0), "Active")</f>
        <v>8</v>
      </c>
      <c r="K824" t="s">
        <v>5476</v>
      </c>
      <c r="L824" t="s">
        <v>5477</v>
      </c>
      <c r="M824" t="s">
        <v>5478</v>
      </c>
      <c r="N824">
        <v>300</v>
      </c>
      <c r="O824">
        <v>0</v>
      </c>
      <c r="P824">
        <v>300</v>
      </c>
      <c r="Q824" t="s">
        <v>5824</v>
      </c>
      <c r="R824" t="s">
        <v>5494</v>
      </c>
      <c r="S824">
        <v>55</v>
      </c>
      <c r="T824" t="s">
        <v>5495</v>
      </c>
      <c r="U824" t="s">
        <v>5522</v>
      </c>
      <c r="V824" s="9">
        <f>Merge2[[#This Row],[PROMOTIONAL_PLAN.EFFECTIVE_PRICE]]*Merge2[[#This Row],[Months]]</f>
        <v>2400</v>
      </c>
    </row>
    <row r="825" spans="1:22" x14ac:dyDescent="0.25">
      <c r="A825" t="s">
        <v>636</v>
      </c>
      <c r="B825" t="s">
        <v>637</v>
      </c>
      <c r="C825">
        <v>9999</v>
      </c>
      <c r="D825" s="1">
        <v>43739</v>
      </c>
      <c r="E825">
        <v>1</v>
      </c>
      <c r="G825" s="1">
        <v>44000</v>
      </c>
      <c r="H825" t="s">
        <v>10</v>
      </c>
      <c r="I825" s="8">
        <f>DATE(YEAR(Merge2[[#This Row],[ORDER_DATE]]), MONTH(Merge2[[#This Row],[ORDER_DATE]]), 1)</f>
        <v>43739</v>
      </c>
      <c r="J825" s="9">
        <f>IF(ISNUMBER(Merge2[[#This Row],[VALIDITY_TILL_DATE]]), ROUND((Merge2[[#This Row],[VALIDITY_TILL_DATE]]-Merge2[[#This Row],[ORDER_DATE]])/30, 0), "Active")</f>
        <v>9</v>
      </c>
      <c r="K825" t="s">
        <v>5476</v>
      </c>
      <c r="L825" t="s">
        <v>5477</v>
      </c>
      <c r="M825" t="s">
        <v>5478</v>
      </c>
      <c r="N825">
        <v>300</v>
      </c>
      <c r="O825">
        <v>0</v>
      </c>
      <c r="P825">
        <v>300</v>
      </c>
      <c r="Q825" t="s">
        <v>6363</v>
      </c>
      <c r="R825" t="s">
        <v>5503</v>
      </c>
      <c r="S825">
        <v>57</v>
      </c>
      <c r="T825" t="s">
        <v>5495</v>
      </c>
      <c r="U825" t="s">
        <v>5579</v>
      </c>
      <c r="V825" s="9">
        <f>Merge2[[#This Row],[PROMOTIONAL_PLAN.EFFECTIVE_PRICE]]*Merge2[[#This Row],[Months]]</f>
        <v>2700</v>
      </c>
    </row>
    <row r="826" spans="1:22" x14ac:dyDescent="0.25">
      <c r="A826" t="s">
        <v>2984</v>
      </c>
      <c r="B826" t="s">
        <v>637</v>
      </c>
      <c r="C826">
        <v>7139</v>
      </c>
      <c r="D826" s="1">
        <v>43998</v>
      </c>
      <c r="E826">
        <v>2</v>
      </c>
      <c r="F826" s="1">
        <v>43998</v>
      </c>
      <c r="G826" s="1">
        <v>44596</v>
      </c>
      <c r="H826" t="s">
        <v>470</v>
      </c>
      <c r="I826" s="8">
        <f>DATE(YEAR(Merge2[[#This Row],[ORDER_DATE]]), MONTH(Merge2[[#This Row],[ORDER_DATE]]), 1)</f>
        <v>43983</v>
      </c>
      <c r="J826" s="9">
        <f>IF(ISNUMBER(Merge2[[#This Row],[VALIDITY_TILL_DATE]]), ROUND((Merge2[[#This Row],[VALIDITY_TILL_DATE]]-Merge2[[#This Row],[ORDER_DATE]])/30, 0), "Active")</f>
        <v>20</v>
      </c>
      <c r="K826" t="s">
        <v>5489</v>
      </c>
      <c r="L826" t="s">
        <v>5483</v>
      </c>
      <c r="M826" t="s">
        <v>5481</v>
      </c>
      <c r="N826">
        <v>300</v>
      </c>
      <c r="O826">
        <v>30</v>
      </c>
      <c r="P826">
        <v>210</v>
      </c>
      <c r="Q826" t="s">
        <v>6363</v>
      </c>
      <c r="R826" t="s">
        <v>5503</v>
      </c>
      <c r="S826">
        <v>57</v>
      </c>
      <c r="T826" t="s">
        <v>5495</v>
      </c>
      <c r="U826" t="s">
        <v>5579</v>
      </c>
      <c r="V826" s="9">
        <f>Merge2[[#This Row],[PROMOTIONAL_PLAN.EFFECTIVE_PRICE]]*Merge2[[#This Row],[Months]]</f>
        <v>4200</v>
      </c>
    </row>
    <row r="827" spans="1:22" x14ac:dyDescent="0.25">
      <c r="A827" t="s">
        <v>2902</v>
      </c>
      <c r="B827" t="s">
        <v>2903</v>
      </c>
      <c r="C827">
        <v>9999</v>
      </c>
      <c r="D827" s="1">
        <v>43991</v>
      </c>
      <c r="E827">
        <v>1</v>
      </c>
      <c r="G827" s="1">
        <v>44233</v>
      </c>
      <c r="H827" t="s">
        <v>10</v>
      </c>
      <c r="I827" s="8">
        <f>DATE(YEAR(Merge2[[#This Row],[ORDER_DATE]]), MONTH(Merge2[[#This Row],[ORDER_DATE]]), 1)</f>
        <v>43983</v>
      </c>
      <c r="J827" s="9">
        <f>IF(ISNUMBER(Merge2[[#This Row],[VALIDITY_TILL_DATE]]), ROUND((Merge2[[#This Row],[VALIDITY_TILL_DATE]]-Merge2[[#This Row],[ORDER_DATE]])/30, 0), "Active")</f>
        <v>8</v>
      </c>
      <c r="K827" t="s">
        <v>5476</v>
      </c>
      <c r="L827" t="s">
        <v>5477</v>
      </c>
      <c r="M827" t="s">
        <v>5478</v>
      </c>
      <c r="N827">
        <v>300</v>
      </c>
      <c r="O827">
        <v>0</v>
      </c>
      <c r="P827">
        <v>300</v>
      </c>
      <c r="Q827" t="s">
        <v>5825</v>
      </c>
      <c r="R827" t="s">
        <v>5494</v>
      </c>
      <c r="S827">
        <v>27</v>
      </c>
      <c r="T827" t="s">
        <v>5495</v>
      </c>
      <c r="U827" t="s">
        <v>5513</v>
      </c>
      <c r="V827" s="9">
        <f>Merge2[[#This Row],[PROMOTIONAL_PLAN.EFFECTIVE_PRICE]]*Merge2[[#This Row],[Months]]</f>
        <v>2400</v>
      </c>
    </row>
    <row r="828" spans="1:22" x14ac:dyDescent="0.25">
      <c r="A828" t="s">
        <v>638</v>
      </c>
      <c r="B828" t="s">
        <v>639</v>
      </c>
      <c r="C828">
        <v>9999</v>
      </c>
      <c r="D828" s="1">
        <v>43739</v>
      </c>
      <c r="E828">
        <v>1</v>
      </c>
      <c r="G828" s="1">
        <v>43978</v>
      </c>
      <c r="H828" t="s">
        <v>10</v>
      </c>
      <c r="I828" s="8">
        <f>DATE(YEAR(Merge2[[#This Row],[ORDER_DATE]]), MONTH(Merge2[[#This Row],[ORDER_DATE]]), 1)</f>
        <v>43739</v>
      </c>
      <c r="J828" s="9">
        <f>IF(ISNUMBER(Merge2[[#This Row],[VALIDITY_TILL_DATE]]), ROUND((Merge2[[#This Row],[VALIDITY_TILL_DATE]]-Merge2[[#This Row],[ORDER_DATE]])/30, 0), "Active")</f>
        <v>8</v>
      </c>
      <c r="K828" t="s">
        <v>5476</v>
      </c>
      <c r="L828" t="s">
        <v>5477</v>
      </c>
      <c r="M828" t="s">
        <v>5478</v>
      </c>
      <c r="N828">
        <v>300</v>
      </c>
      <c r="O828">
        <v>0</v>
      </c>
      <c r="P828">
        <v>300</v>
      </c>
      <c r="Q828" t="s">
        <v>6209</v>
      </c>
      <c r="R828" t="s">
        <v>5494</v>
      </c>
      <c r="S828">
        <v>30</v>
      </c>
      <c r="T828" t="s">
        <v>5495</v>
      </c>
      <c r="U828" t="s">
        <v>5532</v>
      </c>
      <c r="V828" s="9">
        <f>Merge2[[#This Row],[PROMOTIONAL_PLAN.EFFECTIVE_PRICE]]*Merge2[[#This Row],[Months]]</f>
        <v>2400</v>
      </c>
    </row>
    <row r="829" spans="1:22" x14ac:dyDescent="0.25">
      <c r="A829" t="s">
        <v>2537</v>
      </c>
      <c r="B829" t="s">
        <v>639</v>
      </c>
      <c r="C829">
        <v>5073</v>
      </c>
      <c r="D829" s="1">
        <v>43966</v>
      </c>
      <c r="E829">
        <v>2</v>
      </c>
      <c r="F829" s="1">
        <v>43966</v>
      </c>
      <c r="G829" s="1">
        <v>44571</v>
      </c>
      <c r="H829" t="s">
        <v>470</v>
      </c>
      <c r="I829" s="8">
        <f>DATE(YEAR(Merge2[[#This Row],[ORDER_DATE]]), MONTH(Merge2[[#This Row],[ORDER_DATE]]), 1)</f>
        <v>43952</v>
      </c>
      <c r="J829" s="9">
        <f>IF(ISNUMBER(Merge2[[#This Row],[VALIDITY_TILL_DATE]]), ROUND((Merge2[[#This Row],[VALIDITY_TILL_DATE]]-Merge2[[#This Row],[ORDER_DATE]])/30, 0), "Active")</f>
        <v>20</v>
      </c>
      <c r="K829" t="s">
        <v>5488</v>
      </c>
      <c r="L829" t="s">
        <v>5483</v>
      </c>
      <c r="M829" t="s">
        <v>5481</v>
      </c>
      <c r="N829">
        <v>300</v>
      </c>
      <c r="O829">
        <v>30</v>
      </c>
      <c r="P829">
        <v>210</v>
      </c>
      <c r="Q829" t="s">
        <v>6209</v>
      </c>
      <c r="R829" t="s">
        <v>5494</v>
      </c>
      <c r="S829">
        <v>30</v>
      </c>
      <c r="T829" t="s">
        <v>5495</v>
      </c>
      <c r="U829" t="s">
        <v>5532</v>
      </c>
      <c r="V829" s="9">
        <f>Merge2[[#This Row],[PROMOTIONAL_PLAN.EFFECTIVE_PRICE]]*Merge2[[#This Row],[Months]]</f>
        <v>4200</v>
      </c>
    </row>
    <row r="830" spans="1:22" x14ac:dyDescent="0.25">
      <c r="A830" t="s">
        <v>1966</v>
      </c>
      <c r="B830" t="s">
        <v>1967</v>
      </c>
      <c r="C830">
        <v>9999</v>
      </c>
      <c r="D830" s="1">
        <v>43916</v>
      </c>
      <c r="E830">
        <v>1</v>
      </c>
      <c r="G830" s="1">
        <v>44206</v>
      </c>
      <c r="H830" t="s">
        <v>10</v>
      </c>
      <c r="I830" s="8">
        <f>DATE(YEAR(Merge2[[#This Row],[ORDER_DATE]]), MONTH(Merge2[[#This Row],[ORDER_DATE]]), 1)</f>
        <v>43891</v>
      </c>
      <c r="J830" s="9">
        <f>IF(ISNUMBER(Merge2[[#This Row],[VALIDITY_TILL_DATE]]), ROUND((Merge2[[#This Row],[VALIDITY_TILL_DATE]]-Merge2[[#This Row],[ORDER_DATE]])/30, 0), "Active")</f>
        <v>10</v>
      </c>
      <c r="K830" t="s">
        <v>5476</v>
      </c>
      <c r="L830" t="s">
        <v>5477</v>
      </c>
      <c r="M830" t="s">
        <v>5478</v>
      </c>
      <c r="N830">
        <v>300</v>
      </c>
      <c r="O830">
        <v>0</v>
      </c>
      <c r="P830">
        <v>300</v>
      </c>
      <c r="Q830" t="s">
        <v>5826</v>
      </c>
      <c r="R830" t="s">
        <v>5503</v>
      </c>
      <c r="S830">
        <v>25</v>
      </c>
      <c r="T830" t="s">
        <v>5498</v>
      </c>
      <c r="U830" t="s">
        <v>5515</v>
      </c>
      <c r="V830" s="9">
        <f>Merge2[[#This Row],[PROMOTIONAL_PLAN.EFFECTIVE_PRICE]]*Merge2[[#This Row],[Months]]</f>
        <v>3000</v>
      </c>
    </row>
    <row r="831" spans="1:22" x14ac:dyDescent="0.25">
      <c r="A831" t="s">
        <v>640</v>
      </c>
      <c r="B831" t="s">
        <v>641</v>
      </c>
      <c r="C831">
        <v>9999</v>
      </c>
      <c r="D831" s="1">
        <v>43740</v>
      </c>
      <c r="E831">
        <v>1</v>
      </c>
      <c r="G831" s="1">
        <v>43976</v>
      </c>
      <c r="H831" t="s">
        <v>10</v>
      </c>
      <c r="I831" s="8">
        <f>DATE(YEAR(Merge2[[#This Row],[ORDER_DATE]]), MONTH(Merge2[[#This Row],[ORDER_DATE]]), 1)</f>
        <v>43739</v>
      </c>
      <c r="J831" s="9">
        <f>IF(ISNUMBER(Merge2[[#This Row],[VALIDITY_TILL_DATE]]), ROUND((Merge2[[#This Row],[VALIDITY_TILL_DATE]]-Merge2[[#This Row],[ORDER_DATE]])/30, 0), "Active")</f>
        <v>8</v>
      </c>
      <c r="K831" t="s">
        <v>5476</v>
      </c>
      <c r="L831" t="s">
        <v>5477</v>
      </c>
      <c r="M831" t="s">
        <v>5478</v>
      </c>
      <c r="N831">
        <v>300</v>
      </c>
      <c r="O831">
        <v>0</v>
      </c>
      <c r="P831">
        <v>300</v>
      </c>
      <c r="Q831" t="s">
        <v>5847</v>
      </c>
      <c r="R831" t="s">
        <v>5494</v>
      </c>
      <c r="S831">
        <v>59</v>
      </c>
      <c r="T831" t="s">
        <v>5506</v>
      </c>
      <c r="U831" t="s">
        <v>5518</v>
      </c>
      <c r="V831" s="9">
        <f>Merge2[[#This Row],[PROMOTIONAL_PLAN.EFFECTIVE_PRICE]]*Merge2[[#This Row],[Months]]</f>
        <v>2400</v>
      </c>
    </row>
    <row r="832" spans="1:22" x14ac:dyDescent="0.25">
      <c r="A832" t="s">
        <v>2551</v>
      </c>
      <c r="B832" t="s">
        <v>641</v>
      </c>
      <c r="C832">
        <v>2949</v>
      </c>
      <c r="D832" s="1">
        <v>43967</v>
      </c>
      <c r="E832">
        <v>2</v>
      </c>
      <c r="F832" s="1">
        <v>43967</v>
      </c>
      <c r="G832" s="1">
        <v>44500</v>
      </c>
      <c r="H832" t="s">
        <v>470</v>
      </c>
      <c r="I832" s="8">
        <f>DATE(YEAR(Merge2[[#This Row],[ORDER_DATE]]), MONTH(Merge2[[#This Row],[ORDER_DATE]]), 1)</f>
        <v>43952</v>
      </c>
      <c r="J832" s="9">
        <f>IF(ISNUMBER(Merge2[[#This Row],[VALIDITY_TILL_DATE]]), ROUND((Merge2[[#This Row],[VALIDITY_TILL_DATE]]-Merge2[[#This Row],[ORDER_DATE]])/30, 0), "Active")</f>
        <v>18</v>
      </c>
      <c r="K832" t="s">
        <v>5484</v>
      </c>
      <c r="L832" t="s">
        <v>5483</v>
      </c>
      <c r="M832" t="s">
        <v>5481</v>
      </c>
      <c r="N832">
        <v>300</v>
      </c>
      <c r="O832">
        <v>30</v>
      </c>
      <c r="P832">
        <v>210</v>
      </c>
      <c r="Q832" t="s">
        <v>5847</v>
      </c>
      <c r="R832" t="s">
        <v>5494</v>
      </c>
      <c r="S832">
        <v>59</v>
      </c>
      <c r="T832" t="s">
        <v>5506</v>
      </c>
      <c r="U832" t="s">
        <v>5518</v>
      </c>
      <c r="V832" s="9">
        <f>Merge2[[#This Row],[PROMOTIONAL_PLAN.EFFECTIVE_PRICE]]*Merge2[[#This Row],[Months]]</f>
        <v>3780</v>
      </c>
    </row>
    <row r="833" spans="1:22" x14ac:dyDescent="0.25">
      <c r="A833" t="s">
        <v>1995</v>
      </c>
      <c r="B833" t="s">
        <v>1996</v>
      </c>
      <c r="C833">
        <v>7139</v>
      </c>
      <c r="D833" s="1">
        <v>43919</v>
      </c>
      <c r="E833">
        <v>1</v>
      </c>
      <c r="F833" s="1">
        <v>43919</v>
      </c>
      <c r="G833" s="1">
        <v>44156</v>
      </c>
      <c r="H833" t="s">
        <v>10</v>
      </c>
      <c r="I833" s="8">
        <f>DATE(YEAR(Merge2[[#This Row],[ORDER_DATE]]), MONTH(Merge2[[#This Row],[ORDER_DATE]]), 1)</f>
        <v>43891</v>
      </c>
      <c r="J833" s="9">
        <f>IF(ISNUMBER(Merge2[[#This Row],[VALIDITY_TILL_DATE]]), ROUND((Merge2[[#This Row],[VALIDITY_TILL_DATE]]-Merge2[[#This Row],[ORDER_DATE]])/30, 0), "Active")</f>
        <v>8</v>
      </c>
      <c r="K833" t="s">
        <v>5489</v>
      </c>
      <c r="L833" t="s">
        <v>5483</v>
      </c>
      <c r="M833" t="s">
        <v>5481</v>
      </c>
      <c r="N833">
        <v>300</v>
      </c>
      <c r="O833">
        <v>30</v>
      </c>
      <c r="P833">
        <v>210</v>
      </c>
      <c r="Q833" t="s">
        <v>5827</v>
      </c>
      <c r="R833" t="s">
        <v>5494</v>
      </c>
      <c r="S833">
        <v>33</v>
      </c>
      <c r="T833" t="s">
        <v>5495</v>
      </c>
      <c r="U833" t="s">
        <v>5579</v>
      </c>
      <c r="V833" s="9">
        <f>Merge2[[#This Row],[PROMOTIONAL_PLAN.EFFECTIVE_PRICE]]*Merge2[[#This Row],[Months]]</f>
        <v>1680</v>
      </c>
    </row>
    <row r="834" spans="1:22" x14ac:dyDescent="0.25">
      <c r="A834" t="s">
        <v>642</v>
      </c>
      <c r="B834" t="s">
        <v>643</v>
      </c>
      <c r="C834">
        <v>9999</v>
      </c>
      <c r="D834" s="1">
        <v>43740</v>
      </c>
      <c r="E834">
        <v>1</v>
      </c>
      <c r="G834" s="1">
        <v>43982</v>
      </c>
      <c r="H834" t="s">
        <v>10</v>
      </c>
      <c r="I834" s="8">
        <f>DATE(YEAR(Merge2[[#This Row],[ORDER_DATE]]), MONTH(Merge2[[#This Row],[ORDER_DATE]]), 1)</f>
        <v>43739</v>
      </c>
      <c r="J834" s="9">
        <f>IF(ISNUMBER(Merge2[[#This Row],[VALIDITY_TILL_DATE]]), ROUND((Merge2[[#This Row],[VALIDITY_TILL_DATE]]-Merge2[[#This Row],[ORDER_DATE]])/30, 0), "Active")</f>
        <v>8</v>
      </c>
      <c r="K834" t="s">
        <v>5476</v>
      </c>
      <c r="L834" t="s">
        <v>5477</v>
      </c>
      <c r="M834" t="s">
        <v>5478</v>
      </c>
      <c r="N834">
        <v>300</v>
      </c>
      <c r="O834">
        <v>0</v>
      </c>
      <c r="P834">
        <v>300</v>
      </c>
      <c r="Q834" t="s">
        <v>6063</v>
      </c>
      <c r="R834" t="s">
        <v>5503</v>
      </c>
      <c r="S834">
        <v>33</v>
      </c>
      <c r="T834" t="s">
        <v>5495</v>
      </c>
      <c r="U834" t="s">
        <v>5522</v>
      </c>
      <c r="V834" s="9">
        <f>Merge2[[#This Row],[PROMOTIONAL_PLAN.EFFECTIVE_PRICE]]*Merge2[[#This Row],[Months]]</f>
        <v>2400</v>
      </c>
    </row>
    <row r="835" spans="1:22" x14ac:dyDescent="0.25">
      <c r="A835" t="s">
        <v>2634</v>
      </c>
      <c r="B835" t="s">
        <v>643</v>
      </c>
      <c r="C835">
        <v>8731</v>
      </c>
      <c r="D835" s="1">
        <v>43972</v>
      </c>
      <c r="E835">
        <v>2</v>
      </c>
      <c r="F835" s="1">
        <v>43972</v>
      </c>
      <c r="G835" s="1">
        <v>44460</v>
      </c>
      <c r="H835" t="s">
        <v>470</v>
      </c>
      <c r="I835" s="8">
        <f>DATE(YEAR(Merge2[[#This Row],[ORDER_DATE]]), MONTH(Merge2[[#This Row],[ORDER_DATE]]), 1)</f>
        <v>43952</v>
      </c>
      <c r="J835" s="9">
        <f>IF(ISNUMBER(Merge2[[#This Row],[VALIDITY_TILL_DATE]]), ROUND((Merge2[[#This Row],[VALIDITY_TILL_DATE]]-Merge2[[#This Row],[ORDER_DATE]])/30, 0), "Active")</f>
        <v>16</v>
      </c>
      <c r="K835" t="s">
        <v>5482</v>
      </c>
      <c r="L835" t="s">
        <v>5483</v>
      </c>
      <c r="M835" t="s">
        <v>5481</v>
      </c>
      <c r="N835">
        <v>300</v>
      </c>
      <c r="O835">
        <v>10</v>
      </c>
      <c r="P835">
        <v>270</v>
      </c>
      <c r="Q835" t="s">
        <v>6063</v>
      </c>
      <c r="R835" t="s">
        <v>5503</v>
      </c>
      <c r="S835">
        <v>33</v>
      </c>
      <c r="T835" t="s">
        <v>5495</v>
      </c>
      <c r="U835" t="s">
        <v>5522</v>
      </c>
      <c r="V835" s="9">
        <f>Merge2[[#This Row],[PROMOTIONAL_PLAN.EFFECTIVE_PRICE]]*Merge2[[#This Row],[Months]]</f>
        <v>4320</v>
      </c>
    </row>
    <row r="836" spans="1:22" x14ac:dyDescent="0.25">
      <c r="A836" t="s">
        <v>644</v>
      </c>
      <c r="B836" t="s">
        <v>645</v>
      </c>
      <c r="C836">
        <v>9999</v>
      </c>
      <c r="D836" s="1">
        <v>43741</v>
      </c>
      <c r="E836">
        <v>1</v>
      </c>
      <c r="G836" s="1">
        <v>44009</v>
      </c>
      <c r="H836" t="s">
        <v>10</v>
      </c>
      <c r="I836" s="8">
        <f>DATE(YEAR(Merge2[[#This Row],[ORDER_DATE]]), MONTH(Merge2[[#This Row],[ORDER_DATE]]), 1)</f>
        <v>43739</v>
      </c>
      <c r="J836" s="9">
        <f>IF(ISNUMBER(Merge2[[#This Row],[VALIDITY_TILL_DATE]]), ROUND((Merge2[[#This Row],[VALIDITY_TILL_DATE]]-Merge2[[#This Row],[ORDER_DATE]])/30, 0), "Active")</f>
        <v>9</v>
      </c>
      <c r="K836" t="s">
        <v>5476</v>
      </c>
      <c r="L836" t="s">
        <v>5477</v>
      </c>
      <c r="M836" t="s">
        <v>5478</v>
      </c>
      <c r="N836">
        <v>300</v>
      </c>
      <c r="O836">
        <v>0</v>
      </c>
      <c r="P836">
        <v>300</v>
      </c>
      <c r="Q836" t="s">
        <v>5905</v>
      </c>
      <c r="R836" t="s">
        <v>5494</v>
      </c>
      <c r="S836">
        <v>36</v>
      </c>
      <c r="T836" t="s">
        <v>5495</v>
      </c>
      <c r="U836" t="s">
        <v>5579</v>
      </c>
      <c r="V836" s="9">
        <f>Merge2[[#This Row],[PROMOTIONAL_PLAN.EFFECTIVE_PRICE]]*Merge2[[#This Row],[Months]]</f>
        <v>2700</v>
      </c>
    </row>
    <row r="837" spans="1:22" x14ac:dyDescent="0.25">
      <c r="A837" t="s">
        <v>2978</v>
      </c>
      <c r="B837" t="s">
        <v>645</v>
      </c>
      <c r="C837">
        <v>6705</v>
      </c>
      <c r="D837" s="1">
        <v>43997</v>
      </c>
      <c r="E837">
        <v>2</v>
      </c>
      <c r="F837" s="1">
        <v>43997</v>
      </c>
      <c r="G837" s="1">
        <v>44795</v>
      </c>
      <c r="H837" t="s">
        <v>470</v>
      </c>
      <c r="I837" s="8">
        <f>DATE(YEAR(Merge2[[#This Row],[ORDER_DATE]]), MONTH(Merge2[[#This Row],[ORDER_DATE]]), 1)</f>
        <v>43983</v>
      </c>
      <c r="J837" s="9">
        <f>IF(ISNUMBER(Merge2[[#This Row],[VALIDITY_TILL_DATE]]), ROUND((Merge2[[#This Row],[VALIDITY_TILL_DATE]]-Merge2[[#This Row],[ORDER_DATE]])/30, 0), "Active")</f>
        <v>27</v>
      </c>
      <c r="K837" t="s">
        <v>5491</v>
      </c>
      <c r="L837" t="s">
        <v>5480</v>
      </c>
      <c r="M837" t="s">
        <v>5481</v>
      </c>
      <c r="N837">
        <v>300</v>
      </c>
      <c r="O837">
        <v>100</v>
      </c>
      <c r="P837">
        <v>0</v>
      </c>
      <c r="Q837" t="s">
        <v>5905</v>
      </c>
      <c r="R837" t="s">
        <v>5494</v>
      </c>
      <c r="S837">
        <v>36</v>
      </c>
      <c r="T837" t="s">
        <v>5495</v>
      </c>
      <c r="U837" t="s">
        <v>5579</v>
      </c>
      <c r="V837" s="9">
        <f>Merge2[[#This Row],[PROMOTIONAL_PLAN.EFFECTIVE_PRICE]]*Merge2[[#This Row],[Months]]</f>
        <v>0</v>
      </c>
    </row>
    <row r="838" spans="1:22" x14ac:dyDescent="0.25">
      <c r="A838" t="s">
        <v>1641</v>
      </c>
      <c r="B838" t="s">
        <v>1642</v>
      </c>
      <c r="C838">
        <v>9999</v>
      </c>
      <c r="D838" s="1">
        <v>43879</v>
      </c>
      <c r="E838">
        <v>1</v>
      </c>
      <c r="G838" s="1">
        <v>44170</v>
      </c>
      <c r="H838" t="s">
        <v>10</v>
      </c>
      <c r="I838" s="8">
        <f>DATE(YEAR(Merge2[[#This Row],[ORDER_DATE]]), MONTH(Merge2[[#This Row],[ORDER_DATE]]), 1)</f>
        <v>43862</v>
      </c>
      <c r="J838" s="9">
        <f>IF(ISNUMBER(Merge2[[#This Row],[VALIDITY_TILL_DATE]]), ROUND((Merge2[[#This Row],[VALIDITY_TILL_DATE]]-Merge2[[#This Row],[ORDER_DATE]])/30, 0), "Active")</f>
        <v>10</v>
      </c>
      <c r="K838" t="s">
        <v>5476</v>
      </c>
      <c r="L838" t="s">
        <v>5477</v>
      </c>
      <c r="M838" t="s">
        <v>5478</v>
      </c>
      <c r="N838">
        <v>300</v>
      </c>
      <c r="O838">
        <v>0</v>
      </c>
      <c r="P838">
        <v>300</v>
      </c>
      <c r="Q838" t="s">
        <v>5829</v>
      </c>
      <c r="R838" t="s">
        <v>5503</v>
      </c>
      <c r="S838">
        <v>27</v>
      </c>
      <c r="T838" t="s">
        <v>5495</v>
      </c>
      <c r="U838" t="s">
        <v>5504</v>
      </c>
      <c r="V838" s="9">
        <f>Merge2[[#This Row],[PROMOTIONAL_PLAN.EFFECTIVE_PRICE]]*Merge2[[#This Row],[Months]]</f>
        <v>3000</v>
      </c>
    </row>
    <row r="839" spans="1:22" x14ac:dyDescent="0.25">
      <c r="A839" t="s">
        <v>646</v>
      </c>
      <c r="B839" t="s">
        <v>647</v>
      </c>
      <c r="C839">
        <v>9999</v>
      </c>
      <c r="D839" s="1">
        <v>43741</v>
      </c>
      <c r="E839">
        <v>1</v>
      </c>
      <c r="G839" s="1">
        <v>43999</v>
      </c>
      <c r="H839" t="s">
        <v>10</v>
      </c>
      <c r="I839" s="8">
        <f>DATE(YEAR(Merge2[[#This Row],[ORDER_DATE]]), MONTH(Merge2[[#This Row],[ORDER_DATE]]), 1)</f>
        <v>43739</v>
      </c>
      <c r="J839" s="9">
        <f>IF(ISNUMBER(Merge2[[#This Row],[VALIDITY_TILL_DATE]]), ROUND((Merge2[[#This Row],[VALIDITY_TILL_DATE]]-Merge2[[#This Row],[ORDER_DATE]])/30, 0), "Active")</f>
        <v>9</v>
      </c>
      <c r="K839" t="s">
        <v>5476</v>
      </c>
      <c r="L839" t="s">
        <v>5477</v>
      </c>
      <c r="M839" t="s">
        <v>5478</v>
      </c>
      <c r="N839">
        <v>300</v>
      </c>
      <c r="O839">
        <v>0</v>
      </c>
      <c r="P839">
        <v>300</v>
      </c>
      <c r="Q839" t="s">
        <v>5553</v>
      </c>
      <c r="R839" t="s">
        <v>5503</v>
      </c>
      <c r="S839">
        <v>43</v>
      </c>
      <c r="T839" t="s">
        <v>5495</v>
      </c>
      <c r="U839" t="s">
        <v>5513</v>
      </c>
      <c r="V839" s="9">
        <f>Merge2[[#This Row],[PROMOTIONAL_PLAN.EFFECTIVE_PRICE]]*Merge2[[#This Row],[Months]]</f>
        <v>2700</v>
      </c>
    </row>
    <row r="840" spans="1:22" x14ac:dyDescent="0.25">
      <c r="A840" t="s">
        <v>2727</v>
      </c>
      <c r="B840" t="s">
        <v>647</v>
      </c>
      <c r="C840">
        <v>8731</v>
      </c>
      <c r="D840" s="1">
        <v>43979</v>
      </c>
      <c r="E840">
        <v>2</v>
      </c>
      <c r="F840" s="1">
        <v>43979</v>
      </c>
      <c r="G840" s="1">
        <v>44571</v>
      </c>
      <c r="H840" t="s">
        <v>470</v>
      </c>
      <c r="I840" s="8">
        <f>DATE(YEAR(Merge2[[#This Row],[ORDER_DATE]]), MONTH(Merge2[[#This Row],[ORDER_DATE]]), 1)</f>
        <v>43952</v>
      </c>
      <c r="J840" s="9">
        <f>IF(ISNUMBER(Merge2[[#This Row],[VALIDITY_TILL_DATE]]), ROUND((Merge2[[#This Row],[VALIDITY_TILL_DATE]]-Merge2[[#This Row],[ORDER_DATE]])/30, 0), "Active")</f>
        <v>20</v>
      </c>
      <c r="K840" t="s">
        <v>5482</v>
      </c>
      <c r="L840" t="s">
        <v>5483</v>
      </c>
      <c r="M840" t="s">
        <v>5481</v>
      </c>
      <c r="N840">
        <v>300</v>
      </c>
      <c r="O840">
        <v>10</v>
      </c>
      <c r="P840">
        <v>270</v>
      </c>
      <c r="Q840" t="s">
        <v>5553</v>
      </c>
      <c r="R840" t="s">
        <v>5503</v>
      </c>
      <c r="S840">
        <v>43</v>
      </c>
      <c r="T840" t="s">
        <v>5495</v>
      </c>
      <c r="U840" t="s">
        <v>5513</v>
      </c>
      <c r="V840" s="9">
        <f>Merge2[[#This Row],[PROMOTIONAL_PLAN.EFFECTIVE_PRICE]]*Merge2[[#This Row],[Months]]</f>
        <v>5400</v>
      </c>
    </row>
    <row r="841" spans="1:22" x14ac:dyDescent="0.25">
      <c r="A841" t="s">
        <v>773</v>
      </c>
      <c r="B841" t="s">
        <v>774</v>
      </c>
      <c r="C841">
        <v>9999</v>
      </c>
      <c r="D841" s="1">
        <v>43768</v>
      </c>
      <c r="E841">
        <v>1</v>
      </c>
      <c r="G841" s="1">
        <v>44071</v>
      </c>
      <c r="H841" t="s">
        <v>10</v>
      </c>
      <c r="I841" s="8">
        <f>DATE(YEAR(Merge2[[#This Row],[ORDER_DATE]]), MONTH(Merge2[[#This Row],[ORDER_DATE]]), 1)</f>
        <v>43739</v>
      </c>
      <c r="J841" s="9">
        <f>IF(ISNUMBER(Merge2[[#This Row],[VALIDITY_TILL_DATE]]), ROUND((Merge2[[#This Row],[VALIDITY_TILL_DATE]]-Merge2[[#This Row],[ORDER_DATE]])/30, 0), "Active")</f>
        <v>10</v>
      </c>
      <c r="K841" t="s">
        <v>5476</v>
      </c>
      <c r="L841" t="s">
        <v>5477</v>
      </c>
      <c r="M841" t="s">
        <v>5478</v>
      </c>
      <c r="N841">
        <v>300</v>
      </c>
      <c r="O841">
        <v>0</v>
      </c>
      <c r="P841">
        <v>300</v>
      </c>
      <c r="Q841" t="s">
        <v>5830</v>
      </c>
      <c r="R841" t="s">
        <v>5503</v>
      </c>
      <c r="S841">
        <v>56</v>
      </c>
      <c r="T841" t="s">
        <v>5495</v>
      </c>
      <c r="U841" t="s">
        <v>5513</v>
      </c>
      <c r="V841" s="9">
        <f>Merge2[[#This Row],[PROMOTIONAL_PLAN.EFFECTIVE_PRICE]]*Merge2[[#This Row],[Months]]</f>
        <v>3000</v>
      </c>
    </row>
    <row r="842" spans="1:22" x14ac:dyDescent="0.25">
      <c r="A842" t="s">
        <v>648</v>
      </c>
      <c r="B842" t="s">
        <v>649</v>
      </c>
      <c r="C842">
        <v>9999</v>
      </c>
      <c r="D842" s="1">
        <v>43741</v>
      </c>
      <c r="E842">
        <v>1</v>
      </c>
      <c r="G842" s="1">
        <v>43981</v>
      </c>
      <c r="H842" t="s">
        <v>10</v>
      </c>
      <c r="I842" s="8">
        <f>DATE(YEAR(Merge2[[#This Row],[ORDER_DATE]]), MONTH(Merge2[[#This Row],[ORDER_DATE]]), 1)</f>
        <v>43739</v>
      </c>
      <c r="J842" s="9">
        <f>IF(ISNUMBER(Merge2[[#This Row],[VALIDITY_TILL_DATE]]), ROUND((Merge2[[#This Row],[VALIDITY_TILL_DATE]]-Merge2[[#This Row],[ORDER_DATE]])/30, 0), "Active")</f>
        <v>8</v>
      </c>
      <c r="K842" t="s">
        <v>5476</v>
      </c>
      <c r="L842" t="s">
        <v>5477</v>
      </c>
      <c r="M842" t="s">
        <v>5478</v>
      </c>
      <c r="N842">
        <v>300</v>
      </c>
      <c r="O842">
        <v>0</v>
      </c>
      <c r="P842">
        <v>300</v>
      </c>
      <c r="Q842" t="s">
        <v>6383</v>
      </c>
      <c r="R842" t="s">
        <v>5503</v>
      </c>
      <c r="S842">
        <v>37</v>
      </c>
      <c r="T842" t="s">
        <v>5498</v>
      </c>
      <c r="U842" t="s">
        <v>5499</v>
      </c>
      <c r="V842" s="9">
        <f>Merge2[[#This Row],[PROMOTIONAL_PLAN.EFFECTIVE_PRICE]]*Merge2[[#This Row],[Months]]</f>
        <v>2400</v>
      </c>
    </row>
    <row r="843" spans="1:22" x14ac:dyDescent="0.25">
      <c r="A843" t="s">
        <v>2632</v>
      </c>
      <c r="B843" t="s">
        <v>649</v>
      </c>
      <c r="C843">
        <v>6705</v>
      </c>
      <c r="D843" s="1">
        <v>43972</v>
      </c>
      <c r="E843">
        <v>2</v>
      </c>
      <c r="F843" s="1">
        <v>43972</v>
      </c>
      <c r="G843" s="1">
        <v>44722</v>
      </c>
      <c r="H843" t="s">
        <v>470</v>
      </c>
      <c r="I843" s="8">
        <f>DATE(YEAR(Merge2[[#This Row],[ORDER_DATE]]), MONTH(Merge2[[#This Row],[ORDER_DATE]]), 1)</f>
        <v>43952</v>
      </c>
      <c r="J843" s="9">
        <f>IF(ISNUMBER(Merge2[[#This Row],[VALIDITY_TILL_DATE]]), ROUND((Merge2[[#This Row],[VALIDITY_TILL_DATE]]-Merge2[[#This Row],[ORDER_DATE]])/30, 0), "Active")</f>
        <v>25</v>
      </c>
      <c r="K843" t="s">
        <v>5491</v>
      </c>
      <c r="L843" t="s">
        <v>5480</v>
      </c>
      <c r="M843" t="s">
        <v>5481</v>
      </c>
      <c r="N843">
        <v>300</v>
      </c>
      <c r="O843">
        <v>100</v>
      </c>
      <c r="P843">
        <v>0</v>
      </c>
      <c r="Q843" t="s">
        <v>6383</v>
      </c>
      <c r="R843" t="s">
        <v>5503</v>
      </c>
      <c r="S843">
        <v>37</v>
      </c>
      <c r="T843" t="s">
        <v>5498</v>
      </c>
      <c r="U843" t="s">
        <v>5499</v>
      </c>
      <c r="V843" s="9">
        <f>Merge2[[#This Row],[PROMOTIONAL_PLAN.EFFECTIVE_PRICE]]*Merge2[[#This Row],[Months]]</f>
        <v>0</v>
      </c>
    </row>
    <row r="844" spans="1:22" x14ac:dyDescent="0.25">
      <c r="A844" t="s">
        <v>1441</v>
      </c>
      <c r="B844" t="s">
        <v>1442</v>
      </c>
      <c r="C844">
        <v>9999</v>
      </c>
      <c r="D844" s="1">
        <v>43856</v>
      </c>
      <c r="E844">
        <v>1</v>
      </c>
      <c r="G844" s="1">
        <v>44118</v>
      </c>
      <c r="H844" t="s">
        <v>10</v>
      </c>
      <c r="I844" s="8">
        <f>DATE(YEAR(Merge2[[#This Row],[ORDER_DATE]]), MONTH(Merge2[[#This Row],[ORDER_DATE]]), 1)</f>
        <v>43831</v>
      </c>
      <c r="J844" s="9">
        <f>IF(ISNUMBER(Merge2[[#This Row],[VALIDITY_TILL_DATE]]), ROUND((Merge2[[#This Row],[VALIDITY_TILL_DATE]]-Merge2[[#This Row],[ORDER_DATE]])/30, 0), "Active")</f>
        <v>9</v>
      </c>
      <c r="K844" t="s">
        <v>5476</v>
      </c>
      <c r="L844" t="s">
        <v>5477</v>
      </c>
      <c r="M844" t="s">
        <v>5478</v>
      </c>
      <c r="N844">
        <v>300</v>
      </c>
      <c r="O844">
        <v>0</v>
      </c>
      <c r="P844">
        <v>300</v>
      </c>
      <c r="Q844" t="s">
        <v>5831</v>
      </c>
      <c r="R844" t="s">
        <v>5494</v>
      </c>
      <c r="S844">
        <v>64</v>
      </c>
      <c r="T844" t="s">
        <v>5495</v>
      </c>
      <c r="U844" t="s">
        <v>5532</v>
      </c>
      <c r="V844" s="9">
        <f>Merge2[[#This Row],[PROMOTIONAL_PLAN.EFFECTIVE_PRICE]]*Merge2[[#This Row],[Months]]</f>
        <v>2700</v>
      </c>
    </row>
    <row r="845" spans="1:22" x14ac:dyDescent="0.25">
      <c r="A845" t="s">
        <v>650</v>
      </c>
      <c r="B845" t="s">
        <v>651</v>
      </c>
      <c r="C845">
        <v>9999</v>
      </c>
      <c r="D845" s="1">
        <v>43742</v>
      </c>
      <c r="E845">
        <v>1</v>
      </c>
      <c r="G845" s="1">
        <v>43985</v>
      </c>
      <c r="H845" t="s">
        <v>10</v>
      </c>
      <c r="I845" s="8">
        <f>DATE(YEAR(Merge2[[#This Row],[ORDER_DATE]]), MONTH(Merge2[[#This Row],[ORDER_DATE]]), 1)</f>
        <v>43739</v>
      </c>
      <c r="J845" s="9">
        <f>IF(ISNUMBER(Merge2[[#This Row],[VALIDITY_TILL_DATE]]), ROUND((Merge2[[#This Row],[VALIDITY_TILL_DATE]]-Merge2[[#This Row],[ORDER_DATE]])/30, 0), "Active")</f>
        <v>8</v>
      </c>
      <c r="K845" t="s">
        <v>5476</v>
      </c>
      <c r="L845" t="s">
        <v>5477</v>
      </c>
      <c r="M845" t="s">
        <v>5478</v>
      </c>
      <c r="N845">
        <v>300</v>
      </c>
      <c r="O845">
        <v>0</v>
      </c>
      <c r="P845">
        <v>300</v>
      </c>
      <c r="Q845" t="s">
        <v>5972</v>
      </c>
      <c r="R845" t="s">
        <v>5503</v>
      </c>
      <c r="S845">
        <v>45</v>
      </c>
      <c r="T845" t="s">
        <v>5506</v>
      </c>
      <c r="U845" t="s">
        <v>5518</v>
      </c>
      <c r="V845" s="9">
        <f>Merge2[[#This Row],[PROMOTIONAL_PLAN.EFFECTIVE_PRICE]]*Merge2[[#This Row],[Months]]</f>
        <v>2400</v>
      </c>
    </row>
    <row r="846" spans="1:22" x14ac:dyDescent="0.25">
      <c r="A846" t="s">
        <v>2641</v>
      </c>
      <c r="B846" t="s">
        <v>651</v>
      </c>
      <c r="C846">
        <v>2949</v>
      </c>
      <c r="D846" s="1">
        <v>43973</v>
      </c>
      <c r="E846">
        <v>2</v>
      </c>
      <c r="F846" s="1">
        <v>43973</v>
      </c>
      <c r="G846" s="1">
        <v>44782</v>
      </c>
      <c r="H846" t="s">
        <v>470</v>
      </c>
      <c r="I846" s="8">
        <f>DATE(YEAR(Merge2[[#This Row],[ORDER_DATE]]), MONTH(Merge2[[#This Row],[ORDER_DATE]]), 1)</f>
        <v>43952</v>
      </c>
      <c r="J846" s="9">
        <f>IF(ISNUMBER(Merge2[[#This Row],[VALIDITY_TILL_DATE]]), ROUND((Merge2[[#This Row],[VALIDITY_TILL_DATE]]-Merge2[[#This Row],[ORDER_DATE]])/30, 0), "Active")</f>
        <v>27</v>
      </c>
      <c r="K846" t="s">
        <v>5484</v>
      </c>
      <c r="L846" t="s">
        <v>5483</v>
      </c>
      <c r="M846" t="s">
        <v>5481</v>
      </c>
      <c r="N846">
        <v>300</v>
      </c>
      <c r="O846">
        <v>30</v>
      </c>
      <c r="P846">
        <v>210</v>
      </c>
      <c r="Q846" t="s">
        <v>5972</v>
      </c>
      <c r="R846" t="s">
        <v>5503</v>
      </c>
      <c r="S846">
        <v>45</v>
      </c>
      <c r="T846" t="s">
        <v>5506</v>
      </c>
      <c r="U846" t="s">
        <v>5518</v>
      </c>
      <c r="V846" s="9">
        <f>Merge2[[#This Row],[PROMOTIONAL_PLAN.EFFECTIVE_PRICE]]*Merge2[[#This Row],[Months]]</f>
        <v>5670</v>
      </c>
    </row>
    <row r="847" spans="1:22" x14ac:dyDescent="0.25">
      <c r="A847" t="s">
        <v>2832</v>
      </c>
      <c r="B847" t="s">
        <v>2833</v>
      </c>
      <c r="C847">
        <v>6306</v>
      </c>
      <c r="D847" s="1">
        <v>43986</v>
      </c>
      <c r="E847">
        <v>1</v>
      </c>
      <c r="F847" s="1">
        <v>43986</v>
      </c>
      <c r="G847" s="1">
        <v>44240</v>
      </c>
      <c r="H847" t="s">
        <v>10</v>
      </c>
      <c r="I847" s="8">
        <f>DATE(YEAR(Merge2[[#This Row],[ORDER_DATE]]), MONTH(Merge2[[#This Row],[ORDER_DATE]]), 1)</f>
        <v>43983</v>
      </c>
      <c r="J847" s="9">
        <f>IF(ISNUMBER(Merge2[[#This Row],[VALIDITY_TILL_DATE]]), ROUND((Merge2[[#This Row],[VALIDITY_TILL_DATE]]-Merge2[[#This Row],[ORDER_DATE]])/30, 0), "Active")</f>
        <v>8</v>
      </c>
      <c r="K847" t="s">
        <v>5492</v>
      </c>
      <c r="L847" t="s">
        <v>5483</v>
      </c>
      <c r="M847" t="s">
        <v>5481</v>
      </c>
      <c r="N847">
        <v>300</v>
      </c>
      <c r="O847">
        <v>15</v>
      </c>
      <c r="P847">
        <v>255</v>
      </c>
      <c r="Q847" t="s">
        <v>5832</v>
      </c>
      <c r="R847" t="s">
        <v>5494</v>
      </c>
      <c r="S847">
        <v>52</v>
      </c>
      <c r="T847" t="s">
        <v>5495</v>
      </c>
      <c r="U847" t="s">
        <v>5579</v>
      </c>
      <c r="V847" s="9">
        <f>Merge2[[#This Row],[PROMOTIONAL_PLAN.EFFECTIVE_PRICE]]*Merge2[[#This Row],[Months]]</f>
        <v>2040</v>
      </c>
    </row>
    <row r="848" spans="1:22" x14ac:dyDescent="0.25">
      <c r="A848" t="s">
        <v>653</v>
      </c>
      <c r="B848" t="s">
        <v>654</v>
      </c>
      <c r="C848">
        <v>9999</v>
      </c>
      <c r="D848" s="1">
        <v>43743</v>
      </c>
      <c r="E848">
        <v>1</v>
      </c>
      <c r="G848" s="1">
        <v>44005</v>
      </c>
      <c r="H848" t="s">
        <v>10</v>
      </c>
      <c r="I848" s="8">
        <f>DATE(YEAR(Merge2[[#This Row],[ORDER_DATE]]), MONTH(Merge2[[#This Row],[ORDER_DATE]]), 1)</f>
        <v>43739</v>
      </c>
      <c r="J848" s="9">
        <f>IF(ISNUMBER(Merge2[[#This Row],[VALIDITY_TILL_DATE]]), ROUND((Merge2[[#This Row],[VALIDITY_TILL_DATE]]-Merge2[[#This Row],[ORDER_DATE]])/30, 0), "Active")</f>
        <v>9</v>
      </c>
      <c r="K848" t="s">
        <v>5476</v>
      </c>
      <c r="L848" t="s">
        <v>5477</v>
      </c>
      <c r="M848" t="s">
        <v>5478</v>
      </c>
      <c r="N848">
        <v>300</v>
      </c>
      <c r="O848">
        <v>0</v>
      </c>
      <c r="P848">
        <v>300</v>
      </c>
      <c r="Q848" t="s">
        <v>6183</v>
      </c>
      <c r="R848" t="s">
        <v>5503</v>
      </c>
      <c r="S848">
        <v>45</v>
      </c>
      <c r="T848" t="s">
        <v>5506</v>
      </c>
      <c r="U848" t="s">
        <v>5518</v>
      </c>
      <c r="V848" s="9">
        <f>Merge2[[#This Row],[PROMOTIONAL_PLAN.EFFECTIVE_PRICE]]*Merge2[[#This Row],[Months]]</f>
        <v>2700</v>
      </c>
    </row>
    <row r="849" spans="1:22" x14ac:dyDescent="0.25">
      <c r="A849" t="s">
        <v>3015</v>
      </c>
      <c r="B849" t="s">
        <v>654</v>
      </c>
      <c r="C849">
        <v>5101</v>
      </c>
      <c r="D849" s="1">
        <v>44000</v>
      </c>
      <c r="E849">
        <v>2</v>
      </c>
      <c r="F849" s="1">
        <v>44000</v>
      </c>
      <c r="G849" s="1">
        <v>44582</v>
      </c>
      <c r="H849" t="s">
        <v>470</v>
      </c>
      <c r="I849" s="8">
        <f>DATE(YEAR(Merge2[[#This Row],[ORDER_DATE]]), MONTH(Merge2[[#This Row],[ORDER_DATE]]), 1)</f>
        <v>43983</v>
      </c>
      <c r="J849" s="9">
        <f>IF(ISNUMBER(Merge2[[#This Row],[VALIDITY_TILL_DATE]]), ROUND((Merge2[[#This Row],[VALIDITY_TILL_DATE]]-Merge2[[#This Row],[ORDER_DATE]])/30, 0), "Active")</f>
        <v>19</v>
      </c>
      <c r="K849" t="s">
        <v>5485</v>
      </c>
      <c r="L849" t="s">
        <v>5480</v>
      </c>
      <c r="M849" t="s">
        <v>5481</v>
      </c>
      <c r="N849">
        <v>300</v>
      </c>
      <c r="O849">
        <v>100</v>
      </c>
      <c r="P849">
        <v>0</v>
      </c>
      <c r="Q849" t="s">
        <v>6183</v>
      </c>
      <c r="R849" t="s">
        <v>5503</v>
      </c>
      <c r="S849">
        <v>45</v>
      </c>
      <c r="T849" t="s">
        <v>5506</v>
      </c>
      <c r="U849" t="s">
        <v>5518</v>
      </c>
      <c r="V849" s="9">
        <f>Merge2[[#This Row],[PROMOTIONAL_PLAN.EFFECTIVE_PRICE]]*Merge2[[#This Row],[Months]]</f>
        <v>0</v>
      </c>
    </row>
    <row r="850" spans="1:22" x14ac:dyDescent="0.25">
      <c r="A850" t="s">
        <v>2544</v>
      </c>
      <c r="B850" t="s">
        <v>2545</v>
      </c>
      <c r="C850">
        <v>9999</v>
      </c>
      <c r="D850" s="1">
        <v>43966</v>
      </c>
      <c r="E850">
        <v>1</v>
      </c>
      <c r="G850" s="1">
        <v>44172</v>
      </c>
      <c r="H850" t="s">
        <v>10</v>
      </c>
      <c r="I850" s="8">
        <f>DATE(YEAR(Merge2[[#This Row],[ORDER_DATE]]), MONTH(Merge2[[#This Row],[ORDER_DATE]]), 1)</f>
        <v>43952</v>
      </c>
      <c r="J850" s="9">
        <f>IF(ISNUMBER(Merge2[[#This Row],[VALIDITY_TILL_DATE]]), ROUND((Merge2[[#This Row],[VALIDITY_TILL_DATE]]-Merge2[[#This Row],[ORDER_DATE]])/30, 0), "Active")</f>
        <v>7</v>
      </c>
      <c r="K850" t="s">
        <v>5476</v>
      </c>
      <c r="L850" t="s">
        <v>5477</v>
      </c>
      <c r="M850" t="s">
        <v>5478</v>
      </c>
      <c r="N850">
        <v>300</v>
      </c>
      <c r="O850">
        <v>0</v>
      </c>
      <c r="P850">
        <v>300</v>
      </c>
      <c r="Q850" t="s">
        <v>5834</v>
      </c>
      <c r="R850" t="s">
        <v>5503</v>
      </c>
      <c r="S850">
        <v>54</v>
      </c>
      <c r="T850" t="s">
        <v>5506</v>
      </c>
      <c r="U850" t="s">
        <v>5518</v>
      </c>
      <c r="V850" s="9">
        <f>Merge2[[#This Row],[PROMOTIONAL_PLAN.EFFECTIVE_PRICE]]*Merge2[[#This Row],[Months]]</f>
        <v>2100</v>
      </c>
    </row>
    <row r="851" spans="1:22" x14ac:dyDescent="0.25">
      <c r="A851" t="s">
        <v>655</v>
      </c>
      <c r="B851" t="s">
        <v>656</v>
      </c>
      <c r="C851">
        <v>9999</v>
      </c>
      <c r="D851" s="1">
        <v>43743</v>
      </c>
      <c r="E851">
        <v>1</v>
      </c>
      <c r="G851" s="1">
        <v>44014</v>
      </c>
      <c r="H851" t="s">
        <v>10</v>
      </c>
      <c r="I851" s="8">
        <f>DATE(YEAR(Merge2[[#This Row],[ORDER_DATE]]), MONTH(Merge2[[#This Row],[ORDER_DATE]]), 1)</f>
        <v>43739</v>
      </c>
      <c r="J851" s="9">
        <f>IF(ISNUMBER(Merge2[[#This Row],[VALIDITY_TILL_DATE]]), ROUND((Merge2[[#This Row],[VALIDITY_TILL_DATE]]-Merge2[[#This Row],[ORDER_DATE]])/30, 0), "Active")</f>
        <v>9</v>
      </c>
      <c r="K851" t="s">
        <v>5476</v>
      </c>
      <c r="L851" t="s">
        <v>5477</v>
      </c>
      <c r="M851" t="s">
        <v>5478</v>
      </c>
      <c r="N851">
        <v>300</v>
      </c>
      <c r="O851">
        <v>0</v>
      </c>
      <c r="P851">
        <v>300</v>
      </c>
      <c r="Q851" t="s">
        <v>6367</v>
      </c>
      <c r="R851" t="s">
        <v>5503</v>
      </c>
      <c r="S851">
        <v>40</v>
      </c>
      <c r="T851" t="s">
        <v>5506</v>
      </c>
      <c r="U851" t="s">
        <v>5509</v>
      </c>
      <c r="V851" s="9">
        <f>Merge2[[#This Row],[PROMOTIONAL_PLAN.EFFECTIVE_PRICE]]*Merge2[[#This Row],[Months]]</f>
        <v>2700</v>
      </c>
    </row>
    <row r="852" spans="1:22" x14ac:dyDescent="0.25">
      <c r="A852" t="s">
        <v>3137</v>
      </c>
      <c r="B852" t="s">
        <v>656</v>
      </c>
      <c r="C852">
        <v>5073</v>
      </c>
      <c r="D852" s="1">
        <v>44010</v>
      </c>
      <c r="E852">
        <v>2</v>
      </c>
      <c r="F852" s="1">
        <v>44010</v>
      </c>
      <c r="G852" s="1">
        <v>44581</v>
      </c>
      <c r="H852" t="s">
        <v>470</v>
      </c>
      <c r="I852" s="8">
        <f>DATE(YEAR(Merge2[[#This Row],[ORDER_DATE]]), MONTH(Merge2[[#This Row],[ORDER_DATE]]), 1)</f>
        <v>43983</v>
      </c>
      <c r="J852" s="9">
        <f>IF(ISNUMBER(Merge2[[#This Row],[VALIDITY_TILL_DATE]]), ROUND((Merge2[[#This Row],[VALIDITY_TILL_DATE]]-Merge2[[#This Row],[ORDER_DATE]])/30, 0), "Active")</f>
        <v>19</v>
      </c>
      <c r="K852" t="s">
        <v>5488</v>
      </c>
      <c r="L852" t="s">
        <v>5483</v>
      </c>
      <c r="M852" t="s">
        <v>5481</v>
      </c>
      <c r="N852">
        <v>300</v>
      </c>
      <c r="O852">
        <v>30</v>
      </c>
      <c r="P852">
        <v>210</v>
      </c>
      <c r="Q852" t="s">
        <v>6367</v>
      </c>
      <c r="R852" t="s">
        <v>5503</v>
      </c>
      <c r="S852">
        <v>40</v>
      </c>
      <c r="T852" t="s">
        <v>5506</v>
      </c>
      <c r="U852" t="s">
        <v>5509</v>
      </c>
      <c r="V852" s="9">
        <f>Merge2[[#This Row],[PROMOTIONAL_PLAN.EFFECTIVE_PRICE]]*Merge2[[#This Row],[Months]]</f>
        <v>3990</v>
      </c>
    </row>
    <row r="853" spans="1:22" x14ac:dyDescent="0.25">
      <c r="A853" t="s">
        <v>657</v>
      </c>
      <c r="B853" t="s">
        <v>658</v>
      </c>
      <c r="C853">
        <v>9999</v>
      </c>
      <c r="D853" s="1">
        <v>43743</v>
      </c>
      <c r="E853">
        <v>1</v>
      </c>
      <c r="G853" s="1">
        <v>44040</v>
      </c>
      <c r="H853" t="s">
        <v>10</v>
      </c>
      <c r="I853" s="8">
        <f>DATE(YEAR(Merge2[[#This Row],[ORDER_DATE]]), MONTH(Merge2[[#This Row],[ORDER_DATE]]), 1)</f>
        <v>43739</v>
      </c>
      <c r="J853" s="9">
        <f>IF(ISNUMBER(Merge2[[#This Row],[VALIDITY_TILL_DATE]]), ROUND((Merge2[[#This Row],[VALIDITY_TILL_DATE]]-Merge2[[#This Row],[ORDER_DATE]])/30, 0), "Active")</f>
        <v>10</v>
      </c>
      <c r="K853" t="s">
        <v>5476</v>
      </c>
      <c r="L853" t="s">
        <v>5477</v>
      </c>
      <c r="M853" t="s">
        <v>5478</v>
      </c>
      <c r="N853">
        <v>300</v>
      </c>
      <c r="O853">
        <v>0</v>
      </c>
      <c r="P853">
        <v>300</v>
      </c>
      <c r="Q853" t="s">
        <v>5508</v>
      </c>
      <c r="R853" t="s">
        <v>5494</v>
      </c>
      <c r="S853">
        <v>43</v>
      </c>
      <c r="T853" t="s">
        <v>5506</v>
      </c>
      <c r="U853" t="s">
        <v>5509</v>
      </c>
      <c r="V853" s="9">
        <f>Merge2[[#This Row],[PROMOTIONAL_PLAN.EFFECTIVE_PRICE]]*Merge2[[#This Row],[Months]]</f>
        <v>3000</v>
      </c>
    </row>
    <row r="854" spans="1:22" x14ac:dyDescent="0.25">
      <c r="A854" t="s">
        <v>1463</v>
      </c>
      <c r="B854" t="s">
        <v>1464</v>
      </c>
      <c r="C854">
        <v>9999</v>
      </c>
      <c r="D854" s="1">
        <v>43858</v>
      </c>
      <c r="E854">
        <v>1</v>
      </c>
      <c r="G854" s="1">
        <v>44094</v>
      </c>
      <c r="H854" t="s">
        <v>10</v>
      </c>
      <c r="I854" s="8">
        <f>DATE(YEAR(Merge2[[#This Row],[ORDER_DATE]]), MONTH(Merge2[[#This Row],[ORDER_DATE]]), 1)</f>
        <v>43831</v>
      </c>
      <c r="J854" s="9">
        <f>IF(ISNUMBER(Merge2[[#This Row],[VALIDITY_TILL_DATE]]), ROUND((Merge2[[#This Row],[VALIDITY_TILL_DATE]]-Merge2[[#This Row],[ORDER_DATE]])/30, 0), "Active")</f>
        <v>8</v>
      </c>
      <c r="K854" t="s">
        <v>5476</v>
      </c>
      <c r="L854" t="s">
        <v>5477</v>
      </c>
      <c r="M854" t="s">
        <v>5478</v>
      </c>
      <c r="N854">
        <v>300</v>
      </c>
      <c r="O854">
        <v>0</v>
      </c>
      <c r="P854">
        <v>300</v>
      </c>
      <c r="Q854" t="s">
        <v>5836</v>
      </c>
      <c r="R854" t="s">
        <v>5503</v>
      </c>
      <c r="S854">
        <v>38</v>
      </c>
      <c r="T854" t="s">
        <v>5495</v>
      </c>
      <c r="U854" t="s">
        <v>5522</v>
      </c>
      <c r="V854" s="9">
        <f>Merge2[[#This Row],[PROMOTIONAL_PLAN.EFFECTIVE_PRICE]]*Merge2[[#This Row],[Months]]</f>
        <v>2400</v>
      </c>
    </row>
    <row r="855" spans="1:22" x14ac:dyDescent="0.25">
      <c r="A855" t="s">
        <v>659</v>
      </c>
      <c r="B855" t="s">
        <v>660</v>
      </c>
      <c r="C855">
        <v>9999</v>
      </c>
      <c r="D855" s="1">
        <v>43743</v>
      </c>
      <c r="E855">
        <v>1</v>
      </c>
      <c r="G855" s="1">
        <v>44051</v>
      </c>
      <c r="H855" t="s">
        <v>10</v>
      </c>
      <c r="I855" s="8">
        <f>DATE(YEAR(Merge2[[#This Row],[ORDER_DATE]]), MONTH(Merge2[[#This Row],[ORDER_DATE]]), 1)</f>
        <v>43739</v>
      </c>
      <c r="J855" s="9">
        <f>IF(ISNUMBER(Merge2[[#This Row],[VALIDITY_TILL_DATE]]), ROUND((Merge2[[#This Row],[VALIDITY_TILL_DATE]]-Merge2[[#This Row],[ORDER_DATE]])/30, 0), "Active")</f>
        <v>10</v>
      </c>
      <c r="K855" t="s">
        <v>5476</v>
      </c>
      <c r="L855" t="s">
        <v>5477</v>
      </c>
      <c r="M855" t="s">
        <v>5478</v>
      </c>
      <c r="N855">
        <v>300</v>
      </c>
      <c r="O855">
        <v>0</v>
      </c>
      <c r="P855">
        <v>300</v>
      </c>
      <c r="Q855" t="s">
        <v>6352</v>
      </c>
      <c r="R855" t="s">
        <v>5494</v>
      </c>
      <c r="S855">
        <v>35</v>
      </c>
      <c r="T855" t="s">
        <v>5495</v>
      </c>
      <c r="U855" t="s">
        <v>5513</v>
      </c>
      <c r="V855" s="9">
        <f>Merge2[[#This Row],[PROMOTIONAL_PLAN.EFFECTIVE_PRICE]]*Merge2[[#This Row],[Months]]</f>
        <v>3000</v>
      </c>
    </row>
    <row r="856" spans="1:22" x14ac:dyDescent="0.25">
      <c r="A856" t="s">
        <v>2546</v>
      </c>
      <c r="B856" t="s">
        <v>2547</v>
      </c>
      <c r="C856">
        <v>9999</v>
      </c>
      <c r="D856" s="1">
        <v>43966</v>
      </c>
      <c r="E856">
        <v>1</v>
      </c>
      <c r="G856" s="1">
        <v>44219</v>
      </c>
      <c r="H856" t="s">
        <v>10</v>
      </c>
      <c r="I856" s="8">
        <f>DATE(YEAR(Merge2[[#This Row],[ORDER_DATE]]), MONTH(Merge2[[#This Row],[ORDER_DATE]]), 1)</f>
        <v>43952</v>
      </c>
      <c r="J856" s="9">
        <f>IF(ISNUMBER(Merge2[[#This Row],[VALIDITY_TILL_DATE]]), ROUND((Merge2[[#This Row],[VALIDITY_TILL_DATE]]-Merge2[[#This Row],[ORDER_DATE]])/30, 0), "Active")</f>
        <v>8</v>
      </c>
      <c r="K856" t="s">
        <v>5476</v>
      </c>
      <c r="L856" t="s">
        <v>5477</v>
      </c>
      <c r="M856" t="s">
        <v>5478</v>
      </c>
      <c r="N856">
        <v>300</v>
      </c>
      <c r="O856">
        <v>0</v>
      </c>
      <c r="P856">
        <v>300</v>
      </c>
      <c r="Q856" t="s">
        <v>5837</v>
      </c>
      <c r="R856" t="s">
        <v>5503</v>
      </c>
      <c r="S856">
        <v>58</v>
      </c>
      <c r="T856" t="s">
        <v>5498</v>
      </c>
      <c r="U856" t="s">
        <v>5501</v>
      </c>
      <c r="V856" s="9">
        <f>Merge2[[#This Row],[PROMOTIONAL_PLAN.EFFECTIVE_PRICE]]*Merge2[[#This Row],[Months]]</f>
        <v>2400</v>
      </c>
    </row>
    <row r="857" spans="1:22" x14ac:dyDescent="0.25">
      <c r="A857" t="s">
        <v>661</v>
      </c>
      <c r="B857" t="s">
        <v>662</v>
      </c>
      <c r="C857">
        <v>9999</v>
      </c>
      <c r="D857" s="1">
        <v>43744</v>
      </c>
      <c r="E857">
        <v>1</v>
      </c>
      <c r="G857" s="1">
        <v>43996</v>
      </c>
      <c r="H857" t="s">
        <v>10</v>
      </c>
      <c r="I857" s="8">
        <f>DATE(YEAR(Merge2[[#This Row],[ORDER_DATE]]), MONTH(Merge2[[#This Row],[ORDER_DATE]]), 1)</f>
        <v>43739</v>
      </c>
      <c r="J857" s="9">
        <f>IF(ISNUMBER(Merge2[[#This Row],[VALIDITY_TILL_DATE]]), ROUND((Merge2[[#This Row],[VALIDITY_TILL_DATE]]-Merge2[[#This Row],[ORDER_DATE]])/30, 0), "Active")</f>
        <v>8</v>
      </c>
      <c r="K857" t="s">
        <v>5476</v>
      </c>
      <c r="L857" t="s">
        <v>5477</v>
      </c>
      <c r="M857" t="s">
        <v>5478</v>
      </c>
      <c r="N857">
        <v>300</v>
      </c>
      <c r="O857">
        <v>0</v>
      </c>
      <c r="P857">
        <v>300</v>
      </c>
      <c r="Q857" t="s">
        <v>5619</v>
      </c>
      <c r="R857" t="s">
        <v>5494</v>
      </c>
      <c r="S857">
        <v>36</v>
      </c>
      <c r="T857" t="s">
        <v>5495</v>
      </c>
      <c r="U857" t="s">
        <v>5504</v>
      </c>
      <c r="V857" s="9">
        <f>Merge2[[#This Row],[PROMOTIONAL_PLAN.EFFECTIVE_PRICE]]*Merge2[[#This Row],[Months]]</f>
        <v>2400</v>
      </c>
    </row>
    <row r="858" spans="1:22" x14ac:dyDescent="0.25">
      <c r="A858" t="s">
        <v>2846</v>
      </c>
      <c r="B858" t="s">
        <v>662</v>
      </c>
      <c r="C858">
        <v>5101</v>
      </c>
      <c r="D858" s="1">
        <v>43987</v>
      </c>
      <c r="E858">
        <v>2</v>
      </c>
      <c r="F858" s="1">
        <v>43987</v>
      </c>
      <c r="G858" s="1">
        <v>44343</v>
      </c>
      <c r="H858" t="s">
        <v>470</v>
      </c>
      <c r="I858" s="8">
        <f>DATE(YEAR(Merge2[[#This Row],[ORDER_DATE]]), MONTH(Merge2[[#This Row],[ORDER_DATE]]), 1)</f>
        <v>43983</v>
      </c>
      <c r="J858" s="9">
        <f>IF(ISNUMBER(Merge2[[#This Row],[VALIDITY_TILL_DATE]]), ROUND((Merge2[[#This Row],[VALIDITY_TILL_DATE]]-Merge2[[#This Row],[ORDER_DATE]])/30, 0), "Active")</f>
        <v>12</v>
      </c>
      <c r="K858" t="s">
        <v>5485</v>
      </c>
      <c r="L858" t="s">
        <v>5480</v>
      </c>
      <c r="M858" t="s">
        <v>5481</v>
      </c>
      <c r="N858">
        <v>300</v>
      </c>
      <c r="O858">
        <v>100</v>
      </c>
      <c r="P858">
        <v>0</v>
      </c>
      <c r="Q858" t="s">
        <v>5619</v>
      </c>
      <c r="R858" t="s">
        <v>5494</v>
      </c>
      <c r="S858">
        <v>36</v>
      </c>
      <c r="T858" t="s">
        <v>5495</v>
      </c>
      <c r="U858" t="s">
        <v>5504</v>
      </c>
      <c r="V858" s="9">
        <f>Merge2[[#This Row],[PROMOTIONAL_PLAN.EFFECTIVE_PRICE]]*Merge2[[#This Row],[Months]]</f>
        <v>0</v>
      </c>
    </row>
    <row r="859" spans="1:22" x14ac:dyDescent="0.25">
      <c r="A859" t="s">
        <v>663</v>
      </c>
      <c r="B859" t="s">
        <v>664</v>
      </c>
      <c r="C859">
        <v>9999</v>
      </c>
      <c r="D859" s="1">
        <v>43744</v>
      </c>
      <c r="E859">
        <v>1</v>
      </c>
      <c r="G859" s="1">
        <v>43996</v>
      </c>
      <c r="H859" t="s">
        <v>10</v>
      </c>
      <c r="I859" s="8">
        <f>DATE(YEAR(Merge2[[#This Row],[ORDER_DATE]]), MONTH(Merge2[[#This Row],[ORDER_DATE]]), 1)</f>
        <v>43739</v>
      </c>
      <c r="J859" s="9">
        <f>IF(ISNUMBER(Merge2[[#This Row],[VALIDITY_TILL_DATE]]), ROUND((Merge2[[#This Row],[VALIDITY_TILL_DATE]]-Merge2[[#This Row],[ORDER_DATE]])/30, 0), "Active")</f>
        <v>8</v>
      </c>
      <c r="K859" t="s">
        <v>5476</v>
      </c>
      <c r="L859" t="s">
        <v>5477</v>
      </c>
      <c r="M859" t="s">
        <v>5478</v>
      </c>
      <c r="N859">
        <v>300</v>
      </c>
      <c r="O859">
        <v>0</v>
      </c>
      <c r="P859">
        <v>300</v>
      </c>
      <c r="Q859" t="s">
        <v>6228</v>
      </c>
      <c r="R859" t="s">
        <v>5494</v>
      </c>
      <c r="S859">
        <v>58</v>
      </c>
      <c r="T859" t="s">
        <v>5495</v>
      </c>
      <c r="U859" t="s">
        <v>5579</v>
      </c>
      <c r="V859" s="9">
        <f>Merge2[[#This Row],[PROMOTIONAL_PLAN.EFFECTIVE_PRICE]]*Merge2[[#This Row],[Months]]</f>
        <v>2400</v>
      </c>
    </row>
    <row r="860" spans="1:22" x14ac:dyDescent="0.25">
      <c r="A860" t="s">
        <v>2965</v>
      </c>
      <c r="B860" t="s">
        <v>664</v>
      </c>
      <c r="C860">
        <v>6306</v>
      </c>
      <c r="D860" s="1">
        <v>43996</v>
      </c>
      <c r="E860">
        <v>2</v>
      </c>
      <c r="F860" s="1">
        <v>43996</v>
      </c>
      <c r="G860" s="1">
        <v>44674</v>
      </c>
      <c r="H860" t="s">
        <v>470</v>
      </c>
      <c r="I860" s="8">
        <f>DATE(YEAR(Merge2[[#This Row],[ORDER_DATE]]), MONTH(Merge2[[#This Row],[ORDER_DATE]]), 1)</f>
        <v>43983</v>
      </c>
      <c r="J860" s="9">
        <f>IF(ISNUMBER(Merge2[[#This Row],[VALIDITY_TILL_DATE]]), ROUND((Merge2[[#This Row],[VALIDITY_TILL_DATE]]-Merge2[[#This Row],[ORDER_DATE]])/30, 0), "Active")</f>
        <v>23</v>
      </c>
      <c r="K860" t="s">
        <v>5492</v>
      </c>
      <c r="L860" t="s">
        <v>5483</v>
      </c>
      <c r="M860" t="s">
        <v>5481</v>
      </c>
      <c r="N860">
        <v>300</v>
      </c>
      <c r="O860">
        <v>15</v>
      </c>
      <c r="P860">
        <v>255</v>
      </c>
      <c r="Q860" t="s">
        <v>6228</v>
      </c>
      <c r="R860" t="s">
        <v>5494</v>
      </c>
      <c r="S860">
        <v>58</v>
      </c>
      <c r="T860" t="s">
        <v>5495</v>
      </c>
      <c r="U860" t="s">
        <v>5579</v>
      </c>
      <c r="V860" s="9">
        <f>Merge2[[#This Row],[PROMOTIONAL_PLAN.EFFECTIVE_PRICE]]*Merge2[[#This Row],[Months]]</f>
        <v>5865</v>
      </c>
    </row>
    <row r="861" spans="1:22" x14ac:dyDescent="0.25">
      <c r="A861" t="s">
        <v>2075</v>
      </c>
      <c r="B861" t="s">
        <v>2076</v>
      </c>
      <c r="C861">
        <v>9999</v>
      </c>
      <c r="D861" s="1">
        <v>43924</v>
      </c>
      <c r="E861">
        <v>1</v>
      </c>
      <c r="G861" s="1">
        <v>44202</v>
      </c>
      <c r="H861" t="s">
        <v>10</v>
      </c>
      <c r="I861" s="8">
        <f>DATE(YEAR(Merge2[[#This Row],[ORDER_DATE]]), MONTH(Merge2[[#This Row],[ORDER_DATE]]), 1)</f>
        <v>43922</v>
      </c>
      <c r="J861" s="9">
        <f>IF(ISNUMBER(Merge2[[#This Row],[VALIDITY_TILL_DATE]]), ROUND((Merge2[[#This Row],[VALIDITY_TILL_DATE]]-Merge2[[#This Row],[ORDER_DATE]])/30, 0), "Active")</f>
        <v>9</v>
      </c>
      <c r="K861" t="s">
        <v>5476</v>
      </c>
      <c r="L861" t="s">
        <v>5477</v>
      </c>
      <c r="M861" t="s">
        <v>5478</v>
      </c>
      <c r="N861">
        <v>300</v>
      </c>
      <c r="O861">
        <v>0</v>
      </c>
      <c r="P861">
        <v>300</v>
      </c>
      <c r="Q861" t="s">
        <v>5839</v>
      </c>
      <c r="R861" t="s">
        <v>5494</v>
      </c>
      <c r="S861">
        <v>28</v>
      </c>
      <c r="T861" t="s">
        <v>5506</v>
      </c>
      <c r="U861" t="s">
        <v>5507</v>
      </c>
      <c r="V861" s="9">
        <f>Merge2[[#This Row],[PROMOTIONAL_PLAN.EFFECTIVE_PRICE]]*Merge2[[#This Row],[Months]]</f>
        <v>2700</v>
      </c>
    </row>
    <row r="862" spans="1:22" x14ac:dyDescent="0.25">
      <c r="A862" t="s">
        <v>665</v>
      </c>
      <c r="B862" t="s">
        <v>666</v>
      </c>
      <c r="C862">
        <v>9999</v>
      </c>
      <c r="D862" s="1">
        <v>43745</v>
      </c>
      <c r="E862">
        <v>1</v>
      </c>
      <c r="G862" s="1">
        <v>44032</v>
      </c>
      <c r="H862" t="s">
        <v>10</v>
      </c>
      <c r="I862" s="8">
        <f>DATE(YEAR(Merge2[[#This Row],[ORDER_DATE]]), MONTH(Merge2[[#This Row],[ORDER_DATE]]), 1)</f>
        <v>43739</v>
      </c>
      <c r="J862" s="9">
        <f>IF(ISNUMBER(Merge2[[#This Row],[VALIDITY_TILL_DATE]]), ROUND((Merge2[[#This Row],[VALIDITY_TILL_DATE]]-Merge2[[#This Row],[ORDER_DATE]])/30, 0), "Active")</f>
        <v>10</v>
      </c>
      <c r="K862" t="s">
        <v>5476</v>
      </c>
      <c r="L862" t="s">
        <v>5477</v>
      </c>
      <c r="M862" t="s">
        <v>5478</v>
      </c>
      <c r="N862">
        <v>300</v>
      </c>
      <c r="O862">
        <v>0</v>
      </c>
      <c r="P862">
        <v>300</v>
      </c>
      <c r="Q862" t="s">
        <v>6154</v>
      </c>
      <c r="R862" t="s">
        <v>5503</v>
      </c>
      <c r="S862">
        <v>47</v>
      </c>
      <c r="T862" t="s">
        <v>5495</v>
      </c>
      <c r="U862" t="s">
        <v>5504</v>
      </c>
      <c r="V862" s="9">
        <f>Merge2[[#This Row],[PROMOTIONAL_PLAN.EFFECTIVE_PRICE]]*Merge2[[#This Row],[Months]]</f>
        <v>3000</v>
      </c>
    </row>
    <row r="863" spans="1:22" x14ac:dyDescent="0.25">
      <c r="A863" t="s">
        <v>1474</v>
      </c>
      <c r="B863" t="s">
        <v>1475</v>
      </c>
      <c r="C863">
        <v>9999</v>
      </c>
      <c r="D863" s="1">
        <v>43859</v>
      </c>
      <c r="E863">
        <v>1</v>
      </c>
      <c r="G863" s="1">
        <v>44115</v>
      </c>
      <c r="H863" t="s">
        <v>10</v>
      </c>
      <c r="I863" s="8">
        <f>DATE(YEAR(Merge2[[#This Row],[ORDER_DATE]]), MONTH(Merge2[[#This Row],[ORDER_DATE]]), 1)</f>
        <v>43831</v>
      </c>
      <c r="J863" s="9">
        <f>IF(ISNUMBER(Merge2[[#This Row],[VALIDITY_TILL_DATE]]), ROUND((Merge2[[#This Row],[VALIDITY_TILL_DATE]]-Merge2[[#This Row],[ORDER_DATE]])/30, 0), "Active")</f>
        <v>9</v>
      </c>
      <c r="K863" t="s">
        <v>5476</v>
      </c>
      <c r="L863" t="s">
        <v>5477</v>
      </c>
      <c r="M863" t="s">
        <v>5478</v>
      </c>
      <c r="N863">
        <v>300</v>
      </c>
      <c r="O863">
        <v>0</v>
      </c>
      <c r="P863">
        <v>300</v>
      </c>
      <c r="Q863" t="s">
        <v>5840</v>
      </c>
      <c r="R863" t="s">
        <v>5503</v>
      </c>
      <c r="S863">
        <v>25</v>
      </c>
      <c r="T863" t="s">
        <v>5498</v>
      </c>
      <c r="U863" t="s">
        <v>5501</v>
      </c>
      <c r="V863" s="9">
        <f>Merge2[[#This Row],[PROMOTIONAL_PLAN.EFFECTIVE_PRICE]]*Merge2[[#This Row],[Months]]</f>
        <v>2700</v>
      </c>
    </row>
    <row r="864" spans="1:22" x14ac:dyDescent="0.25">
      <c r="A864" t="s">
        <v>667</v>
      </c>
      <c r="B864" t="s">
        <v>668</v>
      </c>
      <c r="C864">
        <v>9999</v>
      </c>
      <c r="D864" s="1">
        <v>43746</v>
      </c>
      <c r="E864">
        <v>1</v>
      </c>
      <c r="G864" s="1">
        <v>44038</v>
      </c>
      <c r="H864" t="s">
        <v>10</v>
      </c>
      <c r="I864" s="8">
        <f>DATE(YEAR(Merge2[[#This Row],[ORDER_DATE]]), MONTH(Merge2[[#This Row],[ORDER_DATE]]), 1)</f>
        <v>43739</v>
      </c>
      <c r="J864" s="9">
        <f>IF(ISNUMBER(Merge2[[#This Row],[VALIDITY_TILL_DATE]]), ROUND((Merge2[[#This Row],[VALIDITY_TILL_DATE]]-Merge2[[#This Row],[ORDER_DATE]])/30, 0), "Active")</f>
        <v>10</v>
      </c>
      <c r="K864" t="s">
        <v>5476</v>
      </c>
      <c r="L864" t="s">
        <v>5477</v>
      </c>
      <c r="M864" t="s">
        <v>5478</v>
      </c>
      <c r="N864">
        <v>300</v>
      </c>
      <c r="O864">
        <v>0</v>
      </c>
      <c r="P864">
        <v>300</v>
      </c>
      <c r="Q864" t="s">
        <v>5834</v>
      </c>
      <c r="R864" t="s">
        <v>5503</v>
      </c>
      <c r="S864">
        <v>54</v>
      </c>
      <c r="T864" t="s">
        <v>5506</v>
      </c>
      <c r="U864" t="s">
        <v>5518</v>
      </c>
      <c r="V864" s="9">
        <f>Merge2[[#This Row],[PROMOTIONAL_PLAN.EFFECTIVE_PRICE]]*Merge2[[#This Row],[Months]]</f>
        <v>3000</v>
      </c>
    </row>
    <row r="865" spans="1:22" x14ac:dyDescent="0.25">
      <c r="A865" t="s">
        <v>3234</v>
      </c>
      <c r="B865" t="s">
        <v>3235</v>
      </c>
      <c r="C865">
        <v>9999</v>
      </c>
      <c r="D865" s="1">
        <v>44016</v>
      </c>
      <c r="E865">
        <v>1</v>
      </c>
      <c r="G865" s="1">
        <v>44244</v>
      </c>
      <c r="H865" t="s">
        <v>10</v>
      </c>
      <c r="I865" s="8">
        <f>DATE(YEAR(Merge2[[#This Row],[ORDER_DATE]]), MONTH(Merge2[[#This Row],[ORDER_DATE]]), 1)</f>
        <v>44013</v>
      </c>
      <c r="J865" s="9">
        <f>IF(ISNUMBER(Merge2[[#This Row],[VALIDITY_TILL_DATE]]), ROUND((Merge2[[#This Row],[VALIDITY_TILL_DATE]]-Merge2[[#This Row],[ORDER_DATE]])/30, 0), "Active")</f>
        <v>8</v>
      </c>
      <c r="K865" t="s">
        <v>5476</v>
      </c>
      <c r="L865" t="s">
        <v>5477</v>
      </c>
      <c r="M865" t="s">
        <v>5478</v>
      </c>
      <c r="N865">
        <v>300</v>
      </c>
      <c r="O865">
        <v>0</v>
      </c>
      <c r="P865">
        <v>300</v>
      </c>
      <c r="Q865" t="s">
        <v>5841</v>
      </c>
      <c r="R865" t="s">
        <v>5503</v>
      </c>
      <c r="S865">
        <v>25</v>
      </c>
      <c r="T865" t="s">
        <v>5495</v>
      </c>
      <c r="U865" t="s">
        <v>5579</v>
      </c>
      <c r="V865" s="9">
        <f>Merge2[[#This Row],[PROMOTIONAL_PLAN.EFFECTIVE_PRICE]]*Merge2[[#This Row],[Months]]</f>
        <v>2400</v>
      </c>
    </row>
    <row r="866" spans="1:22" x14ac:dyDescent="0.25">
      <c r="A866" t="s">
        <v>669</v>
      </c>
      <c r="B866" t="s">
        <v>670</v>
      </c>
      <c r="C866">
        <v>9999</v>
      </c>
      <c r="D866" s="1">
        <v>43746</v>
      </c>
      <c r="E866">
        <v>1</v>
      </c>
      <c r="G866" s="1">
        <v>44036</v>
      </c>
      <c r="H866" t="s">
        <v>10</v>
      </c>
      <c r="I866" s="8">
        <f>DATE(YEAR(Merge2[[#This Row],[ORDER_DATE]]), MONTH(Merge2[[#This Row],[ORDER_DATE]]), 1)</f>
        <v>43739</v>
      </c>
      <c r="J866" s="9">
        <f>IF(ISNUMBER(Merge2[[#This Row],[VALIDITY_TILL_DATE]]), ROUND((Merge2[[#This Row],[VALIDITY_TILL_DATE]]-Merge2[[#This Row],[ORDER_DATE]])/30, 0), "Active")</f>
        <v>10</v>
      </c>
      <c r="K866" t="s">
        <v>5476</v>
      </c>
      <c r="L866" t="s">
        <v>5477</v>
      </c>
      <c r="M866" t="s">
        <v>5478</v>
      </c>
      <c r="N866">
        <v>300</v>
      </c>
      <c r="O866">
        <v>0</v>
      </c>
      <c r="P866">
        <v>300</v>
      </c>
      <c r="Q866" t="s">
        <v>6257</v>
      </c>
      <c r="R866" t="s">
        <v>5494</v>
      </c>
      <c r="S866">
        <v>33</v>
      </c>
      <c r="T866" t="s">
        <v>5506</v>
      </c>
      <c r="U866" t="s">
        <v>5507</v>
      </c>
      <c r="V866" s="9">
        <f>Merge2[[#This Row],[PROMOTIONAL_PLAN.EFFECTIVE_PRICE]]*Merge2[[#This Row],[Months]]</f>
        <v>3000</v>
      </c>
    </row>
    <row r="867" spans="1:22" x14ac:dyDescent="0.25">
      <c r="A867" t="s">
        <v>3246</v>
      </c>
      <c r="B867" t="s">
        <v>670</v>
      </c>
      <c r="C867">
        <v>5101</v>
      </c>
      <c r="D867" s="1">
        <v>44017</v>
      </c>
      <c r="E867">
        <v>2</v>
      </c>
      <c r="F867" s="1">
        <v>44017</v>
      </c>
      <c r="G867" s="1">
        <v>44823</v>
      </c>
      <c r="H867" t="s">
        <v>470</v>
      </c>
      <c r="I867" s="8">
        <f>DATE(YEAR(Merge2[[#This Row],[ORDER_DATE]]), MONTH(Merge2[[#This Row],[ORDER_DATE]]), 1)</f>
        <v>44013</v>
      </c>
      <c r="J867" s="9">
        <f>IF(ISNUMBER(Merge2[[#This Row],[VALIDITY_TILL_DATE]]), ROUND((Merge2[[#This Row],[VALIDITY_TILL_DATE]]-Merge2[[#This Row],[ORDER_DATE]])/30, 0), "Active")</f>
        <v>27</v>
      </c>
      <c r="K867" t="s">
        <v>5485</v>
      </c>
      <c r="L867" t="s">
        <v>5480</v>
      </c>
      <c r="M867" t="s">
        <v>5481</v>
      </c>
      <c r="N867">
        <v>300</v>
      </c>
      <c r="O867">
        <v>100</v>
      </c>
      <c r="P867">
        <v>0</v>
      </c>
      <c r="Q867" t="s">
        <v>6257</v>
      </c>
      <c r="R867" t="s">
        <v>5494</v>
      </c>
      <c r="S867">
        <v>33</v>
      </c>
      <c r="T867" t="s">
        <v>5506</v>
      </c>
      <c r="U867" t="s">
        <v>5507</v>
      </c>
      <c r="V867" s="9">
        <f>Merge2[[#This Row],[PROMOTIONAL_PLAN.EFFECTIVE_PRICE]]*Merge2[[#This Row],[Months]]</f>
        <v>0</v>
      </c>
    </row>
    <row r="868" spans="1:22" x14ac:dyDescent="0.25">
      <c r="A868" t="s">
        <v>2140</v>
      </c>
      <c r="B868" t="s">
        <v>2141</v>
      </c>
      <c r="C868">
        <v>9999</v>
      </c>
      <c r="D868" s="1">
        <v>43929</v>
      </c>
      <c r="E868">
        <v>1</v>
      </c>
      <c r="G868" s="1">
        <v>44224</v>
      </c>
      <c r="H868" t="s">
        <v>10</v>
      </c>
      <c r="I868" s="8">
        <f>DATE(YEAR(Merge2[[#This Row],[ORDER_DATE]]), MONTH(Merge2[[#This Row],[ORDER_DATE]]), 1)</f>
        <v>43922</v>
      </c>
      <c r="J868" s="9">
        <f>IF(ISNUMBER(Merge2[[#This Row],[VALIDITY_TILL_DATE]]), ROUND((Merge2[[#This Row],[VALIDITY_TILL_DATE]]-Merge2[[#This Row],[ORDER_DATE]])/30, 0), "Active")</f>
        <v>10</v>
      </c>
      <c r="K868" t="s">
        <v>5476</v>
      </c>
      <c r="L868" t="s">
        <v>5477</v>
      </c>
      <c r="M868" t="s">
        <v>5478</v>
      </c>
      <c r="N868">
        <v>300</v>
      </c>
      <c r="O868">
        <v>0</v>
      </c>
      <c r="P868">
        <v>300</v>
      </c>
      <c r="Q868" t="s">
        <v>5842</v>
      </c>
      <c r="R868" t="s">
        <v>5503</v>
      </c>
      <c r="S868">
        <v>29</v>
      </c>
      <c r="T868" t="s">
        <v>5495</v>
      </c>
      <c r="U868" t="s">
        <v>5532</v>
      </c>
      <c r="V868" s="9">
        <f>Merge2[[#This Row],[PROMOTIONAL_PLAN.EFFECTIVE_PRICE]]*Merge2[[#This Row],[Months]]</f>
        <v>3000</v>
      </c>
    </row>
    <row r="869" spans="1:22" x14ac:dyDescent="0.25">
      <c r="A869" t="s">
        <v>671</v>
      </c>
      <c r="B869" t="s">
        <v>672</v>
      </c>
      <c r="C869">
        <v>9999</v>
      </c>
      <c r="D869" s="1">
        <v>43748</v>
      </c>
      <c r="E869">
        <v>1</v>
      </c>
      <c r="G869" s="1">
        <v>44009</v>
      </c>
      <c r="H869" t="s">
        <v>10</v>
      </c>
      <c r="I869" s="8">
        <f>DATE(YEAR(Merge2[[#This Row],[ORDER_DATE]]), MONTH(Merge2[[#This Row],[ORDER_DATE]]), 1)</f>
        <v>43739</v>
      </c>
      <c r="J869" s="9">
        <f>IF(ISNUMBER(Merge2[[#This Row],[VALIDITY_TILL_DATE]]), ROUND((Merge2[[#This Row],[VALIDITY_TILL_DATE]]-Merge2[[#This Row],[ORDER_DATE]])/30, 0), "Active")</f>
        <v>9</v>
      </c>
      <c r="K869" t="s">
        <v>5476</v>
      </c>
      <c r="L869" t="s">
        <v>5477</v>
      </c>
      <c r="M869" t="s">
        <v>5478</v>
      </c>
      <c r="N869">
        <v>300</v>
      </c>
      <c r="O869">
        <v>0</v>
      </c>
      <c r="P869">
        <v>300</v>
      </c>
      <c r="Q869" t="s">
        <v>5745</v>
      </c>
      <c r="R869" t="s">
        <v>5494</v>
      </c>
      <c r="S869">
        <v>58</v>
      </c>
      <c r="T869" t="s">
        <v>5495</v>
      </c>
      <c r="U869" t="s">
        <v>5522</v>
      </c>
      <c r="V869" s="9">
        <f>Merge2[[#This Row],[PROMOTIONAL_PLAN.EFFECTIVE_PRICE]]*Merge2[[#This Row],[Months]]</f>
        <v>2700</v>
      </c>
    </row>
    <row r="870" spans="1:22" x14ac:dyDescent="0.25">
      <c r="A870" t="s">
        <v>2866</v>
      </c>
      <c r="B870" t="s">
        <v>672</v>
      </c>
      <c r="C870">
        <v>1136</v>
      </c>
      <c r="D870" s="1">
        <v>43989</v>
      </c>
      <c r="E870">
        <v>2</v>
      </c>
      <c r="F870" s="1">
        <v>43989</v>
      </c>
      <c r="G870" s="1">
        <v>44666</v>
      </c>
      <c r="H870" t="s">
        <v>470</v>
      </c>
      <c r="I870" s="8">
        <f>DATE(YEAR(Merge2[[#This Row],[ORDER_DATE]]), MONTH(Merge2[[#This Row],[ORDER_DATE]]), 1)</f>
        <v>43983</v>
      </c>
      <c r="J870" s="9">
        <f>IF(ISNUMBER(Merge2[[#This Row],[VALIDITY_TILL_DATE]]), ROUND((Merge2[[#This Row],[VALIDITY_TILL_DATE]]-Merge2[[#This Row],[ORDER_DATE]])/30, 0), "Active")</f>
        <v>23</v>
      </c>
      <c r="K870" t="s">
        <v>5487</v>
      </c>
      <c r="L870" t="s">
        <v>5483</v>
      </c>
      <c r="M870" t="s">
        <v>5481</v>
      </c>
      <c r="N870">
        <v>300</v>
      </c>
      <c r="O870">
        <v>40</v>
      </c>
      <c r="P870">
        <v>180</v>
      </c>
      <c r="Q870" t="s">
        <v>5745</v>
      </c>
      <c r="R870" t="s">
        <v>5494</v>
      </c>
      <c r="S870">
        <v>58</v>
      </c>
      <c r="T870" t="s">
        <v>5495</v>
      </c>
      <c r="U870" t="s">
        <v>5522</v>
      </c>
      <c r="V870" s="9">
        <f>Merge2[[#This Row],[PROMOTIONAL_PLAN.EFFECTIVE_PRICE]]*Merge2[[#This Row],[Months]]</f>
        <v>4140</v>
      </c>
    </row>
    <row r="871" spans="1:22" x14ac:dyDescent="0.25">
      <c r="A871" t="s">
        <v>3039</v>
      </c>
      <c r="B871" t="s">
        <v>3040</v>
      </c>
      <c r="C871">
        <v>9999</v>
      </c>
      <c r="D871" s="1">
        <v>44001</v>
      </c>
      <c r="E871">
        <v>1</v>
      </c>
      <c r="G871" s="1">
        <v>44231</v>
      </c>
      <c r="H871" t="s">
        <v>10</v>
      </c>
      <c r="I871" s="8">
        <f>DATE(YEAR(Merge2[[#This Row],[ORDER_DATE]]), MONTH(Merge2[[#This Row],[ORDER_DATE]]), 1)</f>
        <v>43983</v>
      </c>
      <c r="J871" s="9">
        <f>IF(ISNUMBER(Merge2[[#This Row],[VALIDITY_TILL_DATE]]), ROUND((Merge2[[#This Row],[VALIDITY_TILL_DATE]]-Merge2[[#This Row],[ORDER_DATE]])/30, 0), "Active")</f>
        <v>8</v>
      </c>
      <c r="K871" t="s">
        <v>5476</v>
      </c>
      <c r="L871" t="s">
        <v>5477</v>
      </c>
      <c r="M871" t="s">
        <v>5478</v>
      </c>
      <c r="N871">
        <v>300</v>
      </c>
      <c r="O871">
        <v>0</v>
      </c>
      <c r="P871">
        <v>300</v>
      </c>
      <c r="Q871" t="s">
        <v>5843</v>
      </c>
      <c r="R871" t="s">
        <v>5503</v>
      </c>
      <c r="S871">
        <v>52</v>
      </c>
      <c r="T871" t="s">
        <v>5495</v>
      </c>
      <c r="U871" t="s">
        <v>5504</v>
      </c>
      <c r="V871" s="9">
        <f>Merge2[[#This Row],[PROMOTIONAL_PLAN.EFFECTIVE_PRICE]]*Merge2[[#This Row],[Months]]</f>
        <v>2400</v>
      </c>
    </row>
    <row r="872" spans="1:22" x14ac:dyDescent="0.25">
      <c r="A872" t="s">
        <v>673</v>
      </c>
      <c r="B872" t="s">
        <v>674</v>
      </c>
      <c r="C872">
        <v>9999</v>
      </c>
      <c r="D872" s="1">
        <v>43748</v>
      </c>
      <c r="E872">
        <v>1</v>
      </c>
      <c r="G872" s="1">
        <v>43992</v>
      </c>
      <c r="H872" t="s">
        <v>10</v>
      </c>
      <c r="I872" s="8">
        <f>DATE(YEAR(Merge2[[#This Row],[ORDER_DATE]]), MONTH(Merge2[[#This Row],[ORDER_DATE]]), 1)</f>
        <v>43739</v>
      </c>
      <c r="J872" s="9">
        <f>IF(ISNUMBER(Merge2[[#This Row],[VALIDITY_TILL_DATE]]), ROUND((Merge2[[#This Row],[VALIDITY_TILL_DATE]]-Merge2[[#This Row],[ORDER_DATE]])/30, 0), "Active")</f>
        <v>8</v>
      </c>
      <c r="K872" t="s">
        <v>5476</v>
      </c>
      <c r="L872" t="s">
        <v>5477</v>
      </c>
      <c r="M872" t="s">
        <v>5478</v>
      </c>
      <c r="N872">
        <v>300</v>
      </c>
      <c r="O872">
        <v>0</v>
      </c>
      <c r="P872">
        <v>300</v>
      </c>
      <c r="Q872" t="s">
        <v>5621</v>
      </c>
      <c r="R872" t="s">
        <v>5503</v>
      </c>
      <c r="S872">
        <v>34</v>
      </c>
      <c r="T872" t="s">
        <v>5495</v>
      </c>
      <c r="U872" t="s">
        <v>5504</v>
      </c>
      <c r="V872" s="9">
        <f>Merge2[[#This Row],[PROMOTIONAL_PLAN.EFFECTIVE_PRICE]]*Merge2[[#This Row],[Months]]</f>
        <v>2400</v>
      </c>
    </row>
    <row r="873" spans="1:22" x14ac:dyDescent="0.25">
      <c r="A873" t="s">
        <v>2664</v>
      </c>
      <c r="B873" t="s">
        <v>674</v>
      </c>
      <c r="C873">
        <v>8731</v>
      </c>
      <c r="D873" s="1">
        <v>43975</v>
      </c>
      <c r="E873">
        <v>2</v>
      </c>
      <c r="F873" s="1">
        <v>43975</v>
      </c>
      <c r="G873" s="1">
        <v>44646</v>
      </c>
      <c r="H873" t="s">
        <v>470</v>
      </c>
      <c r="I873" s="8">
        <f>DATE(YEAR(Merge2[[#This Row],[ORDER_DATE]]), MONTH(Merge2[[#This Row],[ORDER_DATE]]), 1)</f>
        <v>43952</v>
      </c>
      <c r="J873" s="9">
        <f>IF(ISNUMBER(Merge2[[#This Row],[VALIDITY_TILL_DATE]]), ROUND((Merge2[[#This Row],[VALIDITY_TILL_DATE]]-Merge2[[#This Row],[ORDER_DATE]])/30, 0), "Active")</f>
        <v>22</v>
      </c>
      <c r="K873" t="s">
        <v>5482</v>
      </c>
      <c r="L873" t="s">
        <v>5483</v>
      </c>
      <c r="M873" t="s">
        <v>5481</v>
      </c>
      <c r="N873">
        <v>300</v>
      </c>
      <c r="O873">
        <v>10</v>
      </c>
      <c r="P873">
        <v>270</v>
      </c>
      <c r="Q873" t="s">
        <v>5621</v>
      </c>
      <c r="R873" t="s">
        <v>5503</v>
      </c>
      <c r="S873">
        <v>34</v>
      </c>
      <c r="T873" t="s">
        <v>5495</v>
      </c>
      <c r="U873" t="s">
        <v>5504</v>
      </c>
      <c r="V873" s="9">
        <f>Merge2[[#This Row],[PROMOTIONAL_PLAN.EFFECTIVE_PRICE]]*Merge2[[#This Row],[Months]]</f>
        <v>5940</v>
      </c>
    </row>
    <row r="874" spans="1:22" x14ac:dyDescent="0.25">
      <c r="A874" t="s">
        <v>1831</v>
      </c>
      <c r="B874" t="s">
        <v>1832</v>
      </c>
      <c r="C874">
        <v>9999</v>
      </c>
      <c r="D874" s="1">
        <v>43899</v>
      </c>
      <c r="E874">
        <v>1</v>
      </c>
      <c r="G874" s="1">
        <v>44148</v>
      </c>
      <c r="H874" t="s">
        <v>10</v>
      </c>
      <c r="I874" s="8">
        <f>DATE(YEAR(Merge2[[#This Row],[ORDER_DATE]]), MONTH(Merge2[[#This Row],[ORDER_DATE]]), 1)</f>
        <v>43891</v>
      </c>
      <c r="J874" s="9">
        <f>IF(ISNUMBER(Merge2[[#This Row],[VALIDITY_TILL_DATE]]), ROUND((Merge2[[#This Row],[VALIDITY_TILL_DATE]]-Merge2[[#This Row],[ORDER_DATE]])/30, 0), "Active")</f>
        <v>8</v>
      </c>
      <c r="K874" t="s">
        <v>5476</v>
      </c>
      <c r="L874" t="s">
        <v>5477</v>
      </c>
      <c r="M874" t="s">
        <v>5478</v>
      </c>
      <c r="N874">
        <v>300</v>
      </c>
      <c r="O874">
        <v>0</v>
      </c>
      <c r="P874">
        <v>300</v>
      </c>
      <c r="Q874" t="s">
        <v>5845</v>
      </c>
      <c r="R874" t="s">
        <v>5494</v>
      </c>
      <c r="S874">
        <v>44</v>
      </c>
      <c r="T874" t="s">
        <v>5498</v>
      </c>
      <c r="U874" t="s">
        <v>5545</v>
      </c>
      <c r="V874" s="9">
        <f>Merge2[[#This Row],[PROMOTIONAL_PLAN.EFFECTIVE_PRICE]]*Merge2[[#This Row],[Months]]</f>
        <v>2400</v>
      </c>
    </row>
    <row r="875" spans="1:22" x14ac:dyDescent="0.25">
      <c r="A875" t="s">
        <v>677</v>
      </c>
      <c r="B875" t="s">
        <v>678</v>
      </c>
      <c r="C875">
        <v>9999</v>
      </c>
      <c r="D875" s="1">
        <v>43749</v>
      </c>
      <c r="E875">
        <v>1</v>
      </c>
      <c r="G875" s="1">
        <v>43998</v>
      </c>
      <c r="H875" t="s">
        <v>10</v>
      </c>
      <c r="I875" s="8">
        <f>DATE(YEAR(Merge2[[#This Row],[ORDER_DATE]]), MONTH(Merge2[[#This Row],[ORDER_DATE]]), 1)</f>
        <v>43739</v>
      </c>
      <c r="J875" s="9">
        <f>IF(ISNUMBER(Merge2[[#This Row],[VALIDITY_TILL_DATE]]), ROUND((Merge2[[#This Row],[VALIDITY_TILL_DATE]]-Merge2[[#This Row],[ORDER_DATE]])/30, 0), "Active")</f>
        <v>8</v>
      </c>
      <c r="K875" t="s">
        <v>5476</v>
      </c>
      <c r="L875" t="s">
        <v>5477</v>
      </c>
      <c r="M875" t="s">
        <v>5478</v>
      </c>
      <c r="N875">
        <v>300</v>
      </c>
      <c r="O875">
        <v>0</v>
      </c>
      <c r="P875">
        <v>300</v>
      </c>
      <c r="Q875" t="s">
        <v>5983</v>
      </c>
      <c r="R875" t="s">
        <v>5503</v>
      </c>
      <c r="S875">
        <v>46</v>
      </c>
      <c r="T875" t="s">
        <v>5506</v>
      </c>
      <c r="U875" t="s">
        <v>5507</v>
      </c>
      <c r="V875" s="9">
        <f>Merge2[[#This Row],[PROMOTIONAL_PLAN.EFFECTIVE_PRICE]]*Merge2[[#This Row],[Months]]</f>
        <v>2400</v>
      </c>
    </row>
    <row r="876" spans="1:22" x14ac:dyDescent="0.25">
      <c r="A876" t="s">
        <v>2799</v>
      </c>
      <c r="B876" t="s">
        <v>678</v>
      </c>
      <c r="C876">
        <v>6705</v>
      </c>
      <c r="D876" s="1">
        <v>43984</v>
      </c>
      <c r="E876">
        <v>2</v>
      </c>
      <c r="F876" s="1">
        <v>43984</v>
      </c>
      <c r="G876" s="1">
        <v>44855</v>
      </c>
      <c r="H876" t="s">
        <v>470</v>
      </c>
      <c r="I876" s="8">
        <f>DATE(YEAR(Merge2[[#This Row],[ORDER_DATE]]), MONTH(Merge2[[#This Row],[ORDER_DATE]]), 1)</f>
        <v>43983</v>
      </c>
      <c r="J876" s="9">
        <f>IF(ISNUMBER(Merge2[[#This Row],[VALIDITY_TILL_DATE]]), ROUND((Merge2[[#This Row],[VALIDITY_TILL_DATE]]-Merge2[[#This Row],[ORDER_DATE]])/30, 0), "Active")</f>
        <v>29</v>
      </c>
      <c r="K876" t="s">
        <v>5491</v>
      </c>
      <c r="L876" t="s">
        <v>5480</v>
      </c>
      <c r="M876" t="s">
        <v>5481</v>
      </c>
      <c r="N876">
        <v>300</v>
      </c>
      <c r="O876">
        <v>100</v>
      </c>
      <c r="P876">
        <v>0</v>
      </c>
      <c r="Q876" t="s">
        <v>5983</v>
      </c>
      <c r="R876" t="s">
        <v>5503</v>
      </c>
      <c r="S876">
        <v>46</v>
      </c>
      <c r="T876" t="s">
        <v>5506</v>
      </c>
      <c r="U876" t="s">
        <v>5507</v>
      </c>
      <c r="V876" s="9">
        <f>Merge2[[#This Row],[PROMOTIONAL_PLAN.EFFECTIVE_PRICE]]*Merge2[[#This Row],[Months]]</f>
        <v>0</v>
      </c>
    </row>
    <row r="877" spans="1:22" x14ac:dyDescent="0.25">
      <c r="A877" t="s">
        <v>930</v>
      </c>
      <c r="B877" t="s">
        <v>931</v>
      </c>
      <c r="C877">
        <v>9999</v>
      </c>
      <c r="D877" s="1">
        <v>43798</v>
      </c>
      <c r="E877">
        <v>1</v>
      </c>
      <c r="G877" s="1">
        <v>44095</v>
      </c>
      <c r="H877" t="s">
        <v>10</v>
      </c>
      <c r="I877" s="8">
        <f>DATE(YEAR(Merge2[[#This Row],[ORDER_DATE]]), MONTH(Merge2[[#This Row],[ORDER_DATE]]), 1)</f>
        <v>43770</v>
      </c>
      <c r="J877" s="9">
        <f>IF(ISNUMBER(Merge2[[#This Row],[VALIDITY_TILL_DATE]]), ROUND((Merge2[[#This Row],[VALIDITY_TILL_DATE]]-Merge2[[#This Row],[ORDER_DATE]])/30, 0), "Active")</f>
        <v>10</v>
      </c>
      <c r="K877" t="s">
        <v>5476</v>
      </c>
      <c r="L877" t="s">
        <v>5477</v>
      </c>
      <c r="M877" t="s">
        <v>5478</v>
      </c>
      <c r="N877">
        <v>300</v>
      </c>
      <c r="O877">
        <v>0</v>
      </c>
      <c r="P877">
        <v>300</v>
      </c>
      <c r="Q877" t="s">
        <v>5846</v>
      </c>
      <c r="R877" t="s">
        <v>5494</v>
      </c>
      <c r="S877">
        <v>55</v>
      </c>
      <c r="T877" t="s">
        <v>5495</v>
      </c>
      <c r="U877" t="s">
        <v>5504</v>
      </c>
      <c r="V877" s="9">
        <f>Merge2[[#This Row],[PROMOTIONAL_PLAN.EFFECTIVE_PRICE]]*Merge2[[#This Row],[Months]]</f>
        <v>3000</v>
      </c>
    </row>
    <row r="878" spans="1:22" x14ac:dyDescent="0.25">
      <c r="A878" t="s">
        <v>679</v>
      </c>
      <c r="B878" t="s">
        <v>680</v>
      </c>
      <c r="C878">
        <v>9999</v>
      </c>
      <c r="D878" s="1">
        <v>43750</v>
      </c>
      <c r="E878">
        <v>1</v>
      </c>
      <c r="G878" s="1">
        <v>44035</v>
      </c>
      <c r="H878" t="s">
        <v>10</v>
      </c>
      <c r="I878" s="8">
        <f>DATE(YEAR(Merge2[[#This Row],[ORDER_DATE]]), MONTH(Merge2[[#This Row],[ORDER_DATE]]), 1)</f>
        <v>43739</v>
      </c>
      <c r="J878" s="9">
        <f>IF(ISNUMBER(Merge2[[#This Row],[VALIDITY_TILL_DATE]]), ROUND((Merge2[[#This Row],[VALIDITY_TILL_DATE]]-Merge2[[#This Row],[ORDER_DATE]])/30, 0), "Active")</f>
        <v>10</v>
      </c>
      <c r="K878" t="s">
        <v>5476</v>
      </c>
      <c r="L878" t="s">
        <v>5477</v>
      </c>
      <c r="M878" t="s">
        <v>5478</v>
      </c>
      <c r="N878">
        <v>300</v>
      </c>
      <c r="O878">
        <v>0</v>
      </c>
      <c r="P878">
        <v>300</v>
      </c>
      <c r="Q878" t="s">
        <v>5997</v>
      </c>
      <c r="R878" t="s">
        <v>5503</v>
      </c>
      <c r="S878">
        <v>53</v>
      </c>
      <c r="T878" t="s">
        <v>5495</v>
      </c>
      <c r="U878" t="s">
        <v>5532</v>
      </c>
      <c r="V878" s="9">
        <f>Merge2[[#This Row],[PROMOTIONAL_PLAN.EFFECTIVE_PRICE]]*Merge2[[#This Row],[Months]]</f>
        <v>3000</v>
      </c>
    </row>
    <row r="879" spans="1:22" x14ac:dyDescent="0.25">
      <c r="A879" t="s">
        <v>1427</v>
      </c>
      <c r="B879" t="s">
        <v>1428</v>
      </c>
      <c r="C879">
        <v>9999</v>
      </c>
      <c r="D879" s="1">
        <v>43855</v>
      </c>
      <c r="E879">
        <v>1</v>
      </c>
      <c r="G879" s="1">
        <v>44160</v>
      </c>
      <c r="H879" t="s">
        <v>10</v>
      </c>
      <c r="I879" s="8">
        <f>DATE(YEAR(Merge2[[#This Row],[ORDER_DATE]]), MONTH(Merge2[[#This Row],[ORDER_DATE]]), 1)</f>
        <v>43831</v>
      </c>
      <c r="J879" s="9">
        <f>IF(ISNUMBER(Merge2[[#This Row],[VALIDITY_TILL_DATE]]), ROUND((Merge2[[#This Row],[VALIDITY_TILL_DATE]]-Merge2[[#This Row],[ORDER_DATE]])/30, 0), "Active")</f>
        <v>10</v>
      </c>
      <c r="K879" t="s">
        <v>5476</v>
      </c>
      <c r="L879" t="s">
        <v>5477</v>
      </c>
      <c r="M879" t="s">
        <v>5478</v>
      </c>
      <c r="N879">
        <v>300</v>
      </c>
      <c r="O879">
        <v>0</v>
      </c>
      <c r="P879">
        <v>300</v>
      </c>
      <c r="Q879" t="s">
        <v>5847</v>
      </c>
      <c r="R879" t="s">
        <v>5494</v>
      </c>
      <c r="S879">
        <v>59</v>
      </c>
      <c r="T879" t="s">
        <v>5506</v>
      </c>
      <c r="U879" t="s">
        <v>5518</v>
      </c>
      <c r="V879" s="9">
        <f>Merge2[[#This Row],[PROMOTIONAL_PLAN.EFFECTIVE_PRICE]]*Merge2[[#This Row],[Months]]</f>
        <v>3000</v>
      </c>
    </row>
    <row r="880" spans="1:22" x14ac:dyDescent="0.25">
      <c r="A880" t="s">
        <v>681</v>
      </c>
      <c r="B880" t="s">
        <v>682</v>
      </c>
      <c r="C880">
        <v>9999</v>
      </c>
      <c r="D880" s="1">
        <v>43750</v>
      </c>
      <c r="E880">
        <v>1</v>
      </c>
      <c r="G880" s="1">
        <v>43991</v>
      </c>
      <c r="H880" t="s">
        <v>10</v>
      </c>
      <c r="I880" s="8">
        <f>DATE(YEAR(Merge2[[#This Row],[ORDER_DATE]]), MONTH(Merge2[[#This Row],[ORDER_DATE]]), 1)</f>
        <v>43739</v>
      </c>
      <c r="J880" s="9">
        <f>IF(ISNUMBER(Merge2[[#This Row],[VALIDITY_TILL_DATE]]), ROUND((Merge2[[#This Row],[VALIDITY_TILL_DATE]]-Merge2[[#This Row],[ORDER_DATE]])/30, 0), "Active")</f>
        <v>8</v>
      </c>
      <c r="K880" t="s">
        <v>5476</v>
      </c>
      <c r="L880" t="s">
        <v>5477</v>
      </c>
      <c r="M880" t="s">
        <v>5478</v>
      </c>
      <c r="N880">
        <v>300</v>
      </c>
      <c r="O880">
        <v>0</v>
      </c>
      <c r="P880">
        <v>300</v>
      </c>
      <c r="Q880" t="s">
        <v>6143</v>
      </c>
      <c r="R880" t="s">
        <v>5503</v>
      </c>
      <c r="S880">
        <v>30</v>
      </c>
      <c r="T880" t="s">
        <v>5506</v>
      </c>
      <c r="U880" t="s">
        <v>5518</v>
      </c>
      <c r="V880" s="9">
        <f>Merge2[[#This Row],[PROMOTIONAL_PLAN.EFFECTIVE_PRICE]]*Merge2[[#This Row],[Months]]</f>
        <v>2400</v>
      </c>
    </row>
    <row r="881" spans="1:22" x14ac:dyDescent="0.25">
      <c r="A881" t="s">
        <v>2726</v>
      </c>
      <c r="B881" t="s">
        <v>682</v>
      </c>
      <c r="C881">
        <v>1136</v>
      </c>
      <c r="D881" s="1">
        <v>43979</v>
      </c>
      <c r="E881">
        <v>2</v>
      </c>
      <c r="F881" s="1">
        <v>43979</v>
      </c>
      <c r="G881" s="1">
        <v>44535</v>
      </c>
      <c r="H881" t="s">
        <v>470</v>
      </c>
      <c r="I881" s="8">
        <f>DATE(YEAR(Merge2[[#This Row],[ORDER_DATE]]), MONTH(Merge2[[#This Row],[ORDER_DATE]]), 1)</f>
        <v>43952</v>
      </c>
      <c r="J881" s="9">
        <f>IF(ISNUMBER(Merge2[[#This Row],[VALIDITY_TILL_DATE]]), ROUND((Merge2[[#This Row],[VALIDITY_TILL_DATE]]-Merge2[[#This Row],[ORDER_DATE]])/30, 0), "Active")</f>
        <v>19</v>
      </c>
      <c r="K881" t="s">
        <v>5487</v>
      </c>
      <c r="L881" t="s">
        <v>5483</v>
      </c>
      <c r="M881" t="s">
        <v>5481</v>
      </c>
      <c r="N881">
        <v>300</v>
      </c>
      <c r="O881">
        <v>40</v>
      </c>
      <c r="P881">
        <v>180</v>
      </c>
      <c r="Q881" t="s">
        <v>6143</v>
      </c>
      <c r="R881" t="s">
        <v>5503</v>
      </c>
      <c r="S881">
        <v>30</v>
      </c>
      <c r="T881" t="s">
        <v>5506</v>
      </c>
      <c r="U881" t="s">
        <v>5518</v>
      </c>
      <c r="V881" s="9">
        <f>Merge2[[#This Row],[PROMOTIONAL_PLAN.EFFECTIVE_PRICE]]*Merge2[[#This Row],[Months]]</f>
        <v>3420</v>
      </c>
    </row>
    <row r="882" spans="1:22" x14ac:dyDescent="0.25">
      <c r="A882" t="s">
        <v>3102</v>
      </c>
      <c r="B882" t="s">
        <v>3103</v>
      </c>
      <c r="C882">
        <v>9999</v>
      </c>
      <c r="D882" s="1">
        <v>44006</v>
      </c>
      <c r="E882">
        <v>1</v>
      </c>
      <c r="G882" s="1">
        <v>44240</v>
      </c>
      <c r="H882" t="s">
        <v>10</v>
      </c>
      <c r="I882" s="8">
        <f>DATE(YEAR(Merge2[[#This Row],[ORDER_DATE]]), MONTH(Merge2[[#This Row],[ORDER_DATE]]), 1)</f>
        <v>43983</v>
      </c>
      <c r="J882" s="9">
        <f>IF(ISNUMBER(Merge2[[#This Row],[VALIDITY_TILL_DATE]]), ROUND((Merge2[[#This Row],[VALIDITY_TILL_DATE]]-Merge2[[#This Row],[ORDER_DATE]])/30, 0), "Active")</f>
        <v>8</v>
      </c>
      <c r="K882" t="s">
        <v>5476</v>
      </c>
      <c r="L882" t="s">
        <v>5477</v>
      </c>
      <c r="M882" t="s">
        <v>5478</v>
      </c>
      <c r="N882">
        <v>300</v>
      </c>
      <c r="O882">
        <v>0</v>
      </c>
      <c r="P882">
        <v>300</v>
      </c>
      <c r="Q882" t="s">
        <v>5634</v>
      </c>
      <c r="R882" t="s">
        <v>5503</v>
      </c>
      <c r="S882">
        <v>34</v>
      </c>
      <c r="T882" t="s">
        <v>5495</v>
      </c>
      <c r="U882" t="s">
        <v>5504</v>
      </c>
      <c r="V882" s="9">
        <f>Merge2[[#This Row],[PROMOTIONAL_PLAN.EFFECTIVE_PRICE]]*Merge2[[#This Row],[Months]]</f>
        <v>2400</v>
      </c>
    </row>
    <row r="883" spans="1:22" x14ac:dyDescent="0.25">
      <c r="A883" t="s">
        <v>683</v>
      </c>
      <c r="B883" t="s">
        <v>684</v>
      </c>
      <c r="C883">
        <v>9999</v>
      </c>
      <c r="D883" s="1">
        <v>43750</v>
      </c>
      <c r="E883">
        <v>1</v>
      </c>
      <c r="G883" s="1">
        <v>44001</v>
      </c>
      <c r="H883" t="s">
        <v>10</v>
      </c>
      <c r="I883" s="8">
        <f>DATE(YEAR(Merge2[[#This Row],[ORDER_DATE]]), MONTH(Merge2[[#This Row],[ORDER_DATE]]), 1)</f>
        <v>43739</v>
      </c>
      <c r="J883" s="9">
        <f>IF(ISNUMBER(Merge2[[#This Row],[VALIDITY_TILL_DATE]]), ROUND((Merge2[[#This Row],[VALIDITY_TILL_DATE]]-Merge2[[#This Row],[ORDER_DATE]])/30, 0), "Active")</f>
        <v>8</v>
      </c>
      <c r="K883" t="s">
        <v>5476</v>
      </c>
      <c r="L883" t="s">
        <v>5477</v>
      </c>
      <c r="M883" t="s">
        <v>5478</v>
      </c>
      <c r="N883">
        <v>300</v>
      </c>
      <c r="O883">
        <v>0</v>
      </c>
      <c r="P883">
        <v>300</v>
      </c>
      <c r="Q883" t="s">
        <v>6049</v>
      </c>
      <c r="R883" t="s">
        <v>5494</v>
      </c>
      <c r="S883">
        <v>37</v>
      </c>
      <c r="T883" t="s">
        <v>5495</v>
      </c>
      <c r="U883" t="s">
        <v>5504</v>
      </c>
      <c r="V883" s="9">
        <f>Merge2[[#This Row],[PROMOTIONAL_PLAN.EFFECTIVE_PRICE]]*Merge2[[#This Row],[Months]]</f>
        <v>2400</v>
      </c>
    </row>
    <row r="884" spans="1:22" x14ac:dyDescent="0.25">
      <c r="A884" t="s">
        <v>2867</v>
      </c>
      <c r="B884" t="s">
        <v>684</v>
      </c>
      <c r="C884">
        <v>1136</v>
      </c>
      <c r="D884" s="1">
        <v>43989</v>
      </c>
      <c r="E884">
        <v>2</v>
      </c>
      <c r="F884" s="1">
        <v>43989</v>
      </c>
      <c r="G884" s="1">
        <v>44599</v>
      </c>
      <c r="H884" t="s">
        <v>470</v>
      </c>
      <c r="I884" s="8">
        <f>DATE(YEAR(Merge2[[#This Row],[ORDER_DATE]]), MONTH(Merge2[[#This Row],[ORDER_DATE]]), 1)</f>
        <v>43983</v>
      </c>
      <c r="J884" s="9">
        <f>IF(ISNUMBER(Merge2[[#This Row],[VALIDITY_TILL_DATE]]), ROUND((Merge2[[#This Row],[VALIDITY_TILL_DATE]]-Merge2[[#This Row],[ORDER_DATE]])/30, 0), "Active")</f>
        <v>20</v>
      </c>
      <c r="K884" t="s">
        <v>5487</v>
      </c>
      <c r="L884" t="s">
        <v>5483</v>
      </c>
      <c r="M884" t="s">
        <v>5481</v>
      </c>
      <c r="N884">
        <v>300</v>
      </c>
      <c r="O884">
        <v>40</v>
      </c>
      <c r="P884">
        <v>180</v>
      </c>
      <c r="Q884" t="s">
        <v>6049</v>
      </c>
      <c r="R884" t="s">
        <v>5494</v>
      </c>
      <c r="S884">
        <v>37</v>
      </c>
      <c r="T884" t="s">
        <v>5495</v>
      </c>
      <c r="U884" t="s">
        <v>5504</v>
      </c>
      <c r="V884" s="9">
        <f>Merge2[[#This Row],[PROMOTIONAL_PLAN.EFFECTIVE_PRICE]]*Merge2[[#This Row],[Months]]</f>
        <v>3600</v>
      </c>
    </row>
    <row r="885" spans="1:22" x14ac:dyDescent="0.25">
      <c r="A885" t="s">
        <v>1892</v>
      </c>
      <c r="B885" t="s">
        <v>1893</v>
      </c>
      <c r="C885">
        <v>9999</v>
      </c>
      <c r="D885" s="1">
        <v>43906</v>
      </c>
      <c r="E885">
        <v>1</v>
      </c>
      <c r="G885" s="1">
        <v>44200</v>
      </c>
      <c r="H885" t="s">
        <v>10</v>
      </c>
      <c r="I885" s="8">
        <f>DATE(YEAR(Merge2[[#This Row],[ORDER_DATE]]), MONTH(Merge2[[#This Row],[ORDER_DATE]]), 1)</f>
        <v>43891</v>
      </c>
      <c r="J885" s="9">
        <f>IF(ISNUMBER(Merge2[[#This Row],[VALIDITY_TILL_DATE]]), ROUND((Merge2[[#This Row],[VALIDITY_TILL_DATE]]-Merge2[[#This Row],[ORDER_DATE]])/30, 0), "Active")</f>
        <v>10</v>
      </c>
      <c r="K885" t="s">
        <v>5476</v>
      </c>
      <c r="L885" t="s">
        <v>5477</v>
      </c>
      <c r="M885" t="s">
        <v>5478</v>
      </c>
      <c r="N885">
        <v>300</v>
      </c>
      <c r="O885">
        <v>0</v>
      </c>
      <c r="P885">
        <v>300</v>
      </c>
      <c r="Q885" t="s">
        <v>5848</v>
      </c>
      <c r="R885" t="s">
        <v>5494</v>
      </c>
      <c r="S885">
        <v>42</v>
      </c>
      <c r="T885" t="s">
        <v>5498</v>
      </c>
      <c r="U885" t="s">
        <v>5499</v>
      </c>
      <c r="V885" s="9">
        <f>Merge2[[#This Row],[PROMOTIONAL_PLAN.EFFECTIVE_PRICE]]*Merge2[[#This Row],[Months]]</f>
        <v>3000</v>
      </c>
    </row>
    <row r="886" spans="1:22" x14ac:dyDescent="0.25">
      <c r="A886" t="s">
        <v>685</v>
      </c>
      <c r="B886" t="s">
        <v>686</v>
      </c>
      <c r="C886">
        <v>9999</v>
      </c>
      <c r="D886" s="1">
        <v>43750</v>
      </c>
      <c r="E886">
        <v>1</v>
      </c>
      <c r="G886" s="1">
        <v>43955</v>
      </c>
      <c r="H886" t="s">
        <v>10</v>
      </c>
      <c r="I886" s="8">
        <f>DATE(YEAR(Merge2[[#This Row],[ORDER_DATE]]), MONTH(Merge2[[#This Row],[ORDER_DATE]]), 1)</f>
        <v>43739</v>
      </c>
      <c r="J886" s="9">
        <f>IF(ISNUMBER(Merge2[[#This Row],[VALIDITY_TILL_DATE]]), ROUND((Merge2[[#This Row],[VALIDITY_TILL_DATE]]-Merge2[[#This Row],[ORDER_DATE]])/30, 0), "Active")</f>
        <v>7</v>
      </c>
      <c r="K886" t="s">
        <v>5476</v>
      </c>
      <c r="L886" t="s">
        <v>5477</v>
      </c>
      <c r="M886" t="s">
        <v>5478</v>
      </c>
      <c r="N886">
        <v>300</v>
      </c>
      <c r="O886">
        <v>0</v>
      </c>
      <c r="P886">
        <v>300</v>
      </c>
      <c r="Q886" t="s">
        <v>6336</v>
      </c>
      <c r="R886" t="s">
        <v>5494</v>
      </c>
      <c r="S886">
        <v>43</v>
      </c>
      <c r="T886" t="s">
        <v>5495</v>
      </c>
      <c r="U886" t="s">
        <v>5504</v>
      </c>
      <c r="V886" s="9">
        <f>Merge2[[#This Row],[PROMOTIONAL_PLAN.EFFECTIVE_PRICE]]*Merge2[[#This Row],[Months]]</f>
        <v>2100</v>
      </c>
    </row>
    <row r="887" spans="1:22" x14ac:dyDescent="0.25">
      <c r="A887" t="s">
        <v>2412</v>
      </c>
      <c r="B887" t="s">
        <v>686</v>
      </c>
      <c r="C887">
        <v>8731</v>
      </c>
      <c r="D887" s="1">
        <v>43954</v>
      </c>
      <c r="E887">
        <v>2</v>
      </c>
      <c r="F887" s="1">
        <v>43954</v>
      </c>
      <c r="G887" s="1">
        <v>44637</v>
      </c>
      <c r="H887" t="s">
        <v>470</v>
      </c>
      <c r="I887" s="8">
        <f>DATE(YEAR(Merge2[[#This Row],[ORDER_DATE]]), MONTH(Merge2[[#This Row],[ORDER_DATE]]), 1)</f>
        <v>43952</v>
      </c>
      <c r="J887" s="9">
        <f>IF(ISNUMBER(Merge2[[#This Row],[VALIDITY_TILL_DATE]]), ROUND((Merge2[[#This Row],[VALIDITY_TILL_DATE]]-Merge2[[#This Row],[ORDER_DATE]])/30, 0), "Active")</f>
        <v>23</v>
      </c>
      <c r="K887" t="s">
        <v>5482</v>
      </c>
      <c r="L887" t="s">
        <v>5483</v>
      </c>
      <c r="M887" t="s">
        <v>5481</v>
      </c>
      <c r="N887">
        <v>300</v>
      </c>
      <c r="O887">
        <v>10</v>
      </c>
      <c r="P887">
        <v>270</v>
      </c>
      <c r="Q887" t="s">
        <v>6336</v>
      </c>
      <c r="R887" t="s">
        <v>5494</v>
      </c>
      <c r="S887">
        <v>43</v>
      </c>
      <c r="T887" t="s">
        <v>5495</v>
      </c>
      <c r="U887" t="s">
        <v>5504</v>
      </c>
      <c r="V887" s="9">
        <f>Merge2[[#This Row],[PROMOTIONAL_PLAN.EFFECTIVE_PRICE]]*Merge2[[#This Row],[Months]]</f>
        <v>6210</v>
      </c>
    </row>
    <row r="888" spans="1:22" x14ac:dyDescent="0.25">
      <c r="A888" t="s">
        <v>687</v>
      </c>
      <c r="B888" t="s">
        <v>688</v>
      </c>
      <c r="C888">
        <v>9999</v>
      </c>
      <c r="D888" s="1">
        <v>43751</v>
      </c>
      <c r="E888">
        <v>1</v>
      </c>
      <c r="G888" s="1">
        <v>44016</v>
      </c>
      <c r="H888" t="s">
        <v>10</v>
      </c>
      <c r="I888" s="8">
        <f>DATE(YEAR(Merge2[[#This Row],[ORDER_DATE]]), MONTH(Merge2[[#This Row],[ORDER_DATE]]), 1)</f>
        <v>43739</v>
      </c>
      <c r="J888" s="9">
        <f>IF(ISNUMBER(Merge2[[#This Row],[VALIDITY_TILL_DATE]]), ROUND((Merge2[[#This Row],[VALIDITY_TILL_DATE]]-Merge2[[#This Row],[ORDER_DATE]])/30, 0), "Active")</f>
        <v>9</v>
      </c>
      <c r="K888" t="s">
        <v>5476</v>
      </c>
      <c r="L888" t="s">
        <v>5477</v>
      </c>
      <c r="M888" t="s">
        <v>5478</v>
      </c>
      <c r="N888">
        <v>300</v>
      </c>
      <c r="O888">
        <v>0</v>
      </c>
      <c r="P888">
        <v>300</v>
      </c>
      <c r="Q888" t="s">
        <v>5978</v>
      </c>
      <c r="R888" t="s">
        <v>5494</v>
      </c>
      <c r="S888">
        <v>46</v>
      </c>
      <c r="T888" t="s">
        <v>5498</v>
      </c>
      <c r="U888" t="s">
        <v>5545</v>
      </c>
      <c r="V888" s="9">
        <f>Merge2[[#This Row],[PROMOTIONAL_PLAN.EFFECTIVE_PRICE]]*Merge2[[#This Row],[Months]]</f>
        <v>2700</v>
      </c>
    </row>
    <row r="889" spans="1:22" x14ac:dyDescent="0.25">
      <c r="A889" t="s">
        <v>3196</v>
      </c>
      <c r="B889" t="s">
        <v>688</v>
      </c>
      <c r="C889">
        <v>1817</v>
      </c>
      <c r="D889" s="1">
        <v>44014</v>
      </c>
      <c r="E889">
        <v>2</v>
      </c>
      <c r="F889" s="1">
        <v>44014</v>
      </c>
      <c r="G889" s="1">
        <v>44399</v>
      </c>
      <c r="H889" t="s">
        <v>470</v>
      </c>
      <c r="I889" s="8">
        <f>DATE(YEAR(Merge2[[#This Row],[ORDER_DATE]]), MONTH(Merge2[[#This Row],[ORDER_DATE]]), 1)</f>
        <v>44013</v>
      </c>
      <c r="J889" s="9">
        <f>IF(ISNUMBER(Merge2[[#This Row],[VALIDITY_TILL_DATE]]), ROUND((Merge2[[#This Row],[VALIDITY_TILL_DATE]]-Merge2[[#This Row],[ORDER_DATE]])/30, 0), "Active")</f>
        <v>13</v>
      </c>
      <c r="K889" t="s">
        <v>5486</v>
      </c>
      <c r="L889" t="s">
        <v>5480</v>
      </c>
      <c r="M889" t="s">
        <v>5481</v>
      </c>
      <c r="N889">
        <v>300</v>
      </c>
      <c r="O889">
        <v>100</v>
      </c>
      <c r="P889">
        <v>0</v>
      </c>
      <c r="Q889" t="s">
        <v>5978</v>
      </c>
      <c r="R889" t="s">
        <v>5494</v>
      </c>
      <c r="S889">
        <v>46</v>
      </c>
      <c r="T889" t="s">
        <v>5498</v>
      </c>
      <c r="U889" t="s">
        <v>5545</v>
      </c>
      <c r="V889" s="9">
        <f>Merge2[[#This Row],[PROMOTIONAL_PLAN.EFFECTIVE_PRICE]]*Merge2[[#This Row],[Months]]</f>
        <v>0</v>
      </c>
    </row>
    <row r="890" spans="1:22" x14ac:dyDescent="0.25">
      <c r="A890" t="s">
        <v>2350</v>
      </c>
      <c r="B890" t="s">
        <v>2351</v>
      </c>
      <c r="C890">
        <v>9999</v>
      </c>
      <c r="D890" s="1">
        <v>43947</v>
      </c>
      <c r="E890">
        <v>1</v>
      </c>
      <c r="G890" s="1">
        <v>44235</v>
      </c>
      <c r="H890" t="s">
        <v>10</v>
      </c>
      <c r="I890" s="8">
        <f>DATE(YEAR(Merge2[[#This Row],[ORDER_DATE]]), MONTH(Merge2[[#This Row],[ORDER_DATE]]), 1)</f>
        <v>43922</v>
      </c>
      <c r="J890" s="9">
        <f>IF(ISNUMBER(Merge2[[#This Row],[VALIDITY_TILL_DATE]]), ROUND((Merge2[[#This Row],[VALIDITY_TILL_DATE]]-Merge2[[#This Row],[ORDER_DATE]])/30, 0), "Active")</f>
        <v>10</v>
      </c>
      <c r="K890" t="s">
        <v>5476</v>
      </c>
      <c r="L890" t="s">
        <v>5477</v>
      </c>
      <c r="M890" t="s">
        <v>5478</v>
      </c>
      <c r="N890">
        <v>300</v>
      </c>
      <c r="O890">
        <v>0</v>
      </c>
      <c r="P890">
        <v>300</v>
      </c>
      <c r="Q890" t="s">
        <v>5850</v>
      </c>
      <c r="R890" t="s">
        <v>5494</v>
      </c>
      <c r="S890">
        <v>30</v>
      </c>
      <c r="T890" t="s">
        <v>5495</v>
      </c>
      <c r="U890" t="s">
        <v>5532</v>
      </c>
      <c r="V890" s="9">
        <f>Merge2[[#This Row],[PROMOTIONAL_PLAN.EFFECTIVE_PRICE]]*Merge2[[#This Row],[Months]]</f>
        <v>3000</v>
      </c>
    </row>
    <row r="891" spans="1:22" x14ac:dyDescent="0.25">
      <c r="A891" t="s">
        <v>689</v>
      </c>
      <c r="B891" t="s">
        <v>690</v>
      </c>
      <c r="C891">
        <v>9999</v>
      </c>
      <c r="D891" s="1">
        <v>43751</v>
      </c>
      <c r="E891">
        <v>1</v>
      </c>
      <c r="G891" s="1">
        <v>43982</v>
      </c>
      <c r="H891" t="s">
        <v>10</v>
      </c>
      <c r="I891" s="8">
        <f>DATE(YEAR(Merge2[[#This Row],[ORDER_DATE]]), MONTH(Merge2[[#This Row],[ORDER_DATE]]), 1)</f>
        <v>43739</v>
      </c>
      <c r="J891" s="9">
        <f>IF(ISNUMBER(Merge2[[#This Row],[VALIDITY_TILL_DATE]]), ROUND((Merge2[[#This Row],[VALIDITY_TILL_DATE]]-Merge2[[#This Row],[ORDER_DATE]])/30, 0), "Active")</f>
        <v>8</v>
      </c>
      <c r="K891" t="s">
        <v>5476</v>
      </c>
      <c r="L891" t="s">
        <v>5477</v>
      </c>
      <c r="M891" t="s">
        <v>5478</v>
      </c>
      <c r="N891">
        <v>300</v>
      </c>
      <c r="O891">
        <v>0</v>
      </c>
      <c r="P891">
        <v>300</v>
      </c>
      <c r="Q891" t="s">
        <v>5974</v>
      </c>
      <c r="R891" t="s">
        <v>5503</v>
      </c>
      <c r="S891">
        <v>39</v>
      </c>
      <c r="T891" t="s">
        <v>5495</v>
      </c>
      <c r="U891" t="s">
        <v>5532</v>
      </c>
      <c r="V891" s="9">
        <f>Merge2[[#This Row],[PROMOTIONAL_PLAN.EFFECTIVE_PRICE]]*Merge2[[#This Row],[Months]]</f>
        <v>2400</v>
      </c>
    </row>
    <row r="892" spans="1:22" x14ac:dyDescent="0.25">
      <c r="A892" t="s">
        <v>2564</v>
      </c>
      <c r="B892" t="s">
        <v>690</v>
      </c>
      <c r="C892">
        <v>5101</v>
      </c>
      <c r="D892" s="1">
        <v>43968</v>
      </c>
      <c r="E892">
        <v>2</v>
      </c>
      <c r="F892" s="1">
        <v>43968</v>
      </c>
      <c r="G892" s="1">
        <v>44759</v>
      </c>
      <c r="H892" t="s">
        <v>470</v>
      </c>
      <c r="I892" s="8">
        <f>DATE(YEAR(Merge2[[#This Row],[ORDER_DATE]]), MONTH(Merge2[[#This Row],[ORDER_DATE]]), 1)</f>
        <v>43952</v>
      </c>
      <c r="J892" s="9">
        <f>IF(ISNUMBER(Merge2[[#This Row],[VALIDITY_TILL_DATE]]), ROUND((Merge2[[#This Row],[VALIDITY_TILL_DATE]]-Merge2[[#This Row],[ORDER_DATE]])/30, 0), "Active")</f>
        <v>26</v>
      </c>
      <c r="K892" t="s">
        <v>5485</v>
      </c>
      <c r="L892" t="s">
        <v>5480</v>
      </c>
      <c r="M892" t="s">
        <v>5481</v>
      </c>
      <c r="N892">
        <v>300</v>
      </c>
      <c r="O892">
        <v>100</v>
      </c>
      <c r="P892">
        <v>0</v>
      </c>
      <c r="Q892" t="s">
        <v>5974</v>
      </c>
      <c r="R892" t="s">
        <v>5503</v>
      </c>
      <c r="S892">
        <v>39</v>
      </c>
      <c r="T892" t="s">
        <v>5495</v>
      </c>
      <c r="U892" t="s">
        <v>5532</v>
      </c>
      <c r="V892" s="9">
        <f>Merge2[[#This Row],[PROMOTIONAL_PLAN.EFFECTIVE_PRICE]]*Merge2[[#This Row],[Months]]</f>
        <v>0</v>
      </c>
    </row>
    <row r="893" spans="1:22" x14ac:dyDescent="0.25">
      <c r="A893" t="s">
        <v>1808</v>
      </c>
      <c r="B893" t="s">
        <v>1809</v>
      </c>
      <c r="C893">
        <v>9999</v>
      </c>
      <c r="D893" s="1">
        <v>43897</v>
      </c>
      <c r="E893">
        <v>1</v>
      </c>
      <c r="G893" s="1">
        <v>44114</v>
      </c>
      <c r="H893" t="s">
        <v>10</v>
      </c>
      <c r="I893" s="8">
        <f>DATE(YEAR(Merge2[[#This Row],[ORDER_DATE]]), MONTH(Merge2[[#This Row],[ORDER_DATE]]), 1)</f>
        <v>43891</v>
      </c>
      <c r="J893" s="9">
        <f>IF(ISNUMBER(Merge2[[#This Row],[VALIDITY_TILL_DATE]]), ROUND((Merge2[[#This Row],[VALIDITY_TILL_DATE]]-Merge2[[#This Row],[ORDER_DATE]])/30, 0), "Active")</f>
        <v>7</v>
      </c>
      <c r="K893" t="s">
        <v>5476</v>
      </c>
      <c r="L893" t="s">
        <v>5477</v>
      </c>
      <c r="M893" t="s">
        <v>5478</v>
      </c>
      <c r="N893">
        <v>300</v>
      </c>
      <c r="O893">
        <v>0</v>
      </c>
      <c r="P893">
        <v>300</v>
      </c>
      <c r="Q893" t="s">
        <v>5852</v>
      </c>
      <c r="R893" t="s">
        <v>5503</v>
      </c>
      <c r="S893">
        <v>27</v>
      </c>
      <c r="T893" t="s">
        <v>5495</v>
      </c>
      <c r="U893" t="s">
        <v>5579</v>
      </c>
      <c r="V893" s="9">
        <f>Merge2[[#This Row],[PROMOTIONAL_PLAN.EFFECTIVE_PRICE]]*Merge2[[#This Row],[Months]]</f>
        <v>2100</v>
      </c>
    </row>
    <row r="894" spans="1:22" x14ac:dyDescent="0.25">
      <c r="A894" t="s">
        <v>692</v>
      </c>
      <c r="B894" t="s">
        <v>693</v>
      </c>
      <c r="C894">
        <v>9999</v>
      </c>
      <c r="D894" s="1">
        <v>43753</v>
      </c>
      <c r="E894">
        <v>1</v>
      </c>
      <c r="G894" s="1">
        <v>44057</v>
      </c>
      <c r="H894" t="s">
        <v>10</v>
      </c>
      <c r="I894" s="8">
        <f>DATE(YEAR(Merge2[[#This Row],[ORDER_DATE]]), MONTH(Merge2[[#This Row],[ORDER_DATE]]), 1)</f>
        <v>43739</v>
      </c>
      <c r="J894" s="9">
        <f>IF(ISNUMBER(Merge2[[#This Row],[VALIDITY_TILL_DATE]]), ROUND((Merge2[[#This Row],[VALIDITY_TILL_DATE]]-Merge2[[#This Row],[ORDER_DATE]])/30, 0), "Active")</f>
        <v>10</v>
      </c>
      <c r="K894" t="s">
        <v>5476</v>
      </c>
      <c r="L894" t="s">
        <v>5477</v>
      </c>
      <c r="M894" t="s">
        <v>5478</v>
      </c>
      <c r="N894">
        <v>300</v>
      </c>
      <c r="O894">
        <v>0</v>
      </c>
      <c r="P894">
        <v>300</v>
      </c>
      <c r="Q894" t="s">
        <v>5658</v>
      </c>
      <c r="R894" t="s">
        <v>5503</v>
      </c>
      <c r="S894">
        <v>35</v>
      </c>
      <c r="T894" t="s">
        <v>5498</v>
      </c>
      <c r="U894" t="s">
        <v>5515</v>
      </c>
      <c r="V894" s="9">
        <f>Merge2[[#This Row],[PROMOTIONAL_PLAN.EFFECTIVE_PRICE]]*Merge2[[#This Row],[Months]]</f>
        <v>3000</v>
      </c>
    </row>
    <row r="895" spans="1:22" x14ac:dyDescent="0.25">
      <c r="A895" t="s">
        <v>2012</v>
      </c>
      <c r="B895" t="s">
        <v>2013</v>
      </c>
      <c r="C895">
        <v>9999</v>
      </c>
      <c r="D895" s="1">
        <v>43920</v>
      </c>
      <c r="E895">
        <v>1</v>
      </c>
      <c r="G895" s="1">
        <v>44203</v>
      </c>
      <c r="H895" t="s">
        <v>10</v>
      </c>
      <c r="I895" s="8">
        <f>DATE(YEAR(Merge2[[#This Row],[ORDER_DATE]]), MONTH(Merge2[[#This Row],[ORDER_DATE]]), 1)</f>
        <v>43891</v>
      </c>
      <c r="J895" s="9">
        <f>IF(ISNUMBER(Merge2[[#This Row],[VALIDITY_TILL_DATE]]), ROUND((Merge2[[#This Row],[VALIDITY_TILL_DATE]]-Merge2[[#This Row],[ORDER_DATE]])/30, 0), "Active")</f>
        <v>9</v>
      </c>
      <c r="K895" t="s">
        <v>5476</v>
      </c>
      <c r="L895" t="s">
        <v>5477</v>
      </c>
      <c r="M895" t="s">
        <v>5478</v>
      </c>
      <c r="N895">
        <v>300</v>
      </c>
      <c r="O895">
        <v>0</v>
      </c>
      <c r="P895">
        <v>300</v>
      </c>
      <c r="Q895" t="s">
        <v>5853</v>
      </c>
      <c r="R895" t="s">
        <v>5503</v>
      </c>
      <c r="S895">
        <v>45</v>
      </c>
      <c r="T895" t="s">
        <v>5495</v>
      </c>
      <c r="U895" t="s">
        <v>5522</v>
      </c>
      <c r="V895" s="9">
        <f>Merge2[[#This Row],[PROMOTIONAL_PLAN.EFFECTIVE_PRICE]]*Merge2[[#This Row],[Months]]</f>
        <v>2700</v>
      </c>
    </row>
    <row r="896" spans="1:22" x14ac:dyDescent="0.25">
      <c r="A896" t="s">
        <v>694</v>
      </c>
      <c r="B896" t="s">
        <v>695</v>
      </c>
      <c r="C896">
        <v>9999</v>
      </c>
      <c r="D896" s="1">
        <v>43753</v>
      </c>
      <c r="E896">
        <v>1</v>
      </c>
      <c r="G896" s="1">
        <v>43962</v>
      </c>
      <c r="H896" t="s">
        <v>10</v>
      </c>
      <c r="I896" s="8">
        <f>DATE(YEAR(Merge2[[#This Row],[ORDER_DATE]]), MONTH(Merge2[[#This Row],[ORDER_DATE]]), 1)</f>
        <v>43739</v>
      </c>
      <c r="J896" s="9">
        <f>IF(ISNUMBER(Merge2[[#This Row],[VALIDITY_TILL_DATE]]), ROUND((Merge2[[#This Row],[VALIDITY_TILL_DATE]]-Merge2[[#This Row],[ORDER_DATE]])/30, 0), "Active")</f>
        <v>7</v>
      </c>
      <c r="K896" t="s">
        <v>5476</v>
      </c>
      <c r="L896" t="s">
        <v>5477</v>
      </c>
      <c r="M896" t="s">
        <v>5478</v>
      </c>
      <c r="N896">
        <v>300</v>
      </c>
      <c r="O896">
        <v>0</v>
      </c>
      <c r="P896">
        <v>300</v>
      </c>
      <c r="Q896" t="s">
        <v>6121</v>
      </c>
      <c r="R896" t="s">
        <v>5503</v>
      </c>
      <c r="S896">
        <v>60</v>
      </c>
      <c r="T896" t="s">
        <v>5498</v>
      </c>
      <c r="U896" t="s">
        <v>5501</v>
      </c>
      <c r="V896" s="9">
        <f>Merge2[[#This Row],[PROMOTIONAL_PLAN.EFFECTIVE_PRICE]]*Merge2[[#This Row],[Months]]</f>
        <v>2100</v>
      </c>
    </row>
    <row r="897" spans="1:22" x14ac:dyDescent="0.25">
      <c r="A897" t="s">
        <v>2399</v>
      </c>
      <c r="B897" t="s">
        <v>695</v>
      </c>
      <c r="C897">
        <v>7139</v>
      </c>
      <c r="D897" s="1">
        <v>43953</v>
      </c>
      <c r="E897">
        <v>2</v>
      </c>
      <c r="F897" s="1">
        <v>43953</v>
      </c>
      <c r="G897" s="1">
        <v>44682</v>
      </c>
      <c r="H897" t="s">
        <v>470</v>
      </c>
      <c r="I897" s="8">
        <f>DATE(YEAR(Merge2[[#This Row],[ORDER_DATE]]), MONTH(Merge2[[#This Row],[ORDER_DATE]]), 1)</f>
        <v>43952</v>
      </c>
      <c r="J897" s="9">
        <f>IF(ISNUMBER(Merge2[[#This Row],[VALIDITY_TILL_DATE]]), ROUND((Merge2[[#This Row],[VALIDITY_TILL_DATE]]-Merge2[[#This Row],[ORDER_DATE]])/30, 0), "Active")</f>
        <v>24</v>
      </c>
      <c r="K897" t="s">
        <v>5489</v>
      </c>
      <c r="L897" t="s">
        <v>5483</v>
      </c>
      <c r="M897" t="s">
        <v>5481</v>
      </c>
      <c r="N897">
        <v>300</v>
      </c>
      <c r="O897">
        <v>30</v>
      </c>
      <c r="P897">
        <v>210</v>
      </c>
      <c r="Q897" t="s">
        <v>6121</v>
      </c>
      <c r="R897" t="s">
        <v>5503</v>
      </c>
      <c r="S897">
        <v>60</v>
      </c>
      <c r="T897" t="s">
        <v>5498</v>
      </c>
      <c r="U897" t="s">
        <v>5501</v>
      </c>
      <c r="V897" s="9">
        <f>Merge2[[#This Row],[PROMOTIONAL_PLAN.EFFECTIVE_PRICE]]*Merge2[[#This Row],[Months]]</f>
        <v>5040</v>
      </c>
    </row>
    <row r="898" spans="1:22" x14ac:dyDescent="0.25">
      <c r="A898" t="s">
        <v>2262</v>
      </c>
      <c r="B898" t="s">
        <v>2263</v>
      </c>
      <c r="C898">
        <v>9999</v>
      </c>
      <c r="D898" s="1">
        <v>43940</v>
      </c>
      <c r="E898">
        <v>1</v>
      </c>
      <c r="G898" s="1">
        <v>44228</v>
      </c>
      <c r="H898" t="s">
        <v>10</v>
      </c>
      <c r="I898" s="8">
        <f>DATE(YEAR(Merge2[[#This Row],[ORDER_DATE]]), MONTH(Merge2[[#This Row],[ORDER_DATE]]), 1)</f>
        <v>43922</v>
      </c>
      <c r="J898" s="9">
        <f>IF(ISNUMBER(Merge2[[#This Row],[VALIDITY_TILL_DATE]]), ROUND((Merge2[[#This Row],[VALIDITY_TILL_DATE]]-Merge2[[#This Row],[ORDER_DATE]])/30, 0), "Active")</f>
        <v>10</v>
      </c>
      <c r="K898" t="s">
        <v>5476</v>
      </c>
      <c r="L898" t="s">
        <v>5477</v>
      </c>
      <c r="M898" t="s">
        <v>5478</v>
      </c>
      <c r="N898">
        <v>300</v>
      </c>
      <c r="O898">
        <v>0</v>
      </c>
      <c r="P898">
        <v>300</v>
      </c>
      <c r="Q898" t="s">
        <v>5854</v>
      </c>
      <c r="R898" t="s">
        <v>5503</v>
      </c>
      <c r="S898">
        <v>58</v>
      </c>
      <c r="T898" t="s">
        <v>5498</v>
      </c>
      <c r="U898" t="s">
        <v>5501</v>
      </c>
      <c r="V898" s="9">
        <f>Merge2[[#This Row],[PROMOTIONAL_PLAN.EFFECTIVE_PRICE]]*Merge2[[#This Row],[Months]]</f>
        <v>3000</v>
      </c>
    </row>
    <row r="899" spans="1:22" x14ac:dyDescent="0.25">
      <c r="A899" t="s">
        <v>696</v>
      </c>
      <c r="B899" t="s">
        <v>697</v>
      </c>
      <c r="C899">
        <v>9999</v>
      </c>
      <c r="D899" s="1">
        <v>43754</v>
      </c>
      <c r="E899">
        <v>1</v>
      </c>
      <c r="G899" s="1">
        <v>44055</v>
      </c>
      <c r="H899" t="s">
        <v>10</v>
      </c>
      <c r="I899" s="8">
        <f>DATE(YEAR(Merge2[[#This Row],[ORDER_DATE]]), MONTH(Merge2[[#This Row],[ORDER_DATE]]), 1)</f>
        <v>43739</v>
      </c>
      <c r="J899" s="9">
        <f>IF(ISNUMBER(Merge2[[#This Row],[VALIDITY_TILL_DATE]]), ROUND((Merge2[[#This Row],[VALIDITY_TILL_DATE]]-Merge2[[#This Row],[ORDER_DATE]])/30, 0), "Active")</f>
        <v>10</v>
      </c>
      <c r="K899" t="s">
        <v>5476</v>
      </c>
      <c r="L899" t="s">
        <v>5477</v>
      </c>
      <c r="M899" t="s">
        <v>5478</v>
      </c>
      <c r="N899">
        <v>300</v>
      </c>
      <c r="O899">
        <v>0</v>
      </c>
      <c r="P899">
        <v>300</v>
      </c>
      <c r="Q899" t="s">
        <v>6319</v>
      </c>
      <c r="R899" t="s">
        <v>5503</v>
      </c>
      <c r="S899">
        <v>36</v>
      </c>
      <c r="T899" t="s">
        <v>5495</v>
      </c>
      <c r="U899" t="s">
        <v>5522</v>
      </c>
      <c r="V899" s="9">
        <f>Merge2[[#This Row],[PROMOTIONAL_PLAN.EFFECTIVE_PRICE]]*Merge2[[#This Row],[Months]]</f>
        <v>3000</v>
      </c>
    </row>
    <row r="900" spans="1:22" x14ac:dyDescent="0.25">
      <c r="A900" t="s">
        <v>698</v>
      </c>
      <c r="B900" t="s">
        <v>699</v>
      </c>
      <c r="C900">
        <v>9999</v>
      </c>
      <c r="D900" s="1">
        <v>43754</v>
      </c>
      <c r="E900">
        <v>1</v>
      </c>
      <c r="G900" s="1">
        <v>44012</v>
      </c>
      <c r="H900" t="s">
        <v>10</v>
      </c>
      <c r="I900" s="8">
        <f>DATE(YEAR(Merge2[[#This Row],[ORDER_DATE]]), MONTH(Merge2[[#This Row],[ORDER_DATE]]), 1)</f>
        <v>43739</v>
      </c>
      <c r="J900" s="9">
        <f>IF(ISNUMBER(Merge2[[#This Row],[VALIDITY_TILL_DATE]]), ROUND((Merge2[[#This Row],[VALIDITY_TILL_DATE]]-Merge2[[#This Row],[ORDER_DATE]])/30, 0), "Active")</f>
        <v>9</v>
      </c>
      <c r="K900" t="s">
        <v>5476</v>
      </c>
      <c r="L900" t="s">
        <v>5477</v>
      </c>
      <c r="M900" t="s">
        <v>5478</v>
      </c>
      <c r="N900">
        <v>300</v>
      </c>
      <c r="O900">
        <v>0</v>
      </c>
      <c r="P900">
        <v>300</v>
      </c>
      <c r="Q900" t="s">
        <v>5772</v>
      </c>
      <c r="R900" t="s">
        <v>5503</v>
      </c>
      <c r="S900">
        <v>33</v>
      </c>
      <c r="T900" t="s">
        <v>5495</v>
      </c>
      <c r="U900" t="s">
        <v>5522</v>
      </c>
      <c r="V900" s="9">
        <f>Merge2[[#This Row],[PROMOTIONAL_PLAN.EFFECTIVE_PRICE]]*Merge2[[#This Row],[Months]]</f>
        <v>2700</v>
      </c>
    </row>
    <row r="901" spans="1:22" x14ac:dyDescent="0.25">
      <c r="A901" t="s">
        <v>2909</v>
      </c>
      <c r="B901" t="s">
        <v>699</v>
      </c>
      <c r="C901">
        <v>5073</v>
      </c>
      <c r="D901" s="1">
        <v>43992</v>
      </c>
      <c r="E901">
        <v>2</v>
      </c>
      <c r="F901" s="1">
        <v>43992</v>
      </c>
      <c r="G901" s="1">
        <v>44476</v>
      </c>
      <c r="H901" t="s">
        <v>470</v>
      </c>
      <c r="I901" s="8">
        <f>DATE(YEAR(Merge2[[#This Row],[ORDER_DATE]]), MONTH(Merge2[[#This Row],[ORDER_DATE]]), 1)</f>
        <v>43983</v>
      </c>
      <c r="J901" s="9">
        <f>IF(ISNUMBER(Merge2[[#This Row],[VALIDITY_TILL_DATE]]), ROUND((Merge2[[#This Row],[VALIDITY_TILL_DATE]]-Merge2[[#This Row],[ORDER_DATE]])/30, 0), "Active")</f>
        <v>16</v>
      </c>
      <c r="K901" t="s">
        <v>5488</v>
      </c>
      <c r="L901" t="s">
        <v>5483</v>
      </c>
      <c r="M901" t="s">
        <v>5481</v>
      </c>
      <c r="N901">
        <v>300</v>
      </c>
      <c r="O901">
        <v>30</v>
      </c>
      <c r="P901">
        <v>210</v>
      </c>
      <c r="Q901" t="s">
        <v>5772</v>
      </c>
      <c r="R901" t="s">
        <v>5503</v>
      </c>
      <c r="S901">
        <v>33</v>
      </c>
      <c r="T901" t="s">
        <v>5495</v>
      </c>
      <c r="U901" t="s">
        <v>5522</v>
      </c>
      <c r="V901" s="9">
        <f>Merge2[[#This Row],[PROMOTIONAL_PLAN.EFFECTIVE_PRICE]]*Merge2[[#This Row],[Months]]</f>
        <v>3360</v>
      </c>
    </row>
    <row r="902" spans="1:22" x14ac:dyDescent="0.25">
      <c r="A902" t="s">
        <v>3035</v>
      </c>
      <c r="B902" t="s">
        <v>3036</v>
      </c>
      <c r="C902">
        <v>9999</v>
      </c>
      <c r="D902" s="1">
        <v>44001</v>
      </c>
      <c r="E902">
        <v>1</v>
      </c>
      <c r="G902" s="1">
        <v>44300</v>
      </c>
      <c r="H902" t="s">
        <v>10</v>
      </c>
      <c r="I902" s="8">
        <f>DATE(YEAR(Merge2[[#This Row],[ORDER_DATE]]), MONTH(Merge2[[#This Row],[ORDER_DATE]]), 1)</f>
        <v>43983</v>
      </c>
      <c r="J902" s="9">
        <f>IF(ISNUMBER(Merge2[[#This Row],[VALIDITY_TILL_DATE]]), ROUND((Merge2[[#This Row],[VALIDITY_TILL_DATE]]-Merge2[[#This Row],[ORDER_DATE]])/30, 0), "Active")</f>
        <v>10</v>
      </c>
      <c r="K902" t="s">
        <v>5476</v>
      </c>
      <c r="L902" t="s">
        <v>5477</v>
      </c>
      <c r="M902" t="s">
        <v>5478</v>
      </c>
      <c r="N902">
        <v>300</v>
      </c>
      <c r="O902">
        <v>0</v>
      </c>
      <c r="P902">
        <v>300</v>
      </c>
      <c r="Q902" t="s">
        <v>5856</v>
      </c>
      <c r="R902" t="s">
        <v>5494</v>
      </c>
      <c r="S902">
        <v>48</v>
      </c>
      <c r="T902" t="s">
        <v>5498</v>
      </c>
      <c r="U902" t="s">
        <v>5501</v>
      </c>
      <c r="V902" s="9">
        <f>Merge2[[#This Row],[PROMOTIONAL_PLAN.EFFECTIVE_PRICE]]*Merge2[[#This Row],[Months]]</f>
        <v>3000</v>
      </c>
    </row>
    <row r="903" spans="1:22" x14ac:dyDescent="0.25">
      <c r="A903" t="s">
        <v>700</v>
      </c>
      <c r="B903" t="s">
        <v>701</v>
      </c>
      <c r="C903">
        <v>9999</v>
      </c>
      <c r="D903" s="1">
        <v>43754</v>
      </c>
      <c r="E903">
        <v>1</v>
      </c>
      <c r="G903" s="1">
        <v>43997</v>
      </c>
      <c r="H903" t="s">
        <v>10</v>
      </c>
      <c r="I903" s="8">
        <f>DATE(YEAR(Merge2[[#This Row],[ORDER_DATE]]), MONTH(Merge2[[#This Row],[ORDER_DATE]]), 1)</f>
        <v>43739</v>
      </c>
      <c r="J903" s="9">
        <f>IF(ISNUMBER(Merge2[[#This Row],[VALIDITY_TILL_DATE]]), ROUND((Merge2[[#This Row],[VALIDITY_TILL_DATE]]-Merge2[[#This Row],[ORDER_DATE]])/30, 0), "Active")</f>
        <v>8</v>
      </c>
      <c r="K903" t="s">
        <v>5476</v>
      </c>
      <c r="L903" t="s">
        <v>5477</v>
      </c>
      <c r="M903" t="s">
        <v>5478</v>
      </c>
      <c r="N903">
        <v>300</v>
      </c>
      <c r="O903">
        <v>0</v>
      </c>
      <c r="P903">
        <v>300</v>
      </c>
      <c r="Q903" t="s">
        <v>5988</v>
      </c>
      <c r="R903" t="s">
        <v>5503</v>
      </c>
      <c r="S903">
        <v>48</v>
      </c>
      <c r="T903" t="s">
        <v>5498</v>
      </c>
      <c r="U903" t="s">
        <v>5545</v>
      </c>
      <c r="V903" s="9">
        <f>Merge2[[#This Row],[PROMOTIONAL_PLAN.EFFECTIVE_PRICE]]*Merge2[[#This Row],[Months]]</f>
        <v>2400</v>
      </c>
    </row>
    <row r="904" spans="1:22" x14ac:dyDescent="0.25">
      <c r="A904" t="s">
        <v>2950</v>
      </c>
      <c r="B904" t="s">
        <v>701</v>
      </c>
      <c r="C904">
        <v>1136</v>
      </c>
      <c r="D904" s="1">
        <v>43995</v>
      </c>
      <c r="E904">
        <v>2</v>
      </c>
      <c r="F904" s="1">
        <v>43995</v>
      </c>
      <c r="G904" s="1">
        <v>44669</v>
      </c>
      <c r="H904" t="s">
        <v>470</v>
      </c>
      <c r="I904" s="8">
        <f>DATE(YEAR(Merge2[[#This Row],[ORDER_DATE]]), MONTH(Merge2[[#This Row],[ORDER_DATE]]), 1)</f>
        <v>43983</v>
      </c>
      <c r="J904" s="9">
        <f>IF(ISNUMBER(Merge2[[#This Row],[VALIDITY_TILL_DATE]]), ROUND((Merge2[[#This Row],[VALIDITY_TILL_DATE]]-Merge2[[#This Row],[ORDER_DATE]])/30, 0), "Active")</f>
        <v>22</v>
      </c>
      <c r="K904" t="s">
        <v>5487</v>
      </c>
      <c r="L904" t="s">
        <v>5483</v>
      </c>
      <c r="M904" t="s">
        <v>5481</v>
      </c>
      <c r="N904">
        <v>300</v>
      </c>
      <c r="O904">
        <v>40</v>
      </c>
      <c r="P904">
        <v>180</v>
      </c>
      <c r="Q904" t="s">
        <v>5988</v>
      </c>
      <c r="R904" t="s">
        <v>5503</v>
      </c>
      <c r="S904">
        <v>48</v>
      </c>
      <c r="T904" t="s">
        <v>5498</v>
      </c>
      <c r="U904" t="s">
        <v>5545</v>
      </c>
      <c r="V904" s="9">
        <f>Merge2[[#This Row],[PROMOTIONAL_PLAN.EFFECTIVE_PRICE]]*Merge2[[#This Row],[Months]]</f>
        <v>3960</v>
      </c>
    </row>
    <row r="905" spans="1:22" x14ac:dyDescent="0.25">
      <c r="A905" t="s">
        <v>702</v>
      </c>
      <c r="B905" t="s">
        <v>703</v>
      </c>
      <c r="C905">
        <v>9999</v>
      </c>
      <c r="D905" s="1">
        <v>43754</v>
      </c>
      <c r="E905">
        <v>1</v>
      </c>
      <c r="G905" s="1">
        <v>43995</v>
      </c>
      <c r="H905" t="s">
        <v>10</v>
      </c>
      <c r="I905" s="8">
        <f>DATE(YEAR(Merge2[[#This Row],[ORDER_DATE]]), MONTH(Merge2[[#This Row],[ORDER_DATE]]), 1)</f>
        <v>43739</v>
      </c>
      <c r="J905" s="9">
        <f>IF(ISNUMBER(Merge2[[#This Row],[VALIDITY_TILL_DATE]]), ROUND((Merge2[[#This Row],[VALIDITY_TILL_DATE]]-Merge2[[#This Row],[ORDER_DATE]])/30, 0), "Active")</f>
        <v>8</v>
      </c>
      <c r="K905" t="s">
        <v>5476</v>
      </c>
      <c r="L905" t="s">
        <v>5477</v>
      </c>
      <c r="M905" t="s">
        <v>5478</v>
      </c>
      <c r="N905">
        <v>300</v>
      </c>
      <c r="O905">
        <v>0</v>
      </c>
      <c r="P905">
        <v>300</v>
      </c>
      <c r="Q905" t="s">
        <v>5569</v>
      </c>
      <c r="R905" t="s">
        <v>5503</v>
      </c>
      <c r="S905">
        <v>28</v>
      </c>
      <c r="T905" t="s">
        <v>5498</v>
      </c>
      <c r="U905" t="s">
        <v>5515</v>
      </c>
      <c r="V905" s="9">
        <f>Merge2[[#This Row],[PROMOTIONAL_PLAN.EFFECTIVE_PRICE]]*Merge2[[#This Row],[Months]]</f>
        <v>2400</v>
      </c>
    </row>
    <row r="906" spans="1:22" x14ac:dyDescent="0.25">
      <c r="A906" t="s">
        <v>2688</v>
      </c>
      <c r="B906" t="s">
        <v>703</v>
      </c>
      <c r="C906">
        <v>8731</v>
      </c>
      <c r="D906" s="1">
        <v>43976</v>
      </c>
      <c r="E906">
        <v>2</v>
      </c>
      <c r="F906" s="1">
        <v>43976</v>
      </c>
      <c r="G906" s="1">
        <v>44526</v>
      </c>
      <c r="H906" t="s">
        <v>470</v>
      </c>
      <c r="I906" s="8">
        <f>DATE(YEAR(Merge2[[#This Row],[ORDER_DATE]]), MONTH(Merge2[[#This Row],[ORDER_DATE]]), 1)</f>
        <v>43952</v>
      </c>
      <c r="J906" s="9">
        <f>IF(ISNUMBER(Merge2[[#This Row],[VALIDITY_TILL_DATE]]), ROUND((Merge2[[#This Row],[VALIDITY_TILL_DATE]]-Merge2[[#This Row],[ORDER_DATE]])/30, 0), "Active")</f>
        <v>18</v>
      </c>
      <c r="K906" t="s">
        <v>5482</v>
      </c>
      <c r="L906" t="s">
        <v>5483</v>
      </c>
      <c r="M906" t="s">
        <v>5481</v>
      </c>
      <c r="N906">
        <v>300</v>
      </c>
      <c r="O906">
        <v>10</v>
      </c>
      <c r="P906">
        <v>270</v>
      </c>
      <c r="Q906" t="s">
        <v>5569</v>
      </c>
      <c r="R906" t="s">
        <v>5503</v>
      </c>
      <c r="S906">
        <v>28</v>
      </c>
      <c r="T906" t="s">
        <v>5498</v>
      </c>
      <c r="U906" t="s">
        <v>5515</v>
      </c>
      <c r="V906" s="9">
        <f>Merge2[[#This Row],[PROMOTIONAL_PLAN.EFFECTIVE_PRICE]]*Merge2[[#This Row],[Months]]</f>
        <v>4860</v>
      </c>
    </row>
    <row r="907" spans="1:22" x14ac:dyDescent="0.25">
      <c r="A907" t="s">
        <v>1583</v>
      </c>
      <c r="B907" t="s">
        <v>1584</v>
      </c>
      <c r="C907">
        <v>9999</v>
      </c>
      <c r="D907" s="1">
        <v>43872</v>
      </c>
      <c r="E907">
        <v>1</v>
      </c>
      <c r="G907" s="1">
        <v>44104</v>
      </c>
      <c r="H907" t="s">
        <v>10</v>
      </c>
      <c r="I907" s="8">
        <f>DATE(YEAR(Merge2[[#This Row],[ORDER_DATE]]), MONTH(Merge2[[#This Row],[ORDER_DATE]]), 1)</f>
        <v>43862</v>
      </c>
      <c r="J907" s="9">
        <f>IF(ISNUMBER(Merge2[[#This Row],[VALIDITY_TILL_DATE]]), ROUND((Merge2[[#This Row],[VALIDITY_TILL_DATE]]-Merge2[[#This Row],[ORDER_DATE]])/30, 0), "Active")</f>
        <v>8</v>
      </c>
      <c r="K907" t="s">
        <v>5476</v>
      </c>
      <c r="L907" t="s">
        <v>5477</v>
      </c>
      <c r="M907" t="s">
        <v>5478</v>
      </c>
      <c r="N907">
        <v>300</v>
      </c>
      <c r="O907">
        <v>0</v>
      </c>
      <c r="P907">
        <v>300</v>
      </c>
      <c r="Q907" t="s">
        <v>5859</v>
      </c>
      <c r="R907" t="s">
        <v>5503</v>
      </c>
      <c r="S907">
        <v>51</v>
      </c>
      <c r="T907" t="s">
        <v>5498</v>
      </c>
      <c r="U907" t="s">
        <v>5515</v>
      </c>
      <c r="V907" s="9">
        <f>Merge2[[#This Row],[PROMOTIONAL_PLAN.EFFECTIVE_PRICE]]*Merge2[[#This Row],[Months]]</f>
        <v>2400</v>
      </c>
    </row>
    <row r="908" spans="1:22" x14ac:dyDescent="0.25">
      <c r="A908" t="s">
        <v>705</v>
      </c>
      <c r="B908" t="s">
        <v>706</v>
      </c>
      <c r="C908">
        <v>9999</v>
      </c>
      <c r="D908" s="1">
        <v>43755</v>
      </c>
      <c r="E908">
        <v>1</v>
      </c>
      <c r="G908" s="1">
        <v>44014</v>
      </c>
      <c r="H908" t="s">
        <v>10</v>
      </c>
      <c r="I908" s="8">
        <f>DATE(YEAR(Merge2[[#This Row],[ORDER_DATE]]), MONTH(Merge2[[#This Row],[ORDER_DATE]]), 1)</f>
        <v>43739</v>
      </c>
      <c r="J908" s="9">
        <f>IF(ISNUMBER(Merge2[[#This Row],[VALIDITY_TILL_DATE]]), ROUND((Merge2[[#This Row],[VALIDITY_TILL_DATE]]-Merge2[[#This Row],[ORDER_DATE]])/30, 0), "Active")</f>
        <v>9</v>
      </c>
      <c r="K908" t="s">
        <v>5476</v>
      </c>
      <c r="L908" t="s">
        <v>5477</v>
      </c>
      <c r="M908" t="s">
        <v>5478</v>
      </c>
      <c r="N908">
        <v>300</v>
      </c>
      <c r="O908">
        <v>0</v>
      </c>
      <c r="P908">
        <v>300</v>
      </c>
      <c r="Q908" t="s">
        <v>5800</v>
      </c>
      <c r="R908" t="s">
        <v>5494</v>
      </c>
      <c r="S908">
        <v>47</v>
      </c>
      <c r="T908" t="s">
        <v>5498</v>
      </c>
      <c r="U908" t="s">
        <v>5545</v>
      </c>
      <c r="V908" s="9">
        <f>Merge2[[#This Row],[PROMOTIONAL_PLAN.EFFECTIVE_PRICE]]*Merge2[[#This Row],[Months]]</f>
        <v>2700</v>
      </c>
    </row>
    <row r="909" spans="1:22" x14ac:dyDescent="0.25">
      <c r="A909" t="s">
        <v>3034</v>
      </c>
      <c r="B909" t="s">
        <v>706</v>
      </c>
      <c r="C909">
        <v>6306</v>
      </c>
      <c r="D909" s="1">
        <v>44001</v>
      </c>
      <c r="E909">
        <v>2</v>
      </c>
      <c r="F909" s="1">
        <v>44001</v>
      </c>
      <c r="G909" s="1">
        <v>44912</v>
      </c>
      <c r="H909" t="s">
        <v>470</v>
      </c>
      <c r="I909" s="8">
        <f>DATE(YEAR(Merge2[[#This Row],[ORDER_DATE]]), MONTH(Merge2[[#This Row],[ORDER_DATE]]), 1)</f>
        <v>43983</v>
      </c>
      <c r="J909" s="9">
        <f>IF(ISNUMBER(Merge2[[#This Row],[VALIDITY_TILL_DATE]]), ROUND((Merge2[[#This Row],[VALIDITY_TILL_DATE]]-Merge2[[#This Row],[ORDER_DATE]])/30, 0), "Active")</f>
        <v>30</v>
      </c>
      <c r="K909" t="s">
        <v>5492</v>
      </c>
      <c r="L909" t="s">
        <v>5483</v>
      </c>
      <c r="M909" t="s">
        <v>5481</v>
      </c>
      <c r="N909">
        <v>300</v>
      </c>
      <c r="O909">
        <v>15</v>
      </c>
      <c r="P909">
        <v>255</v>
      </c>
      <c r="Q909" t="s">
        <v>5800</v>
      </c>
      <c r="R909" t="s">
        <v>5494</v>
      </c>
      <c r="S909">
        <v>47</v>
      </c>
      <c r="T909" t="s">
        <v>5498</v>
      </c>
      <c r="U909" t="s">
        <v>5545</v>
      </c>
      <c r="V909" s="9">
        <f>Merge2[[#This Row],[PROMOTIONAL_PLAN.EFFECTIVE_PRICE]]*Merge2[[#This Row],[Months]]</f>
        <v>7650</v>
      </c>
    </row>
    <row r="910" spans="1:22" x14ac:dyDescent="0.25">
      <c r="A910" t="s">
        <v>2102</v>
      </c>
      <c r="B910" t="s">
        <v>2103</v>
      </c>
      <c r="C910">
        <v>8434</v>
      </c>
      <c r="D910" s="1">
        <v>43927</v>
      </c>
      <c r="E910">
        <v>1</v>
      </c>
      <c r="F910" s="1">
        <v>43927</v>
      </c>
      <c r="G910" s="1">
        <v>44211</v>
      </c>
      <c r="H910" t="s">
        <v>10</v>
      </c>
      <c r="I910" s="8">
        <f>DATE(YEAR(Merge2[[#This Row],[ORDER_DATE]]), MONTH(Merge2[[#This Row],[ORDER_DATE]]), 1)</f>
        <v>43922</v>
      </c>
      <c r="J910" s="9">
        <f>IF(ISNUMBER(Merge2[[#This Row],[VALIDITY_TILL_DATE]]), ROUND((Merge2[[#This Row],[VALIDITY_TILL_DATE]]-Merge2[[#This Row],[ORDER_DATE]])/30, 0), "Active")</f>
        <v>9</v>
      </c>
      <c r="K910" t="s">
        <v>5490</v>
      </c>
      <c r="L910" t="s">
        <v>5483</v>
      </c>
      <c r="M910" t="s">
        <v>5481</v>
      </c>
      <c r="N910">
        <v>300</v>
      </c>
      <c r="O910">
        <v>50</v>
      </c>
      <c r="P910">
        <v>150</v>
      </c>
      <c r="Q910" t="s">
        <v>5860</v>
      </c>
      <c r="R910" t="s">
        <v>5503</v>
      </c>
      <c r="S910">
        <v>61</v>
      </c>
      <c r="T910" t="s">
        <v>5495</v>
      </c>
      <c r="U910" t="s">
        <v>5532</v>
      </c>
      <c r="V910" s="9">
        <f>Merge2[[#This Row],[PROMOTIONAL_PLAN.EFFECTIVE_PRICE]]*Merge2[[#This Row],[Months]]</f>
        <v>1350</v>
      </c>
    </row>
    <row r="911" spans="1:22" x14ac:dyDescent="0.25">
      <c r="A911" t="s">
        <v>707</v>
      </c>
      <c r="B911" t="s">
        <v>708</v>
      </c>
      <c r="C911">
        <v>9999</v>
      </c>
      <c r="D911" s="1">
        <v>43755</v>
      </c>
      <c r="E911">
        <v>1</v>
      </c>
      <c r="G911" s="1">
        <v>44047</v>
      </c>
      <c r="H911" t="s">
        <v>10</v>
      </c>
      <c r="I911" s="8">
        <f>DATE(YEAR(Merge2[[#This Row],[ORDER_DATE]]), MONTH(Merge2[[#This Row],[ORDER_DATE]]), 1)</f>
        <v>43739</v>
      </c>
      <c r="J911" s="9">
        <f>IF(ISNUMBER(Merge2[[#This Row],[VALIDITY_TILL_DATE]]), ROUND((Merge2[[#This Row],[VALIDITY_TILL_DATE]]-Merge2[[#This Row],[ORDER_DATE]])/30, 0), "Active")</f>
        <v>10</v>
      </c>
      <c r="K911" t="s">
        <v>5476</v>
      </c>
      <c r="L911" t="s">
        <v>5477</v>
      </c>
      <c r="M911" t="s">
        <v>5478</v>
      </c>
      <c r="N911">
        <v>300</v>
      </c>
      <c r="O911">
        <v>0</v>
      </c>
      <c r="P911">
        <v>300</v>
      </c>
      <c r="Q911" t="s">
        <v>5662</v>
      </c>
      <c r="R911" t="s">
        <v>5494</v>
      </c>
      <c r="S911">
        <v>56</v>
      </c>
      <c r="T911" t="s">
        <v>5506</v>
      </c>
      <c r="U911" t="s">
        <v>5518</v>
      </c>
      <c r="V911" s="9">
        <f>Merge2[[#This Row],[PROMOTIONAL_PLAN.EFFECTIVE_PRICE]]*Merge2[[#This Row],[Months]]</f>
        <v>3000</v>
      </c>
    </row>
    <row r="912" spans="1:22" x14ac:dyDescent="0.25">
      <c r="A912" t="s">
        <v>785</v>
      </c>
      <c r="B912" t="s">
        <v>786</v>
      </c>
      <c r="C912">
        <v>9999</v>
      </c>
      <c r="D912" s="1">
        <v>43770</v>
      </c>
      <c r="E912">
        <v>1</v>
      </c>
      <c r="G912" s="1">
        <v>44045</v>
      </c>
      <c r="H912" t="s">
        <v>10</v>
      </c>
      <c r="I912" s="8">
        <f>DATE(YEAR(Merge2[[#This Row],[ORDER_DATE]]), MONTH(Merge2[[#This Row],[ORDER_DATE]]), 1)</f>
        <v>43770</v>
      </c>
      <c r="J912" s="9">
        <f>IF(ISNUMBER(Merge2[[#This Row],[VALIDITY_TILL_DATE]]), ROUND((Merge2[[#This Row],[VALIDITY_TILL_DATE]]-Merge2[[#This Row],[ORDER_DATE]])/30, 0), "Active")</f>
        <v>9</v>
      </c>
      <c r="K912" t="s">
        <v>5476</v>
      </c>
      <c r="L912" t="s">
        <v>5477</v>
      </c>
      <c r="M912" t="s">
        <v>5478</v>
      </c>
      <c r="N912">
        <v>300</v>
      </c>
      <c r="O912">
        <v>0</v>
      </c>
      <c r="P912">
        <v>300</v>
      </c>
      <c r="Q912" t="s">
        <v>5861</v>
      </c>
      <c r="R912" t="s">
        <v>5503</v>
      </c>
      <c r="S912">
        <v>37</v>
      </c>
      <c r="T912" t="s">
        <v>5495</v>
      </c>
      <c r="U912" t="s">
        <v>5522</v>
      </c>
      <c r="V912" s="9">
        <f>Merge2[[#This Row],[PROMOTIONAL_PLAN.EFFECTIVE_PRICE]]*Merge2[[#This Row],[Months]]</f>
        <v>2700</v>
      </c>
    </row>
    <row r="913" spans="1:22" x14ac:dyDescent="0.25">
      <c r="A913" t="s">
        <v>709</v>
      </c>
      <c r="B913" t="s">
        <v>710</v>
      </c>
      <c r="C913">
        <v>9999</v>
      </c>
      <c r="D913" s="1">
        <v>43756</v>
      </c>
      <c r="E913">
        <v>1</v>
      </c>
      <c r="G913" s="1">
        <v>43972</v>
      </c>
      <c r="H913" t="s">
        <v>10</v>
      </c>
      <c r="I913" s="8">
        <f>DATE(YEAR(Merge2[[#This Row],[ORDER_DATE]]), MONTH(Merge2[[#This Row],[ORDER_DATE]]), 1)</f>
        <v>43739</v>
      </c>
      <c r="J913" s="9">
        <f>IF(ISNUMBER(Merge2[[#This Row],[VALIDITY_TILL_DATE]]), ROUND((Merge2[[#This Row],[VALIDITY_TILL_DATE]]-Merge2[[#This Row],[ORDER_DATE]])/30, 0), "Active")</f>
        <v>7</v>
      </c>
      <c r="K913" t="s">
        <v>5476</v>
      </c>
      <c r="L913" t="s">
        <v>5477</v>
      </c>
      <c r="M913" t="s">
        <v>5478</v>
      </c>
      <c r="N913">
        <v>300</v>
      </c>
      <c r="O913">
        <v>0</v>
      </c>
      <c r="P913">
        <v>300</v>
      </c>
      <c r="Q913" t="s">
        <v>5581</v>
      </c>
      <c r="R913" t="s">
        <v>5494</v>
      </c>
      <c r="S913">
        <v>30</v>
      </c>
      <c r="T913" t="s">
        <v>5506</v>
      </c>
      <c r="U913" t="s">
        <v>5509</v>
      </c>
      <c r="V913" s="9">
        <f>Merge2[[#This Row],[PROMOTIONAL_PLAN.EFFECTIVE_PRICE]]*Merge2[[#This Row],[Months]]</f>
        <v>2100</v>
      </c>
    </row>
    <row r="914" spans="1:22" x14ac:dyDescent="0.25">
      <c r="A914" t="s">
        <v>2474</v>
      </c>
      <c r="B914" t="s">
        <v>710</v>
      </c>
      <c r="C914">
        <v>8731</v>
      </c>
      <c r="D914" s="1">
        <v>43960</v>
      </c>
      <c r="E914">
        <v>2</v>
      </c>
      <c r="F914" s="1">
        <v>43960</v>
      </c>
      <c r="G914" s="1">
        <v>44404</v>
      </c>
      <c r="H914" t="s">
        <v>470</v>
      </c>
      <c r="I914" s="8">
        <f>DATE(YEAR(Merge2[[#This Row],[ORDER_DATE]]), MONTH(Merge2[[#This Row],[ORDER_DATE]]), 1)</f>
        <v>43952</v>
      </c>
      <c r="J914" s="9">
        <f>IF(ISNUMBER(Merge2[[#This Row],[VALIDITY_TILL_DATE]]), ROUND((Merge2[[#This Row],[VALIDITY_TILL_DATE]]-Merge2[[#This Row],[ORDER_DATE]])/30, 0), "Active")</f>
        <v>15</v>
      </c>
      <c r="K914" t="s">
        <v>5482</v>
      </c>
      <c r="L914" t="s">
        <v>5483</v>
      </c>
      <c r="M914" t="s">
        <v>5481</v>
      </c>
      <c r="N914">
        <v>300</v>
      </c>
      <c r="O914">
        <v>10</v>
      </c>
      <c r="P914">
        <v>270</v>
      </c>
      <c r="Q914" t="s">
        <v>5581</v>
      </c>
      <c r="R914" t="s">
        <v>5494</v>
      </c>
      <c r="S914">
        <v>30</v>
      </c>
      <c r="T914" t="s">
        <v>5506</v>
      </c>
      <c r="U914" t="s">
        <v>5509</v>
      </c>
      <c r="V914" s="9">
        <f>Merge2[[#This Row],[PROMOTIONAL_PLAN.EFFECTIVE_PRICE]]*Merge2[[#This Row],[Months]]</f>
        <v>4050</v>
      </c>
    </row>
    <row r="915" spans="1:22" x14ac:dyDescent="0.25">
      <c r="A915" t="s">
        <v>711</v>
      </c>
      <c r="B915" t="s">
        <v>712</v>
      </c>
      <c r="C915">
        <v>9999</v>
      </c>
      <c r="D915" s="1">
        <v>43756</v>
      </c>
      <c r="E915">
        <v>1</v>
      </c>
      <c r="G915" s="1">
        <v>44047</v>
      </c>
      <c r="H915" t="s">
        <v>10</v>
      </c>
      <c r="I915" s="8">
        <f>DATE(YEAR(Merge2[[#This Row],[ORDER_DATE]]), MONTH(Merge2[[#This Row],[ORDER_DATE]]), 1)</f>
        <v>43739</v>
      </c>
      <c r="J915" s="9">
        <f>IF(ISNUMBER(Merge2[[#This Row],[VALIDITY_TILL_DATE]]), ROUND((Merge2[[#This Row],[VALIDITY_TILL_DATE]]-Merge2[[#This Row],[ORDER_DATE]])/30, 0), "Active")</f>
        <v>10</v>
      </c>
      <c r="K915" t="s">
        <v>5476</v>
      </c>
      <c r="L915" t="s">
        <v>5477</v>
      </c>
      <c r="M915" t="s">
        <v>5478</v>
      </c>
      <c r="N915">
        <v>300</v>
      </c>
      <c r="O915">
        <v>0</v>
      </c>
      <c r="P915">
        <v>300</v>
      </c>
      <c r="Q915" t="s">
        <v>5721</v>
      </c>
      <c r="R915" t="s">
        <v>5494</v>
      </c>
      <c r="S915">
        <v>62</v>
      </c>
      <c r="T915" t="s">
        <v>5495</v>
      </c>
      <c r="U915" t="s">
        <v>5513</v>
      </c>
      <c r="V915" s="9">
        <f>Merge2[[#This Row],[PROMOTIONAL_PLAN.EFFECTIVE_PRICE]]*Merge2[[#This Row],[Months]]</f>
        <v>3000</v>
      </c>
    </row>
    <row r="916" spans="1:22" x14ac:dyDescent="0.25">
      <c r="A916" t="s">
        <v>714</v>
      </c>
      <c r="B916" t="s">
        <v>715</v>
      </c>
      <c r="C916">
        <v>9999</v>
      </c>
      <c r="D916" s="1">
        <v>43757</v>
      </c>
      <c r="E916">
        <v>1</v>
      </c>
      <c r="G916" s="1">
        <v>44047</v>
      </c>
      <c r="H916" t="s">
        <v>10</v>
      </c>
      <c r="I916" s="8">
        <f>DATE(YEAR(Merge2[[#This Row],[ORDER_DATE]]), MONTH(Merge2[[#This Row],[ORDER_DATE]]), 1)</f>
        <v>43739</v>
      </c>
      <c r="J916" s="9">
        <f>IF(ISNUMBER(Merge2[[#This Row],[VALIDITY_TILL_DATE]]), ROUND((Merge2[[#This Row],[VALIDITY_TILL_DATE]]-Merge2[[#This Row],[ORDER_DATE]])/30, 0), "Active")</f>
        <v>10</v>
      </c>
      <c r="K916" t="s">
        <v>5476</v>
      </c>
      <c r="L916" t="s">
        <v>5477</v>
      </c>
      <c r="M916" t="s">
        <v>5478</v>
      </c>
      <c r="N916">
        <v>300</v>
      </c>
      <c r="O916">
        <v>0</v>
      </c>
      <c r="P916">
        <v>300</v>
      </c>
      <c r="Q916" t="s">
        <v>5647</v>
      </c>
      <c r="R916" t="s">
        <v>5503</v>
      </c>
      <c r="S916">
        <v>45</v>
      </c>
      <c r="T916" t="s">
        <v>5495</v>
      </c>
      <c r="U916" t="s">
        <v>5532</v>
      </c>
      <c r="V916" s="9">
        <f>Merge2[[#This Row],[PROMOTIONAL_PLAN.EFFECTIVE_PRICE]]*Merge2[[#This Row],[Months]]</f>
        <v>3000</v>
      </c>
    </row>
    <row r="917" spans="1:22" x14ac:dyDescent="0.25">
      <c r="A917" t="s">
        <v>2275</v>
      </c>
      <c r="B917" t="s">
        <v>2276</v>
      </c>
      <c r="C917">
        <v>9999</v>
      </c>
      <c r="D917" s="1">
        <v>43941</v>
      </c>
      <c r="E917">
        <v>1</v>
      </c>
      <c r="G917" s="1">
        <v>44229</v>
      </c>
      <c r="H917" t="s">
        <v>10</v>
      </c>
      <c r="I917" s="8">
        <f>DATE(YEAR(Merge2[[#This Row],[ORDER_DATE]]), MONTH(Merge2[[#This Row],[ORDER_DATE]]), 1)</f>
        <v>43922</v>
      </c>
      <c r="J917" s="9">
        <f>IF(ISNUMBER(Merge2[[#This Row],[VALIDITY_TILL_DATE]]), ROUND((Merge2[[#This Row],[VALIDITY_TILL_DATE]]-Merge2[[#This Row],[ORDER_DATE]])/30, 0), "Active")</f>
        <v>10</v>
      </c>
      <c r="K917" t="s">
        <v>5476</v>
      </c>
      <c r="L917" t="s">
        <v>5477</v>
      </c>
      <c r="M917" t="s">
        <v>5478</v>
      </c>
      <c r="N917">
        <v>300</v>
      </c>
      <c r="O917">
        <v>0</v>
      </c>
      <c r="P917">
        <v>300</v>
      </c>
      <c r="Q917" t="s">
        <v>5864</v>
      </c>
      <c r="R917" t="s">
        <v>5503</v>
      </c>
      <c r="S917">
        <v>40</v>
      </c>
      <c r="T917" t="s">
        <v>5495</v>
      </c>
      <c r="U917" t="s">
        <v>5532</v>
      </c>
      <c r="V917" s="9">
        <f>Merge2[[#This Row],[PROMOTIONAL_PLAN.EFFECTIVE_PRICE]]*Merge2[[#This Row],[Months]]</f>
        <v>3000</v>
      </c>
    </row>
    <row r="918" spans="1:22" x14ac:dyDescent="0.25">
      <c r="A918" t="s">
        <v>716</v>
      </c>
      <c r="B918" t="s">
        <v>717</v>
      </c>
      <c r="C918">
        <v>9999</v>
      </c>
      <c r="D918" s="1">
        <v>43757</v>
      </c>
      <c r="E918">
        <v>1</v>
      </c>
      <c r="G918" s="1">
        <v>43978</v>
      </c>
      <c r="H918" t="s">
        <v>10</v>
      </c>
      <c r="I918" s="8">
        <f>DATE(YEAR(Merge2[[#This Row],[ORDER_DATE]]), MONTH(Merge2[[#This Row],[ORDER_DATE]]), 1)</f>
        <v>43739</v>
      </c>
      <c r="J918" s="9">
        <f>IF(ISNUMBER(Merge2[[#This Row],[VALIDITY_TILL_DATE]]), ROUND((Merge2[[#This Row],[VALIDITY_TILL_DATE]]-Merge2[[#This Row],[ORDER_DATE]])/30, 0), "Active")</f>
        <v>7</v>
      </c>
      <c r="K918" t="s">
        <v>5476</v>
      </c>
      <c r="L918" t="s">
        <v>5477</v>
      </c>
      <c r="M918" t="s">
        <v>5478</v>
      </c>
      <c r="N918">
        <v>300</v>
      </c>
      <c r="O918">
        <v>0</v>
      </c>
      <c r="P918">
        <v>300</v>
      </c>
      <c r="Q918" t="s">
        <v>6250</v>
      </c>
      <c r="R918" t="s">
        <v>5503</v>
      </c>
      <c r="S918">
        <v>60</v>
      </c>
      <c r="T918" t="s">
        <v>5498</v>
      </c>
      <c r="U918" t="s">
        <v>5545</v>
      </c>
      <c r="V918" s="9">
        <f>Merge2[[#This Row],[PROMOTIONAL_PLAN.EFFECTIVE_PRICE]]*Merge2[[#This Row],[Months]]</f>
        <v>2100</v>
      </c>
    </row>
    <row r="919" spans="1:22" x14ac:dyDescent="0.25">
      <c r="A919" t="s">
        <v>2712</v>
      </c>
      <c r="B919" t="s">
        <v>717</v>
      </c>
      <c r="C919">
        <v>5073</v>
      </c>
      <c r="D919" s="1">
        <v>43978</v>
      </c>
      <c r="E919">
        <v>2</v>
      </c>
      <c r="F919" s="1">
        <v>43978</v>
      </c>
      <c r="G919" s="1">
        <v>44790</v>
      </c>
      <c r="H919" t="s">
        <v>470</v>
      </c>
      <c r="I919" s="8">
        <f>DATE(YEAR(Merge2[[#This Row],[ORDER_DATE]]), MONTH(Merge2[[#This Row],[ORDER_DATE]]), 1)</f>
        <v>43952</v>
      </c>
      <c r="J919" s="9">
        <f>IF(ISNUMBER(Merge2[[#This Row],[VALIDITY_TILL_DATE]]), ROUND((Merge2[[#This Row],[VALIDITY_TILL_DATE]]-Merge2[[#This Row],[ORDER_DATE]])/30, 0), "Active")</f>
        <v>27</v>
      </c>
      <c r="K919" t="s">
        <v>5488</v>
      </c>
      <c r="L919" t="s">
        <v>5483</v>
      </c>
      <c r="M919" t="s">
        <v>5481</v>
      </c>
      <c r="N919">
        <v>300</v>
      </c>
      <c r="O919">
        <v>30</v>
      </c>
      <c r="P919">
        <v>210</v>
      </c>
      <c r="Q919" t="s">
        <v>6250</v>
      </c>
      <c r="R919" t="s">
        <v>5503</v>
      </c>
      <c r="S919">
        <v>60</v>
      </c>
      <c r="T919" t="s">
        <v>5498</v>
      </c>
      <c r="U919" t="s">
        <v>5545</v>
      </c>
      <c r="V919" s="9">
        <f>Merge2[[#This Row],[PROMOTIONAL_PLAN.EFFECTIVE_PRICE]]*Merge2[[#This Row],[Months]]</f>
        <v>5670</v>
      </c>
    </row>
    <row r="920" spans="1:22" x14ac:dyDescent="0.25">
      <c r="A920" t="s">
        <v>1094</v>
      </c>
      <c r="B920" t="s">
        <v>1095</v>
      </c>
      <c r="C920">
        <v>9999</v>
      </c>
      <c r="D920" s="1">
        <v>43817</v>
      </c>
      <c r="E920">
        <v>1</v>
      </c>
      <c r="G920" s="1">
        <v>44066</v>
      </c>
      <c r="H920" t="s">
        <v>10</v>
      </c>
      <c r="I920" s="8">
        <f>DATE(YEAR(Merge2[[#This Row],[ORDER_DATE]]), MONTH(Merge2[[#This Row],[ORDER_DATE]]), 1)</f>
        <v>43800</v>
      </c>
      <c r="J920" s="9">
        <f>IF(ISNUMBER(Merge2[[#This Row],[VALIDITY_TILL_DATE]]), ROUND((Merge2[[#This Row],[VALIDITY_TILL_DATE]]-Merge2[[#This Row],[ORDER_DATE]])/30, 0), "Active")</f>
        <v>8</v>
      </c>
      <c r="K920" t="s">
        <v>5476</v>
      </c>
      <c r="L920" t="s">
        <v>5477</v>
      </c>
      <c r="M920" t="s">
        <v>5478</v>
      </c>
      <c r="N920">
        <v>300</v>
      </c>
      <c r="O920">
        <v>0</v>
      </c>
      <c r="P920">
        <v>300</v>
      </c>
      <c r="Q920" t="s">
        <v>5865</v>
      </c>
      <c r="R920" t="s">
        <v>5494</v>
      </c>
      <c r="S920">
        <v>53</v>
      </c>
      <c r="T920" t="s">
        <v>5495</v>
      </c>
      <c r="U920" t="s">
        <v>5532</v>
      </c>
      <c r="V920" s="9">
        <f>Merge2[[#This Row],[PROMOTIONAL_PLAN.EFFECTIVE_PRICE]]*Merge2[[#This Row],[Months]]</f>
        <v>2400</v>
      </c>
    </row>
    <row r="921" spans="1:22" x14ac:dyDescent="0.25">
      <c r="A921" t="s">
        <v>718</v>
      </c>
      <c r="B921" t="s">
        <v>719</v>
      </c>
      <c r="C921">
        <v>9999</v>
      </c>
      <c r="D921" s="1">
        <v>43757</v>
      </c>
      <c r="E921">
        <v>1</v>
      </c>
      <c r="G921" s="1">
        <v>44056</v>
      </c>
      <c r="H921" t="s">
        <v>10</v>
      </c>
      <c r="I921" s="8">
        <f>DATE(YEAR(Merge2[[#This Row],[ORDER_DATE]]), MONTH(Merge2[[#This Row],[ORDER_DATE]]), 1)</f>
        <v>43739</v>
      </c>
      <c r="J921" s="9">
        <f>IF(ISNUMBER(Merge2[[#This Row],[VALIDITY_TILL_DATE]]), ROUND((Merge2[[#This Row],[VALIDITY_TILL_DATE]]-Merge2[[#This Row],[ORDER_DATE]])/30, 0), "Active")</f>
        <v>10</v>
      </c>
      <c r="K921" t="s">
        <v>5476</v>
      </c>
      <c r="L921" t="s">
        <v>5477</v>
      </c>
      <c r="M921" t="s">
        <v>5478</v>
      </c>
      <c r="N921">
        <v>300</v>
      </c>
      <c r="O921">
        <v>0</v>
      </c>
      <c r="P921">
        <v>300</v>
      </c>
      <c r="Q921" t="s">
        <v>6334</v>
      </c>
      <c r="R921" t="s">
        <v>5503</v>
      </c>
      <c r="S921">
        <v>45</v>
      </c>
      <c r="T921" t="s">
        <v>5495</v>
      </c>
      <c r="U921" t="s">
        <v>5532</v>
      </c>
      <c r="V921" s="9">
        <f>Merge2[[#This Row],[PROMOTIONAL_PLAN.EFFECTIVE_PRICE]]*Merge2[[#This Row],[Months]]</f>
        <v>3000</v>
      </c>
    </row>
    <row r="922" spans="1:22" x14ac:dyDescent="0.25">
      <c r="A922" t="s">
        <v>2702</v>
      </c>
      <c r="B922" t="s">
        <v>2703</v>
      </c>
      <c r="C922">
        <v>9999</v>
      </c>
      <c r="D922" s="1">
        <v>43977</v>
      </c>
      <c r="E922">
        <v>1</v>
      </c>
      <c r="G922" s="1">
        <v>44248</v>
      </c>
      <c r="H922" t="s">
        <v>10</v>
      </c>
      <c r="I922" s="8">
        <f>DATE(YEAR(Merge2[[#This Row],[ORDER_DATE]]), MONTH(Merge2[[#This Row],[ORDER_DATE]]), 1)</f>
        <v>43952</v>
      </c>
      <c r="J922" s="9">
        <f>IF(ISNUMBER(Merge2[[#This Row],[VALIDITY_TILL_DATE]]), ROUND((Merge2[[#This Row],[VALIDITY_TILL_DATE]]-Merge2[[#This Row],[ORDER_DATE]])/30, 0), "Active")</f>
        <v>9</v>
      </c>
      <c r="K922" t="s">
        <v>5476</v>
      </c>
      <c r="L922" t="s">
        <v>5477</v>
      </c>
      <c r="M922" t="s">
        <v>5478</v>
      </c>
      <c r="N922">
        <v>300</v>
      </c>
      <c r="O922">
        <v>0</v>
      </c>
      <c r="P922">
        <v>300</v>
      </c>
      <c r="Q922" t="s">
        <v>5866</v>
      </c>
      <c r="R922" t="s">
        <v>5494</v>
      </c>
      <c r="S922">
        <v>44</v>
      </c>
      <c r="T922" t="s">
        <v>5495</v>
      </c>
      <c r="U922" t="s">
        <v>5513</v>
      </c>
      <c r="V922" s="9">
        <f>Merge2[[#This Row],[PROMOTIONAL_PLAN.EFFECTIVE_PRICE]]*Merge2[[#This Row],[Months]]</f>
        <v>2700</v>
      </c>
    </row>
    <row r="923" spans="1:22" x14ac:dyDescent="0.25">
      <c r="A923" t="s">
        <v>720</v>
      </c>
      <c r="B923" t="s">
        <v>721</v>
      </c>
      <c r="C923">
        <v>9999</v>
      </c>
      <c r="D923" s="1">
        <v>43757</v>
      </c>
      <c r="E923">
        <v>1</v>
      </c>
      <c r="G923" s="1">
        <v>43961</v>
      </c>
      <c r="H923" t="s">
        <v>10</v>
      </c>
      <c r="I923" s="8">
        <f>DATE(YEAR(Merge2[[#This Row],[ORDER_DATE]]), MONTH(Merge2[[#This Row],[ORDER_DATE]]), 1)</f>
        <v>43739</v>
      </c>
      <c r="J923" s="9">
        <f>IF(ISNUMBER(Merge2[[#This Row],[VALIDITY_TILL_DATE]]), ROUND((Merge2[[#This Row],[VALIDITY_TILL_DATE]]-Merge2[[#This Row],[ORDER_DATE]])/30, 0), "Active")</f>
        <v>7</v>
      </c>
      <c r="K923" t="s">
        <v>5476</v>
      </c>
      <c r="L923" t="s">
        <v>5477</v>
      </c>
      <c r="M923" t="s">
        <v>5478</v>
      </c>
      <c r="N923">
        <v>300</v>
      </c>
      <c r="O923">
        <v>0</v>
      </c>
      <c r="P923">
        <v>300</v>
      </c>
      <c r="Q923" t="s">
        <v>6234</v>
      </c>
      <c r="R923" t="s">
        <v>5494</v>
      </c>
      <c r="S923">
        <v>63</v>
      </c>
      <c r="T923" t="s">
        <v>5495</v>
      </c>
      <c r="U923" t="s">
        <v>5504</v>
      </c>
      <c r="V923" s="9">
        <f>Merge2[[#This Row],[PROMOTIONAL_PLAN.EFFECTIVE_PRICE]]*Merge2[[#This Row],[Months]]</f>
        <v>2100</v>
      </c>
    </row>
    <row r="924" spans="1:22" x14ac:dyDescent="0.25">
      <c r="A924" t="s">
        <v>2490</v>
      </c>
      <c r="B924" t="s">
        <v>721</v>
      </c>
      <c r="C924">
        <v>8323</v>
      </c>
      <c r="D924" s="1">
        <v>43961</v>
      </c>
      <c r="E924">
        <v>2</v>
      </c>
      <c r="F924" s="1">
        <v>43961</v>
      </c>
      <c r="G924" s="1">
        <v>44578</v>
      </c>
      <c r="H924" t="s">
        <v>470</v>
      </c>
      <c r="I924" s="8">
        <f>DATE(YEAR(Merge2[[#This Row],[ORDER_DATE]]), MONTH(Merge2[[#This Row],[ORDER_DATE]]), 1)</f>
        <v>43952</v>
      </c>
      <c r="J924" s="9">
        <f>IF(ISNUMBER(Merge2[[#This Row],[VALIDITY_TILL_DATE]]), ROUND((Merge2[[#This Row],[VALIDITY_TILL_DATE]]-Merge2[[#This Row],[ORDER_DATE]])/30, 0), "Active")</f>
        <v>21</v>
      </c>
      <c r="K924" t="s">
        <v>5479</v>
      </c>
      <c r="L924" t="s">
        <v>5480</v>
      </c>
      <c r="M924" t="s">
        <v>5481</v>
      </c>
      <c r="N924">
        <v>300</v>
      </c>
      <c r="O924">
        <v>100</v>
      </c>
      <c r="P924">
        <v>0</v>
      </c>
      <c r="Q924" t="s">
        <v>6234</v>
      </c>
      <c r="R924" t="s">
        <v>5494</v>
      </c>
      <c r="S924">
        <v>63</v>
      </c>
      <c r="T924" t="s">
        <v>5495</v>
      </c>
      <c r="U924" t="s">
        <v>5504</v>
      </c>
      <c r="V924" s="9">
        <f>Merge2[[#This Row],[PROMOTIONAL_PLAN.EFFECTIVE_PRICE]]*Merge2[[#This Row],[Months]]</f>
        <v>0</v>
      </c>
    </row>
    <row r="925" spans="1:22" x14ac:dyDescent="0.25">
      <c r="A925" t="s">
        <v>2300</v>
      </c>
      <c r="B925" t="s">
        <v>2301</v>
      </c>
      <c r="C925">
        <v>9999</v>
      </c>
      <c r="D925" s="1">
        <v>43943</v>
      </c>
      <c r="E925">
        <v>1</v>
      </c>
      <c r="G925" s="1">
        <v>44255</v>
      </c>
      <c r="H925" t="s">
        <v>10</v>
      </c>
      <c r="I925" s="8">
        <f>DATE(YEAR(Merge2[[#This Row],[ORDER_DATE]]), MONTH(Merge2[[#This Row],[ORDER_DATE]]), 1)</f>
        <v>43922</v>
      </c>
      <c r="J925" s="9">
        <f>IF(ISNUMBER(Merge2[[#This Row],[VALIDITY_TILL_DATE]]), ROUND((Merge2[[#This Row],[VALIDITY_TILL_DATE]]-Merge2[[#This Row],[ORDER_DATE]])/30, 0), "Active")</f>
        <v>10</v>
      </c>
      <c r="K925" t="s">
        <v>5476</v>
      </c>
      <c r="L925" t="s">
        <v>5477</v>
      </c>
      <c r="M925" t="s">
        <v>5478</v>
      </c>
      <c r="N925">
        <v>300</v>
      </c>
      <c r="O925">
        <v>0</v>
      </c>
      <c r="P925">
        <v>300</v>
      </c>
      <c r="Q925" t="s">
        <v>5867</v>
      </c>
      <c r="R925" t="s">
        <v>5494</v>
      </c>
      <c r="S925">
        <v>25</v>
      </c>
      <c r="T925" t="s">
        <v>5498</v>
      </c>
      <c r="U925" t="s">
        <v>5515</v>
      </c>
      <c r="V925" s="9">
        <f>Merge2[[#This Row],[PROMOTIONAL_PLAN.EFFECTIVE_PRICE]]*Merge2[[#This Row],[Months]]</f>
        <v>3000</v>
      </c>
    </row>
    <row r="926" spans="1:22" x14ac:dyDescent="0.25">
      <c r="A926" t="s">
        <v>722</v>
      </c>
      <c r="B926" t="s">
        <v>723</v>
      </c>
      <c r="C926">
        <v>9999</v>
      </c>
      <c r="D926" s="1">
        <v>43758</v>
      </c>
      <c r="E926">
        <v>1</v>
      </c>
      <c r="G926" s="1">
        <v>43977</v>
      </c>
      <c r="H926" t="s">
        <v>10</v>
      </c>
      <c r="I926" s="8">
        <f>DATE(YEAR(Merge2[[#This Row],[ORDER_DATE]]), MONTH(Merge2[[#This Row],[ORDER_DATE]]), 1)</f>
        <v>43739</v>
      </c>
      <c r="J926" s="9">
        <f>IF(ISNUMBER(Merge2[[#This Row],[VALIDITY_TILL_DATE]]), ROUND((Merge2[[#This Row],[VALIDITY_TILL_DATE]]-Merge2[[#This Row],[ORDER_DATE]])/30, 0), "Active")</f>
        <v>7</v>
      </c>
      <c r="K926" t="s">
        <v>5476</v>
      </c>
      <c r="L926" t="s">
        <v>5477</v>
      </c>
      <c r="M926" t="s">
        <v>5478</v>
      </c>
      <c r="N926">
        <v>300</v>
      </c>
      <c r="O926">
        <v>0</v>
      </c>
      <c r="P926">
        <v>300</v>
      </c>
      <c r="Q926" t="s">
        <v>5582</v>
      </c>
      <c r="R926" t="s">
        <v>5494</v>
      </c>
      <c r="S926">
        <v>39</v>
      </c>
      <c r="T926" t="s">
        <v>5495</v>
      </c>
      <c r="U926" t="s">
        <v>5522</v>
      </c>
      <c r="V926" s="9">
        <f>Merge2[[#This Row],[PROMOTIONAL_PLAN.EFFECTIVE_PRICE]]*Merge2[[#This Row],[Months]]</f>
        <v>2100</v>
      </c>
    </row>
    <row r="927" spans="1:22" x14ac:dyDescent="0.25">
      <c r="A927" t="s">
        <v>2514</v>
      </c>
      <c r="B927" t="s">
        <v>723</v>
      </c>
      <c r="C927">
        <v>2949</v>
      </c>
      <c r="D927" s="1">
        <v>43964</v>
      </c>
      <c r="E927">
        <v>2</v>
      </c>
      <c r="F927" s="1">
        <v>43964</v>
      </c>
      <c r="G927" s="1">
        <v>44379</v>
      </c>
      <c r="H927" t="s">
        <v>470</v>
      </c>
      <c r="I927" s="8">
        <f>DATE(YEAR(Merge2[[#This Row],[ORDER_DATE]]), MONTH(Merge2[[#This Row],[ORDER_DATE]]), 1)</f>
        <v>43952</v>
      </c>
      <c r="J927" s="9">
        <f>IF(ISNUMBER(Merge2[[#This Row],[VALIDITY_TILL_DATE]]), ROUND((Merge2[[#This Row],[VALIDITY_TILL_DATE]]-Merge2[[#This Row],[ORDER_DATE]])/30, 0), "Active")</f>
        <v>14</v>
      </c>
      <c r="K927" t="s">
        <v>5484</v>
      </c>
      <c r="L927" t="s">
        <v>5483</v>
      </c>
      <c r="M927" t="s">
        <v>5481</v>
      </c>
      <c r="N927">
        <v>300</v>
      </c>
      <c r="O927">
        <v>30</v>
      </c>
      <c r="P927">
        <v>210</v>
      </c>
      <c r="Q927" t="s">
        <v>5582</v>
      </c>
      <c r="R927" t="s">
        <v>5494</v>
      </c>
      <c r="S927">
        <v>39</v>
      </c>
      <c r="T927" t="s">
        <v>5495</v>
      </c>
      <c r="U927" t="s">
        <v>5522</v>
      </c>
      <c r="V927" s="9">
        <f>Merge2[[#This Row],[PROMOTIONAL_PLAN.EFFECTIVE_PRICE]]*Merge2[[#This Row],[Months]]</f>
        <v>2940</v>
      </c>
    </row>
    <row r="928" spans="1:22" x14ac:dyDescent="0.25">
      <c r="A928" t="s">
        <v>1790</v>
      </c>
      <c r="B928" t="s">
        <v>1791</v>
      </c>
      <c r="C928">
        <v>9999</v>
      </c>
      <c r="D928" s="1">
        <v>43895</v>
      </c>
      <c r="E928">
        <v>1</v>
      </c>
      <c r="G928" s="1">
        <v>44201</v>
      </c>
      <c r="H928" t="s">
        <v>10</v>
      </c>
      <c r="I928" s="8">
        <f>DATE(YEAR(Merge2[[#This Row],[ORDER_DATE]]), MONTH(Merge2[[#This Row],[ORDER_DATE]]), 1)</f>
        <v>43891</v>
      </c>
      <c r="J928" s="9">
        <f>IF(ISNUMBER(Merge2[[#This Row],[VALIDITY_TILL_DATE]]), ROUND((Merge2[[#This Row],[VALIDITY_TILL_DATE]]-Merge2[[#This Row],[ORDER_DATE]])/30, 0), "Active")</f>
        <v>10</v>
      </c>
      <c r="K928" t="s">
        <v>5476</v>
      </c>
      <c r="L928" t="s">
        <v>5477</v>
      </c>
      <c r="M928" t="s">
        <v>5478</v>
      </c>
      <c r="N928">
        <v>300</v>
      </c>
      <c r="O928">
        <v>0</v>
      </c>
      <c r="P928">
        <v>300</v>
      </c>
      <c r="Q928" t="s">
        <v>5868</v>
      </c>
      <c r="R928" t="s">
        <v>5503</v>
      </c>
      <c r="S928">
        <v>45</v>
      </c>
      <c r="T928" t="s">
        <v>5498</v>
      </c>
      <c r="U928" t="s">
        <v>5545</v>
      </c>
      <c r="V928" s="9">
        <f>Merge2[[#This Row],[PROMOTIONAL_PLAN.EFFECTIVE_PRICE]]*Merge2[[#This Row],[Months]]</f>
        <v>3000</v>
      </c>
    </row>
    <row r="929" spans="1:22" x14ac:dyDescent="0.25">
      <c r="A929" t="s">
        <v>724</v>
      </c>
      <c r="B929" t="s">
        <v>725</v>
      </c>
      <c r="C929">
        <v>9999</v>
      </c>
      <c r="D929" s="1">
        <v>43758</v>
      </c>
      <c r="E929">
        <v>1</v>
      </c>
      <c r="G929" s="1">
        <v>43980</v>
      </c>
      <c r="H929" t="s">
        <v>10</v>
      </c>
      <c r="I929" s="8">
        <f>DATE(YEAR(Merge2[[#This Row],[ORDER_DATE]]), MONTH(Merge2[[#This Row],[ORDER_DATE]]), 1)</f>
        <v>43739</v>
      </c>
      <c r="J929" s="9">
        <f>IF(ISNUMBER(Merge2[[#This Row],[VALIDITY_TILL_DATE]]), ROUND((Merge2[[#This Row],[VALIDITY_TILL_DATE]]-Merge2[[#This Row],[ORDER_DATE]])/30, 0), "Active")</f>
        <v>7</v>
      </c>
      <c r="K929" t="s">
        <v>5476</v>
      </c>
      <c r="L929" t="s">
        <v>5477</v>
      </c>
      <c r="M929" t="s">
        <v>5478</v>
      </c>
      <c r="N929">
        <v>300</v>
      </c>
      <c r="O929">
        <v>0</v>
      </c>
      <c r="P929">
        <v>300</v>
      </c>
      <c r="Q929" t="s">
        <v>5869</v>
      </c>
      <c r="R929" t="s">
        <v>5494</v>
      </c>
      <c r="S929">
        <v>59</v>
      </c>
      <c r="T929" t="s">
        <v>5498</v>
      </c>
      <c r="U929" t="s">
        <v>5501</v>
      </c>
      <c r="V929" s="9">
        <f>Merge2[[#This Row],[PROMOTIONAL_PLAN.EFFECTIVE_PRICE]]*Merge2[[#This Row],[Months]]</f>
        <v>2100</v>
      </c>
    </row>
    <row r="930" spans="1:22" x14ac:dyDescent="0.25">
      <c r="A930" t="s">
        <v>2562</v>
      </c>
      <c r="B930" t="s">
        <v>725</v>
      </c>
      <c r="C930">
        <v>7139</v>
      </c>
      <c r="D930" s="1">
        <v>43968</v>
      </c>
      <c r="E930">
        <v>2</v>
      </c>
      <c r="F930" s="1">
        <v>43968</v>
      </c>
      <c r="G930" s="1">
        <v>44597</v>
      </c>
      <c r="H930" t="s">
        <v>470</v>
      </c>
      <c r="I930" s="8">
        <f>DATE(YEAR(Merge2[[#This Row],[ORDER_DATE]]), MONTH(Merge2[[#This Row],[ORDER_DATE]]), 1)</f>
        <v>43952</v>
      </c>
      <c r="J930" s="9">
        <f>IF(ISNUMBER(Merge2[[#This Row],[VALIDITY_TILL_DATE]]), ROUND((Merge2[[#This Row],[VALIDITY_TILL_DATE]]-Merge2[[#This Row],[ORDER_DATE]])/30, 0), "Active")</f>
        <v>21</v>
      </c>
      <c r="K930" t="s">
        <v>5489</v>
      </c>
      <c r="L930" t="s">
        <v>5483</v>
      </c>
      <c r="M930" t="s">
        <v>5481</v>
      </c>
      <c r="N930">
        <v>300</v>
      </c>
      <c r="O930">
        <v>30</v>
      </c>
      <c r="P930">
        <v>210</v>
      </c>
      <c r="Q930" t="s">
        <v>5869</v>
      </c>
      <c r="R930" t="s">
        <v>5494</v>
      </c>
      <c r="S930">
        <v>59</v>
      </c>
      <c r="T930" t="s">
        <v>5498</v>
      </c>
      <c r="U930" t="s">
        <v>5501</v>
      </c>
      <c r="V930" s="9">
        <f>Merge2[[#This Row],[PROMOTIONAL_PLAN.EFFECTIVE_PRICE]]*Merge2[[#This Row],[Months]]</f>
        <v>4410</v>
      </c>
    </row>
    <row r="931" spans="1:22" x14ac:dyDescent="0.25">
      <c r="A931" t="s">
        <v>2495</v>
      </c>
      <c r="B931" t="s">
        <v>2496</v>
      </c>
      <c r="C931">
        <v>9999</v>
      </c>
      <c r="D931" s="1">
        <v>43961</v>
      </c>
      <c r="E931">
        <v>1</v>
      </c>
      <c r="G931" s="1">
        <v>44216</v>
      </c>
      <c r="H931" t="s">
        <v>10</v>
      </c>
      <c r="I931" s="8">
        <f>DATE(YEAR(Merge2[[#This Row],[ORDER_DATE]]), MONTH(Merge2[[#This Row],[ORDER_DATE]]), 1)</f>
        <v>43952</v>
      </c>
      <c r="J931" s="9">
        <f>IF(ISNUMBER(Merge2[[#This Row],[VALIDITY_TILL_DATE]]), ROUND((Merge2[[#This Row],[VALIDITY_TILL_DATE]]-Merge2[[#This Row],[ORDER_DATE]])/30, 0), "Active")</f>
        <v>9</v>
      </c>
      <c r="K931" t="s">
        <v>5476</v>
      </c>
      <c r="L931" t="s">
        <v>5477</v>
      </c>
      <c r="M931" t="s">
        <v>5478</v>
      </c>
      <c r="N931">
        <v>300</v>
      </c>
      <c r="O931">
        <v>0</v>
      </c>
      <c r="P931">
        <v>300</v>
      </c>
      <c r="Q931" t="s">
        <v>5869</v>
      </c>
      <c r="R931" t="s">
        <v>5494</v>
      </c>
      <c r="S931">
        <v>59</v>
      </c>
      <c r="T931" t="s">
        <v>5498</v>
      </c>
      <c r="U931" t="s">
        <v>5501</v>
      </c>
      <c r="V931" s="9">
        <f>Merge2[[#This Row],[PROMOTIONAL_PLAN.EFFECTIVE_PRICE]]*Merge2[[#This Row],[Months]]</f>
        <v>2700</v>
      </c>
    </row>
    <row r="932" spans="1:22" x14ac:dyDescent="0.25">
      <c r="A932" t="s">
        <v>726</v>
      </c>
      <c r="B932" t="s">
        <v>727</v>
      </c>
      <c r="C932">
        <v>9999</v>
      </c>
      <c r="D932" s="1">
        <v>43758</v>
      </c>
      <c r="E932">
        <v>1</v>
      </c>
      <c r="G932" s="1">
        <v>44004</v>
      </c>
      <c r="H932" t="s">
        <v>10</v>
      </c>
      <c r="I932" s="8">
        <f>DATE(YEAR(Merge2[[#This Row],[ORDER_DATE]]), MONTH(Merge2[[#This Row],[ORDER_DATE]]), 1)</f>
        <v>43739</v>
      </c>
      <c r="J932" s="9">
        <f>IF(ISNUMBER(Merge2[[#This Row],[VALIDITY_TILL_DATE]]), ROUND((Merge2[[#This Row],[VALIDITY_TILL_DATE]]-Merge2[[#This Row],[ORDER_DATE]])/30, 0), "Active")</f>
        <v>8</v>
      </c>
      <c r="K932" t="s">
        <v>5476</v>
      </c>
      <c r="L932" t="s">
        <v>5477</v>
      </c>
      <c r="M932" t="s">
        <v>5478</v>
      </c>
      <c r="N932">
        <v>300</v>
      </c>
      <c r="O932">
        <v>0</v>
      </c>
      <c r="P932">
        <v>300</v>
      </c>
      <c r="Q932" t="s">
        <v>6065</v>
      </c>
      <c r="R932" t="s">
        <v>5503</v>
      </c>
      <c r="S932">
        <v>45</v>
      </c>
      <c r="T932" t="s">
        <v>5495</v>
      </c>
      <c r="U932" t="s">
        <v>5522</v>
      </c>
      <c r="V932" s="9">
        <f>Merge2[[#This Row],[PROMOTIONAL_PLAN.EFFECTIVE_PRICE]]*Merge2[[#This Row],[Months]]</f>
        <v>2400</v>
      </c>
    </row>
    <row r="933" spans="1:22" x14ac:dyDescent="0.25">
      <c r="A933" t="s">
        <v>3072</v>
      </c>
      <c r="B933" t="s">
        <v>727</v>
      </c>
      <c r="C933">
        <v>7139</v>
      </c>
      <c r="D933" s="1">
        <v>44003</v>
      </c>
      <c r="E933">
        <v>2</v>
      </c>
      <c r="F933" s="1">
        <v>44003</v>
      </c>
      <c r="G933" s="1">
        <v>44709</v>
      </c>
      <c r="H933" t="s">
        <v>470</v>
      </c>
      <c r="I933" s="8">
        <f>DATE(YEAR(Merge2[[#This Row],[ORDER_DATE]]), MONTH(Merge2[[#This Row],[ORDER_DATE]]), 1)</f>
        <v>43983</v>
      </c>
      <c r="J933" s="9">
        <f>IF(ISNUMBER(Merge2[[#This Row],[VALIDITY_TILL_DATE]]), ROUND((Merge2[[#This Row],[VALIDITY_TILL_DATE]]-Merge2[[#This Row],[ORDER_DATE]])/30, 0), "Active")</f>
        <v>24</v>
      </c>
      <c r="K933" t="s">
        <v>5489</v>
      </c>
      <c r="L933" t="s">
        <v>5483</v>
      </c>
      <c r="M933" t="s">
        <v>5481</v>
      </c>
      <c r="N933">
        <v>300</v>
      </c>
      <c r="O933">
        <v>30</v>
      </c>
      <c r="P933">
        <v>210</v>
      </c>
      <c r="Q933" t="s">
        <v>6065</v>
      </c>
      <c r="R933" t="s">
        <v>5503</v>
      </c>
      <c r="S933">
        <v>45</v>
      </c>
      <c r="T933" t="s">
        <v>5495</v>
      </c>
      <c r="U933" t="s">
        <v>5522</v>
      </c>
      <c r="V933" s="9">
        <f>Merge2[[#This Row],[PROMOTIONAL_PLAN.EFFECTIVE_PRICE]]*Merge2[[#This Row],[Months]]</f>
        <v>5040</v>
      </c>
    </row>
    <row r="934" spans="1:22" x14ac:dyDescent="0.25">
      <c r="A934" t="s">
        <v>3037</v>
      </c>
      <c r="B934" t="s">
        <v>3038</v>
      </c>
      <c r="C934">
        <v>9999</v>
      </c>
      <c r="D934" s="1">
        <v>44001</v>
      </c>
      <c r="E934">
        <v>1</v>
      </c>
      <c r="G934" s="1">
        <v>44248</v>
      </c>
      <c r="H934" t="s">
        <v>10</v>
      </c>
      <c r="I934" s="8">
        <f>DATE(YEAR(Merge2[[#This Row],[ORDER_DATE]]), MONTH(Merge2[[#This Row],[ORDER_DATE]]), 1)</f>
        <v>43983</v>
      </c>
      <c r="J934" s="9">
        <f>IF(ISNUMBER(Merge2[[#This Row],[VALIDITY_TILL_DATE]]), ROUND((Merge2[[#This Row],[VALIDITY_TILL_DATE]]-Merge2[[#This Row],[ORDER_DATE]])/30, 0), "Active")</f>
        <v>8</v>
      </c>
      <c r="K934" t="s">
        <v>5476</v>
      </c>
      <c r="L934" t="s">
        <v>5477</v>
      </c>
      <c r="M934" t="s">
        <v>5478</v>
      </c>
      <c r="N934">
        <v>300</v>
      </c>
      <c r="O934">
        <v>0</v>
      </c>
      <c r="P934">
        <v>300</v>
      </c>
      <c r="Q934" t="s">
        <v>5870</v>
      </c>
      <c r="R934" t="s">
        <v>5494</v>
      </c>
      <c r="S934">
        <v>42</v>
      </c>
      <c r="T934" t="s">
        <v>5495</v>
      </c>
      <c r="U934" t="s">
        <v>5522</v>
      </c>
      <c r="V934" s="9">
        <f>Merge2[[#This Row],[PROMOTIONAL_PLAN.EFFECTIVE_PRICE]]*Merge2[[#This Row],[Months]]</f>
        <v>2400</v>
      </c>
    </row>
    <row r="935" spans="1:22" x14ac:dyDescent="0.25">
      <c r="A935" t="s">
        <v>2357</v>
      </c>
      <c r="B935" t="s">
        <v>2358</v>
      </c>
      <c r="C935">
        <v>9999</v>
      </c>
      <c r="D935" s="1">
        <v>43948</v>
      </c>
      <c r="E935">
        <v>1</v>
      </c>
      <c r="G935" s="1">
        <v>44191</v>
      </c>
      <c r="H935" t="s">
        <v>10</v>
      </c>
      <c r="I935" s="8">
        <f>DATE(YEAR(Merge2[[#This Row],[ORDER_DATE]]), MONTH(Merge2[[#This Row],[ORDER_DATE]]), 1)</f>
        <v>43922</v>
      </c>
      <c r="J935" s="9">
        <f>IF(ISNUMBER(Merge2[[#This Row],[VALIDITY_TILL_DATE]]), ROUND((Merge2[[#This Row],[VALIDITY_TILL_DATE]]-Merge2[[#This Row],[ORDER_DATE]])/30, 0), "Active")</f>
        <v>8</v>
      </c>
      <c r="K935" t="s">
        <v>5476</v>
      </c>
      <c r="L935" t="s">
        <v>5477</v>
      </c>
      <c r="M935" t="s">
        <v>5478</v>
      </c>
      <c r="N935">
        <v>300</v>
      </c>
      <c r="O935">
        <v>0</v>
      </c>
      <c r="P935">
        <v>300</v>
      </c>
      <c r="Q935" t="s">
        <v>5871</v>
      </c>
      <c r="R935" t="s">
        <v>5503</v>
      </c>
      <c r="S935">
        <v>51</v>
      </c>
      <c r="T935" t="s">
        <v>5506</v>
      </c>
      <c r="U935" t="s">
        <v>5507</v>
      </c>
      <c r="V935" s="9">
        <f>Merge2[[#This Row],[PROMOTIONAL_PLAN.EFFECTIVE_PRICE]]*Merge2[[#This Row],[Months]]</f>
        <v>2400</v>
      </c>
    </row>
    <row r="936" spans="1:22" x14ac:dyDescent="0.25">
      <c r="A936" t="s">
        <v>729</v>
      </c>
      <c r="B936" t="s">
        <v>730</v>
      </c>
      <c r="C936">
        <v>9999</v>
      </c>
      <c r="D936" s="1">
        <v>43759</v>
      </c>
      <c r="E936">
        <v>1</v>
      </c>
      <c r="G936" s="1">
        <v>44064</v>
      </c>
      <c r="H936" t="s">
        <v>10</v>
      </c>
      <c r="I936" s="8">
        <f>DATE(YEAR(Merge2[[#This Row],[ORDER_DATE]]), MONTH(Merge2[[#This Row],[ORDER_DATE]]), 1)</f>
        <v>43739</v>
      </c>
      <c r="J936" s="9">
        <f>IF(ISNUMBER(Merge2[[#This Row],[VALIDITY_TILL_DATE]]), ROUND((Merge2[[#This Row],[VALIDITY_TILL_DATE]]-Merge2[[#This Row],[ORDER_DATE]])/30, 0), "Active")</f>
        <v>10</v>
      </c>
      <c r="K936" t="s">
        <v>5476</v>
      </c>
      <c r="L936" t="s">
        <v>5477</v>
      </c>
      <c r="M936" t="s">
        <v>5478</v>
      </c>
      <c r="N936">
        <v>300</v>
      </c>
      <c r="O936">
        <v>0</v>
      </c>
      <c r="P936">
        <v>300</v>
      </c>
      <c r="Q936" t="s">
        <v>6062</v>
      </c>
      <c r="R936" t="s">
        <v>5494</v>
      </c>
      <c r="S936">
        <v>49</v>
      </c>
      <c r="T936" t="s">
        <v>5498</v>
      </c>
      <c r="U936" t="s">
        <v>5499</v>
      </c>
      <c r="V936" s="9">
        <f>Merge2[[#This Row],[PROMOTIONAL_PLAN.EFFECTIVE_PRICE]]*Merge2[[#This Row],[Months]]</f>
        <v>3000</v>
      </c>
    </row>
    <row r="937" spans="1:22" x14ac:dyDescent="0.25">
      <c r="A937" t="s">
        <v>2972</v>
      </c>
      <c r="B937" t="s">
        <v>2973</v>
      </c>
      <c r="C937">
        <v>9999</v>
      </c>
      <c r="D937" s="1">
        <v>43996</v>
      </c>
      <c r="E937">
        <v>1</v>
      </c>
      <c r="G937" s="1">
        <v>44213</v>
      </c>
      <c r="H937" t="s">
        <v>10</v>
      </c>
      <c r="I937" s="8">
        <f>DATE(YEAR(Merge2[[#This Row],[ORDER_DATE]]), MONTH(Merge2[[#This Row],[ORDER_DATE]]), 1)</f>
        <v>43983</v>
      </c>
      <c r="J937" s="9">
        <f>IF(ISNUMBER(Merge2[[#This Row],[VALIDITY_TILL_DATE]]), ROUND((Merge2[[#This Row],[VALIDITY_TILL_DATE]]-Merge2[[#This Row],[ORDER_DATE]])/30, 0), "Active")</f>
        <v>7</v>
      </c>
      <c r="K937" t="s">
        <v>5476</v>
      </c>
      <c r="L937" t="s">
        <v>5477</v>
      </c>
      <c r="M937" t="s">
        <v>5478</v>
      </c>
      <c r="N937">
        <v>300</v>
      </c>
      <c r="O937">
        <v>0</v>
      </c>
      <c r="P937">
        <v>300</v>
      </c>
      <c r="Q937" t="s">
        <v>5872</v>
      </c>
      <c r="R937" t="s">
        <v>5503</v>
      </c>
      <c r="S937">
        <v>54</v>
      </c>
      <c r="T937" t="s">
        <v>5495</v>
      </c>
      <c r="U937" t="s">
        <v>5513</v>
      </c>
      <c r="V937" s="9">
        <f>Merge2[[#This Row],[PROMOTIONAL_PLAN.EFFECTIVE_PRICE]]*Merge2[[#This Row],[Months]]</f>
        <v>2100</v>
      </c>
    </row>
    <row r="938" spans="1:22" x14ac:dyDescent="0.25">
      <c r="A938" t="s">
        <v>731</v>
      </c>
      <c r="B938" t="s">
        <v>732</v>
      </c>
      <c r="C938">
        <v>9999</v>
      </c>
      <c r="D938" s="1">
        <v>43759</v>
      </c>
      <c r="E938">
        <v>1</v>
      </c>
      <c r="G938" s="1">
        <v>44007</v>
      </c>
      <c r="H938" t="s">
        <v>10</v>
      </c>
      <c r="I938" s="8">
        <f>DATE(YEAR(Merge2[[#This Row],[ORDER_DATE]]), MONTH(Merge2[[#This Row],[ORDER_DATE]]), 1)</f>
        <v>43739</v>
      </c>
      <c r="J938" s="9">
        <f>IF(ISNUMBER(Merge2[[#This Row],[VALIDITY_TILL_DATE]]), ROUND((Merge2[[#This Row],[VALIDITY_TILL_DATE]]-Merge2[[#This Row],[ORDER_DATE]])/30, 0), "Active")</f>
        <v>8</v>
      </c>
      <c r="K938" t="s">
        <v>5476</v>
      </c>
      <c r="L938" t="s">
        <v>5477</v>
      </c>
      <c r="M938" t="s">
        <v>5478</v>
      </c>
      <c r="N938">
        <v>300</v>
      </c>
      <c r="O938">
        <v>0</v>
      </c>
      <c r="P938">
        <v>300</v>
      </c>
      <c r="Q938" t="s">
        <v>5826</v>
      </c>
      <c r="R938" t="s">
        <v>5503</v>
      </c>
      <c r="S938">
        <v>25</v>
      </c>
      <c r="T938" t="s">
        <v>5498</v>
      </c>
      <c r="U938" t="s">
        <v>5515</v>
      </c>
      <c r="V938" s="9">
        <f>Merge2[[#This Row],[PROMOTIONAL_PLAN.EFFECTIVE_PRICE]]*Merge2[[#This Row],[Months]]</f>
        <v>2400</v>
      </c>
    </row>
    <row r="939" spans="1:22" x14ac:dyDescent="0.25">
      <c r="A939" t="s">
        <v>2954</v>
      </c>
      <c r="B939" t="s">
        <v>732</v>
      </c>
      <c r="C939">
        <v>8323</v>
      </c>
      <c r="D939" s="1">
        <v>43995</v>
      </c>
      <c r="E939">
        <v>2</v>
      </c>
      <c r="F939" s="1">
        <v>43995</v>
      </c>
      <c r="G939" s="1">
        <v>44602</v>
      </c>
      <c r="H939" t="s">
        <v>470</v>
      </c>
      <c r="I939" s="8">
        <f>DATE(YEAR(Merge2[[#This Row],[ORDER_DATE]]), MONTH(Merge2[[#This Row],[ORDER_DATE]]), 1)</f>
        <v>43983</v>
      </c>
      <c r="J939" s="9">
        <f>IF(ISNUMBER(Merge2[[#This Row],[VALIDITY_TILL_DATE]]), ROUND((Merge2[[#This Row],[VALIDITY_TILL_DATE]]-Merge2[[#This Row],[ORDER_DATE]])/30, 0), "Active")</f>
        <v>20</v>
      </c>
      <c r="K939" t="s">
        <v>5479</v>
      </c>
      <c r="L939" t="s">
        <v>5480</v>
      </c>
      <c r="M939" t="s">
        <v>5481</v>
      </c>
      <c r="N939">
        <v>300</v>
      </c>
      <c r="O939">
        <v>100</v>
      </c>
      <c r="P939">
        <v>0</v>
      </c>
      <c r="Q939" t="s">
        <v>5826</v>
      </c>
      <c r="R939" t="s">
        <v>5503</v>
      </c>
      <c r="S939">
        <v>25</v>
      </c>
      <c r="T939" t="s">
        <v>5498</v>
      </c>
      <c r="U939" t="s">
        <v>5515</v>
      </c>
      <c r="V939" s="9">
        <f>Merge2[[#This Row],[PROMOTIONAL_PLAN.EFFECTIVE_PRICE]]*Merge2[[#This Row],[Months]]</f>
        <v>0</v>
      </c>
    </row>
    <row r="940" spans="1:22" x14ac:dyDescent="0.25">
      <c r="A940" t="s">
        <v>733</v>
      </c>
      <c r="B940" t="s">
        <v>734</v>
      </c>
      <c r="C940">
        <v>9999</v>
      </c>
      <c r="D940" s="1">
        <v>43759</v>
      </c>
      <c r="E940">
        <v>1</v>
      </c>
      <c r="G940" s="1">
        <v>43961</v>
      </c>
      <c r="H940" t="s">
        <v>10</v>
      </c>
      <c r="I940" s="8">
        <f>DATE(YEAR(Merge2[[#This Row],[ORDER_DATE]]), MONTH(Merge2[[#This Row],[ORDER_DATE]]), 1)</f>
        <v>43739</v>
      </c>
      <c r="J940" s="9">
        <f>IF(ISNUMBER(Merge2[[#This Row],[VALIDITY_TILL_DATE]]), ROUND((Merge2[[#This Row],[VALIDITY_TILL_DATE]]-Merge2[[#This Row],[ORDER_DATE]])/30, 0), "Active")</f>
        <v>7</v>
      </c>
      <c r="K940" t="s">
        <v>5476</v>
      </c>
      <c r="L940" t="s">
        <v>5477</v>
      </c>
      <c r="M940" t="s">
        <v>5478</v>
      </c>
      <c r="N940">
        <v>300</v>
      </c>
      <c r="O940">
        <v>0</v>
      </c>
      <c r="P940">
        <v>300</v>
      </c>
      <c r="Q940" t="s">
        <v>6307</v>
      </c>
      <c r="R940" t="s">
        <v>5494</v>
      </c>
      <c r="S940">
        <v>43</v>
      </c>
      <c r="T940" t="s">
        <v>5495</v>
      </c>
      <c r="U940" t="s">
        <v>5522</v>
      </c>
      <c r="V940" s="9">
        <f>Merge2[[#This Row],[PROMOTIONAL_PLAN.EFFECTIVE_PRICE]]*Merge2[[#This Row],[Months]]</f>
        <v>2100</v>
      </c>
    </row>
    <row r="941" spans="1:22" x14ac:dyDescent="0.25">
      <c r="A941" t="s">
        <v>2469</v>
      </c>
      <c r="B941" t="s">
        <v>734</v>
      </c>
      <c r="C941">
        <v>2949</v>
      </c>
      <c r="D941" s="1">
        <v>43959</v>
      </c>
      <c r="E941">
        <v>2</v>
      </c>
      <c r="F941" s="1">
        <v>43959</v>
      </c>
      <c r="G941" s="1">
        <v>44482</v>
      </c>
      <c r="H941" t="s">
        <v>470</v>
      </c>
      <c r="I941" s="8">
        <f>DATE(YEAR(Merge2[[#This Row],[ORDER_DATE]]), MONTH(Merge2[[#This Row],[ORDER_DATE]]), 1)</f>
        <v>43952</v>
      </c>
      <c r="J941" s="9">
        <f>IF(ISNUMBER(Merge2[[#This Row],[VALIDITY_TILL_DATE]]), ROUND((Merge2[[#This Row],[VALIDITY_TILL_DATE]]-Merge2[[#This Row],[ORDER_DATE]])/30, 0), "Active")</f>
        <v>17</v>
      </c>
      <c r="K941" t="s">
        <v>5484</v>
      </c>
      <c r="L941" t="s">
        <v>5483</v>
      </c>
      <c r="M941" t="s">
        <v>5481</v>
      </c>
      <c r="N941">
        <v>300</v>
      </c>
      <c r="O941">
        <v>30</v>
      </c>
      <c r="P941">
        <v>210</v>
      </c>
      <c r="Q941" t="s">
        <v>6307</v>
      </c>
      <c r="R941" t="s">
        <v>5494</v>
      </c>
      <c r="S941">
        <v>43</v>
      </c>
      <c r="T941" t="s">
        <v>5495</v>
      </c>
      <c r="U941" t="s">
        <v>5522</v>
      </c>
      <c r="V941" s="9">
        <f>Merge2[[#This Row],[PROMOTIONAL_PLAN.EFFECTIVE_PRICE]]*Merge2[[#This Row],[Months]]</f>
        <v>3570</v>
      </c>
    </row>
    <row r="942" spans="1:22" x14ac:dyDescent="0.25">
      <c r="A942" t="s">
        <v>735</v>
      </c>
      <c r="B942" t="s">
        <v>736</v>
      </c>
      <c r="C942">
        <v>9999</v>
      </c>
      <c r="D942" s="1">
        <v>43760</v>
      </c>
      <c r="E942">
        <v>1</v>
      </c>
      <c r="G942" s="1">
        <v>43970</v>
      </c>
      <c r="H942" t="s">
        <v>10</v>
      </c>
      <c r="I942" s="8">
        <f>DATE(YEAR(Merge2[[#This Row],[ORDER_DATE]]), MONTH(Merge2[[#This Row],[ORDER_DATE]]), 1)</f>
        <v>43739</v>
      </c>
      <c r="J942" s="9">
        <f>IF(ISNUMBER(Merge2[[#This Row],[VALIDITY_TILL_DATE]]), ROUND((Merge2[[#This Row],[VALIDITY_TILL_DATE]]-Merge2[[#This Row],[ORDER_DATE]])/30, 0), "Active")</f>
        <v>7</v>
      </c>
      <c r="K942" t="s">
        <v>5476</v>
      </c>
      <c r="L942" t="s">
        <v>5477</v>
      </c>
      <c r="M942" t="s">
        <v>5478</v>
      </c>
      <c r="N942">
        <v>300</v>
      </c>
      <c r="O942">
        <v>0</v>
      </c>
      <c r="P942">
        <v>300</v>
      </c>
      <c r="Q942" t="s">
        <v>6037</v>
      </c>
      <c r="R942" t="s">
        <v>5494</v>
      </c>
      <c r="S942">
        <v>56</v>
      </c>
      <c r="T942" t="s">
        <v>5495</v>
      </c>
      <c r="U942" t="s">
        <v>5579</v>
      </c>
      <c r="V942" s="9">
        <f>Merge2[[#This Row],[PROMOTIONAL_PLAN.EFFECTIVE_PRICE]]*Merge2[[#This Row],[Months]]</f>
        <v>2100</v>
      </c>
    </row>
    <row r="943" spans="1:22" x14ac:dyDescent="0.25">
      <c r="A943" t="s">
        <v>2536</v>
      </c>
      <c r="B943" t="s">
        <v>736</v>
      </c>
      <c r="C943">
        <v>2949</v>
      </c>
      <c r="D943" s="1">
        <v>43966</v>
      </c>
      <c r="E943">
        <v>2</v>
      </c>
      <c r="F943" s="1">
        <v>43966</v>
      </c>
      <c r="G943" s="1">
        <v>44711</v>
      </c>
      <c r="H943" t="s">
        <v>470</v>
      </c>
      <c r="I943" s="8">
        <f>DATE(YEAR(Merge2[[#This Row],[ORDER_DATE]]), MONTH(Merge2[[#This Row],[ORDER_DATE]]), 1)</f>
        <v>43952</v>
      </c>
      <c r="J943" s="9">
        <f>IF(ISNUMBER(Merge2[[#This Row],[VALIDITY_TILL_DATE]]), ROUND((Merge2[[#This Row],[VALIDITY_TILL_DATE]]-Merge2[[#This Row],[ORDER_DATE]])/30, 0), "Active")</f>
        <v>25</v>
      </c>
      <c r="K943" t="s">
        <v>5484</v>
      </c>
      <c r="L943" t="s">
        <v>5483</v>
      </c>
      <c r="M943" t="s">
        <v>5481</v>
      </c>
      <c r="N943">
        <v>300</v>
      </c>
      <c r="O943">
        <v>30</v>
      </c>
      <c r="P943">
        <v>210</v>
      </c>
      <c r="Q943" t="s">
        <v>6037</v>
      </c>
      <c r="R943" t="s">
        <v>5494</v>
      </c>
      <c r="S943">
        <v>56</v>
      </c>
      <c r="T943" t="s">
        <v>5495</v>
      </c>
      <c r="U943" t="s">
        <v>5579</v>
      </c>
      <c r="V943" s="9">
        <f>Merge2[[#This Row],[PROMOTIONAL_PLAN.EFFECTIVE_PRICE]]*Merge2[[#This Row],[Months]]</f>
        <v>5250</v>
      </c>
    </row>
    <row r="944" spans="1:22" x14ac:dyDescent="0.25">
      <c r="A944" t="s">
        <v>2763</v>
      </c>
      <c r="B944" t="s">
        <v>2764</v>
      </c>
      <c r="C944">
        <v>9999</v>
      </c>
      <c r="D944" s="1">
        <v>43981</v>
      </c>
      <c r="E944">
        <v>1</v>
      </c>
      <c r="G944" s="1">
        <v>44219</v>
      </c>
      <c r="H944" t="s">
        <v>10</v>
      </c>
      <c r="I944" s="8">
        <f>DATE(YEAR(Merge2[[#This Row],[ORDER_DATE]]), MONTH(Merge2[[#This Row],[ORDER_DATE]]), 1)</f>
        <v>43952</v>
      </c>
      <c r="J944" s="9">
        <f>IF(ISNUMBER(Merge2[[#This Row],[VALIDITY_TILL_DATE]]), ROUND((Merge2[[#This Row],[VALIDITY_TILL_DATE]]-Merge2[[#This Row],[ORDER_DATE]])/30, 0), "Active")</f>
        <v>8</v>
      </c>
      <c r="K944" t="s">
        <v>5476</v>
      </c>
      <c r="L944" t="s">
        <v>5477</v>
      </c>
      <c r="M944" t="s">
        <v>5478</v>
      </c>
      <c r="N944">
        <v>300</v>
      </c>
      <c r="O944">
        <v>0</v>
      </c>
      <c r="P944">
        <v>300</v>
      </c>
      <c r="Q944" t="s">
        <v>5875</v>
      </c>
      <c r="R944" t="s">
        <v>5503</v>
      </c>
      <c r="S944">
        <v>48</v>
      </c>
      <c r="T944" t="s">
        <v>5498</v>
      </c>
      <c r="U944" t="s">
        <v>5499</v>
      </c>
      <c r="V944" s="9">
        <f>Merge2[[#This Row],[PROMOTIONAL_PLAN.EFFECTIVE_PRICE]]*Merge2[[#This Row],[Months]]</f>
        <v>2400</v>
      </c>
    </row>
    <row r="945" spans="1:22" x14ac:dyDescent="0.25">
      <c r="A945" t="s">
        <v>737</v>
      </c>
      <c r="B945" t="s">
        <v>738</v>
      </c>
      <c r="C945">
        <v>9999</v>
      </c>
      <c r="D945" s="1">
        <v>43761</v>
      </c>
      <c r="E945">
        <v>1</v>
      </c>
      <c r="G945" s="1">
        <v>44052</v>
      </c>
      <c r="H945" t="s">
        <v>10</v>
      </c>
      <c r="I945" s="8">
        <f>DATE(YEAR(Merge2[[#This Row],[ORDER_DATE]]), MONTH(Merge2[[#This Row],[ORDER_DATE]]), 1)</f>
        <v>43739</v>
      </c>
      <c r="J945" s="9">
        <f>IF(ISNUMBER(Merge2[[#This Row],[VALIDITY_TILL_DATE]]), ROUND((Merge2[[#This Row],[VALIDITY_TILL_DATE]]-Merge2[[#This Row],[ORDER_DATE]])/30, 0), "Active")</f>
        <v>10</v>
      </c>
      <c r="K945" t="s">
        <v>5476</v>
      </c>
      <c r="L945" t="s">
        <v>5477</v>
      </c>
      <c r="M945" t="s">
        <v>5478</v>
      </c>
      <c r="N945">
        <v>300</v>
      </c>
      <c r="O945">
        <v>0</v>
      </c>
      <c r="P945">
        <v>300</v>
      </c>
      <c r="Q945" t="s">
        <v>6232</v>
      </c>
      <c r="R945" t="s">
        <v>5503</v>
      </c>
      <c r="S945">
        <v>58</v>
      </c>
      <c r="T945" t="s">
        <v>5506</v>
      </c>
      <c r="U945" t="s">
        <v>5507</v>
      </c>
      <c r="V945" s="9">
        <f>Merge2[[#This Row],[PROMOTIONAL_PLAN.EFFECTIVE_PRICE]]*Merge2[[#This Row],[Months]]</f>
        <v>3000</v>
      </c>
    </row>
    <row r="946" spans="1:22" x14ac:dyDescent="0.25">
      <c r="A946" t="s">
        <v>1792</v>
      </c>
      <c r="B946" t="s">
        <v>1793</v>
      </c>
      <c r="C946">
        <v>6705</v>
      </c>
      <c r="D946" s="1">
        <v>43896</v>
      </c>
      <c r="E946">
        <v>1</v>
      </c>
      <c r="F946" s="1">
        <v>43896</v>
      </c>
      <c r="G946" s="1">
        <v>44190</v>
      </c>
      <c r="H946" t="s">
        <v>10</v>
      </c>
      <c r="I946" s="8">
        <f>DATE(YEAR(Merge2[[#This Row],[ORDER_DATE]]), MONTH(Merge2[[#This Row],[ORDER_DATE]]), 1)</f>
        <v>43891</v>
      </c>
      <c r="J946" s="9">
        <f>IF(ISNUMBER(Merge2[[#This Row],[VALIDITY_TILL_DATE]]), ROUND((Merge2[[#This Row],[VALIDITY_TILL_DATE]]-Merge2[[#This Row],[ORDER_DATE]])/30, 0), "Active")</f>
        <v>10</v>
      </c>
      <c r="K946" t="s">
        <v>5491</v>
      </c>
      <c r="L946" t="s">
        <v>5480</v>
      </c>
      <c r="M946" t="s">
        <v>5481</v>
      </c>
      <c r="N946">
        <v>300</v>
      </c>
      <c r="O946">
        <v>100</v>
      </c>
      <c r="P946">
        <v>0</v>
      </c>
      <c r="Q946" t="s">
        <v>5876</v>
      </c>
      <c r="R946" t="s">
        <v>5503</v>
      </c>
      <c r="S946">
        <v>44</v>
      </c>
      <c r="T946" t="s">
        <v>5498</v>
      </c>
      <c r="U946" t="s">
        <v>5501</v>
      </c>
      <c r="V946" s="9">
        <f>Merge2[[#This Row],[PROMOTIONAL_PLAN.EFFECTIVE_PRICE]]*Merge2[[#This Row],[Months]]</f>
        <v>0</v>
      </c>
    </row>
    <row r="947" spans="1:22" x14ac:dyDescent="0.25">
      <c r="A947" t="s">
        <v>739</v>
      </c>
      <c r="B947" t="s">
        <v>740</v>
      </c>
      <c r="C947">
        <v>9999</v>
      </c>
      <c r="D947" s="1">
        <v>43761</v>
      </c>
      <c r="E947">
        <v>1</v>
      </c>
      <c r="G947" s="1">
        <v>43993</v>
      </c>
      <c r="H947" t="s">
        <v>10</v>
      </c>
      <c r="I947" s="8">
        <f>DATE(YEAR(Merge2[[#This Row],[ORDER_DATE]]), MONTH(Merge2[[#This Row],[ORDER_DATE]]), 1)</f>
        <v>43739</v>
      </c>
      <c r="J947" s="9">
        <f>IF(ISNUMBER(Merge2[[#This Row],[VALIDITY_TILL_DATE]]), ROUND((Merge2[[#This Row],[VALIDITY_TILL_DATE]]-Merge2[[#This Row],[ORDER_DATE]])/30, 0), "Active")</f>
        <v>8</v>
      </c>
      <c r="K947" t="s">
        <v>5476</v>
      </c>
      <c r="L947" t="s">
        <v>5477</v>
      </c>
      <c r="M947" t="s">
        <v>5478</v>
      </c>
      <c r="N947">
        <v>300</v>
      </c>
      <c r="O947">
        <v>0</v>
      </c>
      <c r="P947">
        <v>300</v>
      </c>
      <c r="Q947" t="s">
        <v>5530</v>
      </c>
      <c r="R947" t="s">
        <v>5503</v>
      </c>
      <c r="S947">
        <v>58</v>
      </c>
      <c r="T947" t="s">
        <v>5506</v>
      </c>
      <c r="U947" t="s">
        <v>5509</v>
      </c>
      <c r="V947" s="9">
        <f>Merge2[[#This Row],[PROMOTIONAL_PLAN.EFFECTIVE_PRICE]]*Merge2[[#This Row],[Months]]</f>
        <v>2400</v>
      </c>
    </row>
    <row r="948" spans="1:22" x14ac:dyDescent="0.25">
      <c r="A948" t="s">
        <v>2831</v>
      </c>
      <c r="B948" t="s">
        <v>740</v>
      </c>
      <c r="C948">
        <v>8731</v>
      </c>
      <c r="D948" s="1">
        <v>43986</v>
      </c>
      <c r="E948">
        <v>2</v>
      </c>
      <c r="F948" s="1">
        <v>43986</v>
      </c>
      <c r="G948" s="1">
        <v>44692</v>
      </c>
      <c r="H948" t="s">
        <v>470</v>
      </c>
      <c r="I948" s="8">
        <f>DATE(YEAR(Merge2[[#This Row],[ORDER_DATE]]), MONTH(Merge2[[#This Row],[ORDER_DATE]]), 1)</f>
        <v>43983</v>
      </c>
      <c r="J948" s="9">
        <f>IF(ISNUMBER(Merge2[[#This Row],[VALIDITY_TILL_DATE]]), ROUND((Merge2[[#This Row],[VALIDITY_TILL_DATE]]-Merge2[[#This Row],[ORDER_DATE]])/30, 0), "Active")</f>
        <v>24</v>
      </c>
      <c r="K948" t="s">
        <v>5482</v>
      </c>
      <c r="L948" t="s">
        <v>5483</v>
      </c>
      <c r="M948" t="s">
        <v>5481</v>
      </c>
      <c r="N948">
        <v>300</v>
      </c>
      <c r="O948">
        <v>10</v>
      </c>
      <c r="P948">
        <v>270</v>
      </c>
      <c r="Q948" t="s">
        <v>5530</v>
      </c>
      <c r="R948" t="s">
        <v>5503</v>
      </c>
      <c r="S948">
        <v>58</v>
      </c>
      <c r="T948" t="s">
        <v>5506</v>
      </c>
      <c r="U948" t="s">
        <v>5509</v>
      </c>
      <c r="V948" s="9">
        <f>Merge2[[#This Row],[PROMOTIONAL_PLAN.EFFECTIVE_PRICE]]*Merge2[[#This Row],[Months]]</f>
        <v>6480</v>
      </c>
    </row>
    <row r="949" spans="1:22" x14ac:dyDescent="0.25">
      <c r="A949" t="s">
        <v>2860</v>
      </c>
      <c r="B949" t="s">
        <v>2861</v>
      </c>
      <c r="C949">
        <v>9999</v>
      </c>
      <c r="D949" s="1">
        <v>43988</v>
      </c>
      <c r="E949">
        <v>1</v>
      </c>
      <c r="G949" s="1">
        <v>44281</v>
      </c>
      <c r="H949" t="s">
        <v>10</v>
      </c>
      <c r="I949" s="8">
        <f>DATE(YEAR(Merge2[[#This Row],[ORDER_DATE]]), MONTH(Merge2[[#This Row],[ORDER_DATE]]), 1)</f>
        <v>43983</v>
      </c>
      <c r="J949" s="9">
        <f>IF(ISNUMBER(Merge2[[#This Row],[VALIDITY_TILL_DATE]]), ROUND((Merge2[[#This Row],[VALIDITY_TILL_DATE]]-Merge2[[#This Row],[ORDER_DATE]])/30, 0), "Active")</f>
        <v>10</v>
      </c>
      <c r="K949" t="s">
        <v>5476</v>
      </c>
      <c r="L949" t="s">
        <v>5477</v>
      </c>
      <c r="M949" t="s">
        <v>5478</v>
      </c>
      <c r="N949">
        <v>300</v>
      </c>
      <c r="O949">
        <v>0</v>
      </c>
      <c r="P949">
        <v>300</v>
      </c>
      <c r="Q949" t="s">
        <v>5877</v>
      </c>
      <c r="R949" t="s">
        <v>5503</v>
      </c>
      <c r="S949">
        <v>26</v>
      </c>
      <c r="T949" t="s">
        <v>5495</v>
      </c>
      <c r="U949" t="s">
        <v>5532</v>
      </c>
      <c r="V949" s="9">
        <f>Merge2[[#This Row],[PROMOTIONAL_PLAN.EFFECTIVE_PRICE]]*Merge2[[#This Row],[Months]]</f>
        <v>3000</v>
      </c>
    </row>
    <row r="950" spans="1:22" x14ac:dyDescent="0.25">
      <c r="A950" t="s">
        <v>741</v>
      </c>
      <c r="B950" t="s">
        <v>742</v>
      </c>
      <c r="C950">
        <v>9999</v>
      </c>
      <c r="D950" s="1">
        <v>43761</v>
      </c>
      <c r="E950">
        <v>1</v>
      </c>
      <c r="G950" s="1">
        <v>44024</v>
      </c>
      <c r="H950" t="s">
        <v>10</v>
      </c>
      <c r="I950" s="8">
        <f>DATE(YEAR(Merge2[[#This Row],[ORDER_DATE]]), MONTH(Merge2[[#This Row],[ORDER_DATE]]), 1)</f>
        <v>43739</v>
      </c>
      <c r="J950" s="9">
        <f>IF(ISNUMBER(Merge2[[#This Row],[VALIDITY_TILL_DATE]]), ROUND((Merge2[[#This Row],[VALIDITY_TILL_DATE]]-Merge2[[#This Row],[ORDER_DATE]])/30, 0), "Active")</f>
        <v>9</v>
      </c>
      <c r="K950" t="s">
        <v>5476</v>
      </c>
      <c r="L950" t="s">
        <v>5477</v>
      </c>
      <c r="M950" t="s">
        <v>5478</v>
      </c>
      <c r="N950">
        <v>300</v>
      </c>
      <c r="O950">
        <v>0</v>
      </c>
      <c r="P950">
        <v>300</v>
      </c>
      <c r="Q950" t="s">
        <v>5649</v>
      </c>
      <c r="R950" t="s">
        <v>5494</v>
      </c>
      <c r="S950">
        <v>43</v>
      </c>
      <c r="T950" t="s">
        <v>5495</v>
      </c>
      <c r="U950" t="s">
        <v>5579</v>
      </c>
      <c r="V950" s="9">
        <f>Merge2[[#This Row],[PROMOTIONAL_PLAN.EFFECTIVE_PRICE]]*Merge2[[#This Row],[Months]]</f>
        <v>2700</v>
      </c>
    </row>
    <row r="951" spans="1:22" x14ac:dyDescent="0.25">
      <c r="A951" t="s">
        <v>743</v>
      </c>
      <c r="B951" t="s">
        <v>744</v>
      </c>
      <c r="C951">
        <v>9999</v>
      </c>
      <c r="D951" s="1">
        <v>43762</v>
      </c>
      <c r="E951">
        <v>1</v>
      </c>
      <c r="G951" s="1">
        <v>43988</v>
      </c>
      <c r="H951" t="s">
        <v>10</v>
      </c>
      <c r="I951" s="8">
        <f>DATE(YEAR(Merge2[[#This Row],[ORDER_DATE]]), MONTH(Merge2[[#This Row],[ORDER_DATE]]), 1)</f>
        <v>43739</v>
      </c>
      <c r="J951" s="9">
        <f>IF(ISNUMBER(Merge2[[#This Row],[VALIDITY_TILL_DATE]]), ROUND((Merge2[[#This Row],[VALIDITY_TILL_DATE]]-Merge2[[#This Row],[ORDER_DATE]])/30, 0), "Active")</f>
        <v>8</v>
      </c>
      <c r="K951" t="s">
        <v>5476</v>
      </c>
      <c r="L951" t="s">
        <v>5477</v>
      </c>
      <c r="M951" t="s">
        <v>5478</v>
      </c>
      <c r="N951">
        <v>300</v>
      </c>
      <c r="O951">
        <v>0</v>
      </c>
      <c r="P951">
        <v>300</v>
      </c>
      <c r="Q951" t="s">
        <v>5585</v>
      </c>
      <c r="R951" t="s">
        <v>5503</v>
      </c>
      <c r="S951">
        <v>37</v>
      </c>
      <c r="T951" t="s">
        <v>5498</v>
      </c>
      <c r="U951" t="s">
        <v>5499</v>
      </c>
      <c r="V951" s="9">
        <f>Merge2[[#This Row],[PROMOTIONAL_PLAN.EFFECTIVE_PRICE]]*Merge2[[#This Row],[Months]]</f>
        <v>2400</v>
      </c>
    </row>
    <row r="952" spans="1:22" x14ac:dyDescent="0.25">
      <c r="A952" t="s">
        <v>2585</v>
      </c>
      <c r="B952" t="s">
        <v>744</v>
      </c>
      <c r="C952">
        <v>5073</v>
      </c>
      <c r="D952" s="1">
        <v>43969</v>
      </c>
      <c r="E952">
        <v>2</v>
      </c>
      <c r="F952" s="1">
        <v>43969</v>
      </c>
      <c r="G952" s="1">
        <v>44948</v>
      </c>
      <c r="H952" t="s">
        <v>470</v>
      </c>
      <c r="I952" s="8">
        <f>DATE(YEAR(Merge2[[#This Row],[ORDER_DATE]]), MONTH(Merge2[[#This Row],[ORDER_DATE]]), 1)</f>
        <v>43952</v>
      </c>
      <c r="J952" s="9">
        <f>IF(ISNUMBER(Merge2[[#This Row],[VALIDITY_TILL_DATE]]), ROUND((Merge2[[#This Row],[VALIDITY_TILL_DATE]]-Merge2[[#This Row],[ORDER_DATE]])/30, 0), "Active")</f>
        <v>33</v>
      </c>
      <c r="K952" t="s">
        <v>5488</v>
      </c>
      <c r="L952" t="s">
        <v>5483</v>
      </c>
      <c r="M952" t="s">
        <v>5481</v>
      </c>
      <c r="N952">
        <v>300</v>
      </c>
      <c r="O952">
        <v>30</v>
      </c>
      <c r="P952">
        <v>210</v>
      </c>
      <c r="Q952" t="s">
        <v>5585</v>
      </c>
      <c r="R952" t="s">
        <v>5503</v>
      </c>
      <c r="S952">
        <v>37</v>
      </c>
      <c r="T952" t="s">
        <v>5498</v>
      </c>
      <c r="U952" t="s">
        <v>5499</v>
      </c>
      <c r="V952" s="9">
        <f>Merge2[[#This Row],[PROMOTIONAL_PLAN.EFFECTIVE_PRICE]]*Merge2[[#This Row],[Months]]</f>
        <v>6930</v>
      </c>
    </row>
    <row r="953" spans="1:22" x14ac:dyDescent="0.25">
      <c r="A953" t="s">
        <v>2790</v>
      </c>
      <c r="B953" t="s">
        <v>2791</v>
      </c>
      <c r="C953">
        <v>9999</v>
      </c>
      <c r="D953" s="1">
        <v>43983</v>
      </c>
      <c r="E953">
        <v>1</v>
      </c>
      <c r="G953" s="1">
        <v>44238</v>
      </c>
      <c r="H953" t="s">
        <v>10</v>
      </c>
      <c r="I953" s="8">
        <f>DATE(YEAR(Merge2[[#This Row],[ORDER_DATE]]), MONTH(Merge2[[#This Row],[ORDER_DATE]]), 1)</f>
        <v>43983</v>
      </c>
      <c r="J953" s="9">
        <f>IF(ISNUMBER(Merge2[[#This Row],[VALIDITY_TILL_DATE]]), ROUND((Merge2[[#This Row],[VALIDITY_TILL_DATE]]-Merge2[[#This Row],[ORDER_DATE]])/30, 0), "Active")</f>
        <v>9</v>
      </c>
      <c r="K953" t="s">
        <v>5476</v>
      </c>
      <c r="L953" t="s">
        <v>5477</v>
      </c>
      <c r="M953" t="s">
        <v>5478</v>
      </c>
      <c r="N953">
        <v>300</v>
      </c>
      <c r="O953">
        <v>0</v>
      </c>
      <c r="P953">
        <v>300</v>
      </c>
      <c r="Q953" t="s">
        <v>5879</v>
      </c>
      <c r="R953" t="s">
        <v>5494</v>
      </c>
      <c r="S953">
        <v>55</v>
      </c>
      <c r="T953" t="s">
        <v>5495</v>
      </c>
      <c r="U953" t="s">
        <v>5496</v>
      </c>
      <c r="V953" s="9">
        <f>Merge2[[#This Row],[PROMOTIONAL_PLAN.EFFECTIVE_PRICE]]*Merge2[[#This Row],[Months]]</f>
        <v>2700</v>
      </c>
    </row>
    <row r="954" spans="1:22" x14ac:dyDescent="0.25">
      <c r="A954" t="s">
        <v>745</v>
      </c>
      <c r="B954" t="s">
        <v>746</v>
      </c>
      <c r="C954">
        <v>9999</v>
      </c>
      <c r="D954" s="1">
        <v>43762</v>
      </c>
      <c r="E954">
        <v>1</v>
      </c>
      <c r="G954" s="1">
        <v>43990</v>
      </c>
      <c r="H954" t="s">
        <v>10</v>
      </c>
      <c r="I954" s="8">
        <f>DATE(YEAR(Merge2[[#This Row],[ORDER_DATE]]), MONTH(Merge2[[#This Row],[ORDER_DATE]]), 1)</f>
        <v>43739</v>
      </c>
      <c r="J954" s="9">
        <f>IF(ISNUMBER(Merge2[[#This Row],[VALIDITY_TILL_DATE]]), ROUND((Merge2[[#This Row],[VALIDITY_TILL_DATE]]-Merge2[[#This Row],[ORDER_DATE]])/30, 0), "Active")</f>
        <v>8</v>
      </c>
      <c r="K954" t="s">
        <v>5476</v>
      </c>
      <c r="L954" t="s">
        <v>5477</v>
      </c>
      <c r="M954" t="s">
        <v>5478</v>
      </c>
      <c r="N954">
        <v>300</v>
      </c>
      <c r="O954">
        <v>0</v>
      </c>
      <c r="P954">
        <v>300</v>
      </c>
      <c r="Q954" t="s">
        <v>6018</v>
      </c>
      <c r="R954" t="s">
        <v>5494</v>
      </c>
      <c r="S954">
        <v>56</v>
      </c>
      <c r="T954" t="s">
        <v>5495</v>
      </c>
      <c r="U954" t="s">
        <v>5504</v>
      </c>
      <c r="V954" s="9">
        <f>Merge2[[#This Row],[PROMOTIONAL_PLAN.EFFECTIVE_PRICE]]*Merge2[[#This Row],[Months]]</f>
        <v>2400</v>
      </c>
    </row>
    <row r="955" spans="1:22" x14ac:dyDescent="0.25">
      <c r="A955" t="s">
        <v>2642</v>
      </c>
      <c r="B955" t="s">
        <v>746</v>
      </c>
      <c r="C955">
        <v>1817</v>
      </c>
      <c r="D955" s="1">
        <v>43973</v>
      </c>
      <c r="E955">
        <v>2</v>
      </c>
      <c r="F955" s="1">
        <v>43973</v>
      </c>
      <c r="G955" s="1">
        <v>44619</v>
      </c>
      <c r="H955" t="s">
        <v>470</v>
      </c>
      <c r="I955" s="8">
        <f>DATE(YEAR(Merge2[[#This Row],[ORDER_DATE]]), MONTH(Merge2[[#This Row],[ORDER_DATE]]), 1)</f>
        <v>43952</v>
      </c>
      <c r="J955" s="9">
        <f>IF(ISNUMBER(Merge2[[#This Row],[VALIDITY_TILL_DATE]]), ROUND((Merge2[[#This Row],[VALIDITY_TILL_DATE]]-Merge2[[#This Row],[ORDER_DATE]])/30, 0), "Active")</f>
        <v>22</v>
      </c>
      <c r="K955" t="s">
        <v>5486</v>
      </c>
      <c r="L955" t="s">
        <v>5480</v>
      </c>
      <c r="M955" t="s">
        <v>5481</v>
      </c>
      <c r="N955">
        <v>300</v>
      </c>
      <c r="O955">
        <v>100</v>
      </c>
      <c r="P955">
        <v>0</v>
      </c>
      <c r="Q955" t="s">
        <v>6018</v>
      </c>
      <c r="R955" t="s">
        <v>5494</v>
      </c>
      <c r="S955">
        <v>56</v>
      </c>
      <c r="T955" t="s">
        <v>5495</v>
      </c>
      <c r="U955" t="s">
        <v>5504</v>
      </c>
      <c r="V955" s="9">
        <f>Merge2[[#This Row],[PROMOTIONAL_PLAN.EFFECTIVE_PRICE]]*Merge2[[#This Row],[Months]]</f>
        <v>0</v>
      </c>
    </row>
    <row r="956" spans="1:22" x14ac:dyDescent="0.25">
      <c r="A956" t="s">
        <v>2700</v>
      </c>
      <c r="B956" t="s">
        <v>2701</v>
      </c>
      <c r="C956">
        <v>8731</v>
      </c>
      <c r="D956" s="1">
        <v>43977</v>
      </c>
      <c r="E956">
        <v>1</v>
      </c>
      <c r="F956" s="1">
        <v>43977</v>
      </c>
      <c r="G956" s="1">
        <v>44243</v>
      </c>
      <c r="H956" t="s">
        <v>10</v>
      </c>
      <c r="I956" s="8">
        <f>DATE(YEAR(Merge2[[#This Row],[ORDER_DATE]]), MONTH(Merge2[[#This Row],[ORDER_DATE]]), 1)</f>
        <v>43952</v>
      </c>
      <c r="J956" s="9">
        <f>IF(ISNUMBER(Merge2[[#This Row],[VALIDITY_TILL_DATE]]), ROUND((Merge2[[#This Row],[VALIDITY_TILL_DATE]]-Merge2[[#This Row],[ORDER_DATE]])/30, 0), "Active")</f>
        <v>9</v>
      </c>
      <c r="K956" t="s">
        <v>5482</v>
      </c>
      <c r="L956" t="s">
        <v>5483</v>
      </c>
      <c r="M956" t="s">
        <v>5481</v>
      </c>
      <c r="N956">
        <v>300</v>
      </c>
      <c r="O956">
        <v>10</v>
      </c>
      <c r="P956">
        <v>270</v>
      </c>
      <c r="Q956" t="s">
        <v>5880</v>
      </c>
      <c r="R956" t="s">
        <v>5503</v>
      </c>
      <c r="S956">
        <v>45</v>
      </c>
      <c r="T956" t="s">
        <v>5498</v>
      </c>
      <c r="U956" t="s">
        <v>5499</v>
      </c>
      <c r="V956" s="9">
        <f>Merge2[[#This Row],[PROMOTIONAL_PLAN.EFFECTIVE_PRICE]]*Merge2[[#This Row],[Months]]</f>
        <v>2430</v>
      </c>
    </row>
    <row r="957" spans="1:22" x14ac:dyDescent="0.25">
      <c r="A957" t="s">
        <v>1656</v>
      </c>
      <c r="B957" t="s">
        <v>1657</v>
      </c>
      <c r="C957">
        <v>9999</v>
      </c>
      <c r="D957" s="1">
        <v>43881</v>
      </c>
      <c r="E957">
        <v>1</v>
      </c>
      <c r="G957" s="1">
        <v>44165</v>
      </c>
      <c r="H957" t="s">
        <v>10</v>
      </c>
      <c r="I957" s="8">
        <f>DATE(YEAR(Merge2[[#This Row],[ORDER_DATE]]), MONTH(Merge2[[#This Row],[ORDER_DATE]]), 1)</f>
        <v>43862</v>
      </c>
      <c r="J957" s="9">
        <f>IF(ISNUMBER(Merge2[[#This Row],[VALIDITY_TILL_DATE]]), ROUND((Merge2[[#This Row],[VALIDITY_TILL_DATE]]-Merge2[[#This Row],[ORDER_DATE]])/30, 0), "Active")</f>
        <v>9</v>
      </c>
      <c r="K957" t="s">
        <v>5476</v>
      </c>
      <c r="L957" t="s">
        <v>5477</v>
      </c>
      <c r="M957" t="s">
        <v>5478</v>
      </c>
      <c r="N957">
        <v>300</v>
      </c>
      <c r="O957">
        <v>0</v>
      </c>
      <c r="P957">
        <v>300</v>
      </c>
      <c r="Q957" t="s">
        <v>5881</v>
      </c>
      <c r="R957" t="s">
        <v>5503</v>
      </c>
      <c r="S957">
        <v>31</v>
      </c>
      <c r="T957" t="s">
        <v>5498</v>
      </c>
      <c r="U957" t="s">
        <v>5501</v>
      </c>
      <c r="V957" s="9">
        <f>Merge2[[#This Row],[PROMOTIONAL_PLAN.EFFECTIVE_PRICE]]*Merge2[[#This Row],[Months]]</f>
        <v>2700</v>
      </c>
    </row>
    <row r="958" spans="1:22" x14ac:dyDescent="0.25">
      <c r="A958" t="s">
        <v>748</v>
      </c>
      <c r="B958" t="s">
        <v>749</v>
      </c>
      <c r="C958">
        <v>9999</v>
      </c>
      <c r="D958" s="1">
        <v>43763</v>
      </c>
      <c r="E958">
        <v>1</v>
      </c>
      <c r="G958" s="1">
        <v>44057</v>
      </c>
      <c r="H958" t="s">
        <v>10</v>
      </c>
      <c r="I958" s="8">
        <f>DATE(YEAR(Merge2[[#This Row],[ORDER_DATE]]), MONTH(Merge2[[#This Row],[ORDER_DATE]]), 1)</f>
        <v>43739</v>
      </c>
      <c r="J958" s="9">
        <f>IF(ISNUMBER(Merge2[[#This Row],[VALIDITY_TILL_DATE]]), ROUND((Merge2[[#This Row],[VALIDITY_TILL_DATE]]-Merge2[[#This Row],[ORDER_DATE]])/30, 0), "Active")</f>
        <v>10</v>
      </c>
      <c r="K958" t="s">
        <v>5476</v>
      </c>
      <c r="L958" t="s">
        <v>5477</v>
      </c>
      <c r="M958" t="s">
        <v>5478</v>
      </c>
      <c r="N958">
        <v>300</v>
      </c>
      <c r="O958">
        <v>0</v>
      </c>
      <c r="P958">
        <v>300</v>
      </c>
      <c r="Q958" t="s">
        <v>6393</v>
      </c>
      <c r="R958" t="s">
        <v>5503</v>
      </c>
      <c r="S958">
        <v>30</v>
      </c>
      <c r="T958" t="s">
        <v>5495</v>
      </c>
      <c r="U958" t="s">
        <v>5496</v>
      </c>
      <c r="V958" s="9">
        <f>Merge2[[#This Row],[PROMOTIONAL_PLAN.EFFECTIVE_PRICE]]*Merge2[[#This Row],[Months]]</f>
        <v>3000</v>
      </c>
    </row>
    <row r="959" spans="1:22" x14ac:dyDescent="0.25">
      <c r="A959" t="s">
        <v>2748</v>
      </c>
      <c r="B959" t="s">
        <v>2749</v>
      </c>
      <c r="C959">
        <v>9999</v>
      </c>
      <c r="D959" s="1">
        <v>43980</v>
      </c>
      <c r="E959">
        <v>1</v>
      </c>
      <c r="G959" s="1">
        <v>44228</v>
      </c>
      <c r="H959" t="s">
        <v>10</v>
      </c>
      <c r="I959" s="8">
        <f>DATE(YEAR(Merge2[[#This Row],[ORDER_DATE]]), MONTH(Merge2[[#This Row],[ORDER_DATE]]), 1)</f>
        <v>43952</v>
      </c>
      <c r="J959" s="9">
        <f>IF(ISNUMBER(Merge2[[#This Row],[VALIDITY_TILL_DATE]]), ROUND((Merge2[[#This Row],[VALIDITY_TILL_DATE]]-Merge2[[#This Row],[ORDER_DATE]])/30, 0), "Active")</f>
        <v>8</v>
      </c>
      <c r="K959" t="s">
        <v>5476</v>
      </c>
      <c r="L959" t="s">
        <v>5477</v>
      </c>
      <c r="M959" t="s">
        <v>5478</v>
      </c>
      <c r="N959">
        <v>300</v>
      </c>
      <c r="O959">
        <v>0</v>
      </c>
      <c r="P959">
        <v>300</v>
      </c>
      <c r="Q959" t="s">
        <v>5882</v>
      </c>
      <c r="R959" t="s">
        <v>5494</v>
      </c>
      <c r="S959">
        <v>51</v>
      </c>
      <c r="T959" t="s">
        <v>5495</v>
      </c>
      <c r="U959" t="s">
        <v>5579</v>
      </c>
      <c r="V959" s="9">
        <f>Merge2[[#This Row],[PROMOTIONAL_PLAN.EFFECTIVE_PRICE]]*Merge2[[#This Row],[Months]]</f>
        <v>2400</v>
      </c>
    </row>
    <row r="960" spans="1:22" x14ac:dyDescent="0.25">
      <c r="A960" t="s">
        <v>750</v>
      </c>
      <c r="B960" t="s">
        <v>751</v>
      </c>
      <c r="C960">
        <v>9999</v>
      </c>
      <c r="D960" s="1">
        <v>43763</v>
      </c>
      <c r="E960">
        <v>1</v>
      </c>
      <c r="G960" s="1">
        <v>44021</v>
      </c>
      <c r="H960" t="s">
        <v>10</v>
      </c>
      <c r="I960" s="8">
        <f>DATE(YEAR(Merge2[[#This Row],[ORDER_DATE]]), MONTH(Merge2[[#This Row],[ORDER_DATE]]), 1)</f>
        <v>43739</v>
      </c>
      <c r="J960" s="9">
        <f>IF(ISNUMBER(Merge2[[#This Row],[VALIDITY_TILL_DATE]]), ROUND((Merge2[[#This Row],[VALIDITY_TILL_DATE]]-Merge2[[#This Row],[ORDER_DATE]])/30, 0), "Active")</f>
        <v>9</v>
      </c>
      <c r="K960" t="s">
        <v>5476</v>
      </c>
      <c r="L960" t="s">
        <v>5477</v>
      </c>
      <c r="M960" t="s">
        <v>5478</v>
      </c>
      <c r="N960">
        <v>300</v>
      </c>
      <c r="O960">
        <v>0</v>
      </c>
      <c r="P960">
        <v>300</v>
      </c>
      <c r="Q960" t="s">
        <v>5962</v>
      </c>
      <c r="R960" t="s">
        <v>5503</v>
      </c>
      <c r="S960">
        <v>47</v>
      </c>
      <c r="T960" t="s">
        <v>5506</v>
      </c>
      <c r="U960" t="s">
        <v>5509</v>
      </c>
      <c r="V960" s="9">
        <f>Merge2[[#This Row],[PROMOTIONAL_PLAN.EFFECTIVE_PRICE]]*Merge2[[#This Row],[Months]]</f>
        <v>2700</v>
      </c>
    </row>
    <row r="961" spans="1:22" x14ac:dyDescent="0.25">
      <c r="A961" t="s">
        <v>3115</v>
      </c>
      <c r="B961" t="s">
        <v>751</v>
      </c>
      <c r="C961">
        <v>5101</v>
      </c>
      <c r="D961" s="1">
        <v>44008</v>
      </c>
      <c r="E961">
        <v>2</v>
      </c>
      <c r="F961" s="1">
        <v>44008</v>
      </c>
      <c r="G961" s="1">
        <v>44673</v>
      </c>
      <c r="H961" t="s">
        <v>470</v>
      </c>
      <c r="I961" s="8">
        <f>DATE(YEAR(Merge2[[#This Row],[ORDER_DATE]]), MONTH(Merge2[[#This Row],[ORDER_DATE]]), 1)</f>
        <v>43983</v>
      </c>
      <c r="J961" s="9">
        <f>IF(ISNUMBER(Merge2[[#This Row],[VALIDITY_TILL_DATE]]), ROUND((Merge2[[#This Row],[VALIDITY_TILL_DATE]]-Merge2[[#This Row],[ORDER_DATE]])/30, 0), "Active")</f>
        <v>22</v>
      </c>
      <c r="K961" t="s">
        <v>5485</v>
      </c>
      <c r="L961" t="s">
        <v>5480</v>
      </c>
      <c r="M961" t="s">
        <v>5481</v>
      </c>
      <c r="N961">
        <v>300</v>
      </c>
      <c r="O961">
        <v>100</v>
      </c>
      <c r="P961">
        <v>0</v>
      </c>
      <c r="Q961" t="s">
        <v>5962</v>
      </c>
      <c r="R961" t="s">
        <v>5503</v>
      </c>
      <c r="S961">
        <v>47</v>
      </c>
      <c r="T961" t="s">
        <v>5506</v>
      </c>
      <c r="U961" t="s">
        <v>5509</v>
      </c>
      <c r="V961" s="9">
        <f>Merge2[[#This Row],[PROMOTIONAL_PLAN.EFFECTIVE_PRICE]]*Merge2[[#This Row],[Months]]</f>
        <v>0</v>
      </c>
    </row>
    <row r="962" spans="1:22" x14ac:dyDescent="0.25">
      <c r="A962" t="s">
        <v>1663</v>
      </c>
      <c r="B962" t="s">
        <v>1664</v>
      </c>
      <c r="C962">
        <v>8323</v>
      </c>
      <c r="D962" s="1">
        <v>43882</v>
      </c>
      <c r="E962">
        <v>1</v>
      </c>
      <c r="F962" s="1">
        <v>43882</v>
      </c>
      <c r="G962" s="1">
        <v>44191</v>
      </c>
      <c r="H962" t="s">
        <v>10</v>
      </c>
      <c r="I962" s="8">
        <f>DATE(YEAR(Merge2[[#This Row],[ORDER_DATE]]), MONTH(Merge2[[#This Row],[ORDER_DATE]]), 1)</f>
        <v>43862</v>
      </c>
      <c r="J962" s="9">
        <f>IF(ISNUMBER(Merge2[[#This Row],[VALIDITY_TILL_DATE]]), ROUND((Merge2[[#This Row],[VALIDITY_TILL_DATE]]-Merge2[[#This Row],[ORDER_DATE]])/30, 0), "Active")</f>
        <v>10</v>
      </c>
      <c r="K962" t="s">
        <v>5479</v>
      </c>
      <c r="L962" t="s">
        <v>5480</v>
      </c>
      <c r="M962" t="s">
        <v>5481</v>
      </c>
      <c r="N962">
        <v>300</v>
      </c>
      <c r="O962">
        <v>100</v>
      </c>
      <c r="P962">
        <v>0</v>
      </c>
      <c r="Q962" t="s">
        <v>5883</v>
      </c>
      <c r="R962" t="s">
        <v>5503</v>
      </c>
      <c r="S962">
        <v>45</v>
      </c>
      <c r="T962" t="s">
        <v>5495</v>
      </c>
      <c r="U962" t="s">
        <v>5532</v>
      </c>
      <c r="V962" s="9">
        <f>Merge2[[#This Row],[PROMOTIONAL_PLAN.EFFECTIVE_PRICE]]*Merge2[[#This Row],[Months]]</f>
        <v>0</v>
      </c>
    </row>
    <row r="963" spans="1:22" x14ac:dyDescent="0.25">
      <c r="A963" t="s">
        <v>752</v>
      </c>
      <c r="B963" t="s">
        <v>753</v>
      </c>
      <c r="C963">
        <v>9999</v>
      </c>
      <c r="D963" s="1">
        <v>43764</v>
      </c>
      <c r="E963">
        <v>1</v>
      </c>
      <c r="G963" s="1">
        <v>44068</v>
      </c>
      <c r="H963" t="s">
        <v>10</v>
      </c>
      <c r="I963" s="8">
        <f>DATE(YEAR(Merge2[[#This Row],[ORDER_DATE]]), MONTH(Merge2[[#This Row],[ORDER_DATE]]), 1)</f>
        <v>43739</v>
      </c>
      <c r="J963" s="9">
        <f>IF(ISNUMBER(Merge2[[#This Row],[VALIDITY_TILL_DATE]]), ROUND((Merge2[[#This Row],[VALIDITY_TILL_DATE]]-Merge2[[#This Row],[ORDER_DATE]])/30, 0), "Active")</f>
        <v>10</v>
      </c>
      <c r="K963" t="s">
        <v>5476</v>
      </c>
      <c r="L963" t="s">
        <v>5477</v>
      </c>
      <c r="M963" t="s">
        <v>5478</v>
      </c>
      <c r="N963">
        <v>300</v>
      </c>
      <c r="O963">
        <v>0</v>
      </c>
      <c r="P963">
        <v>300</v>
      </c>
      <c r="Q963" t="s">
        <v>5877</v>
      </c>
      <c r="R963" t="s">
        <v>5503</v>
      </c>
      <c r="S963">
        <v>26</v>
      </c>
      <c r="T963" t="s">
        <v>5495</v>
      </c>
      <c r="U963" t="s">
        <v>5532</v>
      </c>
      <c r="V963" s="9">
        <f>Merge2[[#This Row],[PROMOTIONAL_PLAN.EFFECTIVE_PRICE]]*Merge2[[#This Row],[Months]]</f>
        <v>3000</v>
      </c>
    </row>
    <row r="964" spans="1:22" x14ac:dyDescent="0.25">
      <c r="A964" t="s">
        <v>2968</v>
      </c>
      <c r="B964" t="s">
        <v>2969</v>
      </c>
      <c r="C964">
        <v>9999</v>
      </c>
      <c r="D964" s="1">
        <v>43996</v>
      </c>
      <c r="E964">
        <v>1</v>
      </c>
      <c r="G964" s="1">
        <v>44288</v>
      </c>
      <c r="H964" t="s">
        <v>10</v>
      </c>
      <c r="I964" s="8">
        <f>DATE(YEAR(Merge2[[#This Row],[ORDER_DATE]]), MONTH(Merge2[[#This Row],[ORDER_DATE]]), 1)</f>
        <v>43983</v>
      </c>
      <c r="J964" s="9">
        <f>IF(ISNUMBER(Merge2[[#This Row],[VALIDITY_TILL_DATE]]), ROUND((Merge2[[#This Row],[VALIDITY_TILL_DATE]]-Merge2[[#This Row],[ORDER_DATE]])/30, 0), "Active")</f>
        <v>10</v>
      </c>
      <c r="K964" t="s">
        <v>5476</v>
      </c>
      <c r="L964" t="s">
        <v>5477</v>
      </c>
      <c r="M964" t="s">
        <v>5478</v>
      </c>
      <c r="N964">
        <v>300</v>
      </c>
      <c r="O964">
        <v>0</v>
      </c>
      <c r="P964">
        <v>300</v>
      </c>
      <c r="Q964" t="s">
        <v>5884</v>
      </c>
      <c r="R964" t="s">
        <v>5503</v>
      </c>
      <c r="S964">
        <v>36</v>
      </c>
      <c r="T964" t="s">
        <v>5495</v>
      </c>
      <c r="U964" t="s">
        <v>5579</v>
      </c>
      <c r="V964" s="9">
        <f>Merge2[[#This Row],[PROMOTIONAL_PLAN.EFFECTIVE_PRICE]]*Merge2[[#This Row],[Months]]</f>
        <v>3000</v>
      </c>
    </row>
    <row r="965" spans="1:22" x14ac:dyDescent="0.25">
      <c r="A965" t="s">
        <v>754</v>
      </c>
      <c r="B965" t="s">
        <v>755</v>
      </c>
      <c r="C965">
        <v>9999</v>
      </c>
      <c r="D965" s="1">
        <v>43764</v>
      </c>
      <c r="E965">
        <v>1</v>
      </c>
      <c r="G965" s="1">
        <v>44025</v>
      </c>
      <c r="H965" t="s">
        <v>10</v>
      </c>
      <c r="I965" s="8">
        <f>DATE(YEAR(Merge2[[#This Row],[ORDER_DATE]]), MONTH(Merge2[[#This Row],[ORDER_DATE]]), 1)</f>
        <v>43739</v>
      </c>
      <c r="J965" s="9">
        <f>IF(ISNUMBER(Merge2[[#This Row],[VALIDITY_TILL_DATE]]), ROUND((Merge2[[#This Row],[VALIDITY_TILL_DATE]]-Merge2[[#This Row],[ORDER_DATE]])/30, 0), "Active")</f>
        <v>9</v>
      </c>
      <c r="K965" t="s">
        <v>5476</v>
      </c>
      <c r="L965" t="s">
        <v>5477</v>
      </c>
      <c r="M965" t="s">
        <v>5478</v>
      </c>
      <c r="N965">
        <v>300</v>
      </c>
      <c r="O965">
        <v>0</v>
      </c>
      <c r="P965">
        <v>300</v>
      </c>
      <c r="Q965" t="s">
        <v>6201</v>
      </c>
      <c r="R965" t="s">
        <v>5503</v>
      </c>
      <c r="S965">
        <v>41</v>
      </c>
      <c r="T965" t="s">
        <v>5495</v>
      </c>
      <c r="U965" t="s">
        <v>5522</v>
      </c>
      <c r="V965" s="9">
        <f>Merge2[[#This Row],[PROMOTIONAL_PLAN.EFFECTIVE_PRICE]]*Merge2[[#This Row],[Months]]</f>
        <v>2700</v>
      </c>
    </row>
    <row r="966" spans="1:22" x14ac:dyDescent="0.25">
      <c r="A966" t="s">
        <v>3214</v>
      </c>
      <c r="B966" t="s">
        <v>755</v>
      </c>
      <c r="C966">
        <v>2949</v>
      </c>
      <c r="D966" s="1">
        <v>44015</v>
      </c>
      <c r="E966">
        <v>2</v>
      </c>
      <c r="F966" s="1">
        <v>44015</v>
      </c>
      <c r="G966" s="1">
        <v>44734</v>
      </c>
      <c r="H966" t="s">
        <v>470</v>
      </c>
      <c r="I966" s="8">
        <f>DATE(YEAR(Merge2[[#This Row],[ORDER_DATE]]), MONTH(Merge2[[#This Row],[ORDER_DATE]]), 1)</f>
        <v>44013</v>
      </c>
      <c r="J966" s="9">
        <f>IF(ISNUMBER(Merge2[[#This Row],[VALIDITY_TILL_DATE]]), ROUND((Merge2[[#This Row],[VALIDITY_TILL_DATE]]-Merge2[[#This Row],[ORDER_DATE]])/30, 0), "Active")</f>
        <v>24</v>
      </c>
      <c r="K966" t="s">
        <v>5484</v>
      </c>
      <c r="L966" t="s">
        <v>5483</v>
      </c>
      <c r="M966" t="s">
        <v>5481</v>
      </c>
      <c r="N966">
        <v>300</v>
      </c>
      <c r="O966">
        <v>30</v>
      </c>
      <c r="P966">
        <v>210</v>
      </c>
      <c r="Q966" t="s">
        <v>6201</v>
      </c>
      <c r="R966" t="s">
        <v>5503</v>
      </c>
      <c r="S966">
        <v>41</v>
      </c>
      <c r="T966" t="s">
        <v>5495</v>
      </c>
      <c r="U966" t="s">
        <v>5522</v>
      </c>
      <c r="V966" s="9">
        <f>Merge2[[#This Row],[PROMOTIONAL_PLAN.EFFECTIVE_PRICE]]*Merge2[[#This Row],[Months]]</f>
        <v>5040</v>
      </c>
    </row>
    <row r="967" spans="1:22" x14ac:dyDescent="0.25">
      <c r="A967" t="s">
        <v>1217</v>
      </c>
      <c r="B967" t="s">
        <v>1218</v>
      </c>
      <c r="C967">
        <v>9999</v>
      </c>
      <c r="D967" s="1">
        <v>43834</v>
      </c>
      <c r="E967">
        <v>1</v>
      </c>
      <c r="G967" s="1">
        <v>44110</v>
      </c>
      <c r="H967" t="s">
        <v>10</v>
      </c>
      <c r="I967" s="8">
        <f>DATE(YEAR(Merge2[[#This Row],[ORDER_DATE]]), MONTH(Merge2[[#This Row],[ORDER_DATE]]), 1)</f>
        <v>43831</v>
      </c>
      <c r="J967" s="9">
        <f>IF(ISNUMBER(Merge2[[#This Row],[VALIDITY_TILL_DATE]]), ROUND((Merge2[[#This Row],[VALIDITY_TILL_DATE]]-Merge2[[#This Row],[ORDER_DATE]])/30, 0), "Active")</f>
        <v>9</v>
      </c>
      <c r="K967" t="s">
        <v>5476</v>
      </c>
      <c r="L967" t="s">
        <v>5477</v>
      </c>
      <c r="M967" t="s">
        <v>5478</v>
      </c>
      <c r="N967">
        <v>300</v>
      </c>
      <c r="O967">
        <v>0</v>
      </c>
      <c r="P967">
        <v>300</v>
      </c>
      <c r="Q967" t="s">
        <v>5885</v>
      </c>
      <c r="R967" t="s">
        <v>5503</v>
      </c>
      <c r="S967">
        <v>30</v>
      </c>
      <c r="T967" t="s">
        <v>5495</v>
      </c>
      <c r="U967" t="s">
        <v>5513</v>
      </c>
      <c r="V967" s="9">
        <f>Merge2[[#This Row],[PROMOTIONAL_PLAN.EFFECTIVE_PRICE]]*Merge2[[#This Row],[Months]]</f>
        <v>2700</v>
      </c>
    </row>
    <row r="968" spans="1:22" x14ac:dyDescent="0.25">
      <c r="A968" t="s">
        <v>756</v>
      </c>
      <c r="B968" t="s">
        <v>757</v>
      </c>
      <c r="C968">
        <v>9999</v>
      </c>
      <c r="D968" s="1">
        <v>43765</v>
      </c>
      <c r="E968">
        <v>1</v>
      </c>
      <c r="G968" s="1">
        <v>44045</v>
      </c>
      <c r="H968" t="s">
        <v>10</v>
      </c>
      <c r="I968" s="8">
        <f>DATE(YEAR(Merge2[[#This Row],[ORDER_DATE]]), MONTH(Merge2[[#This Row],[ORDER_DATE]]), 1)</f>
        <v>43739</v>
      </c>
      <c r="J968" s="9">
        <f>IF(ISNUMBER(Merge2[[#This Row],[VALIDITY_TILL_DATE]]), ROUND((Merge2[[#This Row],[VALIDITY_TILL_DATE]]-Merge2[[#This Row],[ORDER_DATE]])/30, 0), "Active")</f>
        <v>9</v>
      </c>
      <c r="K968" t="s">
        <v>5476</v>
      </c>
      <c r="L968" t="s">
        <v>5477</v>
      </c>
      <c r="M968" t="s">
        <v>5478</v>
      </c>
      <c r="N968">
        <v>300</v>
      </c>
      <c r="O968">
        <v>0</v>
      </c>
      <c r="P968">
        <v>300</v>
      </c>
      <c r="Q968" t="s">
        <v>5975</v>
      </c>
      <c r="R968" t="s">
        <v>5494</v>
      </c>
      <c r="S968">
        <v>37</v>
      </c>
      <c r="T968" t="s">
        <v>5506</v>
      </c>
      <c r="U968" t="s">
        <v>5509</v>
      </c>
      <c r="V968" s="9">
        <f>Merge2[[#This Row],[PROMOTIONAL_PLAN.EFFECTIVE_PRICE]]*Merge2[[#This Row],[Months]]</f>
        <v>2700</v>
      </c>
    </row>
    <row r="969" spans="1:22" x14ac:dyDescent="0.25">
      <c r="A969" t="s">
        <v>758</v>
      </c>
      <c r="B969" t="s">
        <v>759</v>
      </c>
      <c r="C969">
        <v>9999</v>
      </c>
      <c r="D969" s="1">
        <v>43766</v>
      </c>
      <c r="E969">
        <v>1</v>
      </c>
      <c r="G969" s="1">
        <v>43993</v>
      </c>
      <c r="H969" t="s">
        <v>10</v>
      </c>
      <c r="I969" s="8">
        <f>DATE(YEAR(Merge2[[#This Row],[ORDER_DATE]]), MONTH(Merge2[[#This Row],[ORDER_DATE]]), 1)</f>
        <v>43739</v>
      </c>
      <c r="J969" s="9">
        <f>IF(ISNUMBER(Merge2[[#This Row],[VALIDITY_TILL_DATE]]), ROUND((Merge2[[#This Row],[VALIDITY_TILL_DATE]]-Merge2[[#This Row],[ORDER_DATE]])/30, 0), "Active")</f>
        <v>8</v>
      </c>
      <c r="K969" t="s">
        <v>5476</v>
      </c>
      <c r="L969" t="s">
        <v>5477</v>
      </c>
      <c r="M969" t="s">
        <v>5478</v>
      </c>
      <c r="N969">
        <v>300</v>
      </c>
      <c r="O969">
        <v>0</v>
      </c>
      <c r="P969">
        <v>300</v>
      </c>
      <c r="Q969" t="s">
        <v>5844</v>
      </c>
      <c r="R969" t="s">
        <v>5494</v>
      </c>
      <c r="S969">
        <v>64</v>
      </c>
      <c r="T969" t="s">
        <v>5495</v>
      </c>
      <c r="U969" t="s">
        <v>5579</v>
      </c>
      <c r="V969" s="9">
        <f>Merge2[[#This Row],[PROMOTIONAL_PLAN.EFFECTIVE_PRICE]]*Merge2[[#This Row],[Months]]</f>
        <v>2400</v>
      </c>
    </row>
    <row r="970" spans="1:22" x14ac:dyDescent="0.25">
      <c r="A970" t="s">
        <v>2912</v>
      </c>
      <c r="B970" t="s">
        <v>759</v>
      </c>
      <c r="C970">
        <v>2949</v>
      </c>
      <c r="D970" s="1">
        <v>43992</v>
      </c>
      <c r="E970">
        <v>2</v>
      </c>
      <c r="F970" s="1">
        <v>43992</v>
      </c>
      <c r="G970" s="1">
        <v>44738</v>
      </c>
      <c r="H970" t="s">
        <v>470</v>
      </c>
      <c r="I970" s="8">
        <f>DATE(YEAR(Merge2[[#This Row],[ORDER_DATE]]), MONTH(Merge2[[#This Row],[ORDER_DATE]]), 1)</f>
        <v>43983</v>
      </c>
      <c r="J970" s="9">
        <f>IF(ISNUMBER(Merge2[[#This Row],[VALIDITY_TILL_DATE]]), ROUND((Merge2[[#This Row],[VALIDITY_TILL_DATE]]-Merge2[[#This Row],[ORDER_DATE]])/30, 0), "Active")</f>
        <v>25</v>
      </c>
      <c r="K970" t="s">
        <v>5484</v>
      </c>
      <c r="L970" t="s">
        <v>5483</v>
      </c>
      <c r="M970" t="s">
        <v>5481</v>
      </c>
      <c r="N970">
        <v>300</v>
      </c>
      <c r="O970">
        <v>30</v>
      </c>
      <c r="P970">
        <v>210</v>
      </c>
      <c r="Q970" t="s">
        <v>5844</v>
      </c>
      <c r="R970" t="s">
        <v>5494</v>
      </c>
      <c r="S970">
        <v>64</v>
      </c>
      <c r="T970" t="s">
        <v>5495</v>
      </c>
      <c r="U970" t="s">
        <v>5579</v>
      </c>
      <c r="V970" s="9">
        <f>Merge2[[#This Row],[PROMOTIONAL_PLAN.EFFECTIVE_PRICE]]*Merge2[[#This Row],[Months]]</f>
        <v>5250</v>
      </c>
    </row>
    <row r="971" spans="1:22" x14ac:dyDescent="0.25">
      <c r="A971" t="s">
        <v>760</v>
      </c>
      <c r="B971" t="s">
        <v>761</v>
      </c>
      <c r="C971">
        <v>9999</v>
      </c>
      <c r="D971" s="1">
        <v>43766</v>
      </c>
      <c r="E971">
        <v>1</v>
      </c>
      <c r="G971" s="1">
        <v>43993</v>
      </c>
      <c r="H971" t="s">
        <v>10</v>
      </c>
      <c r="I971" s="8">
        <f>DATE(YEAR(Merge2[[#This Row],[ORDER_DATE]]), MONTH(Merge2[[#This Row],[ORDER_DATE]]), 1)</f>
        <v>43739</v>
      </c>
      <c r="J971" s="9">
        <f>IF(ISNUMBER(Merge2[[#This Row],[VALIDITY_TILL_DATE]]), ROUND((Merge2[[#This Row],[VALIDITY_TILL_DATE]]-Merge2[[#This Row],[ORDER_DATE]])/30, 0), "Active")</f>
        <v>8</v>
      </c>
      <c r="K971" t="s">
        <v>5476</v>
      </c>
      <c r="L971" t="s">
        <v>5477</v>
      </c>
      <c r="M971" t="s">
        <v>5478</v>
      </c>
      <c r="N971">
        <v>300</v>
      </c>
      <c r="O971">
        <v>0</v>
      </c>
      <c r="P971">
        <v>300</v>
      </c>
      <c r="Q971" t="s">
        <v>5896</v>
      </c>
      <c r="R971" t="s">
        <v>5503</v>
      </c>
      <c r="S971">
        <v>57</v>
      </c>
      <c r="T971" t="s">
        <v>5495</v>
      </c>
      <c r="U971" t="s">
        <v>5522</v>
      </c>
      <c r="V971" s="9">
        <f>Merge2[[#This Row],[PROMOTIONAL_PLAN.EFFECTIVE_PRICE]]*Merge2[[#This Row],[Months]]</f>
        <v>2400</v>
      </c>
    </row>
    <row r="972" spans="1:22" x14ac:dyDescent="0.25">
      <c r="A972" t="s">
        <v>2689</v>
      </c>
      <c r="B972" t="s">
        <v>761</v>
      </c>
      <c r="C972">
        <v>8434</v>
      </c>
      <c r="D972" s="1">
        <v>43976</v>
      </c>
      <c r="E972">
        <v>2</v>
      </c>
      <c r="F972" s="1">
        <v>43976</v>
      </c>
      <c r="G972" s="1">
        <v>44826</v>
      </c>
      <c r="H972" t="s">
        <v>470</v>
      </c>
      <c r="I972" s="8">
        <f>DATE(YEAR(Merge2[[#This Row],[ORDER_DATE]]), MONTH(Merge2[[#This Row],[ORDER_DATE]]), 1)</f>
        <v>43952</v>
      </c>
      <c r="J972" s="9">
        <f>IF(ISNUMBER(Merge2[[#This Row],[VALIDITY_TILL_DATE]]), ROUND((Merge2[[#This Row],[VALIDITY_TILL_DATE]]-Merge2[[#This Row],[ORDER_DATE]])/30, 0), "Active")</f>
        <v>28</v>
      </c>
      <c r="K972" t="s">
        <v>5490</v>
      </c>
      <c r="L972" t="s">
        <v>5483</v>
      </c>
      <c r="M972" t="s">
        <v>5481</v>
      </c>
      <c r="N972">
        <v>300</v>
      </c>
      <c r="O972">
        <v>50</v>
      </c>
      <c r="P972">
        <v>150</v>
      </c>
      <c r="Q972" t="s">
        <v>5896</v>
      </c>
      <c r="R972" t="s">
        <v>5503</v>
      </c>
      <c r="S972">
        <v>57</v>
      </c>
      <c r="T972" t="s">
        <v>5495</v>
      </c>
      <c r="U972" t="s">
        <v>5522</v>
      </c>
      <c r="V972" s="9">
        <f>Merge2[[#This Row],[PROMOTIONAL_PLAN.EFFECTIVE_PRICE]]*Merge2[[#This Row],[Months]]</f>
        <v>4200</v>
      </c>
    </row>
    <row r="973" spans="1:22" x14ac:dyDescent="0.25">
      <c r="A973" t="s">
        <v>762</v>
      </c>
      <c r="B973" t="s">
        <v>763</v>
      </c>
      <c r="C973">
        <v>9999</v>
      </c>
      <c r="D973" s="1">
        <v>43766</v>
      </c>
      <c r="E973">
        <v>1</v>
      </c>
      <c r="G973" s="1">
        <v>44022</v>
      </c>
      <c r="H973" t="s">
        <v>10</v>
      </c>
      <c r="I973" s="8">
        <f>DATE(YEAR(Merge2[[#This Row],[ORDER_DATE]]), MONTH(Merge2[[#This Row],[ORDER_DATE]]), 1)</f>
        <v>43739</v>
      </c>
      <c r="J973" s="9">
        <f>IF(ISNUMBER(Merge2[[#This Row],[VALIDITY_TILL_DATE]]), ROUND((Merge2[[#This Row],[VALIDITY_TILL_DATE]]-Merge2[[#This Row],[ORDER_DATE]])/30, 0), "Active")</f>
        <v>9</v>
      </c>
      <c r="K973" t="s">
        <v>5476</v>
      </c>
      <c r="L973" t="s">
        <v>5477</v>
      </c>
      <c r="M973" t="s">
        <v>5478</v>
      </c>
      <c r="N973">
        <v>300</v>
      </c>
      <c r="O973">
        <v>0</v>
      </c>
      <c r="P973">
        <v>300</v>
      </c>
      <c r="Q973" t="s">
        <v>5510</v>
      </c>
      <c r="R973" t="s">
        <v>5494</v>
      </c>
      <c r="S973">
        <v>53</v>
      </c>
      <c r="T973" t="s">
        <v>5495</v>
      </c>
      <c r="U973" t="s">
        <v>5504</v>
      </c>
      <c r="V973" s="9">
        <f>Merge2[[#This Row],[PROMOTIONAL_PLAN.EFFECTIVE_PRICE]]*Merge2[[#This Row],[Months]]</f>
        <v>2700</v>
      </c>
    </row>
    <row r="974" spans="1:22" x14ac:dyDescent="0.25">
      <c r="A974" t="s">
        <v>3232</v>
      </c>
      <c r="B974" t="s">
        <v>3233</v>
      </c>
      <c r="C974">
        <v>9999</v>
      </c>
      <c r="D974" s="1">
        <v>44016</v>
      </c>
      <c r="E974">
        <v>1</v>
      </c>
      <c r="G974" s="1">
        <v>44327</v>
      </c>
      <c r="H974" t="s">
        <v>10</v>
      </c>
      <c r="I974" s="8">
        <f>DATE(YEAR(Merge2[[#This Row],[ORDER_DATE]]), MONTH(Merge2[[#This Row],[ORDER_DATE]]), 1)</f>
        <v>44013</v>
      </c>
      <c r="J974" s="9">
        <f>IF(ISNUMBER(Merge2[[#This Row],[VALIDITY_TILL_DATE]]), ROUND((Merge2[[#This Row],[VALIDITY_TILL_DATE]]-Merge2[[#This Row],[ORDER_DATE]])/30, 0), "Active")</f>
        <v>10</v>
      </c>
      <c r="K974" t="s">
        <v>5476</v>
      </c>
      <c r="L974" t="s">
        <v>5477</v>
      </c>
      <c r="M974" t="s">
        <v>5478</v>
      </c>
      <c r="N974">
        <v>300</v>
      </c>
      <c r="O974">
        <v>0</v>
      </c>
      <c r="P974">
        <v>300</v>
      </c>
      <c r="Q974" t="s">
        <v>5889</v>
      </c>
      <c r="R974" t="s">
        <v>5503</v>
      </c>
      <c r="S974">
        <v>54</v>
      </c>
      <c r="T974" t="s">
        <v>5495</v>
      </c>
      <c r="U974" t="s">
        <v>5579</v>
      </c>
      <c r="V974" s="9">
        <f>Merge2[[#This Row],[PROMOTIONAL_PLAN.EFFECTIVE_PRICE]]*Merge2[[#This Row],[Months]]</f>
        <v>3000</v>
      </c>
    </row>
    <row r="975" spans="1:22" x14ac:dyDescent="0.25">
      <c r="A975" t="s">
        <v>765</v>
      </c>
      <c r="B975" t="s">
        <v>766</v>
      </c>
      <c r="C975">
        <v>9999</v>
      </c>
      <c r="D975" s="1">
        <v>43767</v>
      </c>
      <c r="E975">
        <v>1</v>
      </c>
      <c r="G975" s="1">
        <v>44067</v>
      </c>
      <c r="H975" t="s">
        <v>10</v>
      </c>
      <c r="I975" s="8">
        <f>DATE(YEAR(Merge2[[#This Row],[ORDER_DATE]]), MONTH(Merge2[[#This Row],[ORDER_DATE]]), 1)</f>
        <v>43739</v>
      </c>
      <c r="J975" s="9">
        <f>IF(ISNUMBER(Merge2[[#This Row],[VALIDITY_TILL_DATE]]), ROUND((Merge2[[#This Row],[VALIDITY_TILL_DATE]]-Merge2[[#This Row],[ORDER_DATE]])/30, 0), "Active")</f>
        <v>10</v>
      </c>
      <c r="K975" t="s">
        <v>5476</v>
      </c>
      <c r="L975" t="s">
        <v>5477</v>
      </c>
      <c r="M975" t="s">
        <v>5478</v>
      </c>
      <c r="N975">
        <v>300</v>
      </c>
      <c r="O975">
        <v>0</v>
      </c>
      <c r="P975">
        <v>300</v>
      </c>
      <c r="Q975" t="s">
        <v>6293</v>
      </c>
      <c r="R975" t="s">
        <v>5494</v>
      </c>
      <c r="S975">
        <v>62</v>
      </c>
      <c r="T975" t="s">
        <v>5495</v>
      </c>
      <c r="U975" t="s">
        <v>5513</v>
      </c>
      <c r="V975" s="9">
        <f>Merge2[[#This Row],[PROMOTIONAL_PLAN.EFFECTIVE_PRICE]]*Merge2[[#This Row],[Months]]</f>
        <v>3000</v>
      </c>
    </row>
    <row r="976" spans="1:22" x14ac:dyDescent="0.25">
      <c r="A976" t="s">
        <v>767</v>
      </c>
      <c r="B976" t="s">
        <v>768</v>
      </c>
      <c r="C976">
        <v>9999</v>
      </c>
      <c r="D976" s="1">
        <v>43767</v>
      </c>
      <c r="E976">
        <v>1</v>
      </c>
      <c r="G976" s="1">
        <v>43994</v>
      </c>
      <c r="H976" t="s">
        <v>10</v>
      </c>
      <c r="I976" s="8">
        <f>DATE(YEAR(Merge2[[#This Row],[ORDER_DATE]]), MONTH(Merge2[[#This Row],[ORDER_DATE]]), 1)</f>
        <v>43739</v>
      </c>
      <c r="J976" s="9">
        <f>IF(ISNUMBER(Merge2[[#This Row],[VALIDITY_TILL_DATE]]), ROUND((Merge2[[#This Row],[VALIDITY_TILL_DATE]]-Merge2[[#This Row],[ORDER_DATE]])/30, 0), "Active")</f>
        <v>8</v>
      </c>
      <c r="K976" t="s">
        <v>5476</v>
      </c>
      <c r="L976" t="s">
        <v>5477</v>
      </c>
      <c r="M976" t="s">
        <v>5478</v>
      </c>
      <c r="N976">
        <v>300</v>
      </c>
      <c r="O976">
        <v>0</v>
      </c>
      <c r="P976">
        <v>300</v>
      </c>
      <c r="Q976" t="s">
        <v>5836</v>
      </c>
      <c r="R976" t="s">
        <v>5503</v>
      </c>
      <c r="S976">
        <v>38</v>
      </c>
      <c r="T976" t="s">
        <v>5495</v>
      </c>
      <c r="U976" t="s">
        <v>5522</v>
      </c>
      <c r="V976" s="9">
        <f>Merge2[[#This Row],[PROMOTIONAL_PLAN.EFFECTIVE_PRICE]]*Merge2[[#This Row],[Months]]</f>
        <v>2400</v>
      </c>
    </row>
    <row r="977" spans="1:22" x14ac:dyDescent="0.25">
      <c r="A977" t="s">
        <v>2711</v>
      </c>
      <c r="B977" t="s">
        <v>768</v>
      </c>
      <c r="C977">
        <v>8731</v>
      </c>
      <c r="D977" s="1">
        <v>43978</v>
      </c>
      <c r="E977">
        <v>2</v>
      </c>
      <c r="F977" s="1">
        <v>43978</v>
      </c>
      <c r="G977" s="1">
        <v>44698</v>
      </c>
      <c r="H977" t="s">
        <v>470</v>
      </c>
      <c r="I977" s="8">
        <f>DATE(YEAR(Merge2[[#This Row],[ORDER_DATE]]), MONTH(Merge2[[#This Row],[ORDER_DATE]]), 1)</f>
        <v>43952</v>
      </c>
      <c r="J977" s="9">
        <f>IF(ISNUMBER(Merge2[[#This Row],[VALIDITY_TILL_DATE]]), ROUND((Merge2[[#This Row],[VALIDITY_TILL_DATE]]-Merge2[[#This Row],[ORDER_DATE]])/30, 0), "Active")</f>
        <v>24</v>
      </c>
      <c r="K977" t="s">
        <v>5482</v>
      </c>
      <c r="L977" t="s">
        <v>5483</v>
      </c>
      <c r="M977" t="s">
        <v>5481</v>
      </c>
      <c r="N977">
        <v>300</v>
      </c>
      <c r="O977">
        <v>10</v>
      </c>
      <c r="P977">
        <v>270</v>
      </c>
      <c r="Q977" t="s">
        <v>5836</v>
      </c>
      <c r="R977" t="s">
        <v>5503</v>
      </c>
      <c r="S977">
        <v>38</v>
      </c>
      <c r="T977" t="s">
        <v>5495</v>
      </c>
      <c r="U977" t="s">
        <v>5522</v>
      </c>
      <c r="V977" s="9">
        <f>Merge2[[#This Row],[PROMOTIONAL_PLAN.EFFECTIVE_PRICE]]*Merge2[[#This Row],[Months]]</f>
        <v>6480</v>
      </c>
    </row>
    <row r="978" spans="1:22" x14ac:dyDescent="0.25">
      <c r="A978" t="s">
        <v>769</v>
      </c>
      <c r="B978" t="s">
        <v>770</v>
      </c>
      <c r="C978">
        <v>9999</v>
      </c>
      <c r="D978" s="1">
        <v>43767</v>
      </c>
      <c r="E978">
        <v>1</v>
      </c>
      <c r="G978" s="1">
        <v>44005</v>
      </c>
      <c r="H978" t="s">
        <v>10</v>
      </c>
      <c r="I978" s="8">
        <f>DATE(YEAR(Merge2[[#This Row],[ORDER_DATE]]), MONTH(Merge2[[#This Row],[ORDER_DATE]]), 1)</f>
        <v>43739</v>
      </c>
      <c r="J978" s="9">
        <f>IF(ISNUMBER(Merge2[[#This Row],[VALIDITY_TILL_DATE]]), ROUND((Merge2[[#This Row],[VALIDITY_TILL_DATE]]-Merge2[[#This Row],[ORDER_DATE]])/30, 0), "Active")</f>
        <v>8</v>
      </c>
      <c r="K978" t="s">
        <v>5476</v>
      </c>
      <c r="L978" t="s">
        <v>5477</v>
      </c>
      <c r="M978" t="s">
        <v>5478</v>
      </c>
      <c r="N978">
        <v>300</v>
      </c>
      <c r="O978">
        <v>0</v>
      </c>
      <c r="P978">
        <v>300</v>
      </c>
      <c r="Q978" t="s">
        <v>6176</v>
      </c>
      <c r="R978" t="s">
        <v>5494</v>
      </c>
      <c r="S978">
        <v>45</v>
      </c>
      <c r="T978" t="s">
        <v>5495</v>
      </c>
      <c r="U978" t="s">
        <v>5579</v>
      </c>
      <c r="V978" s="9">
        <f>Merge2[[#This Row],[PROMOTIONAL_PLAN.EFFECTIVE_PRICE]]*Merge2[[#This Row],[Months]]</f>
        <v>2400</v>
      </c>
    </row>
    <row r="979" spans="1:22" x14ac:dyDescent="0.25">
      <c r="A979" t="s">
        <v>2955</v>
      </c>
      <c r="B979" t="s">
        <v>770</v>
      </c>
      <c r="C979">
        <v>1136</v>
      </c>
      <c r="D979" s="1">
        <v>43995</v>
      </c>
      <c r="E979">
        <v>2</v>
      </c>
      <c r="F979" s="1">
        <v>43995</v>
      </c>
      <c r="G979" s="1">
        <v>44436</v>
      </c>
      <c r="H979" t="s">
        <v>470</v>
      </c>
      <c r="I979" s="8">
        <f>DATE(YEAR(Merge2[[#This Row],[ORDER_DATE]]), MONTH(Merge2[[#This Row],[ORDER_DATE]]), 1)</f>
        <v>43983</v>
      </c>
      <c r="J979" s="9">
        <f>IF(ISNUMBER(Merge2[[#This Row],[VALIDITY_TILL_DATE]]), ROUND((Merge2[[#This Row],[VALIDITY_TILL_DATE]]-Merge2[[#This Row],[ORDER_DATE]])/30, 0), "Active")</f>
        <v>15</v>
      </c>
      <c r="K979" t="s">
        <v>5487</v>
      </c>
      <c r="L979" t="s">
        <v>5483</v>
      </c>
      <c r="M979" t="s">
        <v>5481</v>
      </c>
      <c r="N979">
        <v>300</v>
      </c>
      <c r="O979">
        <v>40</v>
      </c>
      <c r="P979">
        <v>180</v>
      </c>
      <c r="Q979" t="s">
        <v>6176</v>
      </c>
      <c r="R979" t="s">
        <v>5494</v>
      </c>
      <c r="S979">
        <v>45</v>
      </c>
      <c r="T979" t="s">
        <v>5495</v>
      </c>
      <c r="U979" t="s">
        <v>5579</v>
      </c>
      <c r="V979" s="9">
        <f>Merge2[[#This Row],[PROMOTIONAL_PLAN.EFFECTIVE_PRICE]]*Merge2[[#This Row],[Months]]</f>
        <v>2700</v>
      </c>
    </row>
    <row r="980" spans="1:22" x14ac:dyDescent="0.25">
      <c r="A980" t="s">
        <v>2617</v>
      </c>
      <c r="B980" t="s">
        <v>2618</v>
      </c>
      <c r="C980">
        <v>9999</v>
      </c>
      <c r="D980" s="1">
        <v>43971</v>
      </c>
      <c r="E980">
        <v>1</v>
      </c>
      <c r="G980" s="1">
        <v>44279</v>
      </c>
      <c r="H980" t="s">
        <v>10</v>
      </c>
      <c r="I980" s="8">
        <f>DATE(YEAR(Merge2[[#This Row],[ORDER_DATE]]), MONTH(Merge2[[#This Row],[ORDER_DATE]]), 1)</f>
        <v>43952</v>
      </c>
      <c r="J980" s="9">
        <f>IF(ISNUMBER(Merge2[[#This Row],[VALIDITY_TILL_DATE]]), ROUND((Merge2[[#This Row],[VALIDITY_TILL_DATE]]-Merge2[[#This Row],[ORDER_DATE]])/30, 0), "Active")</f>
        <v>10</v>
      </c>
      <c r="K980" t="s">
        <v>5476</v>
      </c>
      <c r="L980" t="s">
        <v>5477</v>
      </c>
      <c r="M980" t="s">
        <v>5478</v>
      </c>
      <c r="N980">
        <v>300</v>
      </c>
      <c r="O980">
        <v>0</v>
      </c>
      <c r="P980">
        <v>300</v>
      </c>
      <c r="Q980" t="s">
        <v>5893</v>
      </c>
      <c r="R980" t="s">
        <v>5494</v>
      </c>
      <c r="S980">
        <v>47</v>
      </c>
      <c r="T980" t="s">
        <v>5495</v>
      </c>
      <c r="U980" t="s">
        <v>5532</v>
      </c>
      <c r="V980" s="9">
        <f>Merge2[[#This Row],[PROMOTIONAL_PLAN.EFFECTIVE_PRICE]]*Merge2[[#This Row],[Months]]</f>
        <v>3000</v>
      </c>
    </row>
    <row r="981" spans="1:22" x14ac:dyDescent="0.25">
      <c r="A981" t="s">
        <v>771</v>
      </c>
      <c r="B981" t="s">
        <v>772</v>
      </c>
      <c r="C981">
        <v>9999</v>
      </c>
      <c r="D981" s="1">
        <v>43767</v>
      </c>
      <c r="E981">
        <v>1</v>
      </c>
      <c r="G981" s="1">
        <v>44041</v>
      </c>
      <c r="H981" t="s">
        <v>10</v>
      </c>
      <c r="I981" s="8">
        <f>DATE(YEAR(Merge2[[#This Row],[ORDER_DATE]]), MONTH(Merge2[[#This Row],[ORDER_DATE]]), 1)</f>
        <v>43739</v>
      </c>
      <c r="J981" s="9">
        <f>IF(ISNUMBER(Merge2[[#This Row],[VALIDITY_TILL_DATE]]), ROUND((Merge2[[#This Row],[VALIDITY_TILL_DATE]]-Merge2[[#This Row],[ORDER_DATE]])/30, 0), "Active")</f>
        <v>9</v>
      </c>
      <c r="K981" t="s">
        <v>5476</v>
      </c>
      <c r="L981" t="s">
        <v>5477</v>
      </c>
      <c r="M981" t="s">
        <v>5478</v>
      </c>
      <c r="N981">
        <v>300</v>
      </c>
      <c r="O981">
        <v>0</v>
      </c>
      <c r="P981">
        <v>300</v>
      </c>
      <c r="Q981" t="s">
        <v>6070</v>
      </c>
      <c r="R981" t="s">
        <v>5503</v>
      </c>
      <c r="S981">
        <v>33</v>
      </c>
      <c r="T981" t="s">
        <v>5495</v>
      </c>
      <c r="U981" t="s">
        <v>5522</v>
      </c>
      <c r="V981" s="9">
        <f>Merge2[[#This Row],[PROMOTIONAL_PLAN.EFFECTIVE_PRICE]]*Merge2[[#This Row],[Months]]</f>
        <v>2700</v>
      </c>
    </row>
    <row r="982" spans="1:22" x14ac:dyDescent="0.25">
      <c r="A982" t="s">
        <v>2057</v>
      </c>
      <c r="B982" t="s">
        <v>2058</v>
      </c>
      <c r="C982">
        <v>9999</v>
      </c>
      <c r="D982" s="1">
        <v>43923</v>
      </c>
      <c r="E982">
        <v>1</v>
      </c>
      <c r="G982" s="1">
        <v>44156</v>
      </c>
      <c r="H982" t="s">
        <v>10</v>
      </c>
      <c r="I982" s="8">
        <f>DATE(YEAR(Merge2[[#This Row],[ORDER_DATE]]), MONTH(Merge2[[#This Row],[ORDER_DATE]]), 1)</f>
        <v>43922</v>
      </c>
      <c r="J982" s="9">
        <f>IF(ISNUMBER(Merge2[[#This Row],[VALIDITY_TILL_DATE]]), ROUND((Merge2[[#This Row],[VALIDITY_TILL_DATE]]-Merge2[[#This Row],[ORDER_DATE]])/30, 0), "Active")</f>
        <v>8</v>
      </c>
      <c r="K982" t="s">
        <v>5476</v>
      </c>
      <c r="L982" t="s">
        <v>5477</v>
      </c>
      <c r="M982" t="s">
        <v>5478</v>
      </c>
      <c r="N982">
        <v>300</v>
      </c>
      <c r="O982">
        <v>0</v>
      </c>
      <c r="P982">
        <v>300</v>
      </c>
      <c r="Q982" t="s">
        <v>5895</v>
      </c>
      <c r="R982" t="s">
        <v>5494</v>
      </c>
      <c r="S982">
        <v>29</v>
      </c>
      <c r="T982" t="s">
        <v>5506</v>
      </c>
      <c r="U982" t="s">
        <v>5507</v>
      </c>
      <c r="V982" s="9">
        <f>Merge2[[#This Row],[PROMOTIONAL_PLAN.EFFECTIVE_PRICE]]*Merge2[[#This Row],[Months]]</f>
        <v>2400</v>
      </c>
    </row>
    <row r="983" spans="1:22" x14ac:dyDescent="0.25">
      <c r="A983" t="s">
        <v>775</v>
      </c>
      <c r="B983" t="s">
        <v>776</v>
      </c>
      <c r="C983">
        <v>9999</v>
      </c>
      <c r="D983" s="1">
        <v>43768</v>
      </c>
      <c r="E983">
        <v>1</v>
      </c>
      <c r="G983" s="1">
        <v>44032</v>
      </c>
      <c r="H983" t="s">
        <v>10</v>
      </c>
      <c r="I983" s="8">
        <f>DATE(YEAR(Merge2[[#This Row],[ORDER_DATE]]), MONTH(Merge2[[#This Row],[ORDER_DATE]]), 1)</f>
        <v>43739</v>
      </c>
      <c r="J983" s="9">
        <f>IF(ISNUMBER(Merge2[[#This Row],[VALIDITY_TILL_DATE]]), ROUND((Merge2[[#This Row],[VALIDITY_TILL_DATE]]-Merge2[[#This Row],[ORDER_DATE]])/30, 0), "Active")</f>
        <v>9</v>
      </c>
      <c r="K983" t="s">
        <v>5476</v>
      </c>
      <c r="L983" t="s">
        <v>5477</v>
      </c>
      <c r="M983" t="s">
        <v>5478</v>
      </c>
      <c r="N983">
        <v>300</v>
      </c>
      <c r="O983">
        <v>0</v>
      </c>
      <c r="P983">
        <v>300</v>
      </c>
      <c r="Q983" t="s">
        <v>6031</v>
      </c>
      <c r="R983" t="s">
        <v>5503</v>
      </c>
      <c r="S983">
        <v>54</v>
      </c>
      <c r="T983" t="s">
        <v>5495</v>
      </c>
      <c r="U983" t="s">
        <v>5579</v>
      </c>
      <c r="V983" s="9">
        <f>Merge2[[#This Row],[PROMOTIONAL_PLAN.EFFECTIVE_PRICE]]*Merge2[[#This Row],[Months]]</f>
        <v>2700</v>
      </c>
    </row>
    <row r="984" spans="1:22" x14ac:dyDescent="0.25">
      <c r="A984" t="s">
        <v>777</v>
      </c>
      <c r="B984" t="s">
        <v>778</v>
      </c>
      <c r="C984">
        <v>9999</v>
      </c>
      <c r="D984" s="1">
        <v>43768</v>
      </c>
      <c r="E984">
        <v>1</v>
      </c>
      <c r="G984" s="1">
        <v>43972</v>
      </c>
      <c r="H984" t="s">
        <v>10</v>
      </c>
      <c r="I984" s="8">
        <f>DATE(YEAR(Merge2[[#This Row],[ORDER_DATE]]), MONTH(Merge2[[#This Row],[ORDER_DATE]]), 1)</f>
        <v>43739</v>
      </c>
      <c r="J984" s="9">
        <f>IF(ISNUMBER(Merge2[[#This Row],[VALIDITY_TILL_DATE]]), ROUND((Merge2[[#This Row],[VALIDITY_TILL_DATE]]-Merge2[[#This Row],[ORDER_DATE]])/30, 0), "Active")</f>
        <v>7</v>
      </c>
      <c r="K984" t="s">
        <v>5476</v>
      </c>
      <c r="L984" t="s">
        <v>5477</v>
      </c>
      <c r="M984" t="s">
        <v>5478</v>
      </c>
      <c r="N984">
        <v>300</v>
      </c>
      <c r="O984">
        <v>0</v>
      </c>
      <c r="P984">
        <v>300</v>
      </c>
      <c r="Q984" t="s">
        <v>6096</v>
      </c>
      <c r="R984" t="s">
        <v>5494</v>
      </c>
      <c r="S984">
        <v>45</v>
      </c>
      <c r="T984" t="s">
        <v>5495</v>
      </c>
      <c r="U984" t="s">
        <v>5513</v>
      </c>
      <c r="V984" s="9">
        <f>Merge2[[#This Row],[PROMOTIONAL_PLAN.EFFECTIVE_PRICE]]*Merge2[[#This Row],[Months]]</f>
        <v>2100</v>
      </c>
    </row>
    <row r="985" spans="1:22" x14ac:dyDescent="0.25">
      <c r="A985" t="s">
        <v>2563</v>
      </c>
      <c r="B985" t="s">
        <v>778</v>
      </c>
      <c r="C985">
        <v>2949</v>
      </c>
      <c r="D985" s="1">
        <v>43968</v>
      </c>
      <c r="E985">
        <v>2</v>
      </c>
      <c r="F985" s="1">
        <v>43968</v>
      </c>
      <c r="G985" s="1">
        <v>44789</v>
      </c>
      <c r="H985" t="s">
        <v>470</v>
      </c>
      <c r="I985" s="8">
        <f>DATE(YEAR(Merge2[[#This Row],[ORDER_DATE]]), MONTH(Merge2[[#This Row],[ORDER_DATE]]), 1)</f>
        <v>43952</v>
      </c>
      <c r="J985" s="9">
        <f>IF(ISNUMBER(Merge2[[#This Row],[VALIDITY_TILL_DATE]]), ROUND((Merge2[[#This Row],[VALIDITY_TILL_DATE]]-Merge2[[#This Row],[ORDER_DATE]])/30, 0), "Active")</f>
        <v>27</v>
      </c>
      <c r="K985" t="s">
        <v>5484</v>
      </c>
      <c r="L985" t="s">
        <v>5483</v>
      </c>
      <c r="M985" t="s">
        <v>5481</v>
      </c>
      <c r="N985">
        <v>300</v>
      </c>
      <c r="O985">
        <v>30</v>
      </c>
      <c r="P985">
        <v>210</v>
      </c>
      <c r="Q985" t="s">
        <v>6096</v>
      </c>
      <c r="R985" t="s">
        <v>5494</v>
      </c>
      <c r="S985">
        <v>45</v>
      </c>
      <c r="T985" t="s">
        <v>5495</v>
      </c>
      <c r="U985" t="s">
        <v>5513</v>
      </c>
      <c r="V985" s="9">
        <f>Merge2[[#This Row],[PROMOTIONAL_PLAN.EFFECTIVE_PRICE]]*Merge2[[#This Row],[Months]]</f>
        <v>5670</v>
      </c>
    </row>
    <row r="986" spans="1:22" x14ac:dyDescent="0.25">
      <c r="A986" t="s">
        <v>3208</v>
      </c>
      <c r="B986" t="s">
        <v>3209</v>
      </c>
      <c r="C986">
        <v>9999</v>
      </c>
      <c r="D986" s="1">
        <v>44014</v>
      </c>
      <c r="E986">
        <v>1</v>
      </c>
      <c r="G986" s="1">
        <v>44251</v>
      </c>
      <c r="H986" t="s">
        <v>10</v>
      </c>
      <c r="I986" s="8">
        <f>DATE(YEAR(Merge2[[#This Row],[ORDER_DATE]]), MONTH(Merge2[[#This Row],[ORDER_DATE]]), 1)</f>
        <v>44013</v>
      </c>
      <c r="J986" s="9">
        <f>IF(ISNUMBER(Merge2[[#This Row],[VALIDITY_TILL_DATE]]), ROUND((Merge2[[#This Row],[VALIDITY_TILL_DATE]]-Merge2[[#This Row],[ORDER_DATE]])/30, 0), "Active")</f>
        <v>8</v>
      </c>
      <c r="K986" t="s">
        <v>5476</v>
      </c>
      <c r="L986" t="s">
        <v>5477</v>
      </c>
      <c r="M986" t="s">
        <v>5478</v>
      </c>
      <c r="N986">
        <v>300</v>
      </c>
      <c r="O986">
        <v>0</v>
      </c>
      <c r="P986">
        <v>300</v>
      </c>
      <c r="Q986" t="s">
        <v>5897</v>
      </c>
      <c r="R986" t="s">
        <v>5494</v>
      </c>
      <c r="S986">
        <v>25</v>
      </c>
      <c r="T986" t="s">
        <v>5498</v>
      </c>
      <c r="U986" t="s">
        <v>5545</v>
      </c>
      <c r="V986" s="9">
        <f>Merge2[[#This Row],[PROMOTIONAL_PLAN.EFFECTIVE_PRICE]]*Merge2[[#This Row],[Months]]</f>
        <v>2400</v>
      </c>
    </row>
    <row r="987" spans="1:22" x14ac:dyDescent="0.25">
      <c r="A987" t="s">
        <v>779</v>
      </c>
      <c r="B987" t="s">
        <v>780</v>
      </c>
      <c r="C987">
        <v>9999</v>
      </c>
      <c r="D987" s="1">
        <v>43768</v>
      </c>
      <c r="E987">
        <v>1</v>
      </c>
      <c r="G987" s="1">
        <v>44069</v>
      </c>
      <c r="H987" t="s">
        <v>10</v>
      </c>
      <c r="I987" s="8">
        <f>DATE(YEAR(Merge2[[#This Row],[ORDER_DATE]]), MONTH(Merge2[[#This Row],[ORDER_DATE]]), 1)</f>
        <v>43739</v>
      </c>
      <c r="J987" s="9">
        <f>IF(ISNUMBER(Merge2[[#This Row],[VALIDITY_TILL_DATE]]), ROUND((Merge2[[#This Row],[VALIDITY_TILL_DATE]]-Merge2[[#This Row],[ORDER_DATE]])/30, 0), "Active")</f>
        <v>10</v>
      </c>
      <c r="K987" t="s">
        <v>5476</v>
      </c>
      <c r="L987" t="s">
        <v>5477</v>
      </c>
      <c r="M987" t="s">
        <v>5478</v>
      </c>
      <c r="N987">
        <v>300</v>
      </c>
      <c r="O987">
        <v>0</v>
      </c>
      <c r="P987">
        <v>300</v>
      </c>
      <c r="Q987" t="s">
        <v>6085</v>
      </c>
      <c r="R987" t="s">
        <v>5503</v>
      </c>
      <c r="S987">
        <v>42</v>
      </c>
      <c r="T987" t="s">
        <v>5506</v>
      </c>
      <c r="U987" t="s">
        <v>5509</v>
      </c>
      <c r="V987" s="9">
        <f>Merge2[[#This Row],[PROMOTIONAL_PLAN.EFFECTIVE_PRICE]]*Merge2[[#This Row],[Months]]</f>
        <v>3000</v>
      </c>
    </row>
    <row r="988" spans="1:22" x14ac:dyDescent="0.25">
      <c r="A988" t="s">
        <v>2159</v>
      </c>
      <c r="B988" t="s">
        <v>2160</v>
      </c>
      <c r="C988">
        <v>9999</v>
      </c>
      <c r="D988" s="1">
        <v>43931</v>
      </c>
      <c r="E988">
        <v>1</v>
      </c>
      <c r="G988" s="1">
        <v>44219</v>
      </c>
      <c r="H988" t="s">
        <v>10</v>
      </c>
      <c r="I988" s="8">
        <f>DATE(YEAR(Merge2[[#This Row],[ORDER_DATE]]), MONTH(Merge2[[#This Row],[ORDER_DATE]]), 1)</f>
        <v>43922</v>
      </c>
      <c r="J988" s="9">
        <f>IF(ISNUMBER(Merge2[[#This Row],[VALIDITY_TILL_DATE]]), ROUND((Merge2[[#This Row],[VALIDITY_TILL_DATE]]-Merge2[[#This Row],[ORDER_DATE]])/30, 0), "Active")</f>
        <v>10</v>
      </c>
      <c r="K988" t="s">
        <v>5476</v>
      </c>
      <c r="L988" t="s">
        <v>5477</v>
      </c>
      <c r="M988" t="s">
        <v>5478</v>
      </c>
      <c r="N988">
        <v>300</v>
      </c>
      <c r="O988">
        <v>0</v>
      </c>
      <c r="P988">
        <v>300</v>
      </c>
      <c r="Q988" t="s">
        <v>5898</v>
      </c>
      <c r="R988" t="s">
        <v>5494</v>
      </c>
      <c r="S988">
        <v>43</v>
      </c>
      <c r="T988" t="s">
        <v>5506</v>
      </c>
      <c r="U988" t="s">
        <v>5518</v>
      </c>
      <c r="V988" s="9">
        <f>Merge2[[#This Row],[PROMOTIONAL_PLAN.EFFECTIVE_PRICE]]*Merge2[[#This Row],[Months]]</f>
        <v>3000</v>
      </c>
    </row>
    <row r="989" spans="1:22" x14ac:dyDescent="0.25">
      <c r="A989" t="s">
        <v>781</v>
      </c>
      <c r="B989" t="s">
        <v>782</v>
      </c>
      <c r="C989">
        <v>9999</v>
      </c>
      <c r="D989" s="1">
        <v>43769</v>
      </c>
      <c r="E989">
        <v>1</v>
      </c>
      <c r="G989" s="1">
        <v>44017</v>
      </c>
      <c r="H989" t="s">
        <v>10</v>
      </c>
      <c r="I989" s="8">
        <f>DATE(YEAR(Merge2[[#This Row],[ORDER_DATE]]), MONTH(Merge2[[#This Row],[ORDER_DATE]]), 1)</f>
        <v>43739</v>
      </c>
      <c r="J989" s="9">
        <f>IF(ISNUMBER(Merge2[[#This Row],[VALIDITY_TILL_DATE]]), ROUND((Merge2[[#This Row],[VALIDITY_TILL_DATE]]-Merge2[[#This Row],[ORDER_DATE]])/30, 0), "Active")</f>
        <v>8</v>
      </c>
      <c r="K989" t="s">
        <v>5476</v>
      </c>
      <c r="L989" t="s">
        <v>5477</v>
      </c>
      <c r="M989" t="s">
        <v>5478</v>
      </c>
      <c r="N989">
        <v>300</v>
      </c>
      <c r="O989">
        <v>0</v>
      </c>
      <c r="P989">
        <v>300</v>
      </c>
      <c r="Q989" t="s">
        <v>6153</v>
      </c>
      <c r="R989" t="s">
        <v>5494</v>
      </c>
      <c r="S989">
        <v>46</v>
      </c>
      <c r="T989" t="s">
        <v>5498</v>
      </c>
      <c r="U989" t="s">
        <v>5499</v>
      </c>
      <c r="V989" s="9">
        <f>Merge2[[#This Row],[PROMOTIONAL_PLAN.EFFECTIVE_PRICE]]*Merge2[[#This Row],[Months]]</f>
        <v>2400</v>
      </c>
    </row>
    <row r="990" spans="1:22" x14ac:dyDescent="0.25">
      <c r="A990" t="s">
        <v>3094</v>
      </c>
      <c r="B990" t="s">
        <v>782</v>
      </c>
      <c r="C990">
        <v>6306</v>
      </c>
      <c r="D990" s="1">
        <v>44005</v>
      </c>
      <c r="E990">
        <v>2</v>
      </c>
      <c r="F990" s="1">
        <v>44005</v>
      </c>
      <c r="G990" s="1">
        <v>44771</v>
      </c>
      <c r="H990" t="s">
        <v>470</v>
      </c>
      <c r="I990" s="8">
        <f>DATE(YEAR(Merge2[[#This Row],[ORDER_DATE]]), MONTH(Merge2[[#This Row],[ORDER_DATE]]), 1)</f>
        <v>43983</v>
      </c>
      <c r="J990" s="9">
        <f>IF(ISNUMBER(Merge2[[#This Row],[VALIDITY_TILL_DATE]]), ROUND((Merge2[[#This Row],[VALIDITY_TILL_DATE]]-Merge2[[#This Row],[ORDER_DATE]])/30, 0), "Active")</f>
        <v>26</v>
      </c>
      <c r="K990" t="s">
        <v>5492</v>
      </c>
      <c r="L990" t="s">
        <v>5483</v>
      </c>
      <c r="M990" t="s">
        <v>5481</v>
      </c>
      <c r="N990">
        <v>300</v>
      </c>
      <c r="O990">
        <v>15</v>
      </c>
      <c r="P990">
        <v>255</v>
      </c>
      <c r="Q990" t="s">
        <v>6153</v>
      </c>
      <c r="R990" t="s">
        <v>5494</v>
      </c>
      <c r="S990">
        <v>46</v>
      </c>
      <c r="T990" t="s">
        <v>5498</v>
      </c>
      <c r="U990" t="s">
        <v>5499</v>
      </c>
      <c r="V990" s="9">
        <f>Merge2[[#This Row],[PROMOTIONAL_PLAN.EFFECTIVE_PRICE]]*Merge2[[#This Row],[Months]]</f>
        <v>6630</v>
      </c>
    </row>
    <row r="991" spans="1:22" x14ac:dyDescent="0.25">
      <c r="A991" t="s">
        <v>2426</v>
      </c>
      <c r="B991" t="s">
        <v>2427</v>
      </c>
      <c r="C991">
        <v>9999</v>
      </c>
      <c r="D991" s="1">
        <v>43955</v>
      </c>
      <c r="E991">
        <v>1</v>
      </c>
      <c r="G991" s="1">
        <v>44221</v>
      </c>
      <c r="H991" t="s">
        <v>10</v>
      </c>
      <c r="I991" s="8">
        <f>DATE(YEAR(Merge2[[#This Row],[ORDER_DATE]]), MONTH(Merge2[[#This Row],[ORDER_DATE]]), 1)</f>
        <v>43952</v>
      </c>
      <c r="J991" s="9">
        <f>IF(ISNUMBER(Merge2[[#This Row],[VALIDITY_TILL_DATE]]), ROUND((Merge2[[#This Row],[VALIDITY_TILL_DATE]]-Merge2[[#This Row],[ORDER_DATE]])/30, 0), "Active")</f>
        <v>9</v>
      </c>
      <c r="K991" t="s">
        <v>5476</v>
      </c>
      <c r="L991" t="s">
        <v>5477</v>
      </c>
      <c r="M991" t="s">
        <v>5478</v>
      </c>
      <c r="N991">
        <v>300</v>
      </c>
      <c r="O991">
        <v>0</v>
      </c>
      <c r="P991">
        <v>300</v>
      </c>
      <c r="Q991" t="s">
        <v>5899</v>
      </c>
      <c r="R991" t="s">
        <v>5494</v>
      </c>
      <c r="S991">
        <v>40</v>
      </c>
      <c r="T991" t="s">
        <v>5506</v>
      </c>
      <c r="U991" t="s">
        <v>5509</v>
      </c>
      <c r="V991" s="9">
        <f>Merge2[[#This Row],[PROMOTIONAL_PLAN.EFFECTIVE_PRICE]]*Merge2[[#This Row],[Months]]</f>
        <v>2700</v>
      </c>
    </row>
    <row r="992" spans="1:22" x14ac:dyDescent="0.25">
      <c r="A992" t="s">
        <v>783</v>
      </c>
      <c r="B992" t="s">
        <v>784</v>
      </c>
      <c r="C992">
        <v>9999</v>
      </c>
      <c r="D992" s="1">
        <v>43769</v>
      </c>
      <c r="E992">
        <v>1</v>
      </c>
      <c r="G992" s="1">
        <v>44085</v>
      </c>
      <c r="H992" t="s">
        <v>10</v>
      </c>
      <c r="I992" s="8">
        <f>DATE(YEAR(Merge2[[#This Row],[ORDER_DATE]]), MONTH(Merge2[[#This Row],[ORDER_DATE]]), 1)</f>
        <v>43739</v>
      </c>
      <c r="J992" s="9">
        <f>IF(ISNUMBER(Merge2[[#This Row],[VALIDITY_TILL_DATE]]), ROUND((Merge2[[#This Row],[VALIDITY_TILL_DATE]]-Merge2[[#This Row],[ORDER_DATE]])/30, 0), "Active")</f>
        <v>11</v>
      </c>
      <c r="K992" t="s">
        <v>5476</v>
      </c>
      <c r="L992" t="s">
        <v>5477</v>
      </c>
      <c r="M992" t="s">
        <v>5478</v>
      </c>
      <c r="N992">
        <v>300</v>
      </c>
      <c r="O992">
        <v>0</v>
      </c>
      <c r="P992">
        <v>300</v>
      </c>
      <c r="Q992" t="s">
        <v>5521</v>
      </c>
      <c r="R992" t="s">
        <v>5494</v>
      </c>
      <c r="S992">
        <v>29</v>
      </c>
      <c r="T992" t="s">
        <v>5495</v>
      </c>
      <c r="U992" t="s">
        <v>5522</v>
      </c>
      <c r="V992" s="9">
        <f>Merge2[[#This Row],[PROMOTIONAL_PLAN.EFFECTIVE_PRICE]]*Merge2[[#This Row],[Months]]</f>
        <v>3300</v>
      </c>
    </row>
    <row r="993" spans="1:22" x14ac:dyDescent="0.25">
      <c r="A993" t="s">
        <v>2560</v>
      </c>
      <c r="B993" t="s">
        <v>2561</v>
      </c>
      <c r="C993">
        <v>9999</v>
      </c>
      <c r="D993" s="1">
        <v>43967</v>
      </c>
      <c r="E993">
        <v>1</v>
      </c>
      <c r="G993" s="1">
        <v>44218</v>
      </c>
      <c r="H993" t="s">
        <v>10</v>
      </c>
      <c r="I993" s="8">
        <f>DATE(YEAR(Merge2[[#This Row],[ORDER_DATE]]), MONTH(Merge2[[#This Row],[ORDER_DATE]]), 1)</f>
        <v>43952</v>
      </c>
      <c r="J993" s="9">
        <f>IF(ISNUMBER(Merge2[[#This Row],[VALIDITY_TILL_DATE]]), ROUND((Merge2[[#This Row],[VALIDITY_TILL_DATE]]-Merge2[[#This Row],[ORDER_DATE]])/30, 0), "Active")</f>
        <v>8</v>
      </c>
      <c r="K993" t="s">
        <v>5476</v>
      </c>
      <c r="L993" t="s">
        <v>5477</v>
      </c>
      <c r="M993" t="s">
        <v>5478</v>
      </c>
      <c r="N993">
        <v>300</v>
      </c>
      <c r="O993">
        <v>0</v>
      </c>
      <c r="P993">
        <v>300</v>
      </c>
      <c r="Q993" t="s">
        <v>5900</v>
      </c>
      <c r="R993" t="s">
        <v>5494</v>
      </c>
      <c r="S993">
        <v>41</v>
      </c>
      <c r="T993" t="s">
        <v>5495</v>
      </c>
      <c r="U993" t="s">
        <v>5513</v>
      </c>
      <c r="V993" s="9">
        <f>Merge2[[#This Row],[PROMOTIONAL_PLAN.EFFECTIVE_PRICE]]*Merge2[[#This Row],[Months]]</f>
        <v>2400</v>
      </c>
    </row>
    <row r="994" spans="1:22" x14ac:dyDescent="0.25">
      <c r="A994" t="s">
        <v>787</v>
      </c>
      <c r="B994" t="s">
        <v>788</v>
      </c>
      <c r="C994">
        <v>9999</v>
      </c>
      <c r="D994" s="1">
        <v>43770</v>
      </c>
      <c r="E994">
        <v>1</v>
      </c>
      <c r="G994" s="1">
        <v>44036</v>
      </c>
      <c r="H994" t="s">
        <v>10</v>
      </c>
      <c r="I994" s="8">
        <f>DATE(YEAR(Merge2[[#This Row],[ORDER_DATE]]), MONTH(Merge2[[#This Row],[ORDER_DATE]]), 1)</f>
        <v>43770</v>
      </c>
      <c r="J994" s="9">
        <f>IF(ISNUMBER(Merge2[[#This Row],[VALIDITY_TILL_DATE]]), ROUND((Merge2[[#This Row],[VALIDITY_TILL_DATE]]-Merge2[[#This Row],[ORDER_DATE]])/30, 0), "Active")</f>
        <v>9</v>
      </c>
      <c r="K994" t="s">
        <v>5476</v>
      </c>
      <c r="L994" t="s">
        <v>5477</v>
      </c>
      <c r="M994" t="s">
        <v>5478</v>
      </c>
      <c r="N994">
        <v>300</v>
      </c>
      <c r="O994">
        <v>0</v>
      </c>
      <c r="P994">
        <v>300</v>
      </c>
      <c r="Q994" t="s">
        <v>6346</v>
      </c>
      <c r="R994" t="s">
        <v>5503</v>
      </c>
      <c r="S994">
        <v>31</v>
      </c>
      <c r="T994" t="s">
        <v>5495</v>
      </c>
      <c r="U994" t="s">
        <v>5513</v>
      </c>
      <c r="V994" s="9">
        <f>Merge2[[#This Row],[PROMOTIONAL_PLAN.EFFECTIVE_PRICE]]*Merge2[[#This Row],[Months]]</f>
        <v>2700</v>
      </c>
    </row>
    <row r="995" spans="1:22" x14ac:dyDescent="0.25">
      <c r="A995" t="s">
        <v>789</v>
      </c>
      <c r="B995" t="s">
        <v>790</v>
      </c>
      <c r="C995">
        <v>9999</v>
      </c>
      <c r="D995" s="1">
        <v>43770</v>
      </c>
      <c r="E995">
        <v>1</v>
      </c>
      <c r="G995" s="1">
        <v>44064</v>
      </c>
      <c r="H995" t="s">
        <v>10</v>
      </c>
      <c r="I995" s="8">
        <f>DATE(YEAR(Merge2[[#This Row],[ORDER_DATE]]), MONTH(Merge2[[#This Row],[ORDER_DATE]]), 1)</f>
        <v>43770</v>
      </c>
      <c r="J995" s="9">
        <f>IF(ISNUMBER(Merge2[[#This Row],[VALIDITY_TILL_DATE]]), ROUND((Merge2[[#This Row],[VALIDITY_TILL_DATE]]-Merge2[[#This Row],[ORDER_DATE]])/30, 0), "Active")</f>
        <v>10</v>
      </c>
      <c r="K995" t="s">
        <v>5476</v>
      </c>
      <c r="L995" t="s">
        <v>5477</v>
      </c>
      <c r="M995" t="s">
        <v>5478</v>
      </c>
      <c r="N995">
        <v>300</v>
      </c>
      <c r="O995">
        <v>0</v>
      </c>
      <c r="P995">
        <v>300</v>
      </c>
      <c r="Q995" t="s">
        <v>6155</v>
      </c>
      <c r="R995" t="s">
        <v>5503</v>
      </c>
      <c r="S995">
        <v>51</v>
      </c>
      <c r="T995" t="s">
        <v>5495</v>
      </c>
      <c r="U995" t="s">
        <v>5522</v>
      </c>
      <c r="V995" s="9">
        <f>Merge2[[#This Row],[PROMOTIONAL_PLAN.EFFECTIVE_PRICE]]*Merge2[[#This Row],[Months]]</f>
        <v>3000</v>
      </c>
    </row>
    <row r="996" spans="1:22" x14ac:dyDescent="0.25">
      <c r="A996" t="s">
        <v>2382</v>
      </c>
      <c r="B996" t="s">
        <v>2383</v>
      </c>
      <c r="C996">
        <v>9999</v>
      </c>
      <c r="D996" s="1">
        <v>43951</v>
      </c>
      <c r="E996">
        <v>1</v>
      </c>
      <c r="G996" s="1">
        <v>44174</v>
      </c>
      <c r="H996" t="s">
        <v>10</v>
      </c>
      <c r="I996" s="8">
        <f>DATE(YEAR(Merge2[[#This Row],[ORDER_DATE]]), MONTH(Merge2[[#This Row],[ORDER_DATE]]), 1)</f>
        <v>43922</v>
      </c>
      <c r="J996" s="9">
        <f>IF(ISNUMBER(Merge2[[#This Row],[VALIDITY_TILL_DATE]]), ROUND((Merge2[[#This Row],[VALIDITY_TILL_DATE]]-Merge2[[#This Row],[ORDER_DATE]])/30, 0), "Active")</f>
        <v>7</v>
      </c>
      <c r="K996" t="s">
        <v>5476</v>
      </c>
      <c r="L996" t="s">
        <v>5477</v>
      </c>
      <c r="M996" t="s">
        <v>5478</v>
      </c>
      <c r="N996">
        <v>300</v>
      </c>
      <c r="O996">
        <v>0</v>
      </c>
      <c r="P996">
        <v>300</v>
      </c>
      <c r="Q996" t="s">
        <v>5903</v>
      </c>
      <c r="R996" t="s">
        <v>5503</v>
      </c>
      <c r="S996">
        <v>61</v>
      </c>
      <c r="T996" t="s">
        <v>5495</v>
      </c>
      <c r="U996" t="s">
        <v>5513</v>
      </c>
      <c r="V996" s="9">
        <f>Merge2[[#This Row],[PROMOTIONAL_PLAN.EFFECTIVE_PRICE]]*Merge2[[#This Row],[Months]]</f>
        <v>2100</v>
      </c>
    </row>
    <row r="997" spans="1:22" x14ac:dyDescent="0.25">
      <c r="A997" t="s">
        <v>791</v>
      </c>
      <c r="B997" t="s">
        <v>792</v>
      </c>
      <c r="C997">
        <v>9999</v>
      </c>
      <c r="D997" s="1">
        <v>43770</v>
      </c>
      <c r="E997">
        <v>1</v>
      </c>
      <c r="G997" s="1">
        <v>44042</v>
      </c>
      <c r="H997" t="s">
        <v>10</v>
      </c>
      <c r="I997" s="8">
        <f>DATE(YEAR(Merge2[[#This Row],[ORDER_DATE]]), MONTH(Merge2[[#This Row],[ORDER_DATE]]), 1)</f>
        <v>43770</v>
      </c>
      <c r="J997" s="9">
        <f>IF(ISNUMBER(Merge2[[#This Row],[VALIDITY_TILL_DATE]]), ROUND((Merge2[[#This Row],[VALIDITY_TILL_DATE]]-Merge2[[#This Row],[ORDER_DATE]])/30, 0), "Active")</f>
        <v>9</v>
      </c>
      <c r="K997" t="s">
        <v>5476</v>
      </c>
      <c r="L997" t="s">
        <v>5477</v>
      </c>
      <c r="M997" t="s">
        <v>5478</v>
      </c>
      <c r="N997">
        <v>300</v>
      </c>
      <c r="O997">
        <v>0</v>
      </c>
      <c r="P997">
        <v>300</v>
      </c>
      <c r="Q997" t="s">
        <v>5640</v>
      </c>
      <c r="R997" t="s">
        <v>5494</v>
      </c>
      <c r="S997">
        <v>45</v>
      </c>
      <c r="T997" t="s">
        <v>5506</v>
      </c>
      <c r="U997" t="s">
        <v>5509</v>
      </c>
      <c r="V997" s="9">
        <f>Merge2[[#This Row],[PROMOTIONAL_PLAN.EFFECTIVE_PRICE]]*Merge2[[#This Row],[Months]]</f>
        <v>2700</v>
      </c>
    </row>
    <row r="998" spans="1:22" x14ac:dyDescent="0.25">
      <c r="A998" t="s">
        <v>1478</v>
      </c>
      <c r="B998" t="s">
        <v>1479</v>
      </c>
      <c r="C998">
        <v>9999</v>
      </c>
      <c r="D998" s="1">
        <v>43859</v>
      </c>
      <c r="E998">
        <v>1</v>
      </c>
      <c r="G998" s="1">
        <v>44125</v>
      </c>
      <c r="H998" t="s">
        <v>10</v>
      </c>
      <c r="I998" s="8">
        <f>DATE(YEAR(Merge2[[#This Row],[ORDER_DATE]]), MONTH(Merge2[[#This Row],[ORDER_DATE]]), 1)</f>
        <v>43831</v>
      </c>
      <c r="J998" s="9">
        <f>IF(ISNUMBER(Merge2[[#This Row],[VALIDITY_TILL_DATE]]), ROUND((Merge2[[#This Row],[VALIDITY_TILL_DATE]]-Merge2[[#This Row],[ORDER_DATE]])/30, 0), "Active")</f>
        <v>9</v>
      </c>
      <c r="K998" t="s">
        <v>5476</v>
      </c>
      <c r="L998" t="s">
        <v>5477</v>
      </c>
      <c r="M998" t="s">
        <v>5478</v>
      </c>
      <c r="N998">
        <v>300</v>
      </c>
      <c r="O998">
        <v>0</v>
      </c>
      <c r="P998">
        <v>300</v>
      </c>
      <c r="Q998" t="s">
        <v>5904</v>
      </c>
      <c r="R998" t="s">
        <v>5503</v>
      </c>
      <c r="S998">
        <v>29</v>
      </c>
      <c r="T998" t="s">
        <v>5506</v>
      </c>
      <c r="U998" t="s">
        <v>5507</v>
      </c>
      <c r="V998" s="9">
        <f>Merge2[[#This Row],[PROMOTIONAL_PLAN.EFFECTIVE_PRICE]]*Merge2[[#This Row],[Months]]</f>
        <v>2700</v>
      </c>
    </row>
    <row r="999" spans="1:22" x14ac:dyDescent="0.25">
      <c r="A999" t="s">
        <v>793</v>
      </c>
      <c r="B999" t="s">
        <v>794</v>
      </c>
      <c r="C999">
        <v>9999</v>
      </c>
      <c r="D999" s="1">
        <v>43770</v>
      </c>
      <c r="E999">
        <v>1</v>
      </c>
      <c r="G999" s="1">
        <v>44022</v>
      </c>
      <c r="H999" t="s">
        <v>10</v>
      </c>
      <c r="I999" s="8">
        <f>DATE(YEAR(Merge2[[#This Row],[ORDER_DATE]]), MONTH(Merge2[[#This Row],[ORDER_DATE]]), 1)</f>
        <v>43770</v>
      </c>
      <c r="J999" s="9">
        <f>IF(ISNUMBER(Merge2[[#This Row],[VALIDITY_TILL_DATE]]), ROUND((Merge2[[#This Row],[VALIDITY_TILL_DATE]]-Merge2[[#This Row],[ORDER_DATE]])/30, 0), "Active")</f>
        <v>8</v>
      </c>
      <c r="K999" t="s">
        <v>5476</v>
      </c>
      <c r="L999" t="s">
        <v>5477</v>
      </c>
      <c r="M999" t="s">
        <v>5478</v>
      </c>
      <c r="N999">
        <v>300</v>
      </c>
      <c r="O999">
        <v>0</v>
      </c>
      <c r="P999">
        <v>300</v>
      </c>
      <c r="Q999" t="s">
        <v>5614</v>
      </c>
      <c r="R999" t="s">
        <v>5503</v>
      </c>
      <c r="S999">
        <v>29</v>
      </c>
      <c r="T999" t="s">
        <v>5495</v>
      </c>
      <c r="U999" t="s">
        <v>5532</v>
      </c>
      <c r="V999" s="9">
        <f>Merge2[[#This Row],[PROMOTIONAL_PLAN.EFFECTIVE_PRICE]]*Merge2[[#This Row],[Months]]</f>
        <v>2400</v>
      </c>
    </row>
    <row r="1000" spans="1:22" x14ac:dyDescent="0.25">
      <c r="A1000" t="s">
        <v>3152</v>
      </c>
      <c r="B1000" t="s">
        <v>794</v>
      </c>
      <c r="C1000">
        <v>8323</v>
      </c>
      <c r="D1000" s="1">
        <v>44011</v>
      </c>
      <c r="E1000">
        <v>2</v>
      </c>
      <c r="F1000" s="1">
        <v>44011</v>
      </c>
      <c r="G1000" s="1">
        <v>44628</v>
      </c>
      <c r="H1000" t="s">
        <v>470</v>
      </c>
      <c r="I1000" s="8">
        <f>DATE(YEAR(Merge2[[#This Row],[ORDER_DATE]]), MONTH(Merge2[[#This Row],[ORDER_DATE]]), 1)</f>
        <v>43983</v>
      </c>
      <c r="J1000" s="9">
        <f>IF(ISNUMBER(Merge2[[#This Row],[VALIDITY_TILL_DATE]]), ROUND((Merge2[[#This Row],[VALIDITY_TILL_DATE]]-Merge2[[#This Row],[ORDER_DATE]])/30, 0), "Active")</f>
        <v>21</v>
      </c>
      <c r="K1000" t="s">
        <v>5479</v>
      </c>
      <c r="L1000" t="s">
        <v>5480</v>
      </c>
      <c r="M1000" t="s">
        <v>5481</v>
      </c>
      <c r="N1000">
        <v>300</v>
      </c>
      <c r="O1000">
        <v>100</v>
      </c>
      <c r="P1000">
        <v>0</v>
      </c>
      <c r="Q1000" t="s">
        <v>5614</v>
      </c>
      <c r="R1000" t="s">
        <v>5503</v>
      </c>
      <c r="S1000">
        <v>29</v>
      </c>
      <c r="T1000" t="s">
        <v>5495</v>
      </c>
      <c r="U1000" t="s">
        <v>5532</v>
      </c>
      <c r="V1000" s="9">
        <f>Merge2[[#This Row],[PROMOTIONAL_PLAN.EFFECTIVE_PRICE]]*Merge2[[#This Row],[Months]]</f>
        <v>0</v>
      </c>
    </row>
    <row r="1001" spans="1:22" x14ac:dyDescent="0.25">
      <c r="A1001" t="s">
        <v>1287</v>
      </c>
      <c r="B1001" t="s">
        <v>1288</v>
      </c>
      <c r="C1001">
        <v>9999</v>
      </c>
      <c r="D1001" s="1">
        <v>43841</v>
      </c>
      <c r="E1001">
        <v>1</v>
      </c>
      <c r="G1001" s="1">
        <v>44148</v>
      </c>
      <c r="H1001" t="s">
        <v>10</v>
      </c>
      <c r="I1001" s="8">
        <f>DATE(YEAR(Merge2[[#This Row],[ORDER_DATE]]), MONTH(Merge2[[#This Row],[ORDER_DATE]]), 1)</f>
        <v>43831</v>
      </c>
      <c r="J1001" s="9">
        <f>IF(ISNUMBER(Merge2[[#This Row],[VALIDITY_TILL_DATE]]), ROUND((Merge2[[#This Row],[VALIDITY_TILL_DATE]]-Merge2[[#This Row],[ORDER_DATE]])/30, 0), "Active")</f>
        <v>10</v>
      </c>
      <c r="K1001" t="s">
        <v>5476</v>
      </c>
      <c r="L1001" t="s">
        <v>5477</v>
      </c>
      <c r="M1001" t="s">
        <v>5478</v>
      </c>
      <c r="N1001">
        <v>300</v>
      </c>
      <c r="O1001">
        <v>0</v>
      </c>
      <c r="P1001">
        <v>300</v>
      </c>
      <c r="Q1001" t="s">
        <v>5905</v>
      </c>
      <c r="R1001" t="s">
        <v>5494</v>
      </c>
      <c r="S1001">
        <v>36</v>
      </c>
      <c r="T1001" t="s">
        <v>5495</v>
      </c>
      <c r="U1001" t="s">
        <v>5579</v>
      </c>
      <c r="V1001" s="9">
        <f>Merge2[[#This Row],[PROMOTIONAL_PLAN.EFFECTIVE_PRICE]]*Merge2[[#This Row],[Months]]</f>
        <v>3000</v>
      </c>
    </row>
    <row r="1002" spans="1:22" x14ac:dyDescent="0.25">
      <c r="A1002" t="s">
        <v>795</v>
      </c>
      <c r="B1002" t="s">
        <v>796</v>
      </c>
      <c r="C1002">
        <v>9999</v>
      </c>
      <c r="D1002" s="1">
        <v>43770</v>
      </c>
      <c r="E1002">
        <v>1</v>
      </c>
      <c r="G1002" s="1">
        <v>43983</v>
      </c>
      <c r="H1002" t="s">
        <v>10</v>
      </c>
      <c r="I1002" s="8">
        <f>DATE(YEAR(Merge2[[#This Row],[ORDER_DATE]]), MONTH(Merge2[[#This Row],[ORDER_DATE]]), 1)</f>
        <v>43770</v>
      </c>
      <c r="J1002" s="9">
        <f>IF(ISNUMBER(Merge2[[#This Row],[VALIDITY_TILL_DATE]]), ROUND((Merge2[[#This Row],[VALIDITY_TILL_DATE]]-Merge2[[#This Row],[ORDER_DATE]])/30, 0), "Active")</f>
        <v>7</v>
      </c>
      <c r="K1002" t="s">
        <v>5476</v>
      </c>
      <c r="L1002" t="s">
        <v>5477</v>
      </c>
      <c r="M1002" t="s">
        <v>5478</v>
      </c>
      <c r="N1002">
        <v>300</v>
      </c>
      <c r="O1002">
        <v>0</v>
      </c>
      <c r="P1002">
        <v>300</v>
      </c>
      <c r="Q1002" t="s">
        <v>5604</v>
      </c>
      <c r="R1002" t="s">
        <v>5494</v>
      </c>
      <c r="S1002">
        <v>51</v>
      </c>
      <c r="T1002" t="s">
        <v>5506</v>
      </c>
      <c r="U1002" t="s">
        <v>5509</v>
      </c>
      <c r="V1002" s="9">
        <f>Merge2[[#This Row],[PROMOTIONAL_PLAN.EFFECTIVE_PRICE]]*Merge2[[#This Row],[Months]]</f>
        <v>2100</v>
      </c>
    </row>
    <row r="1003" spans="1:22" x14ac:dyDescent="0.25">
      <c r="A1003" t="s">
        <v>2656</v>
      </c>
      <c r="B1003" t="s">
        <v>796</v>
      </c>
      <c r="C1003">
        <v>6705</v>
      </c>
      <c r="D1003" s="1">
        <v>43974</v>
      </c>
      <c r="E1003">
        <v>2</v>
      </c>
      <c r="F1003" s="1">
        <v>43974</v>
      </c>
      <c r="G1003" s="1">
        <v>44686</v>
      </c>
      <c r="H1003" t="s">
        <v>470</v>
      </c>
      <c r="I1003" s="8">
        <f>DATE(YEAR(Merge2[[#This Row],[ORDER_DATE]]), MONTH(Merge2[[#This Row],[ORDER_DATE]]), 1)</f>
        <v>43952</v>
      </c>
      <c r="J1003" s="9">
        <f>IF(ISNUMBER(Merge2[[#This Row],[VALIDITY_TILL_DATE]]), ROUND((Merge2[[#This Row],[VALIDITY_TILL_DATE]]-Merge2[[#This Row],[ORDER_DATE]])/30, 0), "Active")</f>
        <v>24</v>
      </c>
      <c r="K1003" t="s">
        <v>5491</v>
      </c>
      <c r="L1003" t="s">
        <v>5480</v>
      </c>
      <c r="M1003" t="s">
        <v>5481</v>
      </c>
      <c r="N1003">
        <v>300</v>
      </c>
      <c r="O1003">
        <v>100</v>
      </c>
      <c r="P1003">
        <v>0</v>
      </c>
      <c r="Q1003" t="s">
        <v>5604</v>
      </c>
      <c r="R1003" t="s">
        <v>5494</v>
      </c>
      <c r="S1003">
        <v>51</v>
      </c>
      <c r="T1003" t="s">
        <v>5506</v>
      </c>
      <c r="U1003" t="s">
        <v>5509</v>
      </c>
      <c r="V1003" s="9">
        <f>Merge2[[#This Row],[PROMOTIONAL_PLAN.EFFECTIVE_PRICE]]*Merge2[[#This Row],[Months]]</f>
        <v>0</v>
      </c>
    </row>
    <row r="1004" spans="1:22" x14ac:dyDescent="0.25">
      <c r="A1004" t="s">
        <v>1325</v>
      </c>
      <c r="B1004" t="s">
        <v>1326</v>
      </c>
      <c r="C1004">
        <v>9999</v>
      </c>
      <c r="D1004" s="1">
        <v>43845</v>
      </c>
      <c r="E1004">
        <v>1</v>
      </c>
      <c r="G1004" s="1">
        <v>44138</v>
      </c>
      <c r="H1004" t="s">
        <v>10</v>
      </c>
      <c r="I1004" s="8">
        <f>DATE(YEAR(Merge2[[#This Row],[ORDER_DATE]]), MONTH(Merge2[[#This Row],[ORDER_DATE]]), 1)</f>
        <v>43831</v>
      </c>
      <c r="J1004" s="9">
        <f>IF(ISNUMBER(Merge2[[#This Row],[VALIDITY_TILL_DATE]]), ROUND((Merge2[[#This Row],[VALIDITY_TILL_DATE]]-Merge2[[#This Row],[ORDER_DATE]])/30, 0), "Active")</f>
        <v>10</v>
      </c>
      <c r="K1004" t="s">
        <v>5476</v>
      </c>
      <c r="L1004" t="s">
        <v>5477</v>
      </c>
      <c r="M1004" t="s">
        <v>5478</v>
      </c>
      <c r="N1004">
        <v>300</v>
      </c>
      <c r="O1004">
        <v>0</v>
      </c>
      <c r="P1004">
        <v>300</v>
      </c>
      <c r="Q1004" t="s">
        <v>5906</v>
      </c>
      <c r="R1004" t="s">
        <v>5494</v>
      </c>
      <c r="S1004">
        <v>52</v>
      </c>
      <c r="T1004" t="s">
        <v>5495</v>
      </c>
      <c r="U1004" t="s">
        <v>5579</v>
      </c>
      <c r="V1004" s="9">
        <f>Merge2[[#This Row],[PROMOTIONAL_PLAN.EFFECTIVE_PRICE]]*Merge2[[#This Row],[Months]]</f>
        <v>3000</v>
      </c>
    </row>
    <row r="1005" spans="1:22" x14ac:dyDescent="0.25">
      <c r="A1005" t="s">
        <v>797</v>
      </c>
      <c r="B1005" t="s">
        <v>798</v>
      </c>
      <c r="C1005">
        <v>9999</v>
      </c>
      <c r="D1005" s="1">
        <v>43770</v>
      </c>
      <c r="E1005">
        <v>1</v>
      </c>
      <c r="G1005" s="1">
        <v>44076</v>
      </c>
      <c r="H1005" t="s">
        <v>10</v>
      </c>
      <c r="I1005" s="8">
        <f>DATE(YEAR(Merge2[[#This Row],[ORDER_DATE]]), MONTH(Merge2[[#This Row],[ORDER_DATE]]), 1)</f>
        <v>43770</v>
      </c>
      <c r="J1005" s="9">
        <f>IF(ISNUMBER(Merge2[[#This Row],[VALIDITY_TILL_DATE]]), ROUND((Merge2[[#This Row],[VALIDITY_TILL_DATE]]-Merge2[[#This Row],[ORDER_DATE]])/30, 0), "Active")</f>
        <v>10</v>
      </c>
      <c r="K1005" t="s">
        <v>5476</v>
      </c>
      <c r="L1005" t="s">
        <v>5477</v>
      </c>
      <c r="M1005" t="s">
        <v>5478</v>
      </c>
      <c r="N1005">
        <v>300</v>
      </c>
      <c r="O1005">
        <v>0</v>
      </c>
      <c r="P1005">
        <v>300</v>
      </c>
      <c r="Q1005" t="s">
        <v>5912</v>
      </c>
      <c r="R1005" t="s">
        <v>5494</v>
      </c>
      <c r="S1005">
        <v>36</v>
      </c>
      <c r="T1005" t="s">
        <v>5495</v>
      </c>
      <c r="U1005" t="s">
        <v>5496</v>
      </c>
      <c r="V1005" s="9">
        <f>Merge2[[#This Row],[PROMOTIONAL_PLAN.EFFECTIVE_PRICE]]*Merge2[[#This Row],[Months]]</f>
        <v>3000</v>
      </c>
    </row>
    <row r="1006" spans="1:22" x14ac:dyDescent="0.25">
      <c r="A1006" t="s">
        <v>3158</v>
      </c>
      <c r="B1006" t="s">
        <v>3159</v>
      </c>
      <c r="C1006">
        <v>9999</v>
      </c>
      <c r="D1006" s="1">
        <v>44011</v>
      </c>
      <c r="E1006">
        <v>1</v>
      </c>
      <c r="G1006" s="1">
        <v>44267</v>
      </c>
      <c r="H1006" t="s">
        <v>10</v>
      </c>
      <c r="I1006" s="8">
        <f>DATE(YEAR(Merge2[[#This Row],[ORDER_DATE]]), MONTH(Merge2[[#This Row],[ORDER_DATE]]), 1)</f>
        <v>43983</v>
      </c>
      <c r="J1006" s="9">
        <f>IF(ISNUMBER(Merge2[[#This Row],[VALIDITY_TILL_DATE]]), ROUND((Merge2[[#This Row],[VALIDITY_TILL_DATE]]-Merge2[[#This Row],[ORDER_DATE]])/30, 0), "Active")</f>
        <v>9</v>
      </c>
      <c r="K1006" t="s">
        <v>5476</v>
      </c>
      <c r="L1006" t="s">
        <v>5477</v>
      </c>
      <c r="M1006" t="s">
        <v>5478</v>
      </c>
      <c r="N1006">
        <v>300</v>
      </c>
      <c r="O1006">
        <v>0</v>
      </c>
      <c r="P1006">
        <v>300</v>
      </c>
      <c r="Q1006" t="s">
        <v>5907</v>
      </c>
      <c r="R1006" t="s">
        <v>5494</v>
      </c>
      <c r="S1006">
        <v>37</v>
      </c>
      <c r="T1006" t="s">
        <v>5495</v>
      </c>
      <c r="U1006" t="s">
        <v>5496</v>
      </c>
      <c r="V1006" s="9">
        <f>Merge2[[#This Row],[PROMOTIONAL_PLAN.EFFECTIVE_PRICE]]*Merge2[[#This Row],[Months]]</f>
        <v>2700</v>
      </c>
    </row>
    <row r="1007" spans="1:22" x14ac:dyDescent="0.25">
      <c r="A1007" t="s">
        <v>799</v>
      </c>
      <c r="B1007" t="s">
        <v>800</v>
      </c>
      <c r="C1007">
        <v>9999</v>
      </c>
      <c r="D1007" s="1">
        <v>43771</v>
      </c>
      <c r="E1007">
        <v>1</v>
      </c>
      <c r="G1007" s="1">
        <v>43979</v>
      </c>
      <c r="H1007" t="s">
        <v>10</v>
      </c>
      <c r="I1007" s="8">
        <f>DATE(YEAR(Merge2[[#This Row],[ORDER_DATE]]), MONTH(Merge2[[#This Row],[ORDER_DATE]]), 1)</f>
        <v>43770</v>
      </c>
      <c r="J1007" s="9">
        <f>IF(ISNUMBER(Merge2[[#This Row],[VALIDITY_TILL_DATE]]), ROUND((Merge2[[#This Row],[VALIDITY_TILL_DATE]]-Merge2[[#This Row],[ORDER_DATE]])/30, 0), "Active")</f>
        <v>7</v>
      </c>
      <c r="K1007" t="s">
        <v>5476</v>
      </c>
      <c r="L1007" t="s">
        <v>5477</v>
      </c>
      <c r="M1007" t="s">
        <v>5478</v>
      </c>
      <c r="N1007">
        <v>300</v>
      </c>
      <c r="O1007">
        <v>0</v>
      </c>
      <c r="P1007">
        <v>300</v>
      </c>
      <c r="Q1007" t="s">
        <v>6343</v>
      </c>
      <c r="R1007" t="s">
        <v>5494</v>
      </c>
      <c r="S1007">
        <v>56</v>
      </c>
      <c r="T1007" t="s">
        <v>5506</v>
      </c>
      <c r="U1007" t="s">
        <v>5507</v>
      </c>
      <c r="V1007" s="9">
        <f>Merge2[[#This Row],[PROMOTIONAL_PLAN.EFFECTIVE_PRICE]]*Merge2[[#This Row],[Months]]</f>
        <v>2100</v>
      </c>
    </row>
    <row r="1008" spans="1:22" x14ac:dyDescent="0.25">
      <c r="A1008" t="s">
        <v>2686</v>
      </c>
      <c r="B1008" t="s">
        <v>800</v>
      </c>
      <c r="C1008">
        <v>2949</v>
      </c>
      <c r="D1008" s="1">
        <v>43976</v>
      </c>
      <c r="E1008">
        <v>2</v>
      </c>
      <c r="F1008" s="1">
        <v>43976</v>
      </c>
      <c r="G1008" s="1">
        <v>44440</v>
      </c>
      <c r="H1008" t="s">
        <v>470</v>
      </c>
      <c r="I1008" s="8">
        <f>DATE(YEAR(Merge2[[#This Row],[ORDER_DATE]]), MONTH(Merge2[[#This Row],[ORDER_DATE]]), 1)</f>
        <v>43952</v>
      </c>
      <c r="J1008" s="9">
        <f>IF(ISNUMBER(Merge2[[#This Row],[VALIDITY_TILL_DATE]]), ROUND((Merge2[[#This Row],[VALIDITY_TILL_DATE]]-Merge2[[#This Row],[ORDER_DATE]])/30, 0), "Active")</f>
        <v>15</v>
      </c>
      <c r="K1008" t="s">
        <v>5484</v>
      </c>
      <c r="L1008" t="s">
        <v>5483</v>
      </c>
      <c r="M1008" t="s">
        <v>5481</v>
      </c>
      <c r="N1008">
        <v>300</v>
      </c>
      <c r="O1008">
        <v>30</v>
      </c>
      <c r="P1008">
        <v>210</v>
      </c>
      <c r="Q1008" t="s">
        <v>6343</v>
      </c>
      <c r="R1008" t="s">
        <v>5494</v>
      </c>
      <c r="S1008">
        <v>56</v>
      </c>
      <c r="T1008" t="s">
        <v>5506</v>
      </c>
      <c r="U1008" t="s">
        <v>5507</v>
      </c>
      <c r="V1008" s="9">
        <f>Merge2[[#This Row],[PROMOTIONAL_PLAN.EFFECTIVE_PRICE]]*Merge2[[#This Row],[Months]]</f>
        <v>3150</v>
      </c>
    </row>
    <row r="1009" spans="1:22" x14ac:dyDescent="0.25">
      <c r="A1009" t="s">
        <v>801</v>
      </c>
      <c r="B1009" t="s">
        <v>802</v>
      </c>
      <c r="C1009">
        <v>9999</v>
      </c>
      <c r="D1009" s="1">
        <v>43771</v>
      </c>
      <c r="E1009">
        <v>1</v>
      </c>
      <c r="G1009" s="1">
        <v>44053</v>
      </c>
      <c r="H1009" t="s">
        <v>10</v>
      </c>
      <c r="I1009" s="8">
        <f>DATE(YEAR(Merge2[[#This Row],[ORDER_DATE]]), MONTH(Merge2[[#This Row],[ORDER_DATE]]), 1)</f>
        <v>43770</v>
      </c>
      <c r="J1009" s="9">
        <f>IF(ISNUMBER(Merge2[[#This Row],[VALIDITY_TILL_DATE]]), ROUND((Merge2[[#This Row],[VALIDITY_TILL_DATE]]-Merge2[[#This Row],[ORDER_DATE]])/30, 0), "Active")</f>
        <v>9</v>
      </c>
      <c r="K1009" t="s">
        <v>5476</v>
      </c>
      <c r="L1009" t="s">
        <v>5477</v>
      </c>
      <c r="M1009" t="s">
        <v>5478</v>
      </c>
      <c r="N1009">
        <v>300</v>
      </c>
      <c r="O1009">
        <v>0</v>
      </c>
      <c r="P1009">
        <v>300</v>
      </c>
      <c r="Q1009" t="s">
        <v>5761</v>
      </c>
      <c r="R1009" t="s">
        <v>5503</v>
      </c>
      <c r="S1009">
        <v>43</v>
      </c>
      <c r="T1009" t="s">
        <v>5498</v>
      </c>
      <c r="U1009" t="s">
        <v>5545</v>
      </c>
      <c r="V1009" s="9">
        <f>Merge2[[#This Row],[PROMOTIONAL_PLAN.EFFECTIVE_PRICE]]*Merge2[[#This Row],[Months]]</f>
        <v>2700</v>
      </c>
    </row>
    <row r="1010" spans="1:22" x14ac:dyDescent="0.25">
      <c r="A1010" t="s">
        <v>803</v>
      </c>
      <c r="B1010" t="s">
        <v>804</v>
      </c>
      <c r="C1010">
        <v>9999</v>
      </c>
      <c r="D1010" s="1">
        <v>43772</v>
      </c>
      <c r="E1010">
        <v>1</v>
      </c>
      <c r="G1010" s="1">
        <v>44071</v>
      </c>
      <c r="H1010" t="s">
        <v>10</v>
      </c>
      <c r="I1010" s="8">
        <f>DATE(YEAR(Merge2[[#This Row],[ORDER_DATE]]), MONTH(Merge2[[#This Row],[ORDER_DATE]]), 1)</f>
        <v>43770</v>
      </c>
      <c r="J1010" s="9">
        <f>IF(ISNUMBER(Merge2[[#This Row],[VALIDITY_TILL_DATE]]), ROUND((Merge2[[#This Row],[VALIDITY_TILL_DATE]]-Merge2[[#This Row],[ORDER_DATE]])/30, 0), "Active")</f>
        <v>10</v>
      </c>
      <c r="K1010" t="s">
        <v>5476</v>
      </c>
      <c r="L1010" t="s">
        <v>5477</v>
      </c>
      <c r="M1010" t="s">
        <v>5478</v>
      </c>
      <c r="N1010">
        <v>300</v>
      </c>
      <c r="O1010">
        <v>0</v>
      </c>
      <c r="P1010">
        <v>300</v>
      </c>
      <c r="Q1010" t="s">
        <v>5567</v>
      </c>
      <c r="R1010" t="s">
        <v>5503</v>
      </c>
      <c r="S1010">
        <v>53</v>
      </c>
      <c r="T1010" t="s">
        <v>5495</v>
      </c>
      <c r="U1010" t="s">
        <v>5532</v>
      </c>
      <c r="V1010" s="9">
        <f>Merge2[[#This Row],[PROMOTIONAL_PLAN.EFFECTIVE_PRICE]]*Merge2[[#This Row],[Months]]</f>
        <v>3000</v>
      </c>
    </row>
    <row r="1011" spans="1:22" x14ac:dyDescent="0.25">
      <c r="A1011" t="s">
        <v>805</v>
      </c>
      <c r="B1011" t="s">
        <v>806</v>
      </c>
      <c r="C1011">
        <v>9999</v>
      </c>
      <c r="D1011" s="1">
        <v>43772</v>
      </c>
      <c r="E1011">
        <v>1</v>
      </c>
      <c r="G1011" s="1">
        <v>44043</v>
      </c>
      <c r="H1011" t="s">
        <v>10</v>
      </c>
      <c r="I1011" s="8">
        <f>DATE(YEAR(Merge2[[#This Row],[ORDER_DATE]]), MONTH(Merge2[[#This Row],[ORDER_DATE]]), 1)</f>
        <v>43770</v>
      </c>
      <c r="J1011" s="9">
        <f>IF(ISNUMBER(Merge2[[#This Row],[VALIDITY_TILL_DATE]]), ROUND((Merge2[[#This Row],[VALIDITY_TILL_DATE]]-Merge2[[#This Row],[ORDER_DATE]])/30, 0), "Active")</f>
        <v>9</v>
      </c>
      <c r="K1011" t="s">
        <v>5476</v>
      </c>
      <c r="L1011" t="s">
        <v>5477</v>
      </c>
      <c r="M1011" t="s">
        <v>5478</v>
      </c>
      <c r="N1011">
        <v>300</v>
      </c>
      <c r="O1011">
        <v>0</v>
      </c>
      <c r="P1011">
        <v>300</v>
      </c>
      <c r="Q1011" t="s">
        <v>5635</v>
      </c>
      <c r="R1011" t="s">
        <v>5503</v>
      </c>
      <c r="S1011">
        <v>27</v>
      </c>
      <c r="T1011" t="s">
        <v>5495</v>
      </c>
      <c r="U1011" t="s">
        <v>5496</v>
      </c>
      <c r="V1011" s="9">
        <f>Merge2[[#This Row],[PROMOTIONAL_PLAN.EFFECTIVE_PRICE]]*Merge2[[#This Row],[Months]]</f>
        <v>2700</v>
      </c>
    </row>
    <row r="1012" spans="1:22" x14ac:dyDescent="0.25">
      <c r="A1012" t="s">
        <v>2767</v>
      </c>
      <c r="B1012" t="s">
        <v>2768</v>
      </c>
      <c r="C1012">
        <v>9999</v>
      </c>
      <c r="D1012" s="1">
        <v>43981</v>
      </c>
      <c r="E1012">
        <v>1</v>
      </c>
      <c r="G1012" s="1">
        <v>44257</v>
      </c>
      <c r="H1012" t="s">
        <v>10</v>
      </c>
      <c r="I1012" s="8">
        <f>DATE(YEAR(Merge2[[#This Row],[ORDER_DATE]]), MONTH(Merge2[[#This Row],[ORDER_DATE]]), 1)</f>
        <v>43952</v>
      </c>
      <c r="J1012" s="9">
        <f>IF(ISNUMBER(Merge2[[#This Row],[VALIDITY_TILL_DATE]]), ROUND((Merge2[[#This Row],[VALIDITY_TILL_DATE]]-Merge2[[#This Row],[ORDER_DATE]])/30, 0), "Active")</f>
        <v>9</v>
      </c>
      <c r="K1012" t="s">
        <v>5476</v>
      </c>
      <c r="L1012" t="s">
        <v>5477</v>
      </c>
      <c r="M1012" t="s">
        <v>5478</v>
      </c>
      <c r="N1012">
        <v>300</v>
      </c>
      <c r="O1012">
        <v>0</v>
      </c>
      <c r="P1012">
        <v>300</v>
      </c>
      <c r="Q1012" t="s">
        <v>5911</v>
      </c>
      <c r="R1012" t="s">
        <v>5494</v>
      </c>
      <c r="S1012">
        <v>35</v>
      </c>
      <c r="T1012" t="s">
        <v>5495</v>
      </c>
      <c r="U1012" t="s">
        <v>5496</v>
      </c>
      <c r="V1012" s="9">
        <f>Merge2[[#This Row],[PROMOTIONAL_PLAN.EFFECTIVE_PRICE]]*Merge2[[#This Row],[Months]]</f>
        <v>2700</v>
      </c>
    </row>
    <row r="1013" spans="1:22" x14ac:dyDescent="0.25">
      <c r="A1013" t="s">
        <v>807</v>
      </c>
      <c r="B1013" t="s">
        <v>808</v>
      </c>
      <c r="C1013">
        <v>9999</v>
      </c>
      <c r="D1013" s="1">
        <v>43774</v>
      </c>
      <c r="E1013">
        <v>1</v>
      </c>
      <c r="G1013" s="1">
        <v>44035</v>
      </c>
      <c r="H1013" t="s">
        <v>10</v>
      </c>
      <c r="I1013" s="8">
        <f>DATE(YEAR(Merge2[[#This Row],[ORDER_DATE]]), MONTH(Merge2[[#This Row],[ORDER_DATE]]), 1)</f>
        <v>43770</v>
      </c>
      <c r="J1013" s="9">
        <f>IF(ISNUMBER(Merge2[[#This Row],[VALIDITY_TILL_DATE]]), ROUND((Merge2[[#This Row],[VALIDITY_TILL_DATE]]-Merge2[[#This Row],[ORDER_DATE]])/30, 0), "Active")</f>
        <v>9</v>
      </c>
      <c r="K1013" t="s">
        <v>5476</v>
      </c>
      <c r="L1013" t="s">
        <v>5477</v>
      </c>
      <c r="M1013" t="s">
        <v>5478</v>
      </c>
      <c r="N1013">
        <v>300</v>
      </c>
      <c r="O1013">
        <v>0</v>
      </c>
      <c r="P1013">
        <v>300</v>
      </c>
      <c r="Q1013" t="s">
        <v>5603</v>
      </c>
      <c r="R1013" t="s">
        <v>5503</v>
      </c>
      <c r="S1013">
        <v>40</v>
      </c>
      <c r="T1013" t="s">
        <v>5495</v>
      </c>
      <c r="U1013" t="s">
        <v>5504</v>
      </c>
      <c r="V1013" s="9">
        <f>Merge2[[#This Row],[PROMOTIONAL_PLAN.EFFECTIVE_PRICE]]*Merge2[[#This Row],[Months]]</f>
        <v>2700</v>
      </c>
    </row>
    <row r="1014" spans="1:22" x14ac:dyDescent="0.25">
      <c r="A1014" t="s">
        <v>991</v>
      </c>
      <c r="B1014" t="s">
        <v>992</v>
      </c>
      <c r="C1014">
        <v>9999</v>
      </c>
      <c r="D1014" s="1">
        <v>43806</v>
      </c>
      <c r="E1014">
        <v>1</v>
      </c>
      <c r="G1014" s="1">
        <v>44097</v>
      </c>
      <c r="H1014" t="s">
        <v>10</v>
      </c>
      <c r="I1014" s="8">
        <f>DATE(YEAR(Merge2[[#This Row],[ORDER_DATE]]), MONTH(Merge2[[#This Row],[ORDER_DATE]]), 1)</f>
        <v>43800</v>
      </c>
      <c r="J1014" s="9">
        <f>IF(ISNUMBER(Merge2[[#This Row],[VALIDITY_TILL_DATE]]), ROUND((Merge2[[#This Row],[VALIDITY_TILL_DATE]]-Merge2[[#This Row],[ORDER_DATE]])/30, 0), "Active")</f>
        <v>10</v>
      </c>
      <c r="K1014" t="s">
        <v>5476</v>
      </c>
      <c r="L1014" t="s">
        <v>5477</v>
      </c>
      <c r="M1014" t="s">
        <v>5478</v>
      </c>
      <c r="N1014">
        <v>300</v>
      </c>
      <c r="O1014">
        <v>0</v>
      </c>
      <c r="P1014">
        <v>300</v>
      </c>
      <c r="Q1014" t="s">
        <v>5912</v>
      </c>
      <c r="R1014" t="s">
        <v>5494</v>
      </c>
      <c r="S1014">
        <v>36</v>
      </c>
      <c r="T1014" t="s">
        <v>5495</v>
      </c>
      <c r="U1014" t="s">
        <v>5496</v>
      </c>
      <c r="V1014" s="9">
        <f>Merge2[[#This Row],[PROMOTIONAL_PLAN.EFFECTIVE_PRICE]]*Merge2[[#This Row],[Months]]</f>
        <v>3000</v>
      </c>
    </row>
    <row r="1015" spans="1:22" x14ac:dyDescent="0.25">
      <c r="A1015" t="s">
        <v>809</v>
      </c>
      <c r="B1015" t="s">
        <v>810</v>
      </c>
      <c r="C1015">
        <v>9999</v>
      </c>
      <c r="D1015" s="1">
        <v>43774</v>
      </c>
      <c r="E1015">
        <v>1</v>
      </c>
      <c r="G1015" s="1">
        <v>44022</v>
      </c>
      <c r="H1015" t="s">
        <v>10</v>
      </c>
      <c r="I1015" s="8">
        <f>DATE(YEAR(Merge2[[#This Row],[ORDER_DATE]]), MONTH(Merge2[[#This Row],[ORDER_DATE]]), 1)</f>
        <v>43770</v>
      </c>
      <c r="J1015" s="9">
        <f>IF(ISNUMBER(Merge2[[#This Row],[VALIDITY_TILL_DATE]]), ROUND((Merge2[[#This Row],[VALIDITY_TILL_DATE]]-Merge2[[#This Row],[ORDER_DATE]])/30, 0), "Active")</f>
        <v>8</v>
      </c>
      <c r="K1015" t="s">
        <v>5476</v>
      </c>
      <c r="L1015" t="s">
        <v>5477</v>
      </c>
      <c r="M1015" t="s">
        <v>5478</v>
      </c>
      <c r="N1015">
        <v>300</v>
      </c>
      <c r="O1015">
        <v>0</v>
      </c>
      <c r="P1015">
        <v>300</v>
      </c>
      <c r="Q1015" t="s">
        <v>6411</v>
      </c>
      <c r="R1015" t="s">
        <v>5494</v>
      </c>
      <c r="S1015">
        <v>50</v>
      </c>
      <c r="T1015" t="s">
        <v>5498</v>
      </c>
      <c r="U1015" t="s">
        <v>5501</v>
      </c>
      <c r="V1015" s="9">
        <f>Merge2[[#This Row],[PROMOTIONAL_PLAN.EFFECTIVE_PRICE]]*Merge2[[#This Row],[Months]]</f>
        <v>2400</v>
      </c>
    </row>
    <row r="1016" spans="1:22" x14ac:dyDescent="0.25">
      <c r="A1016" t="s">
        <v>3130</v>
      </c>
      <c r="B1016" t="s">
        <v>810</v>
      </c>
      <c r="C1016">
        <v>1136</v>
      </c>
      <c r="D1016" s="1">
        <v>44009</v>
      </c>
      <c r="E1016">
        <v>2</v>
      </c>
      <c r="F1016" s="1">
        <v>44009</v>
      </c>
      <c r="G1016" s="1">
        <v>44880</v>
      </c>
      <c r="H1016" t="s">
        <v>470</v>
      </c>
      <c r="I1016" s="8">
        <f>DATE(YEAR(Merge2[[#This Row],[ORDER_DATE]]), MONTH(Merge2[[#This Row],[ORDER_DATE]]), 1)</f>
        <v>43983</v>
      </c>
      <c r="J1016" s="9">
        <f>IF(ISNUMBER(Merge2[[#This Row],[VALIDITY_TILL_DATE]]), ROUND((Merge2[[#This Row],[VALIDITY_TILL_DATE]]-Merge2[[#This Row],[ORDER_DATE]])/30, 0), "Active")</f>
        <v>29</v>
      </c>
      <c r="K1016" t="s">
        <v>5487</v>
      </c>
      <c r="L1016" t="s">
        <v>5483</v>
      </c>
      <c r="M1016" t="s">
        <v>5481</v>
      </c>
      <c r="N1016">
        <v>300</v>
      </c>
      <c r="O1016">
        <v>40</v>
      </c>
      <c r="P1016">
        <v>180</v>
      </c>
      <c r="Q1016" t="s">
        <v>6411</v>
      </c>
      <c r="R1016" t="s">
        <v>5494</v>
      </c>
      <c r="S1016">
        <v>50</v>
      </c>
      <c r="T1016" t="s">
        <v>5498</v>
      </c>
      <c r="U1016" t="s">
        <v>5501</v>
      </c>
      <c r="V1016" s="9">
        <f>Merge2[[#This Row],[PROMOTIONAL_PLAN.EFFECTIVE_PRICE]]*Merge2[[#This Row],[Months]]</f>
        <v>5220</v>
      </c>
    </row>
    <row r="1017" spans="1:22" x14ac:dyDescent="0.25">
      <c r="A1017" t="s">
        <v>2208</v>
      </c>
      <c r="B1017" t="s">
        <v>2209</v>
      </c>
      <c r="C1017">
        <v>9999</v>
      </c>
      <c r="D1017" s="1">
        <v>43935</v>
      </c>
      <c r="E1017">
        <v>1</v>
      </c>
      <c r="G1017" s="1">
        <v>44229</v>
      </c>
      <c r="H1017" t="s">
        <v>10</v>
      </c>
      <c r="I1017" s="8">
        <f>DATE(YEAR(Merge2[[#This Row],[ORDER_DATE]]), MONTH(Merge2[[#This Row],[ORDER_DATE]]), 1)</f>
        <v>43922</v>
      </c>
      <c r="J1017" s="9">
        <f>IF(ISNUMBER(Merge2[[#This Row],[VALIDITY_TILL_DATE]]), ROUND((Merge2[[#This Row],[VALIDITY_TILL_DATE]]-Merge2[[#This Row],[ORDER_DATE]])/30, 0), "Active")</f>
        <v>10</v>
      </c>
      <c r="K1017" t="s">
        <v>5476</v>
      </c>
      <c r="L1017" t="s">
        <v>5477</v>
      </c>
      <c r="M1017" t="s">
        <v>5478</v>
      </c>
      <c r="N1017">
        <v>300</v>
      </c>
      <c r="O1017">
        <v>0</v>
      </c>
      <c r="P1017">
        <v>300</v>
      </c>
      <c r="Q1017" t="s">
        <v>5913</v>
      </c>
      <c r="R1017" t="s">
        <v>5494</v>
      </c>
      <c r="S1017">
        <v>32</v>
      </c>
      <c r="T1017" t="s">
        <v>5495</v>
      </c>
      <c r="U1017" t="s">
        <v>5496</v>
      </c>
      <c r="V1017" s="9">
        <f>Merge2[[#This Row],[PROMOTIONAL_PLAN.EFFECTIVE_PRICE]]*Merge2[[#This Row],[Months]]</f>
        <v>3000</v>
      </c>
    </row>
    <row r="1018" spans="1:22" x14ac:dyDescent="0.25">
      <c r="A1018" t="s">
        <v>918</v>
      </c>
      <c r="B1018" t="s">
        <v>919</v>
      </c>
      <c r="C1018">
        <v>1817</v>
      </c>
      <c r="D1018" s="1">
        <v>43797</v>
      </c>
      <c r="E1018">
        <v>1</v>
      </c>
      <c r="F1018" s="1">
        <v>43797</v>
      </c>
      <c r="G1018" s="1">
        <v>44036</v>
      </c>
      <c r="H1018" t="s">
        <v>10</v>
      </c>
      <c r="I1018" s="8">
        <f>DATE(YEAR(Merge2[[#This Row],[ORDER_DATE]]), MONTH(Merge2[[#This Row],[ORDER_DATE]]), 1)</f>
        <v>43770</v>
      </c>
      <c r="J1018" s="9">
        <f>IF(ISNUMBER(Merge2[[#This Row],[VALIDITY_TILL_DATE]]), ROUND((Merge2[[#This Row],[VALIDITY_TILL_DATE]]-Merge2[[#This Row],[ORDER_DATE]])/30, 0), "Active")</f>
        <v>8</v>
      </c>
      <c r="K1018" t="s">
        <v>5486</v>
      </c>
      <c r="L1018" t="s">
        <v>5480</v>
      </c>
      <c r="M1018" t="s">
        <v>5481</v>
      </c>
      <c r="N1018">
        <v>300</v>
      </c>
      <c r="O1018">
        <v>100</v>
      </c>
      <c r="P1018">
        <v>0</v>
      </c>
      <c r="Q1018" t="s">
        <v>5914</v>
      </c>
      <c r="R1018" t="s">
        <v>5503</v>
      </c>
      <c r="S1018">
        <v>33</v>
      </c>
      <c r="T1018" t="s">
        <v>5498</v>
      </c>
      <c r="U1018" t="s">
        <v>5545</v>
      </c>
      <c r="V1018" s="9">
        <f>Merge2[[#This Row],[PROMOTIONAL_PLAN.EFFECTIVE_PRICE]]*Merge2[[#This Row],[Months]]</f>
        <v>0</v>
      </c>
    </row>
    <row r="1019" spans="1:22" x14ac:dyDescent="0.25">
      <c r="A1019" t="s">
        <v>812</v>
      </c>
      <c r="B1019" t="s">
        <v>813</v>
      </c>
      <c r="C1019">
        <v>9999</v>
      </c>
      <c r="D1019" s="1">
        <v>43776</v>
      </c>
      <c r="E1019">
        <v>1</v>
      </c>
      <c r="G1019" s="1">
        <v>44067</v>
      </c>
      <c r="H1019" t="s">
        <v>10</v>
      </c>
      <c r="I1019" s="8">
        <f>DATE(YEAR(Merge2[[#This Row],[ORDER_DATE]]), MONTH(Merge2[[#This Row],[ORDER_DATE]]), 1)</f>
        <v>43770</v>
      </c>
      <c r="J1019" s="9">
        <f>IF(ISNUMBER(Merge2[[#This Row],[VALIDITY_TILL_DATE]]), ROUND((Merge2[[#This Row],[VALIDITY_TILL_DATE]]-Merge2[[#This Row],[ORDER_DATE]])/30, 0), "Active")</f>
        <v>10</v>
      </c>
      <c r="K1019" t="s">
        <v>5476</v>
      </c>
      <c r="L1019" t="s">
        <v>5477</v>
      </c>
      <c r="M1019" t="s">
        <v>5478</v>
      </c>
      <c r="N1019">
        <v>300</v>
      </c>
      <c r="O1019">
        <v>0</v>
      </c>
      <c r="P1019">
        <v>300</v>
      </c>
      <c r="Q1019" t="s">
        <v>6298</v>
      </c>
      <c r="R1019" t="s">
        <v>5494</v>
      </c>
      <c r="S1019">
        <v>25</v>
      </c>
      <c r="T1019" t="s">
        <v>5495</v>
      </c>
      <c r="U1019" t="s">
        <v>5504</v>
      </c>
      <c r="V1019" s="9">
        <f>Merge2[[#This Row],[PROMOTIONAL_PLAN.EFFECTIVE_PRICE]]*Merge2[[#This Row],[Months]]</f>
        <v>3000</v>
      </c>
    </row>
    <row r="1020" spans="1:22" x14ac:dyDescent="0.25">
      <c r="A1020" t="s">
        <v>2872</v>
      </c>
      <c r="B1020" t="s">
        <v>2873</v>
      </c>
      <c r="C1020">
        <v>9999</v>
      </c>
      <c r="D1020" s="1">
        <v>43989</v>
      </c>
      <c r="E1020">
        <v>1</v>
      </c>
      <c r="G1020" s="1">
        <v>44266</v>
      </c>
      <c r="H1020" t="s">
        <v>10</v>
      </c>
      <c r="I1020" s="8">
        <f>DATE(YEAR(Merge2[[#This Row],[ORDER_DATE]]), MONTH(Merge2[[#This Row],[ORDER_DATE]]), 1)</f>
        <v>43983</v>
      </c>
      <c r="J1020" s="9">
        <f>IF(ISNUMBER(Merge2[[#This Row],[VALIDITY_TILL_DATE]]), ROUND((Merge2[[#This Row],[VALIDITY_TILL_DATE]]-Merge2[[#This Row],[ORDER_DATE]])/30, 0), "Active")</f>
        <v>9</v>
      </c>
      <c r="K1020" t="s">
        <v>5476</v>
      </c>
      <c r="L1020" t="s">
        <v>5477</v>
      </c>
      <c r="M1020" t="s">
        <v>5478</v>
      </c>
      <c r="N1020">
        <v>300</v>
      </c>
      <c r="O1020">
        <v>0</v>
      </c>
      <c r="P1020">
        <v>300</v>
      </c>
      <c r="Q1020" t="s">
        <v>5915</v>
      </c>
      <c r="R1020" t="s">
        <v>5494</v>
      </c>
      <c r="S1020">
        <v>36</v>
      </c>
      <c r="T1020" t="s">
        <v>5506</v>
      </c>
      <c r="U1020" t="s">
        <v>5518</v>
      </c>
      <c r="V1020" s="9">
        <f>Merge2[[#This Row],[PROMOTIONAL_PLAN.EFFECTIVE_PRICE]]*Merge2[[#This Row],[Months]]</f>
        <v>2700</v>
      </c>
    </row>
    <row r="1021" spans="1:22" x14ac:dyDescent="0.25">
      <c r="A1021" t="s">
        <v>814</v>
      </c>
      <c r="B1021" t="s">
        <v>815</v>
      </c>
      <c r="C1021">
        <v>9999</v>
      </c>
      <c r="D1021" s="1">
        <v>43777</v>
      </c>
      <c r="E1021">
        <v>1</v>
      </c>
      <c r="G1021" s="1">
        <v>44085</v>
      </c>
      <c r="H1021" t="s">
        <v>10</v>
      </c>
      <c r="I1021" s="8">
        <f>DATE(YEAR(Merge2[[#This Row],[ORDER_DATE]]), MONTH(Merge2[[#This Row],[ORDER_DATE]]), 1)</f>
        <v>43770</v>
      </c>
      <c r="J1021" s="9">
        <f>IF(ISNUMBER(Merge2[[#This Row],[VALIDITY_TILL_DATE]]), ROUND((Merge2[[#This Row],[VALIDITY_TILL_DATE]]-Merge2[[#This Row],[ORDER_DATE]])/30, 0), "Active")</f>
        <v>10</v>
      </c>
      <c r="K1021" t="s">
        <v>5476</v>
      </c>
      <c r="L1021" t="s">
        <v>5477</v>
      </c>
      <c r="M1021" t="s">
        <v>5478</v>
      </c>
      <c r="N1021">
        <v>300</v>
      </c>
      <c r="O1021">
        <v>0</v>
      </c>
      <c r="P1021">
        <v>300</v>
      </c>
      <c r="Q1021" t="s">
        <v>6297</v>
      </c>
      <c r="R1021" t="s">
        <v>5494</v>
      </c>
      <c r="S1021">
        <v>25</v>
      </c>
      <c r="T1021" t="s">
        <v>5495</v>
      </c>
      <c r="U1021" t="s">
        <v>5496</v>
      </c>
      <c r="V1021" s="9">
        <f>Merge2[[#This Row],[PROMOTIONAL_PLAN.EFFECTIVE_PRICE]]*Merge2[[#This Row],[Months]]</f>
        <v>3000</v>
      </c>
    </row>
    <row r="1022" spans="1:22" x14ac:dyDescent="0.25">
      <c r="A1022" t="s">
        <v>3097</v>
      </c>
      <c r="B1022" t="s">
        <v>3098</v>
      </c>
      <c r="C1022">
        <v>9999</v>
      </c>
      <c r="D1022" s="1">
        <v>44005</v>
      </c>
      <c r="E1022">
        <v>1</v>
      </c>
      <c r="G1022" s="1">
        <v>44288</v>
      </c>
      <c r="H1022" t="s">
        <v>10</v>
      </c>
      <c r="I1022" s="8">
        <f>DATE(YEAR(Merge2[[#This Row],[ORDER_DATE]]), MONTH(Merge2[[#This Row],[ORDER_DATE]]), 1)</f>
        <v>43983</v>
      </c>
      <c r="J1022" s="9">
        <f>IF(ISNUMBER(Merge2[[#This Row],[VALIDITY_TILL_DATE]]), ROUND((Merge2[[#This Row],[VALIDITY_TILL_DATE]]-Merge2[[#This Row],[ORDER_DATE]])/30, 0), "Active")</f>
        <v>9</v>
      </c>
      <c r="K1022" t="s">
        <v>5476</v>
      </c>
      <c r="L1022" t="s">
        <v>5477</v>
      </c>
      <c r="M1022" t="s">
        <v>5478</v>
      </c>
      <c r="N1022">
        <v>300</v>
      </c>
      <c r="O1022">
        <v>0</v>
      </c>
      <c r="P1022">
        <v>300</v>
      </c>
      <c r="Q1022" t="s">
        <v>5916</v>
      </c>
      <c r="R1022" t="s">
        <v>5494</v>
      </c>
      <c r="S1022">
        <v>45</v>
      </c>
      <c r="T1022" t="s">
        <v>5495</v>
      </c>
      <c r="U1022" t="s">
        <v>5532</v>
      </c>
      <c r="V1022" s="9">
        <f>Merge2[[#This Row],[PROMOTIONAL_PLAN.EFFECTIVE_PRICE]]*Merge2[[#This Row],[Months]]</f>
        <v>2700</v>
      </c>
    </row>
    <row r="1023" spans="1:22" x14ac:dyDescent="0.25">
      <c r="A1023" t="s">
        <v>816</v>
      </c>
      <c r="B1023" t="s">
        <v>817</v>
      </c>
      <c r="C1023">
        <v>9999</v>
      </c>
      <c r="D1023" s="1">
        <v>43778</v>
      </c>
      <c r="E1023">
        <v>1</v>
      </c>
      <c r="G1023" s="1">
        <v>44021</v>
      </c>
      <c r="H1023" t="s">
        <v>10</v>
      </c>
      <c r="I1023" s="8">
        <f>DATE(YEAR(Merge2[[#This Row],[ORDER_DATE]]), MONTH(Merge2[[#This Row],[ORDER_DATE]]), 1)</f>
        <v>43770</v>
      </c>
      <c r="J1023" s="9">
        <f>IF(ISNUMBER(Merge2[[#This Row],[VALIDITY_TILL_DATE]]), ROUND((Merge2[[#This Row],[VALIDITY_TILL_DATE]]-Merge2[[#This Row],[ORDER_DATE]])/30, 0), "Active")</f>
        <v>8</v>
      </c>
      <c r="K1023" t="s">
        <v>5476</v>
      </c>
      <c r="L1023" t="s">
        <v>5477</v>
      </c>
      <c r="M1023" t="s">
        <v>5478</v>
      </c>
      <c r="N1023">
        <v>300</v>
      </c>
      <c r="O1023">
        <v>0</v>
      </c>
      <c r="P1023">
        <v>300</v>
      </c>
      <c r="Q1023" t="s">
        <v>6220</v>
      </c>
      <c r="R1023" t="s">
        <v>5494</v>
      </c>
      <c r="S1023">
        <v>38</v>
      </c>
      <c r="T1023" t="s">
        <v>5495</v>
      </c>
      <c r="U1023" t="s">
        <v>5522</v>
      </c>
      <c r="V1023" s="9">
        <f>Merge2[[#This Row],[PROMOTIONAL_PLAN.EFFECTIVE_PRICE]]*Merge2[[#This Row],[Months]]</f>
        <v>2400</v>
      </c>
    </row>
    <row r="1024" spans="1:22" x14ac:dyDescent="0.25">
      <c r="A1024" t="s">
        <v>3151</v>
      </c>
      <c r="B1024" t="s">
        <v>817</v>
      </c>
      <c r="C1024">
        <v>5073</v>
      </c>
      <c r="D1024" s="1">
        <v>44011</v>
      </c>
      <c r="E1024">
        <v>2</v>
      </c>
      <c r="F1024" s="1">
        <v>44011</v>
      </c>
      <c r="G1024" s="1">
        <v>44739</v>
      </c>
      <c r="H1024" t="s">
        <v>470</v>
      </c>
      <c r="I1024" s="8">
        <f>DATE(YEAR(Merge2[[#This Row],[ORDER_DATE]]), MONTH(Merge2[[#This Row],[ORDER_DATE]]), 1)</f>
        <v>43983</v>
      </c>
      <c r="J1024" s="9">
        <f>IF(ISNUMBER(Merge2[[#This Row],[VALIDITY_TILL_DATE]]), ROUND((Merge2[[#This Row],[VALIDITY_TILL_DATE]]-Merge2[[#This Row],[ORDER_DATE]])/30, 0), "Active")</f>
        <v>24</v>
      </c>
      <c r="K1024" t="s">
        <v>5488</v>
      </c>
      <c r="L1024" t="s">
        <v>5483</v>
      </c>
      <c r="M1024" t="s">
        <v>5481</v>
      </c>
      <c r="N1024">
        <v>300</v>
      </c>
      <c r="O1024">
        <v>30</v>
      </c>
      <c r="P1024">
        <v>210</v>
      </c>
      <c r="Q1024" t="s">
        <v>6220</v>
      </c>
      <c r="R1024" t="s">
        <v>5494</v>
      </c>
      <c r="S1024">
        <v>38</v>
      </c>
      <c r="T1024" t="s">
        <v>5495</v>
      </c>
      <c r="U1024" t="s">
        <v>5522</v>
      </c>
      <c r="V1024" s="9">
        <f>Merge2[[#This Row],[PROMOTIONAL_PLAN.EFFECTIVE_PRICE]]*Merge2[[#This Row],[Months]]</f>
        <v>5040</v>
      </c>
    </row>
    <row r="1025" spans="1:22" x14ac:dyDescent="0.25">
      <c r="A1025" t="s">
        <v>818</v>
      </c>
      <c r="B1025" t="s">
        <v>819</v>
      </c>
      <c r="C1025">
        <v>9999</v>
      </c>
      <c r="D1025" s="1">
        <v>43778</v>
      </c>
      <c r="E1025">
        <v>1</v>
      </c>
      <c r="G1025" s="1">
        <v>43982</v>
      </c>
      <c r="H1025" t="s">
        <v>10</v>
      </c>
      <c r="I1025" s="8">
        <f>DATE(YEAR(Merge2[[#This Row],[ORDER_DATE]]), MONTH(Merge2[[#This Row],[ORDER_DATE]]), 1)</f>
        <v>43770</v>
      </c>
      <c r="J1025" s="9">
        <f>IF(ISNUMBER(Merge2[[#This Row],[VALIDITY_TILL_DATE]]), ROUND((Merge2[[#This Row],[VALIDITY_TILL_DATE]]-Merge2[[#This Row],[ORDER_DATE]])/30, 0), "Active")</f>
        <v>7</v>
      </c>
      <c r="K1025" t="s">
        <v>5476</v>
      </c>
      <c r="L1025" t="s">
        <v>5477</v>
      </c>
      <c r="M1025" t="s">
        <v>5478</v>
      </c>
      <c r="N1025">
        <v>300</v>
      </c>
      <c r="O1025">
        <v>0</v>
      </c>
      <c r="P1025">
        <v>300</v>
      </c>
      <c r="Q1025" t="s">
        <v>6412</v>
      </c>
      <c r="R1025" t="s">
        <v>5494</v>
      </c>
      <c r="S1025">
        <v>40</v>
      </c>
      <c r="T1025" t="s">
        <v>5498</v>
      </c>
      <c r="U1025" t="s">
        <v>5545</v>
      </c>
      <c r="V1025" s="9">
        <f>Merge2[[#This Row],[PROMOTIONAL_PLAN.EFFECTIVE_PRICE]]*Merge2[[#This Row],[Months]]</f>
        <v>2100</v>
      </c>
    </row>
    <row r="1026" spans="1:22" x14ac:dyDescent="0.25">
      <c r="A1026" t="s">
        <v>2758</v>
      </c>
      <c r="B1026" t="s">
        <v>819</v>
      </c>
      <c r="C1026">
        <v>6705</v>
      </c>
      <c r="D1026" s="1">
        <v>43981</v>
      </c>
      <c r="E1026">
        <v>2</v>
      </c>
      <c r="F1026" s="1">
        <v>43981</v>
      </c>
      <c r="G1026" s="1">
        <v>44659</v>
      </c>
      <c r="H1026" t="s">
        <v>470</v>
      </c>
      <c r="I1026" s="8">
        <f>DATE(YEAR(Merge2[[#This Row],[ORDER_DATE]]), MONTH(Merge2[[#This Row],[ORDER_DATE]]), 1)</f>
        <v>43952</v>
      </c>
      <c r="J1026" s="9">
        <f>IF(ISNUMBER(Merge2[[#This Row],[VALIDITY_TILL_DATE]]), ROUND((Merge2[[#This Row],[VALIDITY_TILL_DATE]]-Merge2[[#This Row],[ORDER_DATE]])/30, 0), "Active")</f>
        <v>23</v>
      </c>
      <c r="K1026" t="s">
        <v>5491</v>
      </c>
      <c r="L1026" t="s">
        <v>5480</v>
      </c>
      <c r="M1026" t="s">
        <v>5481</v>
      </c>
      <c r="N1026">
        <v>300</v>
      </c>
      <c r="O1026">
        <v>100</v>
      </c>
      <c r="P1026">
        <v>0</v>
      </c>
      <c r="Q1026" t="s">
        <v>6412</v>
      </c>
      <c r="R1026" t="s">
        <v>5494</v>
      </c>
      <c r="S1026">
        <v>40</v>
      </c>
      <c r="T1026" t="s">
        <v>5498</v>
      </c>
      <c r="U1026" t="s">
        <v>5545</v>
      </c>
      <c r="V1026" s="9">
        <f>Merge2[[#This Row],[PROMOTIONAL_PLAN.EFFECTIVE_PRICE]]*Merge2[[#This Row],[Months]]</f>
        <v>0</v>
      </c>
    </row>
    <row r="1027" spans="1:22" x14ac:dyDescent="0.25">
      <c r="A1027" t="s">
        <v>2442</v>
      </c>
      <c r="B1027" t="s">
        <v>2443</v>
      </c>
      <c r="C1027">
        <v>9999</v>
      </c>
      <c r="D1027" s="1">
        <v>43956</v>
      </c>
      <c r="E1027">
        <v>1</v>
      </c>
      <c r="G1027" s="1">
        <v>44245</v>
      </c>
      <c r="H1027" t="s">
        <v>10</v>
      </c>
      <c r="I1027" s="8">
        <f>DATE(YEAR(Merge2[[#This Row],[ORDER_DATE]]), MONTH(Merge2[[#This Row],[ORDER_DATE]]), 1)</f>
        <v>43952</v>
      </c>
      <c r="J1027" s="9">
        <f>IF(ISNUMBER(Merge2[[#This Row],[VALIDITY_TILL_DATE]]), ROUND((Merge2[[#This Row],[VALIDITY_TILL_DATE]]-Merge2[[#This Row],[ORDER_DATE]])/30, 0), "Active")</f>
        <v>10</v>
      </c>
      <c r="K1027" t="s">
        <v>5476</v>
      </c>
      <c r="L1027" t="s">
        <v>5477</v>
      </c>
      <c r="M1027" t="s">
        <v>5478</v>
      </c>
      <c r="N1027">
        <v>300</v>
      </c>
      <c r="O1027">
        <v>0</v>
      </c>
      <c r="P1027">
        <v>300</v>
      </c>
      <c r="Q1027" t="s">
        <v>5918</v>
      </c>
      <c r="R1027" t="s">
        <v>5494</v>
      </c>
      <c r="S1027">
        <v>32</v>
      </c>
      <c r="T1027" t="s">
        <v>5495</v>
      </c>
      <c r="U1027" t="s">
        <v>5496</v>
      </c>
      <c r="V1027" s="9">
        <f>Merge2[[#This Row],[PROMOTIONAL_PLAN.EFFECTIVE_PRICE]]*Merge2[[#This Row],[Months]]</f>
        <v>3000</v>
      </c>
    </row>
    <row r="1028" spans="1:22" x14ac:dyDescent="0.25">
      <c r="A1028" t="s">
        <v>2970</v>
      </c>
      <c r="B1028" t="s">
        <v>2971</v>
      </c>
      <c r="C1028">
        <v>9999</v>
      </c>
      <c r="D1028" s="1">
        <v>43996</v>
      </c>
      <c r="E1028">
        <v>1</v>
      </c>
      <c r="G1028" s="1">
        <v>44250</v>
      </c>
      <c r="H1028" t="s">
        <v>10</v>
      </c>
      <c r="I1028" s="8">
        <f>DATE(YEAR(Merge2[[#This Row],[ORDER_DATE]]), MONTH(Merge2[[#This Row],[ORDER_DATE]]), 1)</f>
        <v>43983</v>
      </c>
      <c r="J1028" s="9">
        <f>IF(ISNUMBER(Merge2[[#This Row],[VALIDITY_TILL_DATE]]), ROUND((Merge2[[#This Row],[VALIDITY_TILL_DATE]]-Merge2[[#This Row],[ORDER_DATE]])/30, 0), "Active")</f>
        <v>8</v>
      </c>
      <c r="K1028" t="s">
        <v>5476</v>
      </c>
      <c r="L1028" t="s">
        <v>5477</v>
      </c>
      <c r="M1028" t="s">
        <v>5478</v>
      </c>
      <c r="N1028">
        <v>300</v>
      </c>
      <c r="O1028">
        <v>0</v>
      </c>
      <c r="P1028">
        <v>300</v>
      </c>
      <c r="Q1028" t="s">
        <v>5919</v>
      </c>
      <c r="R1028" t="s">
        <v>5494</v>
      </c>
      <c r="S1028">
        <v>42</v>
      </c>
      <c r="T1028" t="s">
        <v>5495</v>
      </c>
      <c r="U1028" t="s">
        <v>5513</v>
      </c>
      <c r="V1028" s="9">
        <f>Merge2[[#This Row],[PROMOTIONAL_PLAN.EFFECTIVE_PRICE]]*Merge2[[#This Row],[Months]]</f>
        <v>2400</v>
      </c>
    </row>
    <row r="1029" spans="1:22" x14ac:dyDescent="0.25">
      <c r="A1029" t="s">
        <v>3064</v>
      </c>
      <c r="B1029" t="s">
        <v>3065</v>
      </c>
      <c r="C1029">
        <v>9999</v>
      </c>
      <c r="D1029" s="1">
        <v>44002</v>
      </c>
      <c r="E1029">
        <v>1</v>
      </c>
      <c r="G1029" s="1">
        <v>44240</v>
      </c>
      <c r="H1029" t="s">
        <v>10</v>
      </c>
      <c r="I1029" s="8">
        <f>DATE(YEAR(Merge2[[#This Row],[ORDER_DATE]]), MONTH(Merge2[[#This Row],[ORDER_DATE]]), 1)</f>
        <v>43983</v>
      </c>
      <c r="J1029" s="9">
        <f>IF(ISNUMBER(Merge2[[#This Row],[VALIDITY_TILL_DATE]]), ROUND((Merge2[[#This Row],[VALIDITY_TILL_DATE]]-Merge2[[#This Row],[ORDER_DATE]])/30, 0), "Active")</f>
        <v>8</v>
      </c>
      <c r="K1029" t="s">
        <v>5476</v>
      </c>
      <c r="L1029" t="s">
        <v>5477</v>
      </c>
      <c r="M1029" t="s">
        <v>5478</v>
      </c>
      <c r="N1029">
        <v>300</v>
      </c>
      <c r="O1029">
        <v>0</v>
      </c>
      <c r="P1029">
        <v>300</v>
      </c>
      <c r="Q1029" t="s">
        <v>5920</v>
      </c>
      <c r="R1029" t="s">
        <v>5503</v>
      </c>
      <c r="S1029">
        <v>45</v>
      </c>
      <c r="T1029" t="s">
        <v>5495</v>
      </c>
      <c r="U1029" t="s">
        <v>5522</v>
      </c>
      <c r="V1029" s="9">
        <f>Merge2[[#This Row],[PROMOTIONAL_PLAN.EFFECTIVE_PRICE]]*Merge2[[#This Row],[Months]]</f>
        <v>2400</v>
      </c>
    </row>
    <row r="1030" spans="1:22" x14ac:dyDescent="0.25">
      <c r="A1030" t="s">
        <v>823</v>
      </c>
      <c r="B1030" t="s">
        <v>824</v>
      </c>
      <c r="C1030">
        <v>9999</v>
      </c>
      <c r="D1030" s="1">
        <v>43780</v>
      </c>
      <c r="E1030">
        <v>1</v>
      </c>
      <c r="G1030" s="1">
        <v>44018</v>
      </c>
      <c r="H1030" t="s">
        <v>10</v>
      </c>
      <c r="I1030" s="8">
        <f>DATE(YEAR(Merge2[[#This Row],[ORDER_DATE]]), MONTH(Merge2[[#This Row],[ORDER_DATE]]), 1)</f>
        <v>43770</v>
      </c>
      <c r="J1030" s="9">
        <f>IF(ISNUMBER(Merge2[[#This Row],[VALIDITY_TILL_DATE]]), ROUND((Merge2[[#This Row],[VALIDITY_TILL_DATE]]-Merge2[[#This Row],[ORDER_DATE]])/30, 0), "Active")</f>
        <v>8</v>
      </c>
      <c r="K1030" t="s">
        <v>5476</v>
      </c>
      <c r="L1030" t="s">
        <v>5477</v>
      </c>
      <c r="M1030" t="s">
        <v>5478</v>
      </c>
      <c r="N1030">
        <v>300</v>
      </c>
      <c r="O1030">
        <v>0</v>
      </c>
      <c r="P1030">
        <v>300</v>
      </c>
      <c r="Q1030" t="s">
        <v>6338</v>
      </c>
      <c r="R1030" t="s">
        <v>5503</v>
      </c>
      <c r="S1030">
        <v>29</v>
      </c>
      <c r="T1030" t="s">
        <v>5495</v>
      </c>
      <c r="U1030" t="s">
        <v>5513</v>
      </c>
      <c r="V1030" s="9">
        <f>Merge2[[#This Row],[PROMOTIONAL_PLAN.EFFECTIVE_PRICE]]*Merge2[[#This Row],[Months]]</f>
        <v>2400</v>
      </c>
    </row>
    <row r="1031" spans="1:22" x14ac:dyDescent="0.25">
      <c r="A1031" t="s">
        <v>3150</v>
      </c>
      <c r="B1031" t="s">
        <v>824</v>
      </c>
      <c r="C1031">
        <v>6705</v>
      </c>
      <c r="D1031" s="1">
        <v>44011</v>
      </c>
      <c r="E1031">
        <v>2</v>
      </c>
      <c r="F1031" s="1">
        <v>44011</v>
      </c>
      <c r="G1031" s="1">
        <v>44981</v>
      </c>
      <c r="H1031" t="s">
        <v>470</v>
      </c>
      <c r="I1031" s="8">
        <f>DATE(YEAR(Merge2[[#This Row],[ORDER_DATE]]), MONTH(Merge2[[#This Row],[ORDER_DATE]]), 1)</f>
        <v>43983</v>
      </c>
      <c r="J1031" s="9">
        <f>IF(ISNUMBER(Merge2[[#This Row],[VALIDITY_TILL_DATE]]), ROUND((Merge2[[#This Row],[VALIDITY_TILL_DATE]]-Merge2[[#This Row],[ORDER_DATE]])/30, 0), "Active")</f>
        <v>32</v>
      </c>
      <c r="K1031" t="s">
        <v>5491</v>
      </c>
      <c r="L1031" t="s">
        <v>5480</v>
      </c>
      <c r="M1031" t="s">
        <v>5481</v>
      </c>
      <c r="N1031">
        <v>300</v>
      </c>
      <c r="O1031">
        <v>100</v>
      </c>
      <c r="P1031">
        <v>0</v>
      </c>
      <c r="Q1031" t="s">
        <v>6338</v>
      </c>
      <c r="R1031" t="s">
        <v>5503</v>
      </c>
      <c r="S1031">
        <v>29</v>
      </c>
      <c r="T1031" t="s">
        <v>5495</v>
      </c>
      <c r="U1031" t="s">
        <v>5513</v>
      </c>
      <c r="V1031" s="9">
        <f>Merge2[[#This Row],[PROMOTIONAL_PLAN.EFFECTIVE_PRICE]]*Merge2[[#This Row],[Months]]</f>
        <v>0</v>
      </c>
    </row>
    <row r="1032" spans="1:22" x14ac:dyDescent="0.25">
      <c r="A1032" t="s">
        <v>825</v>
      </c>
      <c r="B1032" t="s">
        <v>826</v>
      </c>
      <c r="C1032">
        <v>9999</v>
      </c>
      <c r="D1032" s="1">
        <v>43780</v>
      </c>
      <c r="E1032">
        <v>1</v>
      </c>
      <c r="G1032" s="1">
        <v>44027</v>
      </c>
      <c r="H1032" t="s">
        <v>10</v>
      </c>
      <c r="I1032" s="8">
        <f>DATE(YEAR(Merge2[[#This Row],[ORDER_DATE]]), MONTH(Merge2[[#This Row],[ORDER_DATE]]), 1)</f>
        <v>43770</v>
      </c>
      <c r="J1032" s="9">
        <f>IF(ISNUMBER(Merge2[[#This Row],[VALIDITY_TILL_DATE]]), ROUND((Merge2[[#This Row],[VALIDITY_TILL_DATE]]-Merge2[[#This Row],[ORDER_DATE]])/30, 0), "Active")</f>
        <v>8</v>
      </c>
      <c r="K1032" t="s">
        <v>5476</v>
      </c>
      <c r="L1032" t="s">
        <v>5477</v>
      </c>
      <c r="M1032" t="s">
        <v>5478</v>
      </c>
      <c r="N1032">
        <v>300</v>
      </c>
      <c r="O1032">
        <v>0</v>
      </c>
      <c r="P1032">
        <v>300</v>
      </c>
      <c r="Q1032" t="s">
        <v>5958</v>
      </c>
      <c r="R1032" t="s">
        <v>5503</v>
      </c>
      <c r="S1032">
        <v>28</v>
      </c>
      <c r="T1032" t="s">
        <v>5495</v>
      </c>
      <c r="U1032" t="s">
        <v>5522</v>
      </c>
      <c r="V1032" s="9">
        <f>Merge2[[#This Row],[PROMOTIONAL_PLAN.EFFECTIVE_PRICE]]*Merge2[[#This Row],[Months]]</f>
        <v>2400</v>
      </c>
    </row>
    <row r="1033" spans="1:22" x14ac:dyDescent="0.25">
      <c r="A1033" t="s">
        <v>2770</v>
      </c>
      <c r="B1033" t="s">
        <v>2771</v>
      </c>
      <c r="C1033">
        <v>6705</v>
      </c>
      <c r="D1033" s="1">
        <v>43982</v>
      </c>
      <c r="E1033">
        <v>1</v>
      </c>
      <c r="F1033" s="1">
        <v>43982</v>
      </c>
      <c r="G1033" s="1">
        <v>44215</v>
      </c>
      <c r="H1033" t="s">
        <v>10</v>
      </c>
      <c r="I1033" s="8">
        <f>DATE(YEAR(Merge2[[#This Row],[ORDER_DATE]]), MONTH(Merge2[[#This Row],[ORDER_DATE]]), 1)</f>
        <v>43952</v>
      </c>
      <c r="J1033" s="9">
        <f>IF(ISNUMBER(Merge2[[#This Row],[VALIDITY_TILL_DATE]]), ROUND((Merge2[[#This Row],[VALIDITY_TILL_DATE]]-Merge2[[#This Row],[ORDER_DATE]])/30, 0), "Active")</f>
        <v>8</v>
      </c>
      <c r="K1033" t="s">
        <v>5491</v>
      </c>
      <c r="L1033" t="s">
        <v>5480</v>
      </c>
      <c r="M1033" t="s">
        <v>5481</v>
      </c>
      <c r="N1033">
        <v>300</v>
      </c>
      <c r="O1033">
        <v>100</v>
      </c>
      <c r="P1033">
        <v>0</v>
      </c>
      <c r="Q1033" t="s">
        <v>5922</v>
      </c>
      <c r="R1033" t="s">
        <v>5494</v>
      </c>
      <c r="S1033">
        <v>55</v>
      </c>
      <c r="T1033" t="s">
        <v>5495</v>
      </c>
      <c r="U1033" t="s">
        <v>5504</v>
      </c>
      <c r="V1033" s="9">
        <f>Merge2[[#This Row],[PROMOTIONAL_PLAN.EFFECTIVE_PRICE]]*Merge2[[#This Row],[Months]]</f>
        <v>0</v>
      </c>
    </row>
    <row r="1034" spans="1:22" x14ac:dyDescent="0.25">
      <c r="A1034" t="s">
        <v>827</v>
      </c>
      <c r="B1034" t="s">
        <v>828</v>
      </c>
      <c r="C1034">
        <v>9999</v>
      </c>
      <c r="D1034" s="1">
        <v>43781</v>
      </c>
      <c r="E1034">
        <v>1</v>
      </c>
      <c r="G1034" s="1">
        <v>44039</v>
      </c>
      <c r="H1034" t="s">
        <v>10</v>
      </c>
      <c r="I1034" s="8">
        <f>DATE(YEAR(Merge2[[#This Row],[ORDER_DATE]]), MONTH(Merge2[[#This Row],[ORDER_DATE]]), 1)</f>
        <v>43770</v>
      </c>
      <c r="J1034" s="9">
        <f>IF(ISNUMBER(Merge2[[#This Row],[VALIDITY_TILL_DATE]]), ROUND((Merge2[[#This Row],[VALIDITY_TILL_DATE]]-Merge2[[#This Row],[ORDER_DATE]])/30, 0), "Active")</f>
        <v>9</v>
      </c>
      <c r="K1034" t="s">
        <v>5476</v>
      </c>
      <c r="L1034" t="s">
        <v>5477</v>
      </c>
      <c r="M1034" t="s">
        <v>5478</v>
      </c>
      <c r="N1034">
        <v>300</v>
      </c>
      <c r="O1034">
        <v>0</v>
      </c>
      <c r="P1034">
        <v>300</v>
      </c>
      <c r="Q1034" t="s">
        <v>6369</v>
      </c>
      <c r="R1034" t="s">
        <v>5494</v>
      </c>
      <c r="S1034">
        <v>48</v>
      </c>
      <c r="T1034" t="s">
        <v>5498</v>
      </c>
      <c r="U1034" t="s">
        <v>5515</v>
      </c>
      <c r="V1034" s="9">
        <f>Merge2[[#This Row],[PROMOTIONAL_PLAN.EFFECTIVE_PRICE]]*Merge2[[#This Row],[Months]]</f>
        <v>2700</v>
      </c>
    </row>
    <row r="1035" spans="1:22" x14ac:dyDescent="0.25">
      <c r="A1035" t="s">
        <v>2928</v>
      </c>
      <c r="B1035" t="s">
        <v>2929</v>
      </c>
      <c r="C1035">
        <v>9999</v>
      </c>
      <c r="D1035" s="1">
        <v>43993</v>
      </c>
      <c r="E1035">
        <v>1</v>
      </c>
      <c r="G1035" s="1">
        <v>44261</v>
      </c>
      <c r="H1035" t="s">
        <v>10</v>
      </c>
      <c r="I1035" s="8">
        <f>DATE(YEAR(Merge2[[#This Row],[ORDER_DATE]]), MONTH(Merge2[[#This Row],[ORDER_DATE]]), 1)</f>
        <v>43983</v>
      </c>
      <c r="J1035" s="9">
        <f>IF(ISNUMBER(Merge2[[#This Row],[VALIDITY_TILL_DATE]]), ROUND((Merge2[[#This Row],[VALIDITY_TILL_DATE]]-Merge2[[#This Row],[ORDER_DATE]])/30, 0), "Active")</f>
        <v>9</v>
      </c>
      <c r="K1035" t="s">
        <v>5476</v>
      </c>
      <c r="L1035" t="s">
        <v>5477</v>
      </c>
      <c r="M1035" t="s">
        <v>5478</v>
      </c>
      <c r="N1035">
        <v>300</v>
      </c>
      <c r="O1035">
        <v>0</v>
      </c>
      <c r="P1035">
        <v>300</v>
      </c>
      <c r="Q1035" t="s">
        <v>5923</v>
      </c>
      <c r="R1035" t="s">
        <v>5503</v>
      </c>
      <c r="S1035">
        <v>54</v>
      </c>
      <c r="T1035" t="s">
        <v>5495</v>
      </c>
      <c r="U1035" t="s">
        <v>5522</v>
      </c>
      <c r="V1035" s="9">
        <f>Merge2[[#This Row],[PROMOTIONAL_PLAN.EFFECTIVE_PRICE]]*Merge2[[#This Row],[Months]]</f>
        <v>2700</v>
      </c>
    </row>
    <row r="1036" spans="1:22" x14ac:dyDescent="0.25">
      <c r="A1036" t="s">
        <v>829</v>
      </c>
      <c r="B1036" t="s">
        <v>830</v>
      </c>
      <c r="C1036">
        <v>9999</v>
      </c>
      <c r="D1036" s="1">
        <v>43781</v>
      </c>
      <c r="E1036">
        <v>1</v>
      </c>
      <c r="G1036" s="1">
        <v>43994</v>
      </c>
      <c r="H1036" t="s">
        <v>10</v>
      </c>
      <c r="I1036" s="8">
        <f>DATE(YEAR(Merge2[[#This Row],[ORDER_DATE]]), MONTH(Merge2[[#This Row],[ORDER_DATE]]), 1)</f>
        <v>43770</v>
      </c>
      <c r="J1036" s="9">
        <f>IF(ISNUMBER(Merge2[[#This Row],[VALIDITY_TILL_DATE]]), ROUND((Merge2[[#This Row],[VALIDITY_TILL_DATE]]-Merge2[[#This Row],[ORDER_DATE]])/30, 0), "Active")</f>
        <v>7</v>
      </c>
      <c r="K1036" t="s">
        <v>5476</v>
      </c>
      <c r="L1036" t="s">
        <v>5477</v>
      </c>
      <c r="M1036" t="s">
        <v>5478</v>
      </c>
      <c r="N1036">
        <v>300</v>
      </c>
      <c r="O1036">
        <v>0</v>
      </c>
      <c r="P1036">
        <v>300</v>
      </c>
      <c r="Q1036" t="s">
        <v>6151</v>
      </c>
      <c r="R1036" t="s">
        <v>5503</v>
      </c>
      <c r="S1036">
        <v>30</v>
      </c>
      <c r="T1036" t="s">
        <v>5498</v>
      </c>
      <c r="U1036" t="s">
        <v>5501</v>
      </c>
      <c r="V1036" s="9">
        <f>Merge2[[#This Row],[PROMOTIONAL_PLAN.EFFECTIVE_PRICE]]*Merge2[[#This Row],[Months]]</f>
        <v>2100</v>
      </c>
    </row>
    <row r="1037" spans="1:22" x14ac:dyDescent="0.25">
      <c r="A1037" t="s">
        <v>2896</v>
      </c>
      <c r="B1037" t="s">
        <v>830</v>
      </c>
      <c r="C1037">
        <v>1817</v>
      </c>
      <c r="D1037" s="1">
        <v>43991</v>
      </c>
      <c r="E1037">
        <v>2</v>
      </c>
      <c r="F1037" s="1">
        <v>43991</v>
      </c>
      <c r="G1037" s="1">
        <v>44608</v>
      </c>
      <c r="H1037" t="s">
        <v>470</v>
      </c>
      <c r="I1037" s="8">
        <f>DATE(YEAR(Merge2[[#This Row],[ORDER_DATE]]), MONTH(Merge2[[#This Row],[ORDER_DATE]]), 1)</f>
        <v>43983</v>
      </c>
      <c r="J1037" s="9">
        <f>IF(ISNUMBER(Merge2[[#This Row],[VALIDITY_TILL_DATE]]), ROUND((Merge2[[#This Row],[VALIDITY_TILL_DATE]]-Merge2[[#This Row],[ORDER_DATE]])/30, 0), "Active")</f>
        <v>21</v>
      </c>
      <c r="K1037" t="s">
        <v>5486</v>
      </c>
      <c r="L1037" t="s">
        <v>5480</v>
      </c>
      <c r="M1037" t="s">
        <v>5481</v>
      </c>
      <c r="N1037">
        <v>300</v>
      </c>
      <c r="O1037">
        <v>100</v>
      </c>
      <c r="P1037">
        <v>0</v>
      </c>
      <c r="Q1037" t="s">
        <v>6151</v>
      </c>
      <c r="R1037" t="s">
        <v>5503</v>
      </c>
      <c r="S1037">
        <v>30</v>
      </c>
      <c r="T1037" t="s">
        <v>5498</v>
      </c>
      <c r="U1037" t="s">
        <v>5501</v>
      </c>
      <c r="V1037" s="9">
        <f>Merge2[[#This Row],[PROMOTIONAL_PLAN.EFFECTIVE_PRICE]]*Merge2[[#This Row],[Months]]</f>
        <v>0</v>
      </c>
    </row>
    <row r="1038" spans="1:22" x14ac:dyDescent="0.25">
      <c r="A1038" t="s">
        <v>831</v>
      </c>
      <c r="B1038" t="s">
        <v>832</v>
      </c>
      <c r="C1038">
        <v>9999</v>
      </c>
      <c r="D1038" s="1">
        <v>43781</v>
      </c>
      <c r="E1038">
        <v>1</v>
      </c>
      <c r="G1038" s="1">
        <v>44055</v>
      </c>
      <c r="H1038" t="s">
        <v>10</v>
      </c>
      <c r="I1038" s="8">
        <f>DATE(YEAR(Merge2[[#This Row],[ORDER_DATE]]), MONTH(Merge2[[#This Row],[ORDER_DATE]]), 1)</f>
        <v>43770</v>
      </c>
      <c r="J1038" s="9">
        <f>IF(ISNUMBER(Merge2[[#This Row],[VALIDITY_TILL_DATE]]), ROUND((Merge2[[#This Row],[VALIDITY_TILL_DATE]]-Merge2[[#This Row],[ORDER_DATE]])/30, 0), "Active")</f>
        <v>9</v>
      </c>
      <c r="K1038" t="s">
        <v>5476</v>
      </c>
      <c r="L1038" t="s">
        <v>5477</v>
      </c>
      <c r="M1038" t="s">
        <v>5478</v>
      </c>
      <c r="N1038">
        <v>300</v>
      </c>
      <c r="O1038">
        <v>0</v>
      </c>
      <c r="P1038">
        <v>300</v>
      </c>
      <c r="Q1038" t="s">
        <v>6060</v>
      </c>
      <c r="R1038" t="s">
        <v>5503</v>
      </c>
      <c r="S1038">
        <v>41</v>
      </c>
      <c r="T1038" t="s">
        <v>5495</v>
      </c>
      <c r="U1038" t="s">
        <v>5504</v>
      </c>
      <c r="V1038" s="9">
        <f>Merge2[[#This Row],[PROMOTIONAL_PLAN.EFFECTIVE_PRICE]]*Merge2[[#This Row],[Months]]</f>
        <v>2700</v>
      </c>
    </row>
    <row r="1039" spans="1:22" x14ac:dyDescent="0.25">
      <c r="A1039" t="s">
        <v>833</v>
      </c>
      <c r="B1039" t="s">
        <v>834</v>
      </c>
      <c r="C1039">
        <v>9999</v>
      </c>
      <c r="D1039" s="1">
        <v>43781</v>
      </c>
      <c r="E1039">
        <v>1</v>
      </c>
      <c r="G1039" s="1">
        <v>44018</v>
      </c>
      <c r="H1039" t="s">
        <v>10</v>
      </c>
      <c r="I1039" s="8">
        <f>DATE(YEAR(Merge2[[#This Row],[ORDER_DATE]]), MONTH(Merge2[[#This Row],[ORDER_DATE]]), 1)</f>
        <v>43770</v>
      </c>
      <c r="J1039" s="9">
        <f>IF(ISNUMBER(Merge2[[#This Row],[VALIDITY_TILL_DATE]]), ROUND((Merge2[[#This Row],[VALIDITY_TILL_DATE]]-Merge2[[#This Row],[ORDER_DATE]])/30, 0), "Active")</f>
        <v>8</v>
      </c>
      <c r="K1039" t="s">
        <v>5476</v>
      </c>
      <c r="L1039" t="s">
        <v>5477</v>
      </c>
      <c r="M1039" t="s">
        <v>5478</v>
      </c>
      <c r="N1039">
        <v>300</v>
      </c>
      <c r="O1039">
        <v>0</v>
      </c>
      <c r="P1039">
        <v>300</v>
      </c>
      <c r="Q1039" t="s">
        <v>5970</v>
      </c>
      <c r="R1039" t="s">
        <v>5494</v>
      </c>
      <c r="S1039">
        <v>37</v>
      </c>
      <c r="T1039" t="s">
        <v>5498</v>
      </c>
      <c r="U1039" t="s">
        <v>5499</v>
      </c>
      <c r="V1039" s="9">
        <f>Merge2[[#This Row],[PROMOTIONAL_PLAN.EFFECTIVE_PRICE]]*Merge2[[#This Row],[Months]]</f>
        <v>2400</v>
      </c>
    </row>
    <row r="1040" spans="1:22" x14ac:dyDescent="0.25">
      <c r="A1040" t="s">
        <v>3047</v>
      </c>
      <c r="B1040" t="s">
        <v>834</v>
      </c>
      <c r="C1040">
        <v>8434</v>
      </c>
      <c r="D1040" s="1">
        <v>44002</v>
      </c>
      <c r="E1040">
        <v>2</v>
      </c>
      <c r="F1040" s="1">
        <v>44002</v>
      </c>
      <c r="G1040" s="1">
        <v>44768</v>
      </c>
      <c r="H1040" t="s">
        <v>470</v>
      </c>
      <c r="I1040" s="8">
        <f>DATE(YEAR(Merge2[[#This Row],[ORDER_DATE]]), MONTH(Merge2[[#This Row],[ORDER_DATE]]), 1)</f>
        <v>43983</v>
      </c>
      <c r="J1040" s="9">
        <f>IF(ISNUMBER(Merge2[[#This Row],[VALIDITY_TILL_DATE]]), ROUND((Merge2[[#This Row],[VALIDITY_TILL_DATE]]-Merge2[[#This Row],[ORDER_DATE]])/30, 0), "Active")</f>
        <v>26</v>
      </c>
      <c r="K1040" t="s">
        <v>5490</v>
      </c>
      <c r="L1040" t="s">
        <v>5483</v>
      </c>
      <c r="M1040" t="s">
        <v>5481</v>
      </c>
      <c r="N1040">
        <v>300</v>
      </c>
      <c r="O1040">
        <v>50</v>
      </c>
      <c r="P1040">
        <v>150</v>
      </c>
      <c r="Q1040" t="s">
        <v>5970</v>
      </c>
      <c r="R1040" t="s">
        <v>5494</v>
      </c>
      <c r="S1040">
        <v>37</v>
      </c>
      <c r="T1040" t="s">
        <v>5498</v>
      </c>
      <c r="U1040" t="s">
        <v>5499</v>
      </c>
      <c r="V1040" s="9">
        <f>Merge2[[#This Row],[PROMOTIONAL_PLAN.EFFECTIVE_PRICE]]*Merge2[[#This Row],[Months]]</f>
        <v>3900</v>
      </c>
    </row>
    <row r="1041" spans="1:22" x14ac:dyDescent="0.25">
      <c r="A1041" t="s">
        <v>2737</v>
      </c>
      <c r="B1041" t="s">
        <v>2738</v>
      </c>
      <c r="C1041">
        <v>9999</v>
      </c>
      <c r="D1041" s="1">
        <v>43979</v>
      </c>
      <c r="E1041">
        <v>1</v>
      </c>
      <c r="G1041" s="1">
        <v>44227</v>
      </c>
      <c r="H1041" t="s">
        <v>10</v>
      </c>
      <c r="I1041" s="8">
        <f>DATE(YEAR(Merge2[[#This Row],[ORDER_DATE]]), MONTH(Merge2[[#This Row],[ORDER_DATE]]), 1)</f>
        <v>43952</v>
      </c>
      <c r="J1041" s="9">
        <f>IF(ISNUMBER(Merge2[[#This Row],[VALIDITY_TILL_DATE]]), ROUND((Merge2[[#This Row],[VALIDITY_TILL_DATE]]-Merge2[[#This Row],[ORDER_DATE]])/30, 0), "Active")</f>
        <v>8</v>
      </c>
      <c r="K1041" t="s">
        <v>5476</v>
      </c>
      <c r="L1041" t="s">
        <v>5477</v>
      </c>
      <c r="M1041" t="s">
        <v>5478</v>
      </c>
      <c r="N1041">
        <v>300</v>
      </c>
      <c r="O1041">
        <v>0</v>
      </c>
      <c r="P1041">
        <v>300</v>
      </c>
      <c r="Q1041" t="s">
        <v>5926</v>
      </c>
      <c r="R1041" t="s">
        <v>5503</v>
      </c>
      <c r="S1041">
        <v>63</v>
      </c>
      <c r="T1041" t="s">
        <v>5495</v>
      </c>
      <c r="U1041" t="s">
        <v>5513</v>
      </c>
      <c r="V1041" s="9">
        <f>Merge2[[#This Row],[PROMOTIONAL_PLAN.EFFECTIVE_PRICE]]*Merge2[[#This Row],[Months]]</f>
        <v>2400</v>
      </c>
    </row>
    <row r="1042" spans="1:22" x14ac:dyDescent="0.25">
      <c r="A1042" t="s">
        <v>2319</v>
      </c>
      <c r="B1042" t="s">
        <v>2320</v>
      </c>
      <c r="C1042">
        <v>9999</v>
      </c>
      <c r="D1042" s="1">
        <v>43945</v>
      </c>
      <c r="E1042">
        <v>1</v>
      </c>
      <c r="G1042" s="1">
        <v>44220</v>
      </c>
      <c r="H1042" t="s">
        <v>10</v>
      </c>
      <c r="I1042" s="8">
        <f>DATE(YEAR(Merge2[[#This Row],[ORDER_DATE]]), MONTH(Merge2[[#This Row],[ORDER_DATE]]), 1)</f>
        <v>43922</v>
      </c>
      <c r="J1042" s="9">
        <f>IF(ISNUMBER(Merge2[[#This Row],[VALIDITY_TILL_DATE]]), ROUND((Merge2[[#This Row],[VALIDITY_TILL_DATE]]-Merge2[[#This Row],[ORDER_DATE]])/30, 0), "Active")</f>
        <v>9</v>
      </c>
      <c r="K1042" t="s">
        <v>5476</v>
      </c>
      <c r="L1042" t="s">
        <v>5477</v>
      </c>
      <c r="M1042" t="s">
        <v>5478</v>
      </c>
      <c r="N1042">
        <v>300</v>
      </c>
      <c r="O1042">
        <v>0</v>
      </c>
      <c r="P1042">
        <v>300</v>
      </c>
      <c r="Q1042" t="s">
        <v>5927</v>
      </c>
      <c r="R1042" t="s">
        <v>5494</v>
      </c>
      <c r="S1042">
        <v>58</v>
      </c>
      <c r="T1042" t="s">
        <v>5495</v>
      </c>
      <c r="U1042" t="s">
        <v>5522</v>
      </c>
      <c r="V1042" s="9">
        <f>Merge2[[#This Row],[PROMOTIONAL_PLAN.EFFECTIVE_PRICE]]*Merge2[[#This Row],[Months]]</f>
        <v>2700</v>
      </c>
    </row>
    <row r="1043" spans="1:22" x14ac:dyDescent="0.25">
      <c r="A1043" t="s">
        <v>837</v>
      </c>
      <c r="B1043" t="s">
        <v>838</v>
      </c>
      <c r="C1043">
        <v>9999</v>
      </c>
      <c r="D1043" s="1">
        <v>43782</v>
      </c>
      <c r="E1043">
        <v>1</v>
      </c>
      <c r="G1043" s="1">
        <v>44021</v>
      </c>
      <c r="H1043" t="s">
        <v>10</v>
      </c>
      <c r="I1043" s="8">
        <f>DATE(YEAR(Merge2[[#This Row],[ORDER_DATE]]), MONTH(Merge2[[#This Row],[ORDER_DATE]]), 1)</f>
        <v>43770</v>
      </c>
      <c r="J1043" s="9">
        <f>IF(ISNUMBER(Merge2[[#This Row],[VALIDITY_TILL_DATE]]), ROUND((Merge2[[#This Row],[VALIDITY_TILL_DATE]]-Merge2[[#This Row],[ORDER_DATE]])/30, 0), "Active")</f>
        <v>8</v>
      </c>
      <c r="K1043" t="s">
        <v>5476</v>
      </c>
      <c r="L1043" t="s">
        <v>5477</v>
      </c>
      <c r="M1043" t="s">
        <v>5478</v>
      </c>
      <c r="N1043">
        <v>300</v>
      </c>
      <c r="O1043">
        <v>0</v>
      </c>
      <c r="P1043">
        <v>300</v>
      </c>
      <c r="Q1043" t="s">
        <v>5651</v>
      </c>
      <c r="R1043" t="s">
        <v>5503</v>
      </c>
      <c r="S1043">
        <v>45</v>
      </c>
      <c r="T1043" t="s">
        <v>5498</v>
      </c>
      <c r="U1043" t="s">
        <v>5545</v>
      </c>
      <c r="V1043" s="9">
        <f>Merge2[[#This Row],[PROMOTIONAL_PLAN.EFFECTIVE_PRICE]]*Merge2[[#This Row],[Months]]</f>
        <v>2400</v>
      </c>
    </row>
    <row r="1044" spans="1:22" x14ac:dyDescent="0.25">
      <c r="A1044" t="s">
        <v>3079</v>
      </c>
      <c r="B1044" t="s">
        <v>838</v>
      </c>
      <c r="C1044">
        <v>8434</v>
      </c>
      <c r="D1044" s="1">
        <v>44004</v>
      </c>
      <c r="E1044">
        <v>2</v>
      </c>
      <c r="F1044" s="1">
        <v>44004</v>
      </c>
      <c r="G1044" s="1">
        <v>44708</v>
      </c>
      <c r="H1044" t="s">
        <v>470</v>
      </c>
      <c r="I1044" s="8">
        <f>DATE(YEAR(Merge2[[#This Row],[ORDER_DATE]]), MONTH(Merge2[[#This Row],[ORDER_DATE]]), 1)</f>
        <v>43983</v>
      </c>
      <c r="J1044" s="9">
        <f>IF(ISNUMBER(Merge2[[#This Row],[VALIDITY_TILL_DATE]]), ROUND((Merge2[[#This Row],[VALIDITY_TILL_DATE]]-Merge2[[#This Row],[ORDER_DATE]])/30, 0), "Active")</f>
        <v>23</v>
      </c>
      <c r="K1044" t="s">
        <v>5490</v>
      </c>
      <c r="L1044" t="s">
        <v>5483</v>
      </c>
      <c r="M1044" t="s">
        <v>5481</v>
      </c>
      <c r="N1044">
        <v>300</v>
      </c>
      <c r="O1044">
        <v>50</v>
      </c>
      <c r="P1044">
        <v>150</v>
      </c>
      <c r="Q1044" t="s">
        <v>5651</v>
      </c>
      <c r="R1044" t="s">
        <v>5503</v>
      </c>
      <c r="S1044">
        <v>45</v>
      </c>
      <c r="T1044" t="s">
        <v>5498</v>
      </c>
      <c r="U1044" t="s">
        <v>5545</v>
      </c>
      <c r="V1044" s="9">
        <f>Merge2[[#This Row],[PROMOTIONAL_PLAN.EFFECTIVE_PRICE]]*Merge2[[#This Row],[Months]]</f>
        <v>3450</v>
      </c>
    </row>
    <row r="1045" spans="1:22" x14ac:dyDescent="0.25">
      <c r="A1045" t="s">
        <v>1319</v>
      </c>
      <c r="B1045" t="s">
        <v>1320</v>
      </c>
      <c r="C1045">
        <v>8434</v>
      </c>
      <c r="D1045" s="1">
        <v>43845</v>
      </c>
      <c r="E1045">
        <v>1</v>
      </c>
      <c r="F1045" s="1">
        <v>43845</v>
      </c>
      <c r="G1045" s="1">
        <v>44100</v>
      </c>
      <c r="H1045" t="s">
        <v>10</v>
      </c>
      <c r="I1045" s="8">
        <f>DATE(YEAR(Merge2[[#This Row],[ORDER_DATE]]), MONTH(Merge2[[#This Row],[ORDER_DATE]]), 1)</f>
        <v>43831</v>
      </c>
      <c r="J1045" s="9">
        <f>IF(ISNUMBER(Merge2[[#This Row],[VALIDITY_TILL_DATE]]), ROUND((Merge2[[#This Row],[VALIDITY_TILL_DATE]]-Merge2[[#This Row],[ORDER_DATE]])/30, 0), "Active")</f>
        <v>9</v>
      </c>
      <c r="K1045" t="s">
        <v>5490</v>
      </c>
      <c r="L1045" t="s">
        <v>5483</v>
      </c>
      <c r="M1045" t="s">
        <v>5481</v>
      </c>
      <c r="N1045">
        <v>300</v>
      </c>
      <c r="O1045">
        <v>50</v>
      </c>
      <c r="P1045">
        <v>150</v>
      </c>
      <c r="Q1045" t="s">
        <v>5928</v>
      </c>
      <c r="R1045" t="s">
        <v>5494</v>
      </c>
      <c r="S1045">
        <v>55</v>
      </c>
      <c r="T1045" t="s">
        <v>5495</v>
      </c>
      <c r="U1045" t="s">
        <v>5532</v>
      </c>
      <c r="V1045" s="9">
        <f>Merge2[[#This Row],[PROMOTIONAL_PLAN.EFFECTIVE_PRICE]]*Merge2[[#This Row],[Months]]</f>
        <v>1350</v>
      </c>
    </row>
    <row r="1046" spans="1:22" x14ac:dyDescent="0.25">
      <c r="A1046" t="s">
        <v>839</v>
      </c>
      <c r="B1046" t="s">
        <v>840</v>
      </c>
      <c r="C1046">
        <v>9999</v>
      </c>
      <c r="D1046" s="1">
        <v>43782</v>
      </c>
      <c r="E1046">
        <v>1</v>
      </c>
      <c r="G1046" s="1">
        <v>44038</v>
      </c>
      <c r="H1046" t="s">
        <v>10</v>
      </c>
      <c r="I1046" s="8">
        <f>DATE(YEAR(Merge2[[#This Row],[ORDER_DATE]]), MONTH(Merge2[[#This Row],[ORDER_DATE]]), 1)</f>
        <v>43770</v>
      </c>
      <c r="J1046" s="9">
        <f>IF(ISNUMBER(Merge2[[#This Row],[VALIDITY_TILL_DATE]]), ROUND((Merge2[[#This Row],[VALIDITY_TILL_DATE]]-Merge2[[#This Row],[ORDER_DATE]])/30, 0), "Active")</f>
        <v>9</v>
      </c>
      <c r="K1046" t="s">
        <v>5476</v>
      </c>
      <c r="L1046" t="s">
        <v>5477</v>
      </c>
      <c r="M1046" t="s">
        <v>5478</v>
      </c>
      <c r="N1046">
        <v>300</v>
      </c>
      <c r="O1046">
        <v>0</v>
      </c>
      <c r="P1046">
        <v>300</v>
      </c>
      <c r="Q1046" t="s">
        <v>5961</v>
      </c>
      <c r="R1046" t="s">
        <v>5503</v>
      </c>
      <c r="S1046">
        <v>63</v>
      </c>
      <c r="T1046" t="s">
        <v>5498</v>
      </c>
      <c r="U1046" t="s">
        <v>5515</v>
      </c>
      <c r="V1046" s="9">
        <f>Merge2[[#This Row],[PROMOTIONAL_PLAN.EFFECTIVE_PRICE]]*Merge2[[#This Row],[Months]]</f>
        <v>2700</v>
      </c>
    </row>
    <row r="1047" spans="1:22" x14ac:dyDescent="0.25">
      <c r="A1047" t="s">
        <v>1439</v>
      </c>
      <c r="B1047" t="s">
        <v>1440</v>
      </c>
      <c r="C1047">
        <v>9999</v>
      </c>
      <c r="D1047" s="1">
        <v>43856</v>
      </c>
      <c r="E1047">
        <v>1</v>
      </c>
      <c r="G1047" s="1">
        <v>44129</v>
      </c>
      <c r="H1047" t="s">
        <v>10</v>
      </c>
      <c r="I1047" s="8">
        <f>DATE(YEAR(Merge2[[#This Row],[ORDER_DATE]]), MONTH(Merge2[[#This Row],[ORDER_DATE]]), 1)</f>
        <v>43831</v>
      </c>
      <c r="J1047" s="9">
        <f>IF(ISNUMBER(Merge2[[#This Row],[VALIDITY_TILL_DATE]]), ROUND((Merge2[[#This Row],[VALIDITY_TILL_DATE]]-Merge2[[#This Row],[ORDER_DATE]])/30, 0), "Active")</f>
        <v>9</v>
      </c>
      <c r="K1047" t="s">
        <v>5476</v>
      </c>
      <c r="L1047" t="s">
        <v>5477</v>
      </c>
      <c r="M1047" t="s">
        <v>5478</v>
      </c>
      <c r="N1047">
        <v>300</v>
      </c>
      <c r="O1047">
        <v>0</v>
      </c>
      <c r="P1047">
        <v>300</v>
      </c>
      <c r="Q1047" t="s">
        <v>5929</v>
      </c>
      <c r="R1047" t="s">
        <v>5494</v>
      </c>
      <c r="S1047">
        <v>45</v>
      </c>
      <c r="T1047" t="s">
        <v>5506</v>
      </c>
      <c r="U1047" t="s">
        <v>5518</v>
      </c>
      <c r="V1047" s="9">
        <f>Merge2[[#This Row],[PROMOTIONAL_PLAN.EFFECTIVE_PRICE]]*Merge2[[#This Row],[Months]]</f>
        <v>2700</v>
      </c>
    </row>
    <row r="1048" spans="1:22" x14ac:dyDescent="0.25">
      <c r="A1048" t="s">
        <v>841</v>
      </c>
      <c r="B1048" t="s">
        <v>842</v>
      </c>
      <c r="C1048">
        <v>9999</v>
      </c>
      <c r="D1048" s="1">
        <v>43783</v>
      </c>
      <c r="E1048">
        <v>1</v>
      </c>
      <c r="G1048" s="1">
        <v>44079</v>
      </c>
      <c r="H1048" t="s">
        <v>10</v>
      </c>
      <c r="I1048" s="8">
        <f>DATE(YEAR(Merge2[[#This Row],[ORDER_DATE]]), MONTH(Merge2[[#This Row],[ORDER_DATE]]), 1)</f>
        <v>43770</v>
      </c>
      <c r="J1048" s="9">
        <f>IF(ISNUMBER(Merge2[[#This Row],[VALIDITY_TILL_DATE]]), ROUND((Merge2[[#This Row],[VALIDITY_TILL_DATE]]-Merge2[[#This Row],[ORDER_DATE]])/30, 0), "Active")</f>
        <v>10</v>
      </c>
      <c r="K1048" t="s">
        <v>5476</v>
      </c>
      <c r="L1048" t="s">
        <v>5477</v>
      </c>
      <c r="M1048" t="s">
        <v>5478</v>
      </c>
      <c r="N1048">
        <v>300</v>
      </c>
      <c r="O1048">
        <v>0</v>
      </c>
      <c r="P1048">
        <v>300</v>
      </c>
      <c r="Q1048" t="s">
        <v>5971</v>
      </c>
      <c r="R1048" t="s">
        <v>5494</v>
      </c>
      <c r="S1048">
        <v>33</v>
      </c>
      <c r="T1048" t="s">
        <v>5495</v>
      </c>
      <c r="U1048" t="s">
        <v>5532</v>
      </c>
      <c r="V1048" s="9">
        <f>Merge2[[#This Row],[PROMOTIONAL_PLAN.EFFECTIVE_PRICE]]*Merge2[[#This Row],[Months]]</f>
        <v>3000</v>
      </c>
    </row>
    <row r="1049" spans="1:22" x14ac:dyDescent="0.25">
      <c r="A1049" t="s">
        <v>1962</v>
      </c>
      <c r="B1049" t="s">
        <v>1963</v>
      </c>
      <c r="C1049">
        <v>9999</v>
      </c>
      <c r="D1049" s="1">
        <v>43916</v>
      </c>
      <c r="E1049">
        <v>1</v>
      </c>
      <c r="G1049" s="1">
        <v>44188</v>
      </c>
      <c r="H1049" t="s">
        <v>10</v>
      </c>
      <c r="I1049" s="8">
        <f>DATE(YEAR(Merge2[[#This Row],[ORDER_DATE]]), MONTH(Merge2[[#This Row],[ORDER_DATE]]), 1)</f>
        <v>43891</v>
      </c>
      <c r="J1049" s="9">
        <f>IF(ISNUMBER(Merge2[[#This Row],[VALIDITY_TILL_DATE]]), ROUND((Merge2[[#This Row],[VALIDITY_TILL_DATE]]-Merge2[[#This Row],[ORDER_DATE]])/30, 0), "Active")</f>
        <v>9</v>
      </c>
      <c r="K1049" t="s">
        <v>5476</v>
      </c>
      <c r="L1049" t="s">
        <v>5477</v>
      </c>
      <c r="M1049" t="s">
        <v>5478</v>
      </c>
      <c r="N1049">
        <v>300</v>
      </c>
      <c r="O1049">
        <v>0</v>
      </c>
      <c r="P1049">
        <v>300</v>
      </c>
      <c r="Q1049" t="s">
        <v>5930</v>
      </c>
      <c r="R1049" t="s">
        <v>5494</v>
      </c>
      <c r="S1049">
        <v>52</v>
      </c>
      <c r="T1049" t="s">
        <v>5495</v>
      </c>
      <c r="U1049" t="s">
        <v>5496</v>
      </c>
      <c r="V1049" s="9">
        <f>Merge2[[#This Row],[PROMOTIONAL_PLAN.EFFECTIVE_PRICE]]*Merge2[[#This Row],[Months]]</f>
        <v>2700</v>
      </c>
    </row>
    <row r="1050" spans="1:22" x14ac:dyDescent="0.25">
      <c r="A1050" t="s">
        <v>843</v>
      </c>
      <c r="B1050" t="s">
        <v>844</v>
      </c>
      <c r="C1050">
        <v>9999</v>
      </c>
      <c r="D1050" s="1">
        <v>43783</v>
      </c>
      <c r="E1050">
        <v>1</v>
      </c>
      <c r="G1050" s="1">
        <v>44083</v>
      </c>
      <c r="H1050" t="s">
        <v>10</v>
      </c>
      <c r="I1050" s="8">
        <f>DATE(YEAR(Merge2[[#This Row],[ORDER_DATE]]), MONTH(Merge2[[#This Row],[ORDER_DATE]]), 1)</f>
        <v>43770</v>
      </c>
      <c r="J1050" s="9">
        <f>IF(ISNUMBER(Merge2[[#This Row],[VALIDITY_TILL_DATE]]), ROUND((Merge2[[#This Row],[VALIDITY_TILL_DATE]]-Merge2[[#This Row],[ORDER_DATE]])/30, 0), "Active")</f>
        <v>10</v>
      </c>
      <c r="K1050" t="s">
        <v>5476</v>
      </c>
      <c r="L1050" t="s">
        <v>5477</v>
      </c>
      <c r="M1050" t="s">
        <v>5478</v>
      </c>
      <c r="N1050">
        <v>300</v>
      </c>
      <c r="O1050">
        <v>0</v>
      </c>
      <c r="P1050">
        <v>300</v>
      </c>
      <c r="Q1050" t="s">
        <v>5814</v>
      </c>
      <c r="R1050" t="s">
        <v>5503</v>
      </c>
      <c r="S1050">
        <v>46</v>
      </c>
      <c r="T1050" t="s">
        <v>5506</v>
      </c>
      <c r="U1050" t="s">
        <v>5518</v>
      </c>
      <c r="V1050" s="9">
        <f>Merge2[[#This Row],[PROMOTIONAL_PLAN.EFFECTIVE_PRICE]]*Merge2[[#This Row],[Months]]</f>
        <v>3000</v>
      </c>
    </row>
    <row r="1051" spans="1:22" x14ac:dyDescent="0.25">
      <c r="A1051" t="s">
        <v>1736</v>
      </c>
      <c r="B1051" t="s">
        <v>1737</v>
      </c>
      <c r="C1051">
        <v>9999</v>
      </c>
      <c r="D1051" s="1">
        <v>43890</v>
      </c>
      <c r="E1051">
        <v>1</v>
      </c>
      <c r="G1051" s="1">
        <v>44173</v>
      </c>
      <c r="H1051" t="s">
        <v>10</v>
      </c>
      <c r="I1051" s="8">
        <f>DATE(YEAR(Merge2[[#This Row],[ORDER_DATE]]), MONTH(Merge2[[#This Row],[ORDER_DATE]]), 1)</f>
        <v>43862</v>
      </c>
      <c r="J1051" s="9">
        <f>IF(ISNUMBER(Merge2[[#This Row],[VALIDITY_TILL_DATE]]), ROUND((Merge2[[#This Row],[VALIDITY_TILL_DATE]]-Merge2[[#This Row],[ORDER_DATE]])/30, 0), "Active")</f>
        <v>9</v>
      </c>
      <c r="K1051" t="s">
        <v>5476</v>
      </c>
      <c r="L1051" t="s">
        <v>5477</v>
      </c>
      <c r="M1051" t="s">
        <v>5478</v>
      </c>
      <c r="N1051">
        <v>300</v>
      </c>
      <c r="O1051">
        <v>0</v>
      </c>
      <c r="P1051">
        <v>300</v>
      </c>
      <c r="Q1051" t="s">
        <v>5932</v>
      </c>
      <c r="R1051" t="s">
        <v>5494</v>
      </c>
      <c r="S1051">
        <v>35</v>
      </c>
      <c r="T1051" t="s">
        <v>5498</v>
      </c>
      <c r="U1051" t="s">
        <v>5499</v>
      </c>
      <c r="V1051" s="9">
        <f>Merge2[[#This Row],[PROMOTIONAL_PLAN.EFFECTIVE_PRICE]]*Merge2[[#This Row],[Months]]</f>
        <v>2700</v>
      </c>
    </row>
    <row r="1052" spans="1:22" x14ac:dyDescent="0.25">
      <c r="A1052" t="s">
        <v>846</v>
      </c>
      <c r="B1052" t="s">
        <v>847</v>
      </c>
      <c r="C1052">
        <v>9999</v>
      </c>
      <c r="D1052" s="1">
        <v>43784</v>
      </c>
      <c r="E1052">
        <v>1</v>
      </c>
      <c r="G1052" s="1">
        <v>44079</v>
      </c>
      <c r="H1052" t="s">
        <v>10</v>
      </c>
      <c r="I1052" s="8">
        <f>DATE(YEAR(Merge2[[#This Row],[ORDER_DATE]]), MONTH(Merge2[[#This Row],[ORDER_DATE]]), 1)</f>
        <v>43770</v>
      </c>
      <c r="J1052" s="9">
        <f>IF(ISNUMBER(Merge2[[#This Row],[VALIDITY_TILL_DATE]]), ROUND((Merge2[[#This Row],[VALIDITY_TILL_DATE]]-Merge2[[#This Row],[ORDER_DATE]])/30, 0), "Active")</f>
        <v>10</v>
      </c>
      <c r="K1052" t="s">
        <v>5476</v>
      </c>
      <c r="L1052" t="s">
        <v>5477</v>
      </c>
      <c r="M1052" t="s">
        <v>5478</v>
      </c>
      <c r="N1052">
        <v>300</v>
      </c>
      <c r="O1052">
        <v>0</v>
      </c>
      <c r="P1052">
        <v>300</v>
      </c>
      <c r="Q1052" t="s">
        <v>5725</v>
      </c>
      <c r="R1052" t="s">
        <v>5494</v>
      </c>
      <c r="S1052">
        <v>45</v>
      </c>
      <c r="T1052" t="s">
        <v>5495</v>
      </c>
      <c r="U1052" t="s">
        <v>5532</v>
      </c>
      <c r="V1052" s="9">
        <f>Merge2[[#This Row],[PROMOTIONAL_PLAN.EFFECTIVE_PRICE]]*Merge2[[#This Row],[Months]]</f>
        <v>3000</v>
      </c>
    </row>
    <row r="1053" spans="1:22" x14ac:dyDescent="0.25">
      <c r="A1053" t="s">
        <v>1423</v>
      </c>
      <c r="B1053" t="s">
        <v>1424</v>
      </c>
      <c r="C1053">
        <v>9999</v>
      </c>
      <c r="D1053" s="1">
        <v>43855</v>
      </c>
      <c r="E1053">
        <v>1</v>
      </c>
      <c r="G1053" s="1">
        <v>44138</v>
      </c>
      <c r="H1053" t="s">
        <v>10</v>
      </c>
      <c r="I1053" s="8">
        <f>DATE(YEAR(Merge2[[#This Row],[ORDER_DATE]]), MONTH(Merge2[[#This Row],[ORDER_DATE]]), 1)</f>
        <v>43831</v>
      </c>
      <c r="J1053" s="9">
        <f>IF(ISNUMBER(Merge2[[#This Row],[VALIDITY_TILL_DATE]]), ROUND((Merge2[[#This Row],[VALIDITY_TILL_DATE]]-Merge2[[#This Row],[ORDER_DATE]])/30, 0), "Active")</f>
        <v>9</v>
      </c>
      <c r="K1053" t="s">
        <v>5476</v>
      </c>
      <c r="L1053" t="s">
        <v>5477</v>
      </c>
      <c r="M1053" t="s">
        <v>5478</v>
      </c>
      <c r="N1053">
        <v>300</v>
      </c>
      <c r="O1053">
        <v>0</v>
      </c>
      <c r="P1053">
        <v>300</v>
      </c>
      <c r="Q1053" t="s">
        <v>5933</v>
      </c>
      <c r="R1053" t="s">
        <v>5503</v>
      </c>
      <c r="S1053">
        <v>45</v>
      </c>
      <c r="T1053" t="s">
        <v>5495</v>
      </c>
      <c r="U1053" t="s">
        <v>5504</v>
      </c>
      <c r="V1053" s="9">
        <f>Merge2[[#This Row],[PROMOTIONAL_PLAN.EFFECTIVE_PRICE]]*Merge2[[#This Row],[Months]]</f>
        <v>2700</v>
      </c>
    </row>
    <row r="1054" spans="1:22" x14ac:dyDescent="0.25">
      <c r="A1054" t="s">
        <v>848</v>
      </c>
      <c r="B1054" t="s">
        <v>849</v>
      </c>
      <c r="C1054">
        <v>9999</v>
      </c>
      <c r="D1054" s="1">
        <v>43784</v>
      </c>
      <c r="E1054">
        <v>1</v>
      </c>
      <c r="G1054" s="1">
        <v>44046</v>
      </c>
      <c r="H1054" t="s">
        <v>10</v>
      </c>
      <c r="I1054" s="8">
        <f>DATE(YEAR(Merge2[[#This Row],[ORDER_DATE]]), MONTH(Merge2[[#This Row],[ORDER_DATE]]), 1)</f>
        <v>43770</v>
      </c>
      <c r="J1054" s="9">
        <f>IF(ISNUMBER(Merge2[[#This Row],[VALIDITY_TILL_DATE]]), ROUND((Merge2[[#This Row],[VALIDITY_TILL_DATE]]-Merge2[[#This Row],[ORDER_DATE]])/30, 0), "Active")</f>
        <v>9</v>
      </c>
      <c r="K1054" t="s">
        <v>5476</v>
      </c>
      <c r="L1054" t="s">
        <v>5477</v>
      </c>
      <c r="M1054" t="s">
        <v>5478</v>
      </c>
      <c r="N1054">
        <v>300</v>
      </c>
      <c r="O1054">
        <v>0</v>
      </c>
      <c r="P1054">
        <v>300</v>
      </c>
      <c r="Q1054" t="s">
        <v>6320</v>
      </c>
      <c r="R1054" t="s">
        <v>5494</v>
      </c>
      <c r="S1054">
        <v>60</v>
      </c>
      <c r="T1054" t="s">
        <v>5498</v>
      </c>
      <c r="U1054" t="s">
        <v>5501</v>
      </c>
      <c r="V1054" s="9">
        <f>Merge2[[#This Row],[PROMOTIONAL_PLAN.EFFECTIVE_PRICE]]*Merge2[[#This Row],[Months]]</f>
        <v>2700</v>
      </c>
    </row>
    <row r="1055" spans="1:22" x14ac:dyDescent="0.25">
      <c r="A1055" t="s">
        <v>1622</v>
      </c>
      <c r="B1055" t="s">
        <v>1623</v>
      </c>
      <c r="C1055">
        <v>9999</v>
      </c>
      <c r="D1055" s="1">
        <v>43877</v>
      </c>
      <c r="E1055">
        <v>1</v>
      </c>
      <c r="G1055" s="1">
        <v>44162</v>
      </c>
      <c r="H1055" t="s">
        <v>10</v>
      </c>
      <c r="I1055" s="8">
        <f>DATE(YEAR(Merge2[[#This Row],[ORDER_DATE]]), MONTH(Merge2[[#This Row],[ORDER_DATE]]), 1)</f>
        <v>43862</v>
      </c>
      <c r="J1055" s="9">
        <f>IF(ISNUMBER(Merge2[[#This Row],[VALIDITY_TILL_DATE]]), ROUND((Merge2[[#This Row],[VALIDITY_TILL_DATE]]-Merge2[[#This Row],[ORDER_DATE]])/30, 0), "Active")</f>
        <v>10</v>
      </c>
      <c r="K1055" t="s">
        <v>5476</v>
      </c>
      <c r="L1055" t="s">
        <v>5477</v>
      </c>
      <c r="M1055" t="s">
        <v>5478</v>
      </c>
      <c r="N1055">
        <v>300</v>
      </c>
      <c r="O1055">
        <v>0</v>
      </c>
      <c r="P1055">
        <v>300</v>
      </c>
      <c r="Q1055" t="s">
        <v>5934</v>
      </c>
      <c r="R1055" t="s">
        <v>5494</v>
      </c>
      <c r="S1055">
        <v>27</v>
      </c>
      <c r="T1055" t="s">
        <v>5495</v>
      </c>
      <c r="U1055" t="s">
        <v>5522</v>
      </c>
      <c r="V1055" s="9">
        <f>Merge2[[#This Row],[PROMOTIONAL_PLAN.EFFECTIVE_PRICE]]*Merge2[[#This Row],[Months]]</f>
        <v>3000</v>
      </c>
    </row>
    <row r="1056" spans="1:22" x14ac:dyDescent="0.25">
      <c r="A1056" t="s">
        <v>850</v>
      </c>
      <c r="B1056" t="s">
        <v>851</v>
      </c>
      <c r="C1056">
        <v>9999</v>
      </c>
      <c r="D1056" s="1">
        <v>43784</v>
      </c>
      <c r="E1056">
        <v>1</v>
      </c>
      <c r="G1056" s="1">
        <v>44011</v>
      </c>
      <c r="H1056" t="s">
        <v>10</v>
      </c>
      <c r="I1056" s="8">
        <f>DATE(YEAR(Merge2[[#This Row],[ORDER_DATE]]), MONTH(Merge2[[#This Row],[ORDER_DATE]]), 1)</f>
        <v>43770</v>
      </c>
      <c r="J1056" s="9">
        <f>IF(ISNUMBER(Merge2[[#This Row],[VALIDITY_TILL_DATE]]), ROUND((Merge2[[#This Row],[VALIDITY_TILL_DATE]]-Merge2[[#This Row],[ORDER_DATE]])/30, 0), "Active")</f>
        <v>8</v>
      </c>
      <c r="K1056" t="s">
        <v>5476</v>
      </c>
      <c r="L1056" t="s">
        <v>5477</v>
      </c>
      <c r="M1056" t="s">
        <v>5478</v>
      </c>
      <c r="N1056">
        <v>300</v>
      </c>
      <c r="O1056">
        <v>0</v>
      </c>
      <c r="P1056">
        <v>300</v>
      </c>
      <c r="Q1056" t="s">
        <v>6243</v>
      </c>
      <c r="R1056" t="s">
        <v>5494</v>
      </c>
      <c r="S1056">
        <v>45</v>
      </c>
      <c r="T1056" t="s">
        <v>5498</v>
      </c>
      <c r="U1056" t="s">
        <v>5499</v>
      </c>
      <c r="V1056" s="9">
        <f>Merge2[[#This Row],[PROMOTIONAL_PLAN.EFFECTIVE_PRICE]]*Merge2[[#This Row],[Months]]</f>
        <v>2400</v>
      </c>
    </row>
    <row r="1057" spans="1:22" x14ac:dyDescent="0.25">
      <c r="A1057" t="s">
        <v>2987</v>
      </c>
      <c r="B1057" t="s">
        <v>851</v>
      </c>
      <c r="C1057">
        <v>5073</v>
      </c>
      <c r="D1057" s="1">
        <v>43998</v>
      </c>
      <c r="E1057">
        <v>2</v>
      </c>
      <c r="F1057" s="1">
        <v>43998</v>
      </c>
      <c r="G1057" s="1">
        <v>44729</v>
      </c>
      <c r="H1057" t="s">
        <v>470</v>
      </c>
      <c r="I1057" s="8">
        <f>DATE(YEAR(Merge2[[#This Row],[ORDER_DATE]]), MONTH(Merge2[[#This Row],[ORDER_DATE]]), 1)</f>
        <v>43983</v>
      </c>
      <c r="J1057" s="9">
        <f>IF(ISNUMBER(Merge2[[#This Row],[VALIDITY_TILL_DATE]]), ROUND((Merge2[[#This Row],[VALIDITY_TILL_DATE]]-Merge2[[#This Row],[ORDER_DATE]])/30, 0), "Active")</f>
        <v>24</v>
      </c>
      <c r="K1057" t="s">
        <v>5488</v>
      </c>
      <c r="L1057" t="s">
        <v>5483</v>
      </c>
      <c r="M1057" t="s">
        <v>5481</v>
      </c>
      <c r="N1057">
        <v>300</v>
      </c>
      <c r="O1057">
        <v>30</v>
      </c>
      <c r="P1057">
        <v>210</v>
      </c>
      <c r="Q1057" t="s">
        <v>6243</v>
      </c>
      <c r="R1057" t="s">
        <v>5494</v>
      </c>
      <c r="S1057">
        <v>45</v>
      </c>
      <c r="T1057" t="s">
        <v>5498</v>
      </c>
      <c r="U1057" t="s">
        <v>5499</v>
      </c>
      <c r="V1057" s="9">
        <f>Merge2[[#This Row],[PROMOTIONAL_PLAN.EFFECTIVE_PRICE]]*Merge2[[#This Row],[Months]]</f>
        <v>5040</v>
      </c>
    </row>
    <row r="1058" spans="1:22" x14ac:dyDescent="0.25">
      <c r="A1058" t="s">
        <v>852</v>
      </c>
      <c r="B1058" t="s">
        <v>853</v>
      </c>
      <c r="C1058">
        <v>9999</v>
      </c>
      <c r="D1058" s="1">
        <v>43785</v>
      </c>
      <c r="E1058">
        <v>1</v>
      </c>
      <c r="G1058" s="1">
        <v>44019</v>
      </c>
      <c r="H1058" t="s">
        <v>10</v>
      </c>
      <c r="I1058" s="8">
        <f>DATE(YEAR(Merge2[[#This Row],[ORDER_DATE]]), MONTH(Merge2[[#This Row],[ORDER_DATE]]), 1)</f>
        <v>43770</v>
      </c>
      <c r="J1058" s="9">
        <f>IF(ISNUMBER(Merge2[[#This Row],[VALIDITY_TILL_DATE]]), ROUND((Merge2[[#This Row],[VALIDITY_TILL_DATE]]-Merge2[[#This Row],[ORDER_DATE]])/30, 0), "Active")</f>
        <v>8</v>
      </c>
      <c r="K1058" t="s">
        <v>5476</v>
      </c>
      <c r="L1058" t="s">
        <v>5477</v>
      </c>
      <c r="M1058" t="s">
        <v>5478</v>
      </c>
      <c r="N1058">
        <v>300</v>
      </c>
      <c r="O1058">
        <v>0</v>
      </c>
      <c r="P1058">
        <v>300</v>
      </c>
      <c r="Q1058" t="s">
        <v>5866</v>
      </c>
      <c r="R1058" t="s">
        <v>5494</v>
      </c>
      <c r="S1058">
        <v>44</v>
      </c>
      <c r="T1058" t="s">
        <v>5495</v>
      </c>
      <c r="U1058" t="s">
        <v>5513</v>
      </c>
      <c r="V1058" s="9">
        <f>Merge2[[#This Row],[PROMOTIONAL_PLAN.EFFECTIVE_PRICE]]*Merge2[[#This Row],[Months]]</f>
        <v>2400</v>
      </c>
    </row>
    <row r="1059" spans="1:22" x14ac:dyDescent="0.25">
      <c r="A1059" t="s">
        <v>3129</v>
      </c>
      <c r="B1059" t="s">
        <v>853</v>
      </c>
      <c r="C1059">
        <v>5073</v>
      </c>
      <c r="D1059" s="1">
        <v>44009</v>
      </c>
      <c r="E1059">
        <v>2</v>
      </c>
      <c r="F1059" s="1">
        <v>44009</v>
      </c>
      <c r="G1059" s="1">
        <v>44800</v>
      </c>
      <c r="H1059" t="s">
        <v>470</v>
      </c>
      <c r="I1059" s="8">
        <f>DATE(YEAR(Merge2[[#This Row],[ORDER_DATE]]), MONTH(Merge2[[#This Row],[ORDER_DATE]]), 1)</f>
        <v>43983</v>
      </c>
      <c r="J1059" s="9">
        <f>IF(ISNUMBER(Merge2[[#This Row],[VALIDITY_TILL_DATE]]), ROUND((Merge2[[#This Row],[VALIDITY_TILL_DATE]]-Merge2[[#This Row],[ORDER_DATE]])/30, 0), "Active")</f>
        <v>26</v>
      </c>
      <c r="K1059" t="s">
        <v>5488</v>
      </c>
      <c r="L1059" t="s">
        <v>5483</v>
      </c>
      <c r="M1059" t="s">
        <v>5481</v>
      </c>
      <c r="N1059">
        <v>300</v>
      </c>
      <c r="O1059">
        <v>30</v>
      </c>
      <c r="P1059">
        <v>210</v>
      </c>
      <c r="Q1059" t="s">
        <v>5866</v>
      </c>
      <c r="R1059" t="s">
        <v>5494</v>
      </c>
      <c r="S1059">
        <v>44</v>
      </c>
      <c r="T1059" t="s">
        <v>5495</v>
      </c>
      <c r="U1059" t="s">
        <v>5513</v>
      </c>
      <c r="V1059" s="9">
        <f>Merge2[[#This Row],[PROMOTIONAL_PLAN.EFFECTIVE_PRICE]]*Merge2[[#This Row],[Months]]</f>
        <v>5460</v>
      </c>
    </row>
    <row r="1060" spans="1:22" x14ac:dyDescent="0.25">
      <c r="A1060" t="s">
        <v>2395</v>
      </c>
      <c r="B1060" t="s">
        <v>2396</v>
      </c>
      <c r="C1060">
        <v>9999</v>
      </c>
      <c r="D1060" s="1">
        <v>43952</v>
      </c>
      <c r="E1060">
        <v>1</v>
      </c>
      <c r="G1060" s="1">
        <v>44207</v>
      </c>
      <c r="H1060" t="s">
        <v>10</v>
      </c>
      <c r="I1060" s="8">
        <f>DATE(YEAR(Merge2[[#This Row],[ORDER_DATE]]), MONTH(Merge2[[#This Row],[ORDER_DATE]]), 1)</f>
        <v>43952</v>
      </c>
      <c r="J1060" s="9">
        <f>IF(ISNUMBER(Merge2[[#This Row],[VALIDITY_TILL_DATE]]), ROUND((Merge2[[#This Row],[VALIDITY_TILL_DATE]]-Merge2[[#This Row],[ORDER_DATE]])/30, 0), "Active")</f>
        <v>9</v>
      </c>
      <c r="K1060" t="s">
        <v>5476</v>
      </c>
      <c r="L1060" t="s">
        <v>5477</v>
      </c>
      <c r="M1060" t="s">
        <v>5478</v>
      </c>
      <c r="N1060">
        <v>300</v>
      </c>
      <c r="O1060">
        <v>0</v>
      </c>
      <c r="P1060">
        <v>300</v>
      </c>
      <c r="Q1060" t="s">
        <v>5936</v>
      </c>
      <c r="R1060" t="s">
        <v>5503</v>
      </c>
      <c r="S1060">
        <v>54</v>
      </c>
      <c r="T1060" t="s">
        <v>5495</v>
      </c>
      <c r="U1060" t="s">
        <v>5579</v>
      </c>
      <c r="V1060" s="9">
        <f>Merge2[[#This Row],[PROMOTIONAL_PLAN.EFFECTIVE_PRICE]]*Merge2[[#This Row],[Months]]</f>
        <v>2700</v>
      </c>
    </row>
    <row r="1061" spans="1:22" x14ac:dyDescent="0.25">
      <c r="A1061" t="s">
        <v>854</v>
      </c>
      <c r="B1061" t="s">
        <v>855</v>
      </c>
      <c r="C1061">
        <v>9999</v>
      </c>
      <c r="D1061" s="1">
        <v>43785</v>
      </c>
      <c r="E1061">
        <v>1</v>
      </c>
      <c r="G1061" s="1">
        <v>44003</v>
      </c>
      <c r="H1061" t="s">
        <v>10</v>
      </c>
      <c r="I1061" s="8">
        <f>DATE(YEAR(Merge2[[#This Row],[ORDER_DATE]]), MONTH(Merge2[[#This Row],[ORDER_DATE]]), 1)</f>
        <v>43770</v>
      </c>
      <c r="J1061" s="9">
        <f>IF(ISNUMBER(Merge2[[#This Row],[VALIDITY_TILL_DATE]]), ROUND((Merge2[[#This Row],[VALIDITY_TILL_DATE]]-Merge2[[#This Row],[ORDER_DATE]])/30, 0), "Active")</f>
        <v>7</v>
      </c>
      <c r="K1061" t="s">
        <v>5476</v>
      </c>
      <c r="L1061" t="s">
        <v>5477</v>
      </c>
      <c r="M1061" t="s">
        <v>5478</v>
      </c>
      <c r="N1061">
        <v>300</v>
      </c>
      <c r="O1061">
        <v>0</v>
      </c>
      <c r="P1061">
        <v>300</v>
      </c>
      <c r="Q1061" t="s">
        <v>6347</v>
      </c>
      <c r="R1061" t="s">
        <v>5503</v>
      </c>
      <c r="S1061">
        <v>41</v>
      </c>
      <c r="T1061" t="s">
        <v>5506</v>
      </c>
      <c r="U1061" t="s">
        <v>5518</v>
      </c>
      <c r="V1061" s="9">
        <f>Merge2[[#This Row],[PROMOTIONAL_PLAN.EFFECTIVE_PRICE]]*Merge2[[#This Row],[Months]]</f>
        <v>2100</v>
      </c>
    </row>
    <row r="1062" spans="1:22" x14ac:dyDescent="0.25">
      <c r="A1062" t="s">
        <v>2881</v>
      </c>
      <c r="B1062" t="s">
        <v>855</v>
      </c>
      <c r="C1062">
        <v>5101</v>
      </c>
      <c r="D1062" s="1">
        <v>43990</v>
      </c>
      <c r="E1062">
        <v>2</v>
      </c>
      <c r="F1062" s="1">
        <v>43990</v>
      </c>
      <c r="G1062" s="1">
        <v>44614</v>
      </c>
      <c r="H1062" t="s">
        <v>470</v>
      </c>
      <c r="I1062" s="8">
        <f>DATE(YEAR(Merge2[[#This Row],[ORDER_DATE]]), MONTH(Merge2[[#This Row],[ORDER_DATE]]), 1)</f>
        <v>43983</v>
      </c>
      <c r="J1062" s="9">
        <f>IF(ISNUMBER(Merge2[[#This Row],[VALIDITY_TILL_DATE]]), ROUND((Merge2[[#This Row],[VALIDITY_TILL_DATE]]-Merge2[[#This Row],[ORDER_DATE]])/30, 0), "Active")</f>
        <v>21</v>
      </c>
      <c r="K1062" t="s">
        <v>5485</v>
      </c>
      <c r="L1062" t="s">
        <v>5480</v>
      </c>
      <c r="M1062" t="s">
        <v>5481</v>
      </c>
      <c r="N1062">
        <v>300</v>
      </c>
      <c r="O1062">
        <v>100</v>
      </c>
      <c r="P1062">
        <v>0</v>
      </c>
      <c r="Q1062" t="s">
        <v>6347</v>
      </c>
      <c r="R1062" t="s">
        <v>5503</v>
      </c>
      <c r="S1062">
        <v>41</v>
      </c>
      <c r="T1062" t="s">
        <v>5506</v>
      </c>
      <c r="U1062" t="s">
        <v>5518</v>
      </c>
      <c r="V1062" s="9">
        <f>Merge2[[#This Row],[PROMOTIONAL_PLAN.EFFECTIVE_PRICE]]*Merge2[[#This Row],[Months]]</f>
        <v>0</v>
      </c>
    </row>
    <row r="1063" spans="1:22" x14ac:dyDescent="0.25">
      <c r="A1063" t="s">
        <v>1823</v>
      </c>
      <c r="B1063" t="s">
        <v>1824</v>
      </c>
      <c r="C1063">
        <v>9999</v>
      </c>
      <c r="D1063" s="1">
        <v>43898</v>
      </c>
      <c r="E1063">
        <v>1</v>
      </c>
      <c r="G1063" s="1">
        <v>44126</v>
      </c>
      <c r="H1063" t="s">
        <v>10</v>
      </c>
      <c r="I1063" s="8">
        <f>DATE(YEAR(Merge2[[#This Row],[ORDER_DATE]]), MONTH(Merge2[[#This Row],[ORDER_DATE]]), 1)</f>
        <v>43891</v>
      </c>
      <c r="J1063" s="9">
        <f>IF(ISNUMBER(Merge2[[#This Row],[VALIDITY_TILL_DATE]]), ROUND((Merge2[[#This Row],[VALIDITY_TILL_DATE]]-Merge2[[#This Row],[ORDER_DATE]])/30, 0), "Active")</f>
        <v>8</v>
      </c>
      <c r="K1063" t="s">
        <v>5476</v>
      </c>
      <c r="L1063" t="s">
        <v>5477</v>
      </c>
      <c r="M1063" t="s">
        <v>5478</v>
      </c>
      <c r="N1063">
        <v>300</v>
      </c>
      <c r="O1063">
        <v>0</v>
      </c>
      <c r="P1063">
        <v>300</v>
      </c>
      <c r="Q1063" t="s">
        <v>5937</v>
      </c>
      <c r="R1063" t="s">
        <v>5503</v>
      </c>
      <c r="S1063">
        <v>55</v>
      </c>
      <c r="T1063" t="s">
        <v>5498</v>
      </c>
      <c r="U1063" t="s">
        <v>5501</v>
      </c>
      <c r="V1063" s="9">
        <f>Merge2[[#This Row],[PROMOTIONAL_PLAN.EFFECTIVE_PRICE]]*Merge2[[#This Row],[Months]]</f>
        <v>2400</v>
      </c>
    </row>
    <row r="1064" spans="1:22" x14ac:dyDescent="0.25">
      <c r="A1064" t="s">
        <v>3016</v>
      </c>
      <c r="B1064" t="s">
        <v>3017</v>
      </c>
      <c r="C1064">
        <v>1817</v>
      </c>
      <c r="D1064" s="1">
        <v>44000</v>
      </c>
      <c r="E1064">
        <v>1</v>
      </c>
      <c r="F1064" s="1">
        <v>44000</v>
      </c>
      <c r="G1064" s="1">
        <v>44209</v>
      </c>
      <c r="H1064" t="s">
        <v>10</v>
      </c>
      <c r="I1064" s="8">
        <f>DATE(YEAR(Merge2[[#This Row],[ORDER_DATE]]), MONTH(Merge2[[#This Row],[ORDER_DATE]]), 1)</f>
        <v>43983</v>
      </c>
      <c r="J1064" s="9">
        <f>IF(ISNUMBER(Merge2[[#This Row],[VALIDITY_TILL_DATE]]), ROUND((Merge2[[#This Row],[VALIDITY_TILL_DATE]]-Merge2[[#This Row],[ORDER_DATE]])/30, 0), "Active")</f>
        <v>7</v>
      </c>
      <c r="K1064" t="s">
        <v>5486</v>
      </c>
      <c r="L1064" t="s">
        <v>5480</v>
      </c>
      <c r="M1064" t="s">
        <v>5481</v>
      </c>
      <c r="N1064">
        <v>300</v>
      </c>
      <c r="O1064">
        <v>100</v>
      </c>
      <c r="P1064">
        <v>0</v>
      </c>
      <c r="Q1064" t="s">
        <v>5938</v>
      </c>
      <c r="R1064" t="s">
        <v>5494</v>
      </c>
      <c r="S1064">
        <v>28</v>
      </c>
      <c r="T1064" t="s">
        <v>5506</v>
      </c>
      <c r="U1064" t="s">
        <v>5507</v>
      </c>
      <c r="V1064" s="9">
        <f>Merge2[[#This Row],[PROMOTIONAL_PLAN.EFFECTIVE_PRICE]]*Merge2[[#This Row],[Months]]</f>
        <v>0</v>
      </c>
    </row>
    <row r="1065" spans="1:22" x14ac:dyDescent="0.25">
      <c r="A1065" t="s">
        <v>858</v>
      </c>
      <c r="B1065" t="s">
        <v>859</v>
      </c>
      <c r="C1065">
        <v>9999</v>
      </c>
      <c r="D1065" s="1">
        <v>43786</v>
      </c>
      <c r="E1065">
        <v>1</v>
      </c>
      <c r="G1065" s="1">
        <v>44023</v>
      </c>
      <c r="H1065" t="s">
        <v>10</v>
      </c>
      <c r="I1065" s="8">
        <f>DATE(YEAR(Merge2[[#This Row],[ORDER_DATE]]), MONTH(Merge2[[#This Row],[ORDER_DATE]]), 1)</f>
        <v>43770</v>
      </c>
      <c r="J1065" s="9">
        <f>IF(ISNUMBER(Merge2[[#This Row],[VALIDITY_TILL_DATE]]), ROUND((Merge2[[#This Row],[VALIDITY_TILL_DATE]]-Merge2[[#This Row],[ORDER_DATE]])/30, 0), "Active")</f>
        <v>8</v>
      </c>
      <c r="K1065" t="s">
        <v>5476</v>
      </c>
      <c r="L1065" t="s">
        <v>5477</v>
      </c>
      <c r="M1065" t="s">
        <v>5478</v>
      </c>
      <c r="N1065">
        <v>300</v>
      </c>
      <c r="O1065">
        <v>0</v>
      </c>
      <c r="P1065">
        <v>300</v>
      </c>
      <c r="Q1065" t="s">
        <v>5773</v>
      </c>
      <c r="R1065" t="s">
        <v>5494</v>
      </c>
      <c r="S1065">
        <v>34</v>
      </c>
      <c r="T1065" t="s">
        <v>5495</v>
      </c>
      <c r="U1065" t="s">
        <v>5496</v>
      </c>
      <c r="V1065" s="9">
        <f>Merge2[[#This Row],[PROMOTIONAL_PLAN.EFFECTIVE_PRICE]]*Merge2[[#This Row],[Months]]</f>
        <v>2400</v>
      </c>
    </row>
    <row r="1066" spans="1:22" x14ac:dyDescent="0.25">
      <c r="A1066" t="s">
        <v>3229</v>
      </c>
      <c r="B1066" t="s">
        <v>859</v>
      </c>
      <c r="C1066">
        <v>1817</v>
      </c>
      <c r="D1066" s="1">
        <v>44016</v>
      </c>
      <c r="E1066">
        <v>2</v>
      </c>
      <c r="F1066" s="1">
        <v>44016</v>
      </c>
      <c r="G1066" s="1">
        <v>44618</v>
      </c>
      <c r="H1066" t="s">
        <v>470</v>
      </c>
      <c r="I1066" s="8">
        <f>DATE(YEAR(Merge2[[#This Row],[ORDER_DATE]]), MONTH(Merge2[[#This Row],[ORDER_DATE]]), 1)</f>
        <v>44013</v>
      </c>
      <c r="J1066" s="9">
        <f>IF(ISNUMBER(Merge2[[#This Row],[VALIDITY_TILL_DATE]]), ROUND((Merge2[[#This Row],[VALIDITY_TILL_DATE]]-Merge2[[#This Row],[ORDER_DATE]])/30, 0), "Active")</f>
        <v>20</v>
      </c>
      <c r="K1066" t="s">
        <v>5486</v>
      </c>
      <c r="L1066" t="s">
        <v>5480</v>
      </c>
      <c r="M1066" t="s">
        <v>5481</v>
      </c>
      <c r="N1066">
        <v>300</v>
      </c>
      <c r="O1066">
        <v>100</v>
      </c>
      <c r="P1066">
        <v>0</v>
      </c>
      <c r="Q1066" t="s">
        <v>5773</v>
      </c>
      <c r="R1066" t="s">
        <v>5494</v>
      </c>
      <c r="S1066">
        <v>34</v>
      </c>
      <c r="T1066" t="s">
        <v>5495</v>
      </c>
      <c r="U1066" t="s">
        <v>5496</v>
      </c>
      <c r="V1066" s="9">
        <f>Merge2[[#This Row],[PROMOTIONAL_PLAN.EFFECTIVE_PRICE]]*Merge2[[#This Row],[Months]]</f>
        <v>0</v>
      </c>
    </row>
    <row r="1067" spans="1:22" x14ac:dyDescent="0.25">
      <c r="A1067" t="s">
        <v>1212</v>
      </c>
      <c r="B1067" t="s">
        <v>1213</v>
      </c>
      <c r="C1067">
        <v>9999</v>
      </c>
      <c r="D1067" s="1">
        <v>43833</v>
      </c>
      <c r="E1067">
        <v>1</v>
      </c>
      <c r="G1067" s="1">
        <v>44134</v>
      </c>
      <c r="H1067" t="s">
        <v>10</v>
      </c>
      <c r="I1067" s="8">
        <f>DATE(YEAR(Merge2[[#This Row],[ORDER_DATE]]), MONTH(Merge2[[#This Row],[ORDER_DATE]]), 1)</f>
        <v>43831</v>
      </c>
      <c r="J1067" s="9">
        <f>IF(ISNUMBER(Merge2[[#This Row],[VALIDITY_TILL_DATE]]), ROUND((Merge2[[#This Row],[VALIDITY_TILL_DATE]]-Merge2[[#This Row],[ORDER_DATE]])/30, 0), "Active")</f>
        <v>10</v>
      </c>
      <c r="K1067" t="s">
        <v>5476</v>
      </c>
      <c r="L1067" t="s">
        <v>5477</v>
      </c>
      <c r="M1067" t="s">
        <v>5478</v>
      </c>
      <c r="N1067">
        <v>300</v>
      </c>
      <c r="O1067">
        <v>0</v>
      </c>
      <c r="P1067">
        <v>300</v>
      </c>
      <c r="Q1067" t="s">
        <v>5939</v>
      </c>
      <c r="R1067" t="s">
        <v>5494</v>
      </c>
      <c r="S1067">
        <v>45</v>
      </c>
      <c r="T1067" t="s">
        <v>5495</v>
      </c>
      <c r="U1067" t="s">
        <v>5579</v>
      </c>
      <c r="V1067" s="9">
        <f>Merge2[[#This Row],[PROMOTIONAL_PLAN.EFFECTIVE_PRICE]]*Merge2[[#This Row],[Months]]</f>
        <v>3000</v>
      </c>
    </row>
    <row r="1068" spans="1:22" x14ac:dyDescent="0.25">
      <c r="A1068" t="s">
        <v>860</v>
      </c>
      <c r="B1068" t="s">
        <v>861</v>
      </c>
      <c r="C1068">
        <v>9999</v>
      </c>
      <c r="D1068" s="1">
        <v>43786</v>
      </c>
      <c r="E1068">
        <v>1</v>
      </c>
      <c r="G1068" s="1">
        <v>44018</v>
      </c>
      <c r="H1068" t="s">
        <v>10</v>
      </c>
      <c r="I1068" s="8">
        <f>DATE(YEAR(Merge2[[#This Row],[ORDER_DATE]]), MONTH(Merge2[[#This Row],[ORDER_DATE]]), 1)</f>
        <v>43770</v>
      </c>
      <c r="J1068" s="9">
        <f>IF(ISNUMBER(Merge2[[#This Row],[VALIDITY_TILL_DATE]]), ROUND((Merge2[[#This Row],[VALIDITY_TILL_DATE]]-Merge2[[#This Row],[ORDER_DATE]])/30, 0), "Active")</f>
        <v>8</v>
      </c>
      <c r="K1068" t="s">
        <v>5476</v>
      </c>
      <c r="L1068" t="s">
        <v>5477</v>
      </c>
      <c r="M1068" t="s">
        <v>5478</v>
      </c>
      <c r="N1068">
        <v>300</v>
      </c>
      <c r="O1068">
        <v>0</v>
      </c>
      <c r="P1068">
        <v>300</v>
      </c>
      <c r="Q1068" t="s">
        <v>5946</v>
      </c>
      <c r="R1068" t="s">
        <v>5503</v>
      </c>
      <c r="S1068">
        <v>48</v>
      </c>
      <c r="T1068" t="s">
        <v>5495</v>
      </c>
      <c r="U1068" t="s">
        <v>5579</v>
      </c>
      <c r="V1068" s="9">
        <f>Merge2[[#This Row],[PROMOTIONAL_PLAN.EFFECTIVE_PRICE]]*Merge2[[#This Row],[Months]]</f>
        <v>2400</v>
      </c>
    </row>
    <row r="1069" spans="1:22" x14ac:dyDescent="0.25">
      <c r="A1069" t="s">
        <v>3081</v>
      </c>
      <c r="B1069" t="s">
        <v>861</v>
      </c>
      <c r="C1069">
        <v>6306</v>
      </c>
      <c r="D1069" s="1">
        <v>44004</v>
      </c>
      <c r="E1069">
        <v>2</v>
      </c>
      <c r="F1069" s="1">
        <v>44004</v>
      </c>
      <c r="G1069" s="1">
        <v>44891</v>
      </c>
      <c r="H1069" t="s">
        <v>470</v>
      </c>
      <c r="I1069" s="8">
        <f>DATE(YEAR(Merge2[[#This Row],[ORDER_DATE]]), MONTH(Merge2[[#This Row],[ORDER_DATE]]), 1)</f>
        <v>43983</v>
      </c>
      <c r="J1069" s="9">
        <f>IF(ISNUMBER(Merge2[[#This Row],[VALIDITY_TILL_DATE]]), ROUND((Merge2[[#This Row],[VALIDITY_TILL_DATE]]-Merge2[[#This Row],[ORDER_DATE]])/30, 0), "Active")</f>
        <v>30</v>
      </c>
      <c r="K1069" t="s">
        <v>5492</v>
      </c>
      <c r="L1069" t="s">
        <v>5483</v>
      </c>
      <c r="M1069" t="s">
        <v>5481</v>
      </c>
      <c r="N1069">
        <v>300</v>
      </c>
      <c r="O1069">
        <v>15</v>
      </c>
      <c r="P1069">
        <v>255</v>
      </c>
      <c r="Q1069" t="s">
        <v>5946</v>
      </c>
      <c r="R1069" t="s">
        <v>5503</v>
      </c>
      <c r="S1069">
        <v>48</v>
      </c>
      <c r="T1069" t="s">
        <v>5495</v>
      </c>
      <c r="U1069" t="s">
        <v>5579</v>
      </c>
      <c r="V1069" s="9">
        <f>Merge2[[#This Row],[PROMOTIONAL_PLAN.EFFECTIVE_PRICE]]*Merge2[[#This Row],[Months]]</f>
        <v>7650</v>
      </c>
    </row>
    <row r="1070" spans="1:22" x14ac:dyDescent="0.25">
      <c r="A1070" t="s">
        <v>1048</v>
      </c>
      <c r="B1070" t="s">
        <v>1049</v>
      </c>
      <c r="C1070">
        <v>9999</v>
      </c>
      <c r="D1070" s="1">
        <v>43813</v>
      </c>
      <c r="E1070">
        <v>1</v>
      </c>
      <c r="G1070" s="1">
        <v>44101</v>
      </c>
      <c r="H1070" t="s">
        <v>10</v>
      </c>
      <c r="I1070" s="8">
        <f>DATE(YEAR(Merge2[[#This Row],[ORDER_DATE]]), MONTH(Merge2[[#This Row],[ORDER_DATE]]), 1)</f>
        <v>43800</v>
      </c>
      <c r="J1070" s="9">
        <f>IF(ISNUMBER(Merge2[[#This Row],[VALIDITY_TILL_DATE]]), ROUND((Merge2[[#This Row],[VALIDITY_TILL_DATE]]-Merge2[[#This Row],[ORDER_DATE]])/30, 0), "Active")</f>
        <v>10</v>
      </c>
      <c r="K1070" t="s">
        <v>5476</v>
      </c>
      <c r="L1070" t="s">
        <v>5477</v>
      </c>
      <c r="M1070" t="s">
        <v>5478</v>
      </c>
      <c r="N1070">
        <v>300</v>
      </c>
      <c r="O1070">
        <v>0</v>
      </c>
      <c r="P1070">
        <v>300</v>
      </c>
      <c r="Q1070" t="s">
        <v>5940</v>
      </c>
      <c r="R1070" t="s">
        <v>5503</v>
      </c>
      <c r="S1070">
        <v>29</v>
      </c>
      <c r="T1070" t="s">
        <v>5498</v>
      </c>
      <c r="U1070" t="s">
        <v>5501</v>
      </c>
      <c r="V1070" s="9">
        <f>Merge2[[#This Row],[PROMOTIONAL_PLAN.EFFECTIVE_PRICE]]*Merge2[[#This Row],[Months]]</f>
        <v>3000</v>
      </c>
    </row>
    <row r="1071" spans="1:22" x14ac:dyDescent="0.25">
      <c r="A1071" t="s">
        <v>862</v>
      </c>
      <c r="B1071" t="s">
        <v>863</v>
      </c>
      <c r="C1071">
        <v>9999</v>
      </c>
      <c r="D1071" s="1">
        <v>43787</v>
      </c>
      <c r="E1071">
        <v>1</v>
      </c>
      <c r="G1071" s="1">
        <v>44092</v>
      </c>
      <c r="H1071" t="s">
        <v>10</v>
      </c>
      <c r="I1071" s="8">
        <f>DATE(YEAR(Merge2[[#This Row],[ORDER_DATE]]), MONTH(Merge2[[#This Row],[ORDER_DATE]]), 1)</f>
        <v>43770</v>
      </c>
      <c r="J1071" s="9">
        <f>IF(ISNUMBER(Merge2[[#This Row],[VALIDITY_TILL_DATE]]), ROUND((Merge2[[#This Row],[VALIDITY_TILL_DATE]]-Merge2[[#This Row],[ORDER_DATE]])/30, 0), "Active")</f>
        <v>10</v>
      </c>
      <c r="K1071" t="s">
        <v>5476</v>
      </c>
      <c r="L1071" t="s">
        <v>5477</v>
      </c>
      <c r="M1071" t="s">
        <v>5478</v>
      </c>
      <c r="N1071">
        <v>300</v>
      </c>
      <c r="O1071">
        <v>0</v>
      </c>
      <c r="P1071">
        <v>300</v>
      </c>
      <c r="Q1071" t="s">
        <v>5891</v>
      </c>
      <c r="R1071" t="s">
        <v>5503</v>
      </c>
      <c r="S1071">
        <v>60</v>
      </c>
      <c r="T1071" t="s">
        <v>5495</v>
      </c>
      <c r="U1071" t="s">
        <v>5496</v>
      </c>
      <c r="V1071" s="9">
        <f>Merge2[[#This Row],[PROMOTIONAL_PLAN.EFFECTIVE_PRICE]]*Merge2[[#This Row],[Months]]</f>
        <v>3000</v>
      </c>
    </row>
    <row r="1072" spans="1:22" x14ac:dyDescent="0.25">
      <c r="A1072" t="s">
        <v>2731</v>
      </c>
      <c r="B1072" t="s">
        <v>2732</v>
      </c>
      <c r="C1072">
        <v>9999</v>
      </c>
      <c r="D1072" s="1">
        <v>43979</v>
      </c>
      <c r="E1072">
        <v>1</v>
      </c>
      <c r="G1072" s="1">
        <v>44299</v>
      </c>
      <c r="H1072" t="s">
        <v>10</v>
      </c>
      <c r="I1072" s="8">
        <f>DATE(YEAR(Merge2[[#This Row],[ORDER_DATE]]), MONTH(Merge2[[#This Row],[ORDER_DATE]]), 1)</f>
        <v>43952</v>
      </c>
      <c r="J1072" s="9">
        <f>IF(ISNUMBER(Merge2[[#This Row],[VALIDITY_TILL_DATE]]), ROUND((Merge2[[#This Row],[VALIDITY_TILL_DATE]]-Merge2[[#This Row],[ORDER_DATE]])/30, 0), "Active")</f>
        <v>11</v>
      </c>
      <c r="K1072" t="s">
        <v>5476</v>
      </c>
      <c r="L1072" t="s">
        <v>5477</v>
      </c>
      <c r="M1072" t="s">
        <v>5478</v>
      </c>
      <c r="N1072">
        <v>300</v>
      </c>
      <c r="O1072">
        <v>0</v>
      </c>
      <c r="P1072">
        <v>300</v>
      </c>
      <c r="Q1072" t="s">
        <v>5941</v>
      </c>
      <c r="R1072" t="s">
        <v>5494</v>
      </c>
      <c r="S1072">
        <v>46</v>
      </c>
      <c r="T1072" t="s">
        <v>5498</v>
      </c>
      <c r="U1072" t="s">
        <v>5545</v>
      </c>
      <c r="V1072" s="9">
        <f>Merge2[[#This Row],[PROMOTIONAL_PLAN.EFFECTIVE_PRICE]]*Merge2[[#This Row],[Months]]</f>
        <v>3300</v>
      </c>
    </row>
    <row r="1073" spans="1:22" x14ac:dyDescent="0.25">
      <c r="A1073" t="s">
        <v>864</v>
      </c>
      <c r="B1073" t="s">
        <v>865</v>
      </c>
      <c r="C1073">
        <v>9999</v>
      </c>
      <c r="D1073" s="1">
        <v>43787</v>
      </c>
      <c r="E1073">
        <v>1</v>
      </c>
      <c r="G1073" s="1">
        <v>44002</v>
      </c>
      <c r="H1073" t="s">
        <v>10</v>
      </c>
      <c r="I1073" s="8">
        <f>DATE(YEAR(Merge2[[#This Row],[ORDER_DATE]]), MONTH(Merge2[[#This Row],[ORDER_DATE]]), 1)</f>
        <v>43770</v>
      </c>
      <c r="J1073" s="9">
        <f>IF(ISNUMBER(Merge2[[#This Row],[VALIDITY_TILL_DATE]]), ROUND((Merge2[[#This Row],[VALIDITY_TILL_DATE]]-Merge2[[#This Row],[ORDER_DATE]])/30, 0), "Active")</f>
        <v>7</v>
      </c>
      <c r="K1073" t="s">
        <v>5476</v>
      </c>
      <c r="L1073" t="s">
        <v>5477</v>
      </c>
      <c r="M1073" t="s">
        <v>5478</v>
      </c>
      <c r="N1073">
        <v>300</v>
      </c>
      <c r="O1073">
        <v>0</v>
      </c>
      <c r="P1073">
        <v>300</v>
      </c>
      <c r="Q1073" t="s">
        <v>6137</v>
      </c>
      <c r="R1073" t="s">
        <v>5494</v>
      </c>
      <c r="S1073">
        <v>40</v>
      </c>
      <c r="T1073" t="s">
        <v>5495</v>
      </c>
      <c r="U1073" t="s">
        <v>5579</v>
      </c>
      <c r="V1073" s="9">
        <f>Merge2[[#This Row],[PROMOTIONAL_PLAN.EFFECTIVE_PRICE]]*Merge2[[#This Row],[Months]]</f>
        <v>2100</v>
      </c>
    </row>
    <row r="1074" spans="1:22" x14ac:dyDescent="0.25">
      <c r="A1074" t="s">
        <v>2921</v>
      </c>
      <c r="B1074" t="s">
        <v>865</v>
      </c>
      <c r="C1074">
        <v>6306</v>
      </c>
      <c r="D1074" s="1">
        <v>43993</v>
      </c>
      <c r="E1074">
        <v>2</v>
      </c>
      <c r="F1074" s="1">
        <v>43993</v>
      </c>
      <c r="G1074" s="1">
        <v>44680</v>
      </c>
      <c r="H1074" t="s">
        <v>470</v>
      </c>
      <c r="I1074" s="8">
        <f>DATE(YEAR(Merge2[[#This Row],[ORDER_DATE]]), MONTH(Merge2[[#This Row],[ORDER_DATE]]), 1)</f>
        <v>43983</v>
      </c>
      <c r="J1074" s="9">
        <f>IF(ISNUMBER(Merge2[[#This Row],[VALIDITY_TILL_DATE]]), ROUND((Merge2[[#This Row],[VALIDITY_TILL_DATE]]-Merge2[[#This Row],[ORDER_DATE]])/30, 0), "Active")</f>
        <v>23</v>
      </c>
      <c r="K1074" t="s">
        <v>5492</v>
      </c>
      <c r="L1074" t="s">
        <v>5483</v>
      </c>
      <c r="M1074" t="s">
        <v>5481</v>
      </c>
      <c r="N1074">
        <v>300</v>
      </c>
      <c r="O1074">
        <v>15</v>
      </c>
      <c r="P1074">
        <v>255</v>
      </c>
      <c r="Q1074" t="s">
        <v>6137</v>
      </c>
      <c r="R1074" t="s">
        <v>5494</v>
      </c>
      <c r="S1074">
        <v>40</v>
      </c>
      <c r="T1074" t="s">
        <v>5495</v>
      </c>
      <c r="U1074" t="s">
        <v>5579</v>
      </c>
      <c r="V1074" s="9">
        <f>Merge2[[#This Row],[PROMOTIONAL_PLAN.EFFECTIVE_PRICE]]*Merge2[[#This Row],[Months]]</f>
        <v>5865</v>
      </c>
    </row>
    <row r="1075" spans="1:22" x14ac:dyDescent="0.25">
      <c r="A1075" t="s">
        <v>3144</v>
      </c>
      <c r="B1075" t="s">
        <v>3145</v>
      </c>
      <c r="C1075">
        <v>9999</v>
      </c>
      <c r="D1075" s="1">
        <v>44010</v>
      </c>
      <c r="E1075">
        <v>1</v>
      </c>
      <c r="G1075" s="1">
        <v>44260</v>
      </c>
      <c r="H1075" t="s">
        <v>10</v>
      </c>
      <c r="I1075" s="8">
        <f>DATE(YEAR(Merge2[[#This Row],[ORDER_DATE]]), MONTH(Merge2[[#This Row],[ORDER_DATE]]), 1)</f>
        <v>43983</v>
      </c>
      <c r="J1075" s="9">
        <f>IF(ISNUMBER(Merge2[[#This Row],[VALIDITY_TILL_DATE]]), ROUND((Merge2[[#This Row],[VALIDITY_TILL_DATE]]-Merge2[[#This Row],[ORDER_DATE]])/30, 0), "Active")</f>
        <v>8</v>
      </c>
      <c r="K1075" t="s">
        <v>5476</v>
      </c>
      <c r="L1075" t="s">
        <v>5477</v>
      </c>
      <c r="M1075" t="s">
        <v>5478</v>
      </c>
      <c r="N1075">
        <v>300</v>
      </c>
      <c r="O1075">
        <v>0</v>
      </c>
      <c r="P1075">
        <v>300</v>
      </c>
      <c r="Q1075" t="s">
        <v>5942</v>
      </c>
      <c r="R1075" t="s">
        <v>5503</v>
      </c>
      <c r="S1075">
        <v>33</v>
      </c>
      <c r="T1075" t="s">
        <v>5495</v>
      </c>
      <c r="U1075" t="s">
        <v>5496</v>
      </c>
      <c r="V1075" s="9">
        <f>Merge2[[#This Row],[PROMOTIONAL_PLAN.EFFECTIVE_PRICE]]*Merge2[[#This Row],[Months]]</f>
        <v>2400</v>
      </c>
    </row>
    <row r="1076" spans="1:22" x14ac:dyDescent="0.25">
      <c r="A1076" t="s">
        <v>1924</v>
      </c>
      <c r="B1076" t="s">
        <v>1925</v>
      </c>
      <c r="C1076">
        <v>9999</v>
      </c>
      <c r="D1076" s="1">
        <v>43911</v>
      </c>
      <c r="E1076">
        <v>1</v>
      </c>
      <c r="G1076" s="1">
        <v>44177</v>
      </c>
      <c r="H1076" t="s">
        <v>10</v>
      </c>
      <c r="I1076" s="8">
        <f>DATE(YEAR(Merge2[[#This Row],[ORDER_DATE]]), MONTH(Merge2[[#This Row],[ORDER_DATE]]), 1)</f>
        <v>43891</v>
      </c>
      <c r="J1076" s="9">
        <f>IF(ISNUMBER(Merge2[[#This Row],[VALIDITY_TILL_DATE]]), ROUND((Merge2[[#This Row],[VALIDITY_TILL_DATE]]-Merge2[[#This Row],[ORDER_DATE]])/30, 0), "Active")</f>
        <v>9</v>
      </c>
      <c r="K1076" t="s">
        <v>5476</v>
      </c>
      <c r="L1076" t="s">
        <v>5477</v>
      </c>
      <c r="M1076" t="s">
        <v>5478</v>
      </c>
      <c r="N1076">
        <v>300</v>
      </c>
      <c r="O1076">
        <v>0</v>
      </c>
      <c r="P1076">
        <v>300</v>
      </c>
      <c r="Q1076" t="s">
        <v>5943</v>
      </c>
      <c r="R1076" t="s">
        <v>5503</v>
      </c>
      <c r="S1076">
        <v>33</v>
      </c>
      <c r="T1076" t="s">
        <v>5495</v>
      </c>
      <c r="U1076" t="s">
        <v>5522</v>
      </c>
      <c r="V1076" s="9">
        <f>Merge2[[#This Row],[PROMOTIONAL_PLAN.EFFECTIVE_PRICE]]*Merge2[[#This Row],[Months]]</f>
        <v>2700</v>
      </c>
    </row>
    <row r="1077" spans="1:22" x14ac:dyDescent="0.25">
      <c r="A1077" t="s">
        <v>867</v>
      </c>
      <c r="B1077" t="s">
        <v>868</v>
      </c>
      <c r="C1077">
        <v>9999</v>
      </c>
      <c r="D1077" s="1">
        <v>43789</v>
      </c>
      <c r="E1077">
        <v>1</v>
      </c>
      <c r="G1077" s="1">
        <v>44088</v>
      </c>
      <c r="H1077" t="s">
        <v>10</v>
      </c>
      <c r="I1077" s="8">
        <f>DATE(YEAR(Merge2[[#This Row],[ORDER_DATE]]), MONTH(Merge2[[#This Row],[ORDER_DATE]]), 1)</f>
        <v>43770</v>
      </c>
      <c r="J1077" s="9">
        <f>IF(ISNUMBER(Merge2[[#This Row],[VALIDITY_TILL_DATE]]), ROUND((Merge2[[#This Row],[VALIDITY_TILL_DATE]]-Merge2[[#This Row],[ORDER_DATE]])/30, 0), "Active")</f>
        <v>10</v>
      </c>
      <c r="K1077" t="s">
        <v>5476</v>
      </c>
      <c r="L1077" t="s">
        <v>5477</v>
      </c>
      <c r="M1077" t="s">
        <v>5478</v>
      </c>
      <c r="N1077">
        <v>300</v>
      </c>
      <c r="O1077">
        <v>0</v>
      </c>
      <c r="P1077">
        <v>300</v>
      </c>
      <c r="Q1077" t="s">
        <v>6302</v>
      </c>
      <c r="R1077" t="s">
        <v>5503</v>
      </c>
      <c r="S1077">
        <v>25</v>
      </c>
      <c r="T1077" t="s">
        <v>5495</v>
      </c>
      <c r="U1077" t="s">
        <v>5504</v>
      </c>
      <c r="V1077" s="9">
        <f>Merge2[[#This Row],[PROMOTIONAL_PLAN.EFFECTIVE_PRICE]]*Merge2[[#This Row],[Months]]</f>
        <v>3000</v>
      </c>
    </row>
    <row r="1078" spans="1:22" x14ac:dyDescent="0.25">
      <c r="A1078" t="s">
        <v>2485</v>
      </c>
      <c r="B1078" t="s">
        <v>2486</v>
      </c>
      <c r="C1078">
        <v>9999</v>
      </c>
      <c r="D1078" s="1">
        <v>43960</v>
      </c>
      <c r="E1078">
        <v>1</v>
      </c>
      <c r="G1078" s="1">
        <v>44240</v>
      </c>
      <c r="H1078" t="s">
        <v>10</v>
      </c>
      <c r="I1078" s="8">
        <f>DATE(YEAR(Merge2[[#This Row],[ORDER_DATE]]), MONTH(Merge2[[#This Row],[ORDER_DATE]]), 1)</f>
        <v>43952</v>
      </c>
      <c r="J1078" s="9">
        <f>IF(ISNUMBER(Merge2[[#This Row],[VALIDITY_TILL_DATE]]), ROUND((Merge2[[#This Row],[VALIDITY_TILL_DATE]]-Merge2[[#This Row],[ORDER_DATE]])/30, 0), "Active")</f>
        <v>9</v>
      </c>
      <c r="K1078" t="s">
        <v>5476</v>
      </c>
      <c r="L1078" t="s">
        <v>5477</v>
      </c>
      <c r="M1078" t="s">
        <v>5478</v>
      </c>
      <c r="N1078">
        <v>300</v>
      </c>
      <c r="O1078">
        <v>0</v>
      </c>
      <c r="P1078">
        <v>300</v>
      </c>
      <c r="Q1078" t="s">
        <v>5944</v>
      </c>
      <c r="R1078" t="s">
        <v>5503</v>
      </c>
      <c r="S1078">
        <v>40</v>
      </c>
      <c r="T1078" t="s">
        <v>5498</v>
      </c>
      <c r="U1078" t="s">
        <v>5501</v>
      </c>
      <c r="V1078" s="9">
        <f>Merge2[[#This Row],[PROMOTIONAL_PLAN.EFFECTIVE_PRICE]]*Merge2[[#This Row],[Months]]</f>
        <v>2700</v>
      </c>
    </row>
    <row r="1079" spans="1:22" x14ac:dyDescent="0.25">
      <c r="A1079" t="s">
        <v>869</v>
      </c>
      <c r="B1079" t="s">
        <v>870</v>
      </c>
      <c r="C1079">
        <v>9999</v>
      </c>
      <c r="D1079" s="1">
        <v>43789</v>
      </c>
      <c r="E1079">
        <v>1</v>
      </c>
      <c r="G1079" s="1">
        <v>43999</v>
      </c>
      <c r="H1079" t="s">
        <v>10</v>
      </c>
      <c r="I1079" s="8">
        <f>DATE(YEAR(Merge2[[#This Row],[ORDER_DATE]]), MONTH(Merge2[[#This Row],[ORDER_DATE]]), 1)</f>
        <v>43770</v>
      </c>
      <c r="J1079" s="9">
        <f>IF(ISNUMBER(Merge2[[#This Row],[VALIDITY_TILL_DATE]]), ROUND((Merge2[[#This Row],[VALIDITY_TILL_DATE]]-Merge2[[#This Row],[ORDER_DATE]])/30, 0), "Active")</f>
        <v>7</v>
      </c>
      <c r="K1079" t="s">
        <v>5476</v>
      </c>
      <c r="L1079" t="s">
        <v>5477</v>
      </c>
      <c r="M1079" t="s">
        <v>5478</v>
      </c>
      <c r="N1079">
        <v>300</v>
      </c>
      <c r="O1079">
        <v>0</v>
      </c>
      <c r="P1079">
        <v>300</v>
      </c>
      <c r="Q1079" t="s">
        <v>6053</v>
      </c>
      <c r="R1079" t="s">
        <v>5503</v>
      </c>
      <c r="S1079">
        <v>57</v>
      </c>
      <c r="T1079" t="s">
        <v>5495</v>
      </c>
      <c r="U1079" t="s">
        <v>5504</v>
      </c>
      <c r="V1079" s="9">
        <f>Merge2[[#This Row],[PROMOTIONAL_PLAN.EFFECTIVE_PRICE]]*Merge2[[#This Row],[Months]]</f>
        <v>2100</v>
      </c>
    </row>
    <row r="1080" spans="1:22" x14ac:dyDescent="0.25">
      <c r="A1080" t="s">
        <v>2897</v>
      </c>
      <c r="B1080" t="s">
        <v>870</v>
      </c>
      <c r="C1080">
        <v>8323</v>
      </c>
      <c r="D1080" s="1">
        <v>43991</v>
      </c>
      <c r="E1080">
        <v>2</v>
      </c>
      <c r="F1080" s="1">
        <v>43991</v>
      </c>
      <c r="G1080" s="1">
        <v>44935</v>
      </c>
      <c r="H1080" t="s">
        <v>470</v>
      </c>
      <c r="I1080" s="8">
        <f>DATE(YEAR(Merge2[[#This Row],[ORDER_DATE]]), MONTH(Merge2[[#This Row],[ORDER_DATE]]), 1)</f>
        <v>43983</v>
      </c>
      <c r="J1080" s="9">
        <f>IF(ISNUMBER(Merge2[[#This Row],[VALIDITY_TILL_DATE]]), ROUND((Merge2[[#This Row],[VALIDITY_TILL_DATE]]-Merge2[[#This Row],[ORDER_DATE]])/30, 0), "Active")</f>
        <v>31</v>
      </c>
      <c r="K1080" t="s">
        <v>5479</v>
      </c>
      <c r="L1080" t="s">
        <v>5480</v>
      </c>
      <c r="M1080" t="s">
        <v>5481</v>
      </c>
      <c r="N1080">
        <v>300</v>
      </c>
      <c r="O1080">
        <v>100</v>
      </c>
      <c r="P1080">
        <v>0</v>
      </c>
      <c r="Q1080" t="s">
        <v>6053</v>
      </c>
      <c r="R1080" t="s">
        <v>5503</v>
      </c>
      <c r="S1080">
        <v>57</v>
      </c>
      <c r="T1080" t="s">
        <v>5495</v>
      </c>
      <c r="U1080" t="s">
        <v>5504</v>
      </c>
      <c r="V1080" s="9">
        <f>Merge2[[#This Row],[PROMOTIONAL_PLAN.EFFECTIVE_PRICE]]*Merge2[[#This Row],[Months]]</f>
        <v>0</v>
      </c>
    </row>
    <row r="1081" spans="1:22" x14ac:dyDescent="0.25">
      <c r="A1081" t="s">
        <v>3077</v>
      </c>
      <c r="B1081" t="s">
        <v>3078</v>
      </c>
      <c r="C1081">
        <v>9999</v>
      </c>
      <c r="D1081" s="1">
        <v>44003</v>
      </c>
      <c r="E1081">
        <v>1</v>
      </c>
      <c r="G1081" s="1">
        <v>44220</v>
      </c>
      <c r="H1081" t="s">
        <v>10</v>
      </c>
      <c r="I1081" s="8">
        <f>DATE(YEAR(Merge2[[#This Row],[ORDER_DATE]]), MONTH(Merge2[[#This Row],[ORDER_DATE]]), 1)</f>
        <v>43983</v>
      </c>
      <c r="J1081" s="9">
        <f>IF(ISNUMBER(Merge2[[#This Row],[VALIDITY_TILL_DATE]]), ROUND((Merge2[[#This Row],[VALIDITY_TILL_DATE]]-Merge2[[#This Row],[ORDER_DATE]])/30, 0), "Active")</f>
        <v>7</v>
      </c>
      <c r="K1081" t="s">
        <v>5476</v>
      </c>
      <c r="L1081" t="s">
        <v>5477</v>
      </c>
      <c r="M1081" t="s">
        <v>5478</v>
      </c>
      <c r="N1081">
        <v>300</v>
      </c>
      <c r="O1081">
        <v>0</v>
      </c>
      <c r="P1081">
        <v>300</v>
      </c>
      <c r="Q1081" t="s">
        <v>5945</v>
      </c>
      <c r="R1081" t="s">
        <v>5494</v>
      </c>
      <c r="S1081">
        <v>33</v>
      </c>
      <c r="T1081" t="s">
        <v>5498</v>
      </c>
      <c r="U1081" t="s">
        <v>5545</v>
      </c>
      <c r="V1081" s="9">
        <f>Merge2[[#This Row],[PROMOTIONAL_PLAN.EFFECTIVE_PRICE]]*Merge2[[#This Row],[Months]]</f>
        <v>2100</v>
      </c>
    </row>
    <row r="1082" spans="1:22" x14ac:dyDescent="0.25">
      <c r="A1082" t="s">
        <v>871</v>
      </c>
      <c r="B1082" t="s">
        <v>872</v>
      </c>
      <c r="C1082">
        <v>9999</v>
      </c>
      <c r="D1082" s="1">
        <v>43789</v>
      </c>
      <c r="E1082">
        <v>1</v>
      </c>
      <c r="G1082" s="1">
        <v>44079</v>
      </c>
      <c r="H1082" t="s">
        <v>10</v>
      </c>
      <c r="I1082" s="8">
        <f>DATE(YEAR(Merge2[[#This Row],[ORDER_DATE]]), MONTH(Merge2[[#This Row],[ORDER_DATE]]), 1)</f>
        <v>43770</v>
      </c>
      <c r="J1082" s="9">
        <f>IF(ISNUMBER(Merge2[[#This Row],[VALIDITY_TILL_DATE]]), ROUND((Merge2[[#This Row],[VALIDITY_TILL_DATE]]-Merge2[[#This Row],[ORDER_DATE]])/30, 0), "Active")</f>
        <v>10</v>
      </c>
      <c r="K1082" t="s">
        <v>5476</v>
      </c>
      <c r="L1082" t="s">
        <v>5477</v>
      </c>
      <c r="M1082" t="s">
        <v>5478</v>
      </c>
      <c r="N1082">
        <v>300</v>
      </c>
      <c r="O1082">
        <v>0</v>
      </c>
      <c r="P1082">
        <v>300</v>
      </c>
      <c r="Q1082" t="s">
        <v>5700</v>
      </c>
      <c r="R1082" t="s">
        <v>5503</v>
      </c>
      <c r="S1082">
        <v>45</v>
      </c>
      <c r="T1082" t="s">
        <v>5495</v>
      </c>
      <c r="U1082" t="s">
        <v>5496</v>
      </c>
      <c r="V1082" s="9">
        <f>Merge2[[#This Row],[PROMOTIONAL_PLAN.EFFECTIVE_PRICE]]*Merge2[[#This Row],[Months]]</f>
        <v>3000</v>
      </c>
    </row>
    <row r="1083" spans="1:22" x14ac:dyDescent="0.25">
      <c r="A1083" t="s">
        <v>2592</v>
      </c>
      <c r="B1083" t="s">
        <v>2593</v>
      </c>
      <c r="C1083">
        <v>9999</v>
      </c>
      <c r="D1083" s="1">
        <v>43969</v>
      </c>
      <c r="E1083">
        <v>1</v>
      </c>
      <c r="G1083" s="1">
        <v>44202</v>
      </c>
      <c r="H1083" t="s">
        <v>10</v>
      </c>
      <c r="I1083" s="8">
        <f>DATE(YEAR(Merge2[[#This Row],[ORDER_DATE]]), MONTH(Merge2[[#This Row],[ORDER_DATE]]), 1)</f>
        <v>43952</v>
      </c>
      <c r="J1083" s="9">
        <f>IF(ISNUMBER(Merge2[[#This Row],[VALIDITY_TILL_DATE]]), ROUND((Merge2[[#This Row],[VALIDITY_TILL_DATE]]-Merge2[[#This Row],[ORDER_DATE]])/30, 0), "Active")</f>
        <v>8</v>
      </c>
      <c r="K1083" t="s">
        <v>5476</v>
      </c>
      <c r="L1083" t="s">
        <v>5477</v>
      </c>
      <c r="M1083" t="s">
        <v>5478</v>
      </c>
      <c r="N1083">
        <v>300</v>
      </c>
      <c r="O1083">
        <v>0</v>
      </c>
      <c r="P1083">
        <v>300</v>
      </c>
      <c r="Q1083" t="s">
        <v>5947</v>
      </c>
      <c r="R1083" t="s">
        <v>5503</v>
      </c>
      <c r="S1083">
        <v>28</v>
      </c>
      <c r="T1083" t="s">
        <v>5495</v>
      </c>
      <c r="U1083" t="s">
        <v>5522</v>
      </c>
      <c r="V1083" s="9">
        <f>Merge2[[#This Row],[PROMOTIONAL_PLAN.EFFECTIVE_PRICE]]*Merge2[[#This Row],[Months]]</f>
        <v>2400</v>
      </c>
    </row>
    <row r="1084" spans="1:22" x14ac:dyDescent="0.25">
      <c r="A1084" t="s">
        <v>874</v>
      </c>
      <c r="B1084" t="s">
        <v>875</v>
      </c>
      <c r="C1084">
        <v>9999</v>
      </c>
      <c r="D1084" s="1">
        <v>43791</v>
      </c>
      <c r="E1084">
        <v>1</v>
      </c>
      <c r="G1084" s="1">
        <v>44103</v>
      </c>
      <c r="H1084" t="s">
        <v>10</v>
      </c>
      <c r="I1084" s="8">
        <f>DATE(YEAR(Merge2[[#This Row],[ORDER_DATE]]), MONTH(Merge2[[#This Row],[ORDER_DATE]]), 1)</f>
        <v>43770</v>
      </c>
      <c r="J1084" s="9">
        <f>IF(ISNUMBER(Merge2[[#This Row],[VALIDITY_TILL_DATE]]), ROUND((Merge2[[#This Row],[VALIDITY_TILL_DATE]]-Merge2[[#This Row],[ORDER_DATE]])/30, 0), "Active")</f>
        <v>10</v>
      </c>
      <c r="K1084" t="s">
        <v>5476</v>
      </c>
      <c r="L1084" t="s">
        <v>5477</v>
      </c>
      <c r="M1084" t="s">
        <v>5478</v>
      </c>
      <c r="N1084">
        <v>300</v>
      </c>
      <c r="O1084">
        <v>0</v>
      </c>
      <c r="P1084">
        <v>300</v>
      </c>
      <c r="Q1084" t="s">
        <v>6388</v>
      </c>
      <c r="R1084" t="s">
        <v>5494</v>
      </c>
      <c r="S1084">
        <v>40</v>
      </c>
      <c r="T1084" t="s">
        <v>5498</v>
      </c>
      <c r="U1084" t="s">
        <v>5545</v>
      </c>
      <c r="V1084" s="9">
        <f>Merge2[[#This Row],[PROMOTIONAL_PLAN.EFFECTIVE_PRICE]]*Merge2[[#This Row],[Months]]</f>
        <v>3000</v>
      </c>
    </row>
    <row r="1085" spans="1:22" x14ac:dyDescent="0.25">
      <c r="A1085" t="s">
        <v>2542</v>
      </c>
      <c r="B1085" t="s">
        <v>2543</v>
      </c>
      <c r="C1085">
        <v>9999</v>
      </c>
      <c r="D1085" s="1">
        <v>43966</v>
      </c>
      <c r="E1085">
        <v>1</v>
      </c>
      <c r="G1085" s="1">
        <v>44209</v>
      </c>
      <c r="H1085" t="s">
        <v>10</v>
      </c>
      <c r="I1085" s="8">
        <f>DATE(YEAR(Merge2[[#This Row],[ORDER_DATE]]), MONTH(Merge2[[#This Row],[ORDER_DATE]]), 1)</f>
        <v>43952</v>
      </c>
      <c r="J1085" s="9">
        <f>IF(ISNUMBER(Merge2[[#This Row],[VALIDITY_TILL_DATE]]), ROUND((Merge2[[#This Row],[VALIDITY_TILL_DATE]]-Merge2[[#This Row],[ORDER_DATE]])/30, 0), "Active")</f>
        <v>8</v>
      </c>
      <c r="K1085" t="s">
        <v>5476</v>
      </c>
      <c r="L1085" t="s">
        <v>5477</v>
      </c>
      <c r="M1085" t="s">
        <v>5478</v>
      </c>
      <c r="N1085">
        <v>300</v>
      </c>
      <c r="O1085">
        <v>0</v>
      </c>
      <c r="P1085">
        <v>300</v>
      </c>
      <c r="Q1085" t="s">
        <v>5948</v>
      </c>
      <c r="R1085" t="s">
        <v>5494</v>
      </c>
      <c r="S1085">
        <v>55</v>
      </c>
      <c r="T1085" t="s">
        <v>5495</v>
      </c>
      <c r="U1085" t="s">
        <v>5522</v>
      </c>
      <c r="V1085" s="9">
        <f>Merge2[[#This Row],[PROMOTIONAL_PLAN.EFFECTIVE_PRICE]]*Merge2[[#This Row],[Months]]</f>
        <v>2400</v>
      </c>
    </row>
    <row r="1086" spans="1:22" x14ac:dyDescent="0.25">
      <c r="A1086" t="s">
        <v>876</v>
      </c>
      <c r="B1086" t="s">
        <v>877</v>
      </c>
      <c r="C1086">
        <v>9999</v>
      </c>
      <c r="D1086" s="1">
        <v>43791</v>
      </c>
      <c r="E1086">
        <v>1</v>
      </c>
      <c r="G1086" s="1">
        <v>44032</v>
      </c>
      <c r="H1086" t="s">
        <v>10</v>
      </c>
      <c r="I1086" s="8">
        <f>DATE(YEAR(Merge2[[#This Row],[ORDER_DATE]]), MONTH(Merge2[[#This Row],[ORDER_DATE]]), 1)</f>
        <v>43770</v>
      </c>
      <c r="J1086" s="9">
        <f>IF(ISNUMBER(Merge2[[#This Row],[VALIDITY_TILL_DATE]]), ROUND((Merge2[[#This Row],[VALIDITY_TILL_DATE]]-Merge2[[#This Row],[ORDER_DATE]])/30, 0), "Active")</f>
        <v>8</v>
      </c>
      <c r="K1086" t="s">
        <v>5476</v>
      </c>
      <c r="L1086" t="s">
        <v>5477</v>
      </c>
      <c r="M1086" t="s">
        <v>5478</v>
      </c>
      <c r="N1086">
        <v>300</v>
      </c>
      <c r="O1086">
        <v>0</v>
      </c>
      <c r="P1086">
        <v>300</v>
      </c>
      <c r="Q1086" t="s">
        <v>5889</v>
      </c>
      <c r="R1086" t="s">
        <v>5503</v>
      </c>
      <c r="S1086">
        <v>54</v>
      </c>
      <c r="T1086" t="s">
        <v>5495</v>
      </c>
      <c r="U1086" t="s">
        <v>5579</v>
      </c>
      <c r="V1086" s="9">
        <f>Merge2[[#This Row],[PROMOTIONAL_PLAN.EFFECTIVE_PRICE]]*Merge2[[#This Row],[Months]]</f>
        <v>2400</v>
      </c>
    </row>
    <row r="1087" spans="1:22" x14ac:dyDescent="0.25">
      <c r="A1087" t="s">
        <v>878</v>
      </c>
      <c r="B1087" t="s">
        <v>879</v>
      </c>
      <c r="C1087">
        <v>9999</v>
      </c>
      <c r="D1087" s="1">
        <v>43791</v>
      </c>
      <c r="E1087">
        <v>1</v>
      </c>
      <c r="G1087" s="1">
        <v>43996</v>
      </c>
      <c r="H1087" t="s">
        <v>10</v>
      </c>
      <c r="I1087" s="8">
        <f>DATE(YEAR(Merge2[[#This Row],[ORDER_DATE]]), MONTH(Merge2[[#This Row],[ORDER_DATE]]), 1)</f>
        <v>43770</v>
      </c>
      <c r="J1087" s="9">
        <f>IF(ISNUMBER(Merge2[[#This Row],[VALIDITY_TILL_DATE]]), ROUND((Merge2[[#This Row],[VALIDITY_TILL_DATE]]-Merge2[[#This Row],[ORDER_DATE]])/30, 0), "Active")</f>
        <v>7</v>
      </c>
      <c r="K1087" t="s">
        <v>5476</v>
      </c>
      <c r="L1087" t="s">
        <v>5477</v>
      </c>
      <c r="M1087" t="s">
        <v>5478</v>
      </c>
      <c r="N1087">
        <v>300</v>
      </c>
      <c r="O1087">
        <v>0</v>
      </c>
      <c r="P1087">
        <v>300</v>
      </c>
      <c r="Q1087" t="s">
        <v>6005</v>
      </c>
      <c r="R1087" t="s">
        <v>5494</v>
      </c>
      <c r="S1087">
        <v>65</v>
      </c>
      <c r="T1087" t="s">
        <v>5498</v>
      </c>
      <c r="U1087" t="s">
        <v>5515</v>
      </c>
      <c r="V1087" s="9">
        <f>Merge2[[#This Row],[PROMOTIONAL_PLAN.EFFECTIVE_PRICE]]*Merge2[[#This Row],[Months]]</f>
        <v>2100</v>
      </c>
    </row>
    <row r="1088" spans="1:22" x14ac:dyDescent="0.25">
      <c r="A1088" t="s">
        <v>2911</v>
      </c>
      <c r="B1088" t="s">
        <v>879</v>
      </c>
      <c r="C1088">
        <v>5073</v>
      </c>
      <c r="D1088" s="1">
        <v>43992</v>
      </c>
      <c r="E1088">
        <v>2</v>
      </c>
      <c r="F1088" s="1">
        <v>43992</v>
      </c>
      <c r="G1088" s="1">
        <v>44451</v>
      </c>
      <c r="H1088" t="s">
        <v>470</v>
      </c>
      <c r="I1088" s="8">
        <f>DATE(YEAR(Merge2[[#This Row],[ORDER_DATE]]), MONTH(Merge2[[#This Row],[ORDER_DATE]]), 1)</f>
        <v>43983</v>
      </c>
      <c r="J1088" s="9">
        <f>IF(ISNUMBER(Merge2[[#This Row],[VALIDITY_TILL_DATE]]), ROUND((Merge2[[#This Row],[VALIDITY_TILL_DATE]]-Merge2[[#This Row],[ORDER_DATE]])/30, 0), "Active")</f>
        <v>15</v>
      </c>
      <c r="K1088" t="s">
        <v>5488</v>
      </c>
      <c r="L1088" t="s">
        <v>5483</v>
      </c>
      <c r="M1088" t="s">
        <v>5481</v>
      </c>
      <c r="N1088">
        <v>300</v>
      </c>
      <c r="O1088">
        <v>30</v>
      </c>
      <c r="P1088">
        <v>210</v>
      </c>
      <c r="Q1088" t="s">
        <v>6005</v>
      </c>
      <c r="R1088" t="s">
        <v>5494</v>
      </c>
      <c r="S1088">
        <v>65</v>
      </c>
      <c r="T1088" t="s">
        <v>5498</v>
      </c>
      <c r="U1088" t="s">
        <v>5515</v>
      </c>
      <c r="V1088" s="9">
        <f>Merge2[[#This Row],[PROMOTIONAL_PLAN.EFFECTIVE_PRICE]]*Merge2[[#This Row],[Months]]</f>
        <v>3150</v>
      </c>
    </row>
    <row r="1089" spans="1:22" x14ac:dyDescent="0.25">
      <c r="A1089" t="s">
        <v>880</v>
      </c>
      <c r="B1089" t="s">
        <v>881</v>
      </c>
      <c r="C1089">
        <v>9999</v>
      </c>
      <c r="D1089" s="1">
        <v>43791</v>
      </c>
      <c r="E1089">
        <v>1</v>
      </c>
      <c r="G1089" s="1">
        <v>44044</v>
      </c>
      <c r="H1089" t="s">
        <v>10</v>
      </c>
      <c r="I1089" s="8">
        <f>DATE(YEAR(Merge2[[#This Row],[ORDER_DATE]]), MONTH(Merge2[[#This Row],[ORDER_DATE]]), 1)</f>
        <v>43770</v>
      </c>
      <c r="J1089" s="9">
        <f>IF(ISNUMBER(Merge2[[#This Row],[VALIDITY_TILL_DATE]]), ROUND((Merge2[[#This Row],[VALIDITY_TILL_DATE]]-Merge2[[#This Row],[ORDER_DATE]])/30, 0), "Active")</f>
        <v>8</v>
      </c>
      <c r="K1089" t="s">
        <v>5476</v>
      </c>
      <c r="L1089" t="s">
        <v>5477</v>
      </c>
      <c r="M1089" t="s">
        <v>5478</v>
      </c>
      <c r="N1089">
        <v>300</v>
      </c>
      <c r="O1089">
        <v>0</v>
      </c>
      <c r="P1089">
        <v>300</v>
      </c>
      <c r="Q1089" t="s">
        <v>5751</v>
      </c>
      <c r="R1089" t="s">
        <v>5503</v>
      </c>
      <c r="S1089">
        <v>47</v>
      </c>
      <c r="T1089" t="s">
        <v>5495</v>
      </c>
      <c r="U1089" t="s">
        <v>5532</v>
      </c>
      <c r="V1089" s="9">
        <f>Merge2[[#This Row],[PROMOTIONAL_PLAN.EFFECTIVE_PRICE]]*Merge2[[#This Row],[Months]]</f>
        <v>2400</v>
      </c>
    </row>
    <row r="1090" spans="1:22" x14ac:dyDescent="0.25">
      <c r="A1090" t="s">
        <v>882</v>
      </c>
      <c r="B1090" t="s">
        <v>883</v>
      </c>
      <c r="C1090">
        <v>9999</v>
      </c>
      <c r="D1090" s="1">
        <v>43792</v>
      </c>
      <c r="E1090">
        <v>1</v>
      </c>
      <c r="G1090" s="1">
        <v>44080</v>
      </c>
      <c r="H1090" t="s">
        <v>10</v>
      </c>
      <c r="I1090" s="8">
        <f>DATE(YEAR(Merge2[[#This Row],[ORDER_DATE]]), MONTH(Merge2[[#This Row],[ORDER_DATE]]), 1)</f>
        <v>43770</v>
      </c>
      <c r="J1090" s="9">
        <f>IF(ISNUMBER(Merge2[[#This Row],[VALIDITY_TILL_DATE]]), ROUND((Merge2[[#This Row],[VALIDITY_TILL_DATE]]-Merge2[[#This Row],[ORDER_DATE]])/30, 0), "Active")</f>
        <v>10</v>
      </c>
      <c r="K1090" t="s">
        <v>5476</v>
      </c>
      <c r="L1090" t="s">
        <v>5477</v>
      </c>
      <c r="M1090" t="s">
        <v>5478</v>
      </c>
      <c r="N1090">
        <v>300</v>
      </c>
      <c r="O1090">
        <v>0</v>
      </c>
      <c r="P1090">
        <v>300</v>
      </c>
      <c r="Q1090" t="s">
        <v>6406</v>
      </c>
      <c r="R1090" t="s">
        <v>5503</v>
      </c>
      <c r="S1090">
        <v>52</v>
      </c>
      <c r="T1090" t="s">
        <v>5495</v>
      </c>
      <c r="U1090" t="s">
        <v>5496</v>
      </c>
      <c r="V1090" s="9">
        <f>Merge2[[#This Row],[PROMOTIONAL_PLAN.EFFECTIVE_PRICE]]*Merge2[[#This Row],[Months]]</f>
        <v>3000</v>
      </c>
    </row>
    <row r="1091" spans="1:22" x14ac:dyDescent="0.25">
      <c r="A1091" t="s">
        <v>2512</v>
      </c>
      <c r="B1091" t="s">
        <v>2513</v>
      </c>
      <c r="C1091">
        <v>9999</v>
      </c>
      <c r="D1091" s="1">
        <v>43963</v>
      </c>
      <c r="E1091">
        <v>1</v>
      </c>
      <c r="G1091" s="1">
        <v>44183</v>
      </c>
      <c r="H1091" t="s">
        <v>10</v>
      </c>
      <c r="I1091" s="8">
        <f>DATE(YEAR(Merge2[[#This Row],[ORDER_DATE]]), MONTH(Merge2[[#This Row],[ORDER_DATE]]), 1)</f>
        <v>43952</v>
      </c>
      <c r="J1091" s="9">
        <f>IF(ISNUMBER(Merge2[[#This Row],[VALIDITY_TILL_DATE]]), ROUND((Merge2[[#This Row],[VALIDITY_TILL_DATE]]-Merge2[[#This Row],[ORDER_DATE]])/30, 0), "Active")</f>
        <v>7</v>
      </c>
      <c r="K1091" t="s">
        <v>5476</v>
      </c>
      <c r="L1091" t="s">
        <v>5477</v>
      </c>
      <c r="M1091" t="s">
        <v>5478</v>
      </c>
      <c r="N1091">
        <v>300</v>
      </c>
      <c r="O1091">
        <v>0</v>
      </c>
      <c r="P1091">
        <v>300</v>
      </c>
      <c r="Q1091" t="s">
        <v>5952</v>
      </c>
      <c r="R1091" t="s">
        <v>5503</v>
      </c>
      <c r="S1091">
        <v>26</v>
      </c>
      <c r="T1091" t="s">
        <v>5495</v>
      </c>
      <c r="U1091" t="s">
        <v>5504</v>
      </c>
      <c r="V1091" s="9">
        <f>Merge2[[#This Row],[PROMOTIONAL_PLAN.EFFECTIVE_PRICE]]*Merge2[[#This Row],[Months]]</f>
        <v>2100</v>
      </c>
    </row>
    <row r="1092" spans="1:22" x14ac:dyDescent="0.25">
      <c r="A1092" t="s">
        <v>884</v>
      </c>
      <c r="B1092" t="s">
        <v>885</v>
      </c>
      <c r="C1092">
        <v>9999</v>
      </c>
      <c r="D1092" s="1">
        <v>43792</v>
      </c>
      <c r="E1092">
        <v>1</v>
      </c>
      <c r="G1092" s="1">
        <v>44053</v>
      </c>
      <c r="H1092" t="s">
        <v>10</v>
      </c>
      <c r="I1092" s="8">
        <f>DATE(YEAR(Merge2[[#This Row],[ORDER_DATE]]), MONTH(Merge2[[#This Row],[ORDER_DATE]]), 1)</f>
        <v>43770</v>
      </c>
      <c r="J1092" s="9">
        <f>IF(ISNUMBER(Merge2[[#This Row],[VALIDITY_TILL_DATE]]), ROUND((Merge2[[#This Row],[VALIDITY_TILL_DATE]]-Merge2[[#This Row],[ORDER_DATE]])/30, 0), "Active")</f>
        <v>9</v>
      </c>
      <c r="K1092" t="s">
        <v>5476</v>
      </c>
      <c r="L1092" t="s">
        <v>5477</v>
      </c>
      <c r="M1092" t="s">
        <v>5478</v>
      </c>
      <c r="N1092">
        <v>300</v>
      </c>
      <c r="O1092">
        <v>0</v>
      </c>
      <c r="P1092">
        <v>300</v>
      </c>
      <c r="Q1092" t="s">
        <v>6212</v>
      </c>
      <c r="R1092" t="s">
        <v>5503</v>
      </c>
      <c r="S1092">
        <v>28</v>
      </c>
      <c r="T1092" t="s">
        <v>5495</v>
      </c>
      <c r="U1092" t="s">
        <v>5504</v>
      </c>
      <c r="V1092" s="9">
        <f>Merge2[[#This Row],[PROMOTIONAL_PLAN.EFFECTIVE_PRICE]]*Merge2[[#This Row],[Months]]</f>
        <v>2700</v>
      </c>
    </row>
    <row r="1093" spans="1:22" x14ac:dyDescent="0.25">
      <c r="A1093" t="s">
        <v>886</v>
      </c>
      <c r="B1093" t="s">
        <v>887</v>
      </c>
      <c r="C1093">
        <v>9999</v>
      </c>
      <c r="D1093" s="1">
        <v>43792</v>
      </c>
      <c r="E1093">
        <v>1</v>
      </c>
      <c r="G1093" s="1">
        <v>44089</v>
      </c>
      <c r="H1093" t="s">
        <v>10</v>
      </c>
      <c r="I1093" s="8">
        <f>DATE(YEAR(Merge2[[#This Row],[ORDER_DATE]]), MONTH(Merge2[[#This Row],[ORDER_DATE]]), 1)</f>
        <v>43770</v>
      </c>
      <c r="J1093" s="9">
        <f>IF(ISNUMBER(Merge2[[#This Row],[VALIDITY_TILL_DATE]]), ROUND((Merge2[[#This Row],[VALIDITY_TILL_DATE]]-Merge2[[#This Row],[ORDER_DATE]])/30, 0), "Active")</f>
        <v>10</v>
      </c>
      <c r="K1093" t="s">
        <v>5476</v>
      </c>
      <c r="L1093" t="s">
        <v>5477</v>
      </c>
      <c r="M1093" t="s">
        <v>5478</v>
      </c>
      <c r="N1093">
        <v>300</v>
      </c>
      <c r="O1093">
        <v>0</v>
      </c>
      <c r="P1093">
        <v>300</v>
      </c>
      <c r="Q1093" t="s">
        <v>6190</v>
      </c>
      <c r="R1093" t="s">
        <v>5503</v>
      </c>
      <c r="S1093">
        <v>29</v>
      </c>
      <c r="T1093" t="s">
        <v>5495</v>
      </c>
      <c r="U1093" t="s">
        <v>5579</v>
      </c>
      <c r="V1093" s="9">
        <f>Merge2[[#This Row],[PROMOTIONAL_PLAN.EFFECTIVE_PRICE]]*Merge2[[#This Row],[Months]]</f>
        <v>3000</v>
      </c>
    </row>
    <row r="1094" spans="1:22" x14ac:dyDescent="0.25">
      <c r="A1094" t="s">
        <v>2472</v>
      </c>
      <c r="B1094" t="s">
        <v>2473</v>
      </c>
      <c r="C1094">
        <v>9999</v>
      </c>
      <c r="D1094" s="1">
        <v>43959</v>
      </c>
      <c r="E1094">
        <v>1</v>
      </c>
      <c r="G1094" s="1">
        <v>44194</v>
      </c>
      <c r="H1094" t="s">
        <v>10</v>
      </c>
      <c r="I1094" s="8">
        <f>DATE(YEAR(Merge2[[#This Row],[ORDER_DATE]]), MONTH(Merge2[[#This Row],[ORDER_DATE]]), 1)</f>
        <v>43952</v>
      </c>
      <c r="J1094" s="9">
        <f>IF(ISNUMBER(Merge2[[#This Row],[VALIDITY_TILL_DATE]]), ROUND((Merge2[[#This Row],[VALIDITY_TILL_DATE]]-Merge2[[#This Row],[ORDER_DATE]])/30, 0), "Active")</f>
        <v>8</v>
      </c>
      <c r="K1094" t="s">
        <v>5476</v>
      </c>
      <c r="L1094" t="s">
        <v>5477</v>
      </c>
      <c r="M1094" t="s">
        <v>5478</v>
      </c>
      <c r="N1094">
        <v>300</v>
      </c>
      <c r="O1094">
        <v>0</v>
      </c>
      <c r="P1094">
        <v>300</v>
      </c>
      <c r="Q1094" t="s">
        <v>5954</v>
      </c>
      <c r="R1094" t="s">
        <v>5503</v>
      </c>
      <c r="S1094">
        <v>51</v>
      </c>
      <c r="T1094" t="s">
        <v>5495</v>
      </c>
      <c r="U1094" t="s">
        <v>5522</v>
      </c>
      <c r="V1094" s="9">
        <f>Merge2[[#This Row],[PROMOTIONAL_PLAN.EFFECTIVE_PRICE]]*Merge2[[#This Row],[Months]]</f>
        <v>2400</v>
      </c>
    </row>
    <row r="1095" spans="1:22" x14ac:dyDescent="0.25">
      <c r="A1095" t="s">
        <v>889</v>
      </c>
      <c r="B1095" t="s">
        <v>890</v>
      </c>
      <c r="C1095">
        <v>5101</v>
      </c>
      <c r="D1095" s="1">
        <v>43793</v>
      </c>
      <c r="E1095">
        <v>1</v>
      </c>
      <c r="F1095" s="1">
        <v>43793</v>
      </c>
      <c r="G1095" s="1">
        <v>44076</v>
      </c>
      <c r="H1095" t="s">
        <v>10</v>
      </c>
      <c r="I1095" s="8">
        <f>DATE(YEAR(Merge2[[#This Row],[ORDER_DATE]]), MONTH(Merge2[[#This Row],[ORDER_DATE]]), 1)</f>
        <v>43770</v>
      </c>
      <c r="J1095" s="9">
        <f>IF(ISNUMBER(Merge2[[#This Row],[VALIDITY_TILL_DATE]]), ROUND((Merge2[[#This Row],[VALIDITY_TILL_DATE]]-Merge2[[#This Row],[ORDER_DATE]])/30, 0), "Active")</f>
        <v>9</v>
      </c>
      <c r="K1095" t="s">
        <v>5485</v>
      </c>
      <c r="L1095" t="s">
        <v>5480</v>
      </c>
      <c r="M1095" t="s">
        <v>5481</v>
      </c>
      <c r="N1095">
        <v>300</v>
      </c>
      <c r="O1095">
        <v>100</v>
      </c>
      <c r="P1095">
        <v>0</v>
      </c>
      <c r="Q1095" t="s">
        <v>6343</v>
      </c>
      <c r="R1095" t="s">
        <v>5494</v>
      </c>
      <c r="S1095">
        <v>56</v>
      </c>
      <c r="T1095" t="s">
        <v>5506</v>
      </c>
      <c r="U1095" t="s">
        <v>5507</v>
      </c>
      <c r="V1095" s="9">
        <f>Merge2[[#This Row],[PROMOTIONAL_PLAN.EFFECTIVE_PRICE]]*Merge2[[#This Row],[Months]]</f>
        <v>0</v>
      </c>
    </row>
    <row r="1096" spans="1:22" x14ac:dyDescent="0.25">
      <c r="A1096" t="s">
        <v>891</v>
      </c>
      <c r="B1096" t="s">
        <v>892</v>
      </c>
      <c r="C1096">
        <v>9999</v>
      </c>
      <c r="D1096" s="1">
        <v>43793</v>
      </c>
      <c r="E1096">
        <v>1</v>
      </c>
      <c r="G1096" s="1">
        <v>44079</v>
      </c>
      <c r="H1096" t="s">
        <v>10</v>
      </c>
      <c r="I1096" s="8">
        <f>DATE(YEAR(Merge2[[#This Row],[ORDER_DATE]]), MONTH(Merge2[[#This Row],[ORDER_DATE]]), 1)</f>
        <v>43770</v>
      </c>
      <c r="J1096" s="9">
        <f>IF(ISNUMBER(Merge2[[#This Row],[VALIDITY_TILL_DATE]]), ROUND((Merge2[[#This Row],[VALIDITY_TILL_DATE]]-Merge2[[#This Row],[ORDER_DATE]])/30, 0), "Active")</f>
        <v>10</v>
      </c>
      <c r="K1096" t="s">
        <v>5476</v>
      </c>
      <c r="L1096" t="s">
        <v>5477</v>
      </c>
      <c r="M1096" t="s">
        <v>5478</v>
      </c>
      <c r="N1096">
        <v>300</v>
      </c>
      <c r="O1096">
        <v>0</v>
      </c>
      <c r="P1096">
        <v>300</v>
      </c>
      <c r="Q1096" t="s">
        <v>5786</v>
      </c>
      <c r="R1096" t="s">
        <v>5494</v>
      </c>
      <c r="S1096">
        <v>45</v>
      </c>
      <c r="T1096" t="s">
        <v>5498</v>
      </c>
      <c r="U1096" t="s">
        <v>5545</v>
      </c>
      <c r="V1096" s="9">
        <f>Merge2[[#This Row],[PROMOTIONAL_PLAN.EFFECTIVE_PRICE]]*Merge2[[#This Row],[Months]]</f>
        <v>3000</v>
      </c>
    </row>
    <row r="1097" spans="1:22" x14ac:dyDescent="0.25">
      <c r="A1097" t="s">
        <v>2302</v>
      </c>
      <c r="B1097" t="s">
        <v>2303</v>
      </c>
      <c r="C1097">
        <v>9999</v>
      </c>
      <c r="D1097" s="1">
        <v>43943</v>
      </c>
      <c r="E1097">
        <v>1</v>
      </c>
      <c r="G1097" s="1">
        <v>44209</v>
      </c>
      <c r="H1097" t="s">
        <v>10</v>
      </c>
      <c r="I1097" s="8">
        <f>DATE(YEAR(Merge2[[#This Row],[ORDER_DATE]]), MONTH(Merge2[[#This Row],[ORDER_DATE]]), 1)</f>
        <v>43922</v>
      </c>
      <c r="J1097" s="9">
        <f>IF(ISNUMBER(Merge2[[#This Row],[VALIDITY_TILL_DATE]]), ROUND((Merge2[[#This Row],[VALIDITY_TILL_DATE]]-Merge2[[#This Row],[ORDER_DATE]])/30, 0), "Active")</f>
        <v>9</v>
      </c>
      <c r="K1097" t="s">
        <v>5476</v>
      </c>
      <c r="L1097" t="s">
        <v>5477</v>
      </c>
      <c r="M1097" t="s">
        <v>5478</v>
      </c>
      <c r="N1097">
        <v>300</v>
      </c>
      <c r="O1097">
        <v>0</v>
      </c>
      <c r="P1097">
        <v>300</v>
      </c>
      <c r="Q1097" t="s">
        <v>5957</v>
      </c>
      <c r="R1097" t="s">
        <v>5494</v>
      </c>
      <c r="S1097">
        <v>55</v>
      </c>
      <c r="T1097" t="s">
        <v>5498</v>
      </c>
      <c r="U1097" t="s">
        <v>5501</v>
      </c>
      <c r="V1097" s="9">
        <f>Merge2[[#This Row],[PROMOTIONAL_PLAN.EFFECTIVE_PRICE]]*Merge2[[#This Row],[Months]]</f>
        <v>2700</v>
      </c>
    </row>
    <row r="1098" spans="1:22" x14ac:dyDescent="0.25">
      <c r="A1098" t="s">
        <v>893</v>
      </c>
      <c r="B1098" t="s">
        <v>894</v>
      </c>
      <c r="C1098">
        <v>9999</v>
      </c>
      <c r="D1098" s="1">
        <v>43793</v>
      </c>
      <c r="E1098">
        <v>1</v>
      </c>
      <c r="G1098" s="1">
        <v>44074</v>
      </c>
      <c r="H1098" t="s">
        <v>10</v>
      </c>
      <c r="I1098" s="8">
        <f>DATE(YEAR(Merge2[[#This Row],[ORDER_DATE]]), MONTH(Merge2[[#This Row],[ORDER_DATE]]), 1)</f>
        <v>43770</v>
      </c>
      <c r="J1098" s="9">
        <f>IF(ISNUMBER(Merge2[[#This Row],[VALIDITY_TILL_DATE]]), ROUND((Merge2[[#This Row],[VALIDITY_TILL_DATE]]-Merge2[[#This Row],[ORDER_DATE]])/30, 0), "Active")</f>
        <v>9</v>
      </c>
      <c r="K1098" t="s">
        <v>5476</v>
      </c>
      <c r="L1098" t="s">
        <v>5477</v>
      </c>
      <c r="M1098" t="s">
        <v>5478</v>
      </c>
      <c r="N1098">
        <v>300</v>
      </c>
      <c r="O1098">
        <v>0</v>
      </c>
      <c r="P1098">
        <v>300</v>
      </c>
      <c r="Q1098" t="s">
        <v>6263</v>
      </c>
      <c r="R1098" t="s">
        <v>5503</v>
      </c>
      <c r="S1098">
        <v>51</v>
      </c>
      <c r="T1098" t="s">
        <v>5495</v>
      </c>
      <c r="U1098" t="s">
        <v>5579</v>
      </c>
      <c r="V1098" s="9">
        <f>Merge2[[#This Row],[PROMOTIONAL_PLAN.EFFECTIVE_PRICE]]*Merge2[[#This Row],[Months]]</f>
        <v>2700</v>
      </c>
    </row>
    <row r="1099" spans="1:22" x14ac:dyDescent="0.25">
      <c r="A1099" t="s">
        <v>2389</v>
      </c>
      <c r="B1099" t="s">
        <v>2390</v>
      </c>
      <c r="C1099">
        <v>8323</v>
      </c>
      <c r="D1099" s="1">
        <v>43952</v>
      </c>
      <c r="E1099">
        <v>1</v>
      </c>
      <c r="F1099" s="1">
        <v>43952</v>
      </c>
      <c r="G1099" s="1">
        <v>44256</v>
      </c>
      <c r="H1099" t="s">
        <v>10</v>
      </c>
      <c r="I1099" s="8">
        <f>DATE(YEAR(Merge2[[#This Row],[ORDER_DATE]]), MONTH(Merge2[[#This Row],[ORDER_DATE]]), 1)</f>
        <v>43952</v>
      </c>
      <c r="J1099" s="9">
        <f>IF(ISNUMBER(Merge2[[#This Row],[VALIDITY_TILL_DATE]]), ROUND((Merge2[[#This Row],[VALIDITY_TILL_DATE]]-Merge2[[#This Row],[ORDER_DATE]])/30, 0), "Active")</f>
        <v>10</v>
      </c>
      <c r="K1099" t="s">
        <v>5479</v>
      </c>
      <c r="L1099" t="s">
        <v>5480</v>
      </c>
      <c r="M1099" t="s">
        <v>5481</v>
      </c>
      <c r="N1099">
        <v>300</v>
      </c>
      <c r="O1099">
        <v>100</v>
      </c>
      <c r="P1099">
        <v>0</v>
      </c>
      <c r="Q1099" t="s">
        <v>5958</v>
      </c>
      <c r="R1099" t="s">
        <v>5503</v>
      </c>
      <c r="S1099">
        <v>28</v>
      </c>
      <c r="T1099" t="s">
        <v>5495</v>
      </c>
      <c r="U1099" t="s">
        <v>5522</v>
      </c>
      <c r="V1099" s="9">
        <f>Merge2[[#This Row],[PROMOTIONAL_PLAN.EFFECTIVE_PRICE]]*Merge2[[#This Row],[Months]]</f>
        <v>0</v>
      </c>
    </row>
    <row r="1100" spans="1:22" x14ac:dyDescent="0.25">
      <c r="A1100" t="s">
        <v>895</v>
      </c>
      <c r="B1100" t="s">
        <v>896</v>
      </c>
      <c r="C1100">
        <v>2949</v>
      </c>
      <c r="D1100" s="1">
        <v>43794</v>
      </c>
      <c r="E1100">
        <v>1</v>
      </c>
      <c r="F1100" s="1">
        <v>43794</v>
      </c>
      <c r="G1100" s="1">
        <v>44091</v>
      </c>
      <c r="H1100" t="s">
        <v>10</v>
      </c>
      <c r="I1100" s="8">
        <f>DATE(YEAR(Merge2[[#This Row],[ORDER_DATE]]), MONTH(Merge2[[#This Row],[ORDER_DATE]]), 1)</f>
        <v>43770</v>
      </c>
      <c r="J1100" s="9">
        <f>IF(ISNUMBER(Merge2[[#This Row],[VALIDITY_TILL_DATE]]), ROUND((Merge2[[#This Row],[VALIDITY_TILL_DATE]]-Merge2[[#This Row],[ORDER_DATE]])/30, 0), "Active")</f>
        <v>10</v>
      </c>
      <c r="K1100" t="s">
        <v>5484</v>
      </c>
      <c r="L1100" t="s">
        <v>5483</v>
      </c>
      <c r="M1100" t="s">
        <v>5481</v>
      </c>
      <c r="N1100">
        <v>300</v>
      </c>
      <c r="O1100">
        <v>30</v>
      </c>
      <c r="P1100">
        <v>210</v>
      </c>
      <c r="Q1100" t="s">
        <v>6183</v>
      </c>
      <c r="R1100" t="s">
        <v>5503</v>
      </c>
      <c r="S1100">
        <v>45</v>
      </c>
      <c r="T1100" t="s">
        <v>5506</v>
      </c>
      <c r="U1100" t="s">
        <v>5518</v>
      </c>
      <c r="V1100" s="9">
        <f>Merge2[[#This Row],[PROMOTIONAL_PLAN.EFFECTIVE_PRICE]]*Merge2[[#This Row],[Months]]</f>
        <v>2100</v>
      </c>
    </row>
    <row r="1101" spans="1:22" x14ac:dyDescent="0.25">
      <c r="A1101" t="s">
        <v>897</v>
      </c>
      <c r="B1101" t="s">
        <v>898</v>
      </c>
      <c r="C1101">
        <v>9999</v>
      </c>
      <c r="D1101" s="1">
        <v>43794</v>
      </c>
      <c r="E1101">
        <v>1</v>
      </c>
      <c r="G1101" s="1">
        <v>44032</v>
      </c>
      <c r="H1101" t="s">
        <v>10</v>
      </c>
      <c r="I1101" s="8">
        <f>DATE(YEAR(Merge2[[#This Row],[ORDER_DATE]]), MONTH(Merge2[[#This Row],[ORDER_DATE]]), 1)</f>
        <v>43770</v>
      </c>
      <c r="J1101" s="9">
        <f>IF(ISNUMBER(Merge2[[#This Row],[VALIDITY_TILL_DATE]]), ROUND((Merge2[[#This Row],[VALIDITY_TILL_DATE]]-Merge2[[#This Row],[ORDER_DATE]])/30, 0), "Active")</f>
        <v>8</v>
      </c>
      <c r="K1101" t="s">
        <v>5476</v>
      </c>
      <c r="L1101" t="s">
        <v>5477</v>
      </c>
      <c r="M1101" t="s">
        <v>5478</v>
      </c>
      <c r="N1101">
        <v>300</v>
      </c>
      <c r="O1101">
        <v>0</v>
      </c>
      <c r="P1101">
        <v>300</v>
      </c>
      <c r="Q1101" t="s">
        <v>5837</v>
      </c>
      <c r="R1101" t="s">
        <v>5503</v>
      </c>
      <c r="S1101">
        <v>58</v>
      </c>
      <c r="T1101" t="s">
        <v>5498</v>
      </c>
      <c r="U1101" t="s">
        <v>5501</v>
      </c>
      <c r="V1101" s="9">
        <f>Merge2[[#This Row],[PROMOTIONAL_PLAN.EFFECTIVE_PRICE]]*Merge2[[#This Row],[Months]]</f>
        <v>2400</v>
      </c>
    </row>
    <row r="1102" spans="1:22" x14ac:dyDescent="0.25">
      <c r="A1102" t="s">
        <v>2375</v>
      </c>
      <c r="B1102" t="s">
        <v>2376</v>
      </c>
      <c r="C1102">
        <v>9999</v>
      </c>
      <c r="D1102" s="1">
        <v>43950</v>
      </c>
      <c r="E1102">
        <v>1</v>
      </c>
      <c r="G1102" s="1">
        <v>44260</v>
      </c>
      <c r="H1102" t="s">
        <v>10</v>
      </c>
      <c r="I1102" s="8">
        <f>DATE(YEAR(Merge2[[#This Row],[ORDER_DATE]]), MONTH(Merge2[[#This Row],[ORDER_DATE]]), 1)</f>
        <v>43922</v>
      </c>
      <c r="J1102" s="9">
        <f>IF(ISNUMBER(Merge2[[#This Row],[VALIDITY_TILL_DATE]]), ROUND((Merge2[[#This Row],[VALIDITY_TILL_DATE]]-Merge2[[#This Row],[ORDER_DATE]])/30, 0), "Active")</f>
        <v>10</v>
      </c>
      <c r="K1102" t="s">
        <v>5476</v>
      </c>
      <c r="L1102" t="s">
        <v>5477</v>
      </c>
      <c r="M1102" t="s">
        <v>5478</v>
      </c>
      <c r="N1102">
        <v>300</v>
      </c>
      <c r="O1102">
        <v>0</v>
      </c>
      <c r="P1102">
        <v>300</v>
      </c>
      <c r="Q1102" t="s">
        <v>5960</v>
      </c>
      <c r="R1102" t="s">
        <v>5494</v>
      </c>
      <c r="S1102">
        <v>59</v>
      </c>
      <c r="T1102" t="s">
        <v>5495</v>
      </c>
      <c r="U1102" t="s">
        <v>5513</v>
      </c>
      <c r="V1102" s="9">
        <f>Merge2[[#This Row],[PROMOTIONAL_PLAN.EFFECTIVE_PRICE]]*Merge2[[#This Row],[Months]]</f>
        <v>3000</v>
      </c>
    </row>
    <row r="1103" spans="1:22" x14ac:dyDescent="0.25">
      <c r="A1103" t="s">
        <v>899</v>
      </c>
      <c r="B1103" t="s">
        <v>900</v>
      </c>
      <c r="C1103">
        <v>9999</v>
      </c>
      <c r="D1103" s="1">
        <v>43794</v>
      </c>
      <c r="E1103">
        <v>1</v>
      </c>
      <c r="G1103" s="1">
        <v>44014</v>
      </c>
      <c r="H1103" t="s">
        <v>10</v>
      </c>
      <c r="I1103" s="8">
        <f>DATE(YEAR(Merge2[[#This Row],[ORDER_DATE]]), MONTH(Merge2[[#This Row],[ORDER_DATE]]), 1)</f>
        <v>43770</v>
      </c>
      <c r="J1103" s="9">
        <f>IF(ISNUMBER(Merge2[[#This Row],[VALIDITY_TILL_DATE]]), ROUND((Merge2[[#This Row],[VALIDITY_TILL_DATE]]-Merge2[[#This Row],[ORDER_DATE]])/30, 0), "Active")</f>
        <v>7</v>
      </c>
      <c r="K1103" t="s">
        <v>5476</v>
      </c>
      <c r="L1103" t="s">
        <v>5477</v>
      </c>
      <c r="M1103" t="s">
        <v>5478</v>
      </c>
      <c r="N1103">
        <v>300</v>
      </c>
      <c r="O1103">
        <v>0</v>
      </c>
      <c r="P1103">
        <v>300</v>
      </c>
      <c r="Q1103" t="s">
        <v>5756</v>
      </c>
      <c r="R1103" t="s">
        <v>5503</v>
      </c>
      <c r="S1103">
        <v>41</v>
      </c>
      <c r="T1103" t="s">
        <v>5498</v>
      </c>
      <c r="U1103" t="s">
        <v>5501</v>
      </c>
      <c r="V1103" s="9">
        <f>Merge2[[#This Row],[PROMOTIONAL_PLAN.EFFECTIVE_PRICE]]*Merge2[[#This Row],[Months]]</f>
        <v>2100</v>
      </c>
    </row>
    <row r="1104" spans="1:22" x14ac:dyDescent="0.25">
      <c r="A1104" t="s">
        <v>3113</v>
      </c>
      <c r="B1104" t="s">
        <v>900</v>
      </c>
      <c r="C1104">
        <v>8323</v>
      </c>
      <c r="D1104" s="1">
        <v>44008</v>
      </c>
      <c r="E1104">
        <v>2</v>
      </c>
      <c r="F1104" s="1">
        <v>44008</v>
      </c>
      <c r="G1104" s="1">
        <v>44894</v>
      </c>
      <c r="H1104" t="s">
        <v>470</v>
      </c>
      <c r="I1104" s="8">
        <f>DATE(YEAR(Merge2[[#This Row],[ORDER_DATE]]), MONTH(Merge2[[#This Row],[ORDER_DATE]]), 1)</f>
        <v>43983</v>
      </c>
      <c r="J1104" s="9">
        <f>IF(ISNUMBER(Merge2[[#This Row],[VALIDITY_TILL_DATE]]), ROUND((Merge2[[#This Row],[VALIDITY_TILL_DATE]]-Merge2[[#This Row],[ORDER_DATE]])/30, 0), "Active")</f>
        <v>30</v>
      </c>
      <c r="K1104" t="s">
        <v>5479</v>
      </c>
      <c r="L1104" t="s">
        <v>5480</v>
      </c>
      <c r="M1104" t="s">
        <v>5481</v>
      </c>
      <c r="N1104">
        <v>300</v>
      </c>
      <c r="O1104">
        <v>100</v>
      </c>
      <c r="P1104">
        <v>0</v>
      </c>
      <c r="Q1104" t="s">
        <v>5756</v>
      </c>
      <c r="R1104" t="s">
        <v>5503</v>
      </c>
      <c r="S1104">
        <v>41</v>
      </c>
      <c r="T1104" t="s">
        <v>5498</v>
      </c>
      <c r="U1104" t="s">
        <v>5501</v>
      </c>
      <c r="V1104" s="9">
        <f>Merge2[[#This Row],[PROMOTIONAL_PLAN.EFFECTIVE_PRICE]]*Merge2[[#This Row],[Months]]</f>
        <v>0</v>
      </c>
    </row>
    <row r="1105" spans="1:22" x14ac:dyDescent="0.25">
      <c r="A1105" t="s">
        <v>901</v>
      </c>
      <c r="B1105" t="s">
        <v>902</v>
      </c>
      <c r="C1105">
        <v>9999</v>
      </c>
      <c r="D1105" s="1">
        <v>43794</v>
      </c>
      <c r="E1105">
        <v>1</v>
      </c>
      <c r="G1105" s="1">
        <v>44045</v>
      </c>
      <c r="H1105" t="s">
        <v>10</v>
      </c>
      <c r="I1105" s="8">
        <f>DATE(YEAR(Merge2[[#This Row],[ORDER_DATE]]), MONTH(Merge2[[#This Row],[ORDER_DATE]]), 1)</f>
        <v>43770</v>
      </c>
      <c r="J1105" s="9">
        <f>IF(ISNUMBER(Merge2[[#This Row],[VALIDITY_TILL_DATE]]), ROUND((Merge2[[#This Row],[VALIDITY_TILL_DATE]]-Merge2[[#This Row],[ORDER_DATE]])/30, 0), "Active")</f>
        <v>8</v>
      </c>
      <c r="K1105" t="s">
        <v>5476</v>
      </c>
      <c r="L1105" t="s">
        <v>5477</v>
      </c>
      <c r="M1105" t="s">
        <v>5478</v>
      </c>
      <c r="N1105">
        <v>300</v>
      </c>
      <c r="O1105">
        <v>0</v>
      </c>
      <c r="P1105">
        <v>300</v>
      </c>
      <c r="Q1105" t="s">
        <v>5815</v>
      </c>
      <c r="R1105" t="s">
        <v>5494</v>
      </c>
      <c r="S1105">
        <v>44</v>
      </c>
      <c r="T1105" t="s">
        <v>5495</v>
      </c>
      <c r="U1105" t="s">
        <v>5532</v>
      </c>
      <c r="V1105" s="9">
        <f>Merge2[[#This Row],[PROMOTIONAL_PLAN.EFFECTIVE_PRICE]]*Merge2[[#This Row],[Months]]</f>
        <v>2400</v>
      </c>
    </row>
    <row r="1106" spans="1:22" x14ac:dyDescent="0.25">
      <c r="A1106" t="s">
        <v>1297</v>
      </c>
      <c r="B1106" t="s">
        <v>1298</v>
      </c>
      <c r="C1106">
        <v>9999</v>
      </c>
      <c r="D1106" s="1">
        <v>43842</v>
      </c>
      <c r="E1106">
        <v>1</v>
      </c>
      <c r="G1106" s="1">
        <v>44105</v>
      </c>
      <c r="H1106" t="s">
        <v>10</v>
      </c>
      <c r="I1106" s="8">
        <f>DATE(YEAR(Merge2[[#This Row],[ORDER_DATE]]), MONTH(Merge2[[#This Row],[ORDER_DATE]]), 1)</f>
        <v>43831</v>
      </c>
      <c r="J1106" s="9">
        <f>IF(ISNUMBER(Merge2[[#This Row],[VALIDITY_TILL_DATE]]), ROUND((Merge2[[#This Row],[VALIDITY_TILL_DATE]]-Merge2[[#This Row],[ORDER_DATE]])/30, 0), "Active")</f>
        <v>9</v>
      </c>
      <c r="K1106" t="s">
        <v>5476</v>
      </c>
      <c r="L1106" t="s">
        <v>5477</v>
      </c>
      <c r="M1106" t="s">
        <v>5478</v>
      </c>
      <c r="N1106">
        <v>300</v>
      </c>
      <c r="O1106">
        <v>0</v>
      </c>
      <c r="P1106">
        <v>300</v>
      </c>
      <c r="Q1106" t="s">
        <v>5962</v>
      </c>
      <c r="R1106" t="s">
        <v>5503</v>
      </c>
      <c r="S1106">
        <v>47</v>
      </c>
      <c r="T1106" t="s">
        <v>5506</v>
      </c>
      <c r="U1106" t="s">
        <v>5509</v>
      </c>
      <c r="V1106" s="9">
        <f>Merge2[[#This Row],[PROMOTIONAL_PLAN.EFFECTIVE_PRICE]]*Merge2[[#This Row],[Months]]</f>
        <v>2700</v>
      </c>
    </row>
    <row r="1107" spans="1:22" x14ac:dyDescent="0.25">
      <c r="A1107" t="s">
        <v>903</v>
      </c>
      <c r="B1107" t="s">
        <v>904</v>
      </c>
      <c r="C1107">
        <v>9999</v>
      </c>
      <c r="D1107" s="1">
        <v>43794</v>
      </c>
      <c r="E1107">
        <v>1</v>
      </c>
      <c r="G1107" s="1">
        <v>44078</v>
      </c>
      <c r="H1107" t="s">
        <v>10</v>
      </c>
      <c r="I1107" s="8">
        <f>DATE(YEAR(Merge2[[#This Row],[ORDER_DATE]]), MONTH(Merge2[[#This Row],[ORDER_DATE]]), 1)</f>
        <v>43770</v>
      </c>
      <c r="J1107" s="9">
        <f>IF(ISNUMBER(Merge2[[#This Row],[VALIDITY_TILL_DATE]]), ROUND((Merge2[[#This Row],[VALIDITY_TILL_DATE]]-Merge2[[#This Row],[ORDER_DATE]])/30, 0), "Active")</f>
        <v>9</v>
      </c>
      <c r="K1107" t="s">
        <v>5476</v>
      </c>
      <c r="L1107" t="s">
        <v>5477</v>
      </c>
      <c r="M1107" t="s">
        <v>5478</v>
      </c>
      <c r="N1107">
        <v>300</v>
      </c>
      <c r="O1107">
        <v>0</v>
      </c>
      <c r="P1107">
        <v>300</v>
      </c>
      <c r="Q1107" t="s">
        <v>5818</v>
      </c>
      <c r="R1107" t="s">
        <v>5494</v>
      </c>
      <c r="S1107">
        <v>45</v>
      </c>
      <c r="T1107" t="s">
        <v>5498</v>
      </c>
      <c r="U1107" t="s">
        <v>5515</v>
      </c>
      <c r="V1107" s="9">
        <f>Merge2[[#This Row],[PROMOTIONAL_PLAN.EFFECTIVE_PRICE]]*Merge2[[#This Row],[Months]]</f>
        <v>2700</v>
      </c>
    </row>
    <row r="1108" spans="1:22" x14ac:dyDescent="0.25">
      <c r="A1108" t="s">
        <v>1454</v>
      </c>
      <c r="B1108" t="s">
        <v>1455</v>
      </c>
      <c r="C1108">
        <v>9999</v>
      </c>
      <c r="D1108" s="1">
        <v>43857</v>
      </c>
      <c r="E1108">
        <v>1</v>
      </c>
      <c r="G1108" s="1">
        <v>44080</v>
      </c>
      <c r="H1108" t="s">
        <v>10</v>
      </c>
      <c r="I1108" s="8">
        <f>DATE(YEAR(Merge2[[#This Row],[ORDER_DATE]]), MONTH(Merge2[[#This Row],[ORDER_DATE]]), 1)</f>
        <v>43831</v>
      </c>
      <c r="J1108" s="9">
        <f>IF(ISNUMBER(Merge2[[#This Row],[VALIDITY_TILL_DATE]]), ROUND((Merge2[[#This Row],[VALIDITY_TILL_DATE]]-Merge2[[#This Row],[ORDER_DATE]])/30, 0), "Active")</f>
        <v>7</v>
      </c>
      <c r="K1108" t="s">
        <v>5476</v>
      </c>
      <c r="L1108" t="s">
        <v>5477</v>
      </c>
      <c r="M1108" t="s">
        <v>5478</v>
      </c>
      <c r="N1108">
        <v>300</v>
      </c>
      <c r="O1108">
        <v>0</v>
      </c>
      <c r="P1108">
        <v>300</v>
      </c>
      <c r="Q1108" t="s">
        <v>5963</v>
      </c>
      <c r="R1108" t="s">
        <v>5494</v>
      </c>
      <c r="S1108">
        <v>41</v>
      </c>
      <c r="T1108" t="s">
        <v>5495</v>
      </c>
      <c r="U1108" t="s">
        <v>5522</v>
      </c>
      <c r="V1108" s="9">
        <f>Merge2[[#This Row],[PROMOTIONAL_PLAN.EFFECTIVE_PRICE]]*Merge2[[#This Row],[Months]]</f>
        <v>2100</v>
      </c>
    </row>
    <row r="1109" spans="1:22" x14ac:dyDescent="0.25">
      <c r="A1109" t="s">
        <v>905</v>
      </c>
      <c r="B1109" t="s">
        <v>906</v>
      </c>
      <c r="C1109">
        <v>9999</v>
      </c>
      <c r="D1109" s="1">
        <v>43794</v>
      </c>
      <c r="E1109">
        <v>1</v>
      </c>
      <c r="G1109" s="1">
        <v>44097</v>
      </c>
      <c r="H1109" t="s">
        <v>10</v>
      </c>
      <c r="I1109" s="8">
        <f>DATE(YEAR(Merge2[[#This Row],[ORDER_DATE]]), MONTH(Merge2[[#This Row],[ORDER_DATE]]), 1)</f>
        <v>43770</v>
      </c>
      <c r="J1109" s="9">
        <f>IF(ISNUMBER(Merge2[[#This Row],[VALIDITY_TILL_DATE]]), ROUND((Merge2[[#This Row],[VALIDITY_TILL_DATE]]-Merge2[[#This Row],[ORDER_DATE]])/30, 0), "Active")</f>
        <v>10</v>
      </c>
      <c r="K1109" t="s">
        <v>5476</v>
      </c>
      <c r="L1109" t="s">
        <v>5477</v>
      </c>
      <c r="M1109" t="s">
        <v>5478</v>
      </c>
      <c r="N1109">
        <v>300</v>
      </c>
      <c r="O1109">
        <v>0</v>
      </c>
      <c r="P1109">
        <v>300</v>
      </c>
      <c r="Q1109" t="s">
        <v>6216</v>
      </c>
      <c r="R1109" t="s">
        <v>5494</v>
      </c>
      <c r="S1109">
        <v>50</v>
      </c>
      <c r="T1109" t="s">
        <v>5495</v>
      </c>
      <c r="U1109" t="s">
        <v>5579</v>
      </c>
      <c r="V1109" s="9">
        <f>Merge2[[#This Row],[PROMOTIONAL_PLAN.EFFECTIVE_PRICE]]*Merge2[[#This Row],[Months]]</f>
        <v>3000</v>
      </c>
    </row>
    <row r="1110" spans="1:22" x14ac:dyDescent="0.25">
      <c r="A1110" t="s">
        <v>1309</v>
      </c>
      <c r="B1110" t="s">
        <v>1310</v>
      </c>
      <c r="C1110">
        <v>9999</v>
      </c>
      <c r="D1110" s="1">
        <v>43844</v>
      </c>
      <c r="E1110">
        <v>1</v>
      </c>
      <c r="G1110" s="1">
        <v>44110</v>
      </c>
      <c r="H1110" t="s">
        <v>10</v>
      </c>
      <c r="I1110" s="8">
        <f>DATE(YEAR(Merge2[[#This Row],[ORDER_DATE]]), MONTH(Merge2[[#This Row],[ORDER_DATE]]), 1)</f>
        <v>43831</v>
      </c>
      <c r="J1110" s="9">
        <f>IF(ISNUMBER(Merge2[[#This Row],[VALIDITY_TILL_DATE]]), ROUND((Merge2[[#This Row],[VALIDITY_TILL_DATE]]-Merge2[[#This Row],[ORDER_DATE]])/30, 0), "Active")</f>
        <v>9</v>
      </c>
      <c r="K1110" t="s">
        <v>5476</v>
      </c>
      <c r="L1110" t="s">
        <v>5477</v>
      </c>
      <c r="M1110" t="s">
        <v>5478</v>
      </c>
      <c r="N1110">
        <v>300</v>
      </c>
      <c r="O1110">
        <v>0</v>
      </c>
      <c r="P1110">
        <v>300</v>
      </c>
      <c r="Q1110" t="s">
        <v>5964</v>
      </c>
      <c r="R1110" t="s">
        <v>5494</v>
      </c>
      <c r="S1110">
        <v>56</v>
      </c>
      <c r="T1110" t="s">
        <v>5506</v>
      </c>
      <c r="U1110" t="s">
        <v>5509</v>
      </c>
      <c r="V1110" s="9">
        <f>Merge2[[#This Row],[PROMOTIONAL_PLAN.EFFECTIVE_PRICE]]*Merge2[[#This Row],[Months]]</f>
        <v>2700</v>
      </c>
    </row>
    <row r="1111" spans="1:22" x14ac:dyDescent="0.25">
      <c r="A1111" t="s">
        <v>907</v>
      </c>
      <c r="B1111" t="s">
        <v>908</v>
      </c>
      <c r="C1111">
        <v>9999</v>
      </c>
      <c r="D1111" s="1">
        <v>43795</v>
      </c>
      <c r="E1111">
        <v>1</v>
      </c>
      <c r="G1111" s="1">
        <v>44031</v>
      </c>
      <c r="H1111" t="s">
        <v>10</v>
      </c>
      <c r="I1111" s="8">
        <f>DATE(YEAR(Merge2[[#This Row],[ORDER_DATE]]), MONTH(Merge2[[#This Row],[ORDER_DATE]]), 1)</f>
        <v>43770</v>
      </c>
      <c r="J1111" s="9">
        <f>IF(ISNUMBER(Merge2[[#This Row],[VALIDITY_TILL_DATE]]), ROUND((Merge2[[#This Row],[VALIDITY_TILL_DATE]]-Merge2[[#This Row],[ORDER_DATE]])/30, 0), "Active")</f>
        <v>8</v>
      </c>
      <c r="K1111" t="s">
        <v>5476</v>
      </c>
      <c r="L1111" t="s">
        <v>5477</v>
      </c>
      <c r="M1111" t="s">
        <v>5478</v>
      </c>
      <c r="N1111">
        <v>300</v>
      </c>
      <c r="O1111">
        <v>0</v>
      </c>
      <c r="P1111">
        <v>300</v>
      </c>
      <c r="Q1111" t="s">
        <v>6129</v>
      </c>
      <c r="R1111" t="s">
        <v>5503</v>
      </c>
      <c r="S1111">
        <v>52</v>
      </c>
      <c r="T1111" t="s">
        <v>5506</v>
      </c>
      <c r="U1111" t="s">
        <v>5518</v>
      </c>
      <c r="V1111" s="9">
        <f>Merge2[[#This Row],[PROMOTIONAL_PLAN.EFFECTIVE_PRICE]]*Merge2[[#This Row],[Months]]</f>
        <v>2400</v>
      </c>
    </row>
    <row r="1112" spans="1:22" x14ac:dyDescent="0.25">
      <c r="A1112" t="s">
        <v>3173</v>
      </c>
      <c r="B1112" t="s">
        <v>3174</v>
      </c>
      <c r="C1112">
        <v>9999</v>
      </c>
      <c r="D1112" s="1">
        <v>44012</v>
      </c>
      <c r="E1112">
        <v>1</v>
      </c>
      <c r="G1112" s="1">
        <v>44268</v>
      </c>
      <c r="H1112" t="s">
        <v>10</v>
      </c>
      <c r="I1112" s="8">
        <f>DATE(YEAR(Merge2[[#This Row],[ORDER_DATE]]), MONTH(Merge2[[#This Row],[ORDER_DATE]]), 1)</f>
        <v>43983</v>
      </c>
      <c r="J1112" s="9">
        <f>IF(ISNUMBER(Merge2[[#This Row],[VALIDITY_TILL_DATE]]), ROUND((Merge2[[#This Row],[VALIDITY_TILL_DATE]]-Merge2[[#This Row],[ORDER_DATE]])/30, 0), "Active")</f>
        <v>9</v>
      </c>
      <c r="K1112" t="s">
        <v>5476</v>
      </c>
      <c r="L1112" t="s">
        <v>5477</v>
      </c>
      <c r="M1112" t="s">
        <v>5478</v>
      </c>
      <c r="N1112">
        <v>300</v>
      </c>
      <c r="O1112">
        <v>0</v>
      </c>
      <c r="P1112">
        <v>300</v>
      </c>
      <c r="Q1112" t="s">
        <v>5965</v>
      </c>
      <c r="R1112" t="s">
        <v>5494</v>
      </c>
      <c r="S1112">
        <v>54</v>
      </c>
      <c r="T1112" t="s">
        <v>5495</v>
      </c>
      <c r="U1112" t="s">
        <v>5522</v>
      </c>
      <c r="V1112" s="9">
        <f>Merge2[[#This Row],[PROMOTIONAL_PLAN.EFFECTIVE_PRICE]]*Merge2[[#This Row],[Months]]</f>
        <v>2700</v>
      </c>
    </row>
    <row r="1113" spans="1:22" x14ac:dyDescent="0.25">
      <c r="A1113" t="s">
        <v>909</v>
      </c>
      <c r="B1113" t="s">
        <v>910</v>
      </c>
      <c r="C1113">
        <v>9999</v>
      </c>
      <c r="D1113" s="1">
        <v>43795</v>
      </c>
      <c r="E1113">
        <v>1</v>
      </c>
      <c r="G1113" s="1">
        <v>44044</v>
      </c>
      <c r="H1113" t="s">
        <v>10</v>
      </c>
      <c r="I1113" s="8">
        <f>DATE(YEAR(Merge2[[#This Row],[ORDER_DATE]]), MONTH(Merge2[[#This Row],[ORDER_DATE]]), 1)</f>
        <v>43770</v>
      </c>
      <c r="J1113" s="9">
        <f>IF(ISNUMBER(Merge2[[#This Row],[VALIDITY_TILL_DATE]]), ROUND((Merge2[[#This Row],[VALIDITY_TILL_DATE]]-Merge2[[#This Row],[ORDER_DATE]])/30, 0), "Active")</f>
        <v>8</v>
      </c>
      <c r="K1113" t="s">
        <v>5476</v>
      </c>
      <c r="L1113" t="s">
        <v>5477</v>
      </c>
      <c r="M1113" t="s">
        <v>5478</v>
      </c>
      <c r="N1113">
        <v>300</v>
      </c>
      <c r="O1113">
        <v>0</v>
      </c>
      <c r="P1113">
        <v>300</v>
      </c>
      <c r="Q1113" t="s">
        <v>6055</v>
      </c>
      <c r="R1113" t="s">
        <v>5503</v>
      </c>
      <c r="S1113">
        <v>29</v>
      </c>
      <c r="T1113" t="s">
        <v>5495</v>
      </c>
      <c r="U1113" t="s">
        <v>5513</v>
      </c>
      <c r="V1113" s="9">
        <f>Merge2[[#This Row],[PROMOTIONAL_PLAN.EFFECTIVE_PRICE]]*Merge2[[#This Row],[Months]]</f>
        <v>2400</v>
      </c>
    </row>
    <row r="1114" spans="1:22" x14ac:dyDescent="0.25">
      <c r="A1114" t="s">
        <v>1323</v>
      </c>
      <c r="B1114" t="s">
        <v>1324</v>
      </c>
      <c r="C1114">
        <v>9999</v>
      </c>
      <c r="D1114" s="1">
        <v>43845</v>
      </c>
      <c r="E1114">
        <v>1</v>
      </c>
      <c r="G1114" s="1">
        <v>44139</v>
      </c>
      <c r="H1114" t="s">
        <v>10</v>
      </c>
      <c r="I1114" s="8">
        <f>DATE(YEAR(Merge2[[#This Row],[ORDER_DATE]]), MONTH(Merge2[[#This Row],[ORDER_DATE]]), 1)</f>
        <v>43831</v>
      </c>
      <c r="J1114" s="9">
        <f>IF(ISNUMBER(Merge2[[#This Row],[VALIDITY_TILL_DATE]]), ROUND((Merge2[[#This Row],[VALIDITY_TILL_DATE]]-Merge2[[#This Row],[ORDER_DATE]])/30, 0), "Active")</f>
        <v>10</v>
      </c>
      <c r="K1114" t="s">
        <v>5476</v>
      </c>
      <c r="L1114" t="s">
        <v>5477</v>
      </c>
      <c r="M1114" t="s">
        <v>5478</v>
      </c>
      <c r="N1114">
        <v>300</v>
      </c>
      <c r="O1114">
        <v>0</v>
      </c>
      <c r="P1114">
        <v>300</v>
      </c>
      <c r="Q1114" t="s">
        <v>5966</v>
      </c>
      <c r="R1114" t="s">
        <v>5494</v>
      </c>
      <c r="S1114">
        <v>30</v>
      </c>
      <c r="T1114" t="s">
        <v>5495</v>
      </c>
      <c r="U1114" t="s">
        <v>5522</v>
      </c>
      <c r="V1114" s="9">
        <f>Merge2[[#This Row],[PROMOTIONAL_PLAN.EFFECTIVE_PRICE]]*Merge2[[#This Row],[Months]]</f>
        <v>3000</v>
      </c>
    </row>
    <row r="1115" spans="1:22" x14ac:dyDescent="0.25">
      <c r="A1115" t="s">
        <v>2230</v>
      </c>
      <c r="B1115" t="s">
        <v>2231</v>
      </c>
      <c r="C1115">
        <v>9999</v>
      </c>
      <c r="D1115" s="1">
        <v>43937</v>
      </c>
      <c r="E1115">
        <v>1</v>
      </c>
      <c r="G1115" s="1">
        <v>44157</v>
      </c>
      <c r="H1115" t="s">
        <v>10</v>
      </c>
      <c r="I1115" s="8">
        <f>DATE(YEAR(Merge2[[#This Row],[ORDER_DATE]]), MONTH(Merge2[[#This Row],[ORDER_DATE]]), 1)</f>
        <v>43922</v>
      </c>
      <c r="J1115" s="9">
        <f>IF(ISNUMBER(Merge2[[#This Row],[VALIDITY_TILL_DATE]]), ROUND((Merge2[[#This Row],[VALIDITY_TILL_DATE]]-Merge2[[#This Row],[ORDER_DATE]])/30, 0), "Active")</f>
        <v>7</v>
      </c>
      <c r="K1115" t="s">
        <v>5476</v>
      </c>
      <c r="L1115" t="s">
        <v>5477</v>
      </c>
      <c r="M1115" t="s">
        <v>5478</v>
      </c>
      <c r="N1115">
        <v>300</v>
      </c>
      <c r="O1115">
        <v>0</v>
      </c>
      <c r="P1115">
        <v>300</v>
      </c>
      <c r="Q1115" t="s">
        <v>5967</v>
      </c>
      <c r="R1115" t="s">
        <v>5503</v>
      </c>
      <c r="S1115">
        <v>38</v>
      </c>
      <c r="T1115" t="s">
        <v>5495</v>
      </c>
      <c r="U1115" t="s">
        <v>5504</v>
      </c>
      <c r="V1115" s="9">
        <f>Merge2[[#This Row],[PROMOTIONAL_PLAN.EFFECTIVE_PRICE]]*Merge2[[#This Row],[Months]]</f>
        <v>2100</v>
      </c>
    </row>
    <row r="1116" spans="1:22" x14ac:dyDescent="0.25">
      <c r="A1116" t="s">
        <v>914</v>
      </c>
      <c r="B1116" t="s">
        <v>915</v>
      </c>
      <c r="C1116">
        <v>9999</v>
      </c>
      <c r="D1116" s="1">
        <v>43796</v>
      </c>
      <c r="E1116">
        <v>1</v>
      </c>
      <c r="G1116" s="1">
        <v>44010</v>
      </c>
      <c r="H1116" t="s">
        <v>10</v>
      </c>
      <c r="I1116" s="8">
        <f>DATE(YEAR(Merge2[[#This Row],[ORDER_DATE]]), MONTH(Merge2[[#This Row],[ORDER_DATE]]), 1)</f>
        <v>43770</v>
      </c>
      <c r="J1116" s="9">
        <f>IF(ISNUMBER(Merge2[[#This Row],[VALIDITY_TILL_DATE]]), ROUND((Merge2[[#This Row],[VALIDITY_TILL_DATE]]-Merge2[[#This Row],[ORDER_DATE]])/30, 0), "Active")</f>
        <v>7</v>
      </c>
      <c r="K1116" t="s">
        <v>5476</v>
      </c>
      <c r="L1116" t="s">
        <v>5477</v>
      </c>
      <c r="M1116" t="s">
        <v>5478</v>
      </c>
      <c r="N1116">
        <v>300</v>
      </c>
      <c r="O1116">
        <v>0</v>
      </c>
      <c r="P1116">
        <v>300</v>
      </c>
      <c r="Q1116" t="s">
        <v>5806</v>
      </c>
      <c r="R1116" t="s">
        <v>5494</v>
      </c>
      <c r="S1116">
        <v>46</v>
      </c>
      <c r="T1116" t="s">
        <v>5506</v>
      </c>
      <c r="U1116" t="s">
        <v>5518</v>
      </c>
      <c r="V1116" s="9">
        <f>Merge2[[#This Row],[PROMOTIONAL_PLAN.EFFECTIVE_PRICE]]*Merge2[[#This Row],[Months]]</f>
        <v>2100</v>
      </c>
    </row>
    <row r="1117" spans="1:22" x14ac:dyDescent="0.25">
      <c r="A1117" t="s">
        <v>2985</v>
      </c>
      <c r="B1117" t="s">
        <v>915</v>
      </c>
      <c r="C1117">
        <v>6306</v>
      </c>
      <c r="D1117" s="1">
        <v>43998</v>
      </c>
      <c r="E1117">
        <v>2</v>
      </c>
      <c r="F1117" s="1">
        <v>43998</v>
      </c>
      <c r="G1117" s="1">
        <v>44946</v>
      </c>
      <c r="H1117" t="s">
        <v>470</v>
      </c>
      <c r="I1117" s="8">
        <f>DATE(YEAR(Merge2[[#This Row],[ORDER_DATE]]), MONTH(Merge2[[#This Row],[ORDER_DATE]]), 1)</f>
        <v>43983</v>
      </c>
      <c r="J1117" s="9">
        <f>IF(ISNUMBER(Merge2[[#This Row],[VALIDITY_TILL_DATE]]), ROUND((Merge2[[#This Row],[VALIDITY_TILL_DATE]]-Merge2[[#This Row],[ORDER_DATE]])/30, 0), "Active")</f>
        <v>32</v>
      </c>
      <c r="K1117" t="s">
        <v>5492</v>
      </c>
      <c r="L1117" t="s">
        <v>5483</v>
      </c>
      <c r="M1117" t="s">
        <v>5481</v>
      </c>
      <c r="N1117">
        <v>300</v>
      </c>
      <c r="O1117">
        <v>15</v>
      </c>
      <c r="P1117">
        <v>255</v>
      </c>
      <c r="Q1117" t="s">
        <v>5806</v>
      </c>
      <c r="R1117" t="s">
        <v>5494</v>
      </c>
      <c r="S1117">
        <v>46</v>
      </c>
      <c r="T1117" t="s">
        <v>5506</v>
      </c>
      <c r="U1117" t="s">
        <v>5518</v>
      </c>
      <c r="V1117" s="9">
        <f>Merge2[[#This Row],[PROMOTIONAL_PLAN.EFFECTIVE_PRICE]]*Merge2[[#This Row],[Months]]</f>
        <v>8160</v>
      </c>
    </row>
    <row r="1118" spans="1:22" x14ac:dyDescent="0.25">
      <c r="A1118" t="s">
        <v>916</v>
      </c>
      <c r="B1118" t="s">
        <v>917</v>
      </c>
      <c r="C1118">
        <v>9999</v>
      </c>
      <c r="D1118" s="1">
        <v>43796</v>
      </c>
      <c r="E1118">
        <v>1</v>
      </c>
      <c r="G1118" s="1">
        <v>44059</v>
      </c>
      <c r="H1118" t="s">
        <v>10</v>
      </c>
      <c r="I1118" s="8">
        <f>DATE(YEAR(Merge2[[#This Row],[ORDER_DATE]]), MONTH(Merge2[[#This Row],[ORDER_DATE]]), 1)</f>
        <v>43770</v>
      </c>
      <c r="J1118" s="9">
        <f>IF(ISNUMBER(Merge2[[#This Row],[VALIDITY_TILL_DATE]]), ROUND((Merge2[[#This Row],[VALIDITY_TILL_DATE]]-Merge2[[#This Row],[ORDER_DATE]])/30, 0), "Active")</f>
        <v>9</v>
      </c>
      <c r="K1118" t="s">
        <v>5476</v>
      </c>
      <c r="L1118" t="s">
        <v>5477</v>
      </c>
      <c r="M1118" t="s">
        <v>5478</v>
      </c>
      <c r="N1118">
        <v>300</v>
      </c>
      <c r="O1118">
        <v>0</v>
      </c>
      <c r="P1118">
        <v>300</v>
      </c>
      <c r="Q1118" t="s">
        <v>6048</v>
      </c>
      <c r="R1118" t="s">
        <v>5503</v>
      </c>
      <c r="S1118">
        <v>54</v>
      </c>
      <c r="T1118" t="s">
        <v>5495</v>
      </c>
      <c r="U1118" t="s">
        <v>5532</v>
      </c>
      <c r="V1118" s="9">
        <f>Merge2[[#This Row],[PROMOTIONAL_PLAN.EFFECTIVE_PRICE]]*Merge2[[#This Row],[Months]]</f>
        <v>2700</v>
      </c>
    </row>
    <row r="1119" spans="1:22" x14ac:dyDescent="0.25">
      <c r="A1119" t="s">
        <v>2825</v>
      </c>
      <c r="B1119" t="s">
        <v>2826</v>
      </c>
      <c r="C1119">
        <v>9999</v>
      </c>
      <c r="D1119" s="1">
        <v>43985</v>
      </c>
      <c r="E1119">
        <v>1</v>
      </c>
      <c r="G1119" s="1">
        <v>44258</v>
      </c>
      <c r="H1119" t="s">
        <v>10</v>
      </c>
      <c r="I1119" s="8">
        <f>DATE(YEAR(Merge2[[#This Row],[ORDER_DATE]]), MONTH(Merge2[[#This Row],[ORDER_DATE]]), 1)</f>
        <v>43983</v>
      </c>
      <c r="J1119" s="9">
        <f>IF(ISNUMBER(Merge2[[#This Row],[VALIDITY_TILL_DATE]]), ROUND((Merge2[[#This Row],[VALIDITY_TILL_DATE]]-Merge2[[#This Row],[ORDER_DATE]])/30, 0), "Active")</f>
        <v>9</v>
      </c>
      <c r="K1119" t="s">
        <v>5476</v>
      </c>
      <c r="L1119" t="s">
        <v>5477</v>
      </c>
      <c r="M1119" t="s">
        <v>5478</v>
      </c>
      <c r="N1119">
        <v>300</v>
      </c>
      <c r="O1119">
        <v>0</v>
      </c>
      <c r="P1119">
        <v>300</v>
      </c>
      <c r="Q1119" t="s">
        <v>5970</v>
      </c>
      <c r="R1119" t="s">
        <v>5494</v>
      </c>
      <c r="S1119">
        <v>37</v>
      </c>
      <c r="T1119" t="s">
        <v>5498</v>
      </c>
      <c r="U1119" t="s">
        <v>5499</v>
      </c>
      <c r="V1119" s="9">
        <f>Merge2[[#This Row],[PROMOTIONAL_PLAN.EFFECTIVE_PRICE]]*Merge2[[#This Row],[Months]]</f>
        <v>2700</v>
      </c>
    </row>
    <row r="1120" spans="1:22" x14ac:dyDescent="0.25">
      <c r="A1120" t="s">
        <v>920</v>
      </c>
      <c r="B1120" t="s">
        <v>921</v>
      </c>
      <c r="C1120">
        <v>9999</v>
      </c>
      <c r="D1120" s="1">
        <v>43797</v>
      </c>
      <c r="E1120">
        <v>1</v>
      </c>
      <c r="G1120" s="1">
        <v>44044</v>
      </c>
      <c r="H1120" t="s">
        <v>10</v>
      </c>
      <c r="I1120" s="8">
        <f>DATE(YEAR(Merge2[[#This Row],[ORDER_DATE]]), MONTH(Merge2[[#This Row],[ORDER_DATE]]), 1)</f>
        <v>43770</v>
      </c>
      <c r="J1120" s="9">
        <f>IF(ISNUMBER(Merge2[[#This Row],[VALIDITY_TILL_DATE]]), ROUND((Merge2[[#This Row],[VALIDITY_TILL_DATE]]-Merge2[[#This Row],[ORDER_DATE]])/30, 0), "Active")</f>
        <v>8</v>
      </c>
      <c r="K1120" t="s">
        <v>5476</v>
      </c>
      <c r="L1120" t="s">
        <v>5477</v>
      </c>
      <c r="M1120" t="s">
        <v>5478</v>
      </c>
      <c r="N1120">
        <v>300</v>
      </c>
      <c r="O1120">
        <v>0</v>
      </c>
      <c r="P1120">
        <v>300</v>
      </c>
      <c r="Q1120" t="s">
        <v>5804</v>
      </c>
      <c r="R1120" t="s">
        <v>5503</v>
      </c>
      <c r="S1120">
        <v>55</v>
      </c>
      <c r="T1120" t="s">
        <v>5495</v>
      </c>
      <c r="U1120" t="s">
        <v>5496</v>
      </c>
      <c r="V1120" s="9">
        <f>Merge2[[#This Row],[PROMOTIONAL_PLAN.EFFECTIVE_PRICE]]*Merge2[[#This Row],[Months]]</f>
        <v>2400</v>
      </c>
    </row>
    <row r="1121" spans="1:22" x14ac:dyDescent="0.25">
      <c r="A1121" t="s">
        <v>922</v>
      </c>
      <c r="B1121" t="s">
        <v>923</v>
      </c>
      <c r="C1121">
        <v>9999</v>
      </c>
      <c r="D1121" s="1">
        <v>43797</v>
      </c>
      <c r="E1121">
        <v>1</v>
      </c>
      <c r="G1121" s="1">
        <v>44082</v>
      </c>
      <c r="H1121" t="s">
        <v>10</v>
      </c>
      <c r="I1121" s="8">
        <f>DATE(YEAR(Merge2[[#This Row],[ORDER_DATE]]), MONTH(Merge2[[#This Row],[ORDER_DATE]]), 1)</f>
        <v>43770</v>
      </c>
      <c r="J1121" s="9">
        <f>IF(ISNUMBER(Merge2[[#This Row],[VALIDITY_TILL_DATE]]), ROUND((Merge2[[#This Row],[VALIDITY_TILL_DATE]]-Merge2[[#This Row],[ORDER_DATE]])/30, 0), "Active")</f>
        <v>10</v>
      </c>
      <c r="K1121" t="s">
        <v>5476</v>
      </c>
      <c r="L1121" t="s">
        <v>5477</v>
      </c>
      <c r="M1121" t="s">
        <v>5478</v>
      </c>
      <c r="N1121">
        <v>300</v>
      </c>
      <c r="O1121">
        <v>0</v>
      </c>
      <c r="P1121">
        <v>300</v>
      </c>
      <c r="Q1121" t="s">
        <v>6214</v>
      </c>
      <c r="R1121" t="s">
        <v>5494</v>
      </c>
      <c r="S1121">
        <v>31</v>
      </c>
      <c r="T1121" t="s">
        <v>5495</v>
      </c>
      <c r="U1121" t="s">
        <v>5513</v>
      </c>
      <c r="V1121" s="9">
        <f>Merge2[[#This Row],[PROMOTIONAL_PLAN.EFFECTIVE_PRICE]]*Merge2[[#This Row],[Months]]</f>
        <v>3000</v>
      </c>
    </row>
    <row r="1122" spans="1:22" x14ac:dyDescent="0.25">
      <c r="A1122" t="s">
        <v>1133</v>
      </c>
      <c r="B1122" t="s">
        <v>1134</v>
      </c>
      <c r="C1122">
        <v>9999</v>
      </c>
      <c r="D1122" s="1">
        <v>43823</v>
      </c>
      <c r="E1122">
        <v>1</v>
      </c>
      <c r="G1122" s="1">
        <v>44113</v>
      </c>
      <c r="H1122" t="s">
        <v>10</v>
      </c>
      <c r="I1122" s="8">
        <f>DATE(YEAR(Merge2[[#This Row],[ORDER_DATE]]), MONTH(Merge2[[#This Row],[ORDER_DATE]]), 1)</f>
        <v>43800</v>
      </c>
      <c r="J1122" s="9">
        <f>IF(ISNUMBER(Merge2[[#This Row],[VALIDITY_TILL_DATE]]), ROUND((Merge2[[#This Row],[VALIDITY_TILL_DATE]]-Merge2[[#This Row],[ORDER_DATE]])/30, 0), "Active")</f>
        <v>10</v>
      </c>
      <c r="K1122" t="s">
        <v>5476</v>
      </c>
      <c r="L1122" t="s">
        <v>5477</v>
      </c>
      <c r="M1122" t="s">
        <v>5478</v>
      </c>
      <c r="N1122">
        <v>300</v>
      </c>
      <c r="O1122">
        <v>0</v>
      </c>
      <c r="P1122">
        <v>300</v>
      </c>
      <c r="Q1122" t="s">
        <v>5973</v>
      </c>
      <c r="R1122" t="s">
        <v>5494</v>
      </c>
      <c r="S1122">
        <v>26</v>
      </c>
      <c r="T1122" t="s">
        <v>5495</v>
      </c>
      <c r="U1122" t="s">
        <v>5496</v>
      </c>
      <c r="V1122" s="9">
        <f>Merge2[[#This Row],[PROMOTIONAL_PLAN.EFFECTIVE_PRICE]]*Merge2[[#This Row],[Months]]</f>
        <v>3000</v>
      </c>
    </row>
    <row r="1123" spans="1:22" x14ac:dyDescent="0.25">
      <c r="A1123" t="s">
        <v>924</v>
      </c>
      <c r="B1123" t="s">
        <v>925</v>
      </c>
      <c r="C1123">
        <v>9999</v>
      </c>
      <c r="D1123" s="1">
        <v>43797</v>
      </c>
      <c r="E1123">
        <v>1</v>
      </c>
      <c r="G1123" s="1">
        <v>44042</v>
      </c>
      <c r="H1123" t="s">
        <v>10</v>
      </c>
      <c r="I1123" s="8">
        <f>DATE(YEAR(Merge2[[#This Row],[ORDER_DATE]]), MONTH(Merge2[[#This Row],[ORDER_DATE]]), 1)</f>
        <v>43770</v>
      </c>
      <c r="J1123" s="9">
        <f>IF(ISNUMBER(Merge2[[#This Row],[VALIDITY_TILL_DATE]]), ROUND((Merge2[[#This Row],[VALIDITY_TILL_DATE]]-Merge2[[#This Row],[ORDER_DATE]])/30, 0), "Active")</f>
        <v>8</v>
      </c>
      <c r="K1123" t="s">
        <v>5476</v>
      </c>
      <c r="L1123" t="s">
        <v>5477</v>
      </c>
      <c r="M1123" t="s">
        <v>5478</v>
      </c>
      <c r="N1123">
        <v>300</v>
      </c>
      <c r="O1123">
        <v>0</v>
      </c>
      <c r="P1123">
        <v>300</v>
      </c>
      <c r="Q1123" t="s">
        <v>5568</v>
      </c>
      <c r="R1123" t="s">
        <v>5503</v>
      </c>
      <c r="S1123">
        <v>50</v>
      </c>
      <c r="T1123" t="s">
        <v>5495</v>
      </c>
      <c r="U1123" t="s">
        <v>5522</v>
      </c>
      <c r="V1123" s="9">
        <f>Merge2[[#This Row],[PROMOTIONAL_PLAN.EFFECTIVE_PRICE]]*Merge2[[#This Row],[Months]]</f>
        <v>2400</v>
      </c>
    </row>
    <row r="1124" spans="1:22" x14ac:dyDescent="0.25">
      <c r="A1124" t="s">
        <v>926</v>
      </c>
      <c r="B1124" t="s">
        <v>927</v>
      </c>
      <c r="C1124">
        <v>9999</v>
      </c>
      <c r="D1124" s="1">
        <v>43797</v>
      </c>
      <c r="E1124">
        <v>1</v>
      </c>
      <c r="G1124" s="1">
        <v>44052</v>
      </c>
      <c r="H1124" t="s">
        <v>10</v>
      </c>
      <c r="I1124" s="8">
        <f>DATE(YEAR(Merge2[[#This Row],[ORDER_DATE]]), MONTH(Merge2[[#This Row],[ORDER_DATE]]), 1)</f>
        <v>43770</v>
      </c>
      <c r="J1124" s="9">
        <f>IF(ISNUMBER(Merge2[[#This Row],[VALIDITY_TILL_DATE]]), ROUND((Merge2[[#This Row],[VALIDITY_TILL_DATE]]-Merge2[[#This Row],[ORDER_DATE]])/30, 0), "Active")</f>
        <v>9</v>
      </c>
      <c r="K1124" t="s">
        <v>5476</v>
      </c>
      <c r="L1124" t="s">
        <v>5477</v>
      </c>
      <c r="M1124" t="s">
        <v>5478</v>
      </c>
      <c r="N1124">
        <v>300</v>
      </c>
      <c r="O1124">
        <v>0</v>
      </c>
      <c r="P1124">
        <v>300</v>
      </c>
      <c r="Q1124" t="s">
        <v>5817</v>
      </c>
      <c r="R1124" t="s">
        <v>5503</v>
      </c>
      <c r="S1124">
        <v>36</v>
      </c>
      <c r="T1124" t="s">
        <v>5506</v>
      </c>
      <c r="U1124" t="s">
        <v>5509</v>
      </c>
      <c r="V1124" s="9">
        <f>Merge2[[#This Row],[PROMOTIONAL_PLAN.EFFECTIVE_PRICE]]*Merge2[[#This Row],[Months]]</f>
        <v>2700</v>
      </c>
    </row>
    <row r="1125" spans="1:22" x14ac:dyDescent="0.25">
      <c r="A1125" t="s">
        <v>928</v>
      </c>
      <c r="B1125" t="s">
        <v>929</v>
      </c>
      <c r="C1125">
        <v>9999</v>
      </c>
      <c r="D1125" s="1">
        <v>43797</v>
      </c>
      <c r="E1125">
        <v>1</v>
      </c>
      <c r="G1125" s="1">
        <v>44111</v>
      </c>
      <c r="H1125" t="s">
        <v>10</v>
      </c>
      <c r="I1125" s="8">
        <f>DATE(YEAR(Merge2[[#This Row],[ORDER_DATE]]), MONTH(Merge2[[#This Row],[ORDER_DATE]]), 1)</f>
        <v>43770</v>
      </c>
      <c r="J1125" s="9">
        <f>IF(ISNUMBER(Merge2[[#This Row],[VALIDITY_TILL_DATE]]), ROUND((Merge2[[#This Row],[VALIDITY_TILL_DATE]]-Merge2[[#This Row],[ORDER_DATE]])/30, 0), "Active")</f>
        <v>10</v>
      </c>
      <c r="K1125" t="s">
        <v>5476</v>
      </c>
      <c r="L1125" t="s">
        <v>5477</v>
      </c>
      <c r="M1125" t="s">
        <v>5478</v>
      </c>
      <c r="N1125">
        <v>300</v>
      </c>
      <c r="O1125">
        <v>0</v>
      </c>
      <c r="P1125">
        <v>300</v>
      </c>
      <c r="Q1125" t="s">
        <v>5797</v>
      </c>
      <c r="R1125" t="s">
        <v>5494</v>
      </c>
      <c r="S1125">
        <v>57</v>
      </c>
      <c r="T1125" t="s">
        <v>5495</v>
      </c>
      <c r="U1125" t="s">
        <v>5513</v>
      </c>
      <c r="V1125" s="9">
        <f>Merge2[[#This Row],[PROMOTIONAL_PLAN.EFFECTIVE_PRICE]]*Merge2[[#This Row],[Months]]</f>
        <v>3000</v>
      </c>
    </row>
    <row r="1126" spans="1:22" x14ac:dyDescent="0.25">
      <c r="A1126" t="s">
        <v>2342</v>
      </c>
      <c r="B1126" t="s">
        <v>2343</v>
      </c>
      <c r="C1126">
        <v>9999</v>
      </c>
      <c r="D1126" s="1">
        <v>43947</v>
      </c>
      <c r="E1126">
        <v>1</v>
      </c>
      <c r="G1126" s="1">
        <v>44194</v>
      </c>
      <c r="H1126" t="s">
        <v>10</v>
      </c>
      <c r="I1126" s="8">
        <f>DATE(YEAR(Merge2[[#This Row],[ORDER_DATE]]), MONTH(Merge2[[#This Row],[ORDER_DATE]]), 1)</f>
        <v>43922</v>
      </c>
      <c r="J1126" s="9">
        <f>IF(ISNUMBER(Merge2[[#This Row],[VALIDITY_TILL_DATE]]), ROUND((Merge2[[#This Row],[VALIDITY_TILL_DATE]]-Merge2[[#This Row],[ORDER_DATE]])/30, 0), "Active")</f>
        <v>8</v>
      </c>
      <c r="K1126" t="s">
        <v>5476</v>
      </c>
      <c r="L1126" t="s">
        <v>5477</v>
      </c>
      <c r="M1126" t="s">
        <v>5478</v>
      </c>
      <c r="N1126">
        <v>300</v>
      </c>
      <c r="O1126">
        <v>0</v>
      </c>
      <c r="P1126">
        <v>300</v>
      </c>
      <c r="Q1126" t="s">
        <v>5975</v>
      </c>
      <c r="R1126" t="s">
        <v>5494</v>
      </c>
      <c r="S1126">
        <v>37</v>
      </c>
      <c r="T1126" t="s">
        <v>5506</v>
      </c>
      <c r="U1126" t="s">
        <v>5509</v>
      </c>
      <c r="V1126" s="9">
        <f>Merge2[[#This Row],[PROMOTIONAL_PLAN.EFFECTIVE_PRICE]]*Merge2[[#This Row],[Months]]</f>
        <v>2400</v>
      </c>
    </row>
    <row r="1127" spans="1:22" x14ac:dyDescent="0.25">
      <c r="A1127" t="s">
        <v>932</v>
      </c>
      <c r="B1127" t="s">
        <v>933</v>
      </c>
      <c r="C1127">
        <v>9999</v>
      </c>
      <c r="D1127" s="1">
        <v>43798</v>
      </c>
      <c r="E1127">
        <v>1</v>
      </c>
      <c r="G1127" s="1">
        <v>44096</v>
      </c>
      <c r="H1127" t="s">
        <v>10</v>
      </c>
      <c r="I1127" s="8">
        <f>DATE(YEAR(Merge2[[#This Row],[ORDER_DATE]]), MONTH(Merge2[[#This Row],[ORDER_DATE]]), 1)</f>
        <v>43770</v>
      </c>
      <c r="J1127" s="9">
        <f>IF(ISNUMBER(Merge2[[#This Row],[VALIDITY_TILL_DATE]]), ROUND((Merge2[[#This Row],[VALIDITY_TILL_DATE]]-Merge2[[#This Row],[ORDER_DATE]])/30, 0), "Active")</f>
        <v>10</v>
      </c>
      <c r="K1127" t="s">
        <v>5476</v>
      </c>
      <c r="L1127" t="s">
        <v>5477</v>
      </c>
      <c r="M1127" t="s">
        <v>5478</v>
      </c>
      <c r="N1127">
        <v>300</v>
      </c>
      <c r="O1127">
        <v>0</v>
      </c>
      <c r="P1127">
        <v>300</v>
      </c>
      <c r="Q1127" t="s">
        <v>6187</v>
      </c>
      <c r="R1127" t="s">
        <v>5494</v>
      </c>
      <c r="S1127">
        <v>49</v>
      </c>
      <c r="T1127" t="s">
        <v>5498</v>
      </c>
      <c r="U1127" t="s">
        <v>5501</v>
      </c>
      <c r="V1127" s="9">
        <f>Merge2[[#This Row],[PROMOTIONAL_PLAN.EFFECTIVE_PRICE]]*Merge2[[#This Row],[Months]]</f>
        <v>3000</v>
      </c>
    </row>
    <row r="1128" spans="1:22" x14ac:dyDescent="0.25">
      <c r="A1128" t="s">
        <v>1689</v>
      </c>
      <c r="B1128" t="s">
        <v>1690</v>
      </c>
      <c r="C1128">
        <v>9999</v>
      </c>
      <c r="D1128" s="1">
        <v>43885</v>
      </c>
      <c r="E1128">
        <v>1</v>
      </c>
      <c r="G1128" s="1">
        <v>44193</v>
      </c>
      <c r="H1128" t="s">
        <v>10</v>
      </c>
      <c r="I1128" s="8">
        <f>DATE(YEAR(Merge2[[#This Row],[ORDER_DATE]]), MONTH(Merge2[[#This Row],[ORDER_DATE]]), 1)</f>
        <v>43862</v>
      </c>
      <c r="J1128" s="9">
        <f>IF(ISNUMBER(Merge2[[#This Row],[VALIDITY_TILL_DATE]]), ROUND((Merge2[[#This Row],[VALIDITY_TILL_DATE]]-Merge2[[#This Row],[ORDER_DATE]])/30, 0), "Active")</f>
        <v>10</v>
      </c>
      <c r="K1128" t="s">
        <v>5476</v>
      </c>
      <c r="L1128" t="s">
        <v>5477</v>
      </c>
      <c r="M1128" t="s">
        <v>5478</v>
      </c>
      <c r="N1128">
        <v>300</v>
      </c>
      <c r="O1128">
        <v>0</v>
      </c>
      <c r="P1128">
        <v>300</v>
      </c>
      <c r="Q1128" t="s">
        <v>5977</v>
      </c>
      <c r="R1128" t="s">
        <v>5503</v>
      </c>
      <c r="S1128">
        <v>49</v>
      </c>
      <c r="T1128" t="s">
        <v>5498</v>
      </c>
      <c r="U1128" t="s">
        <v>5499</v>
      </c>
      <c r="V1128" s="9">
        <f>Merge2[[#This Row],[PROMOTIONAL_PLAN.EFFECTIVE_PRICE]]*Merge2[[#This Row],[Months]]</f>
        <v>3000</v>
      </c>
    </row>
    <row r="1129" spans="1:22" x14ac:dyDescent="0.25">
      <c r="A1129" t="s">
        <v>934</v>
      </c>
      <c r="B1129" t="s">
        <v>935</v>
      </c>
      <c r="C1129">
        <v>9999</v>
      </c>
      <c r="D1129" s="1">
        <v>43798</v>
      </c>
      <c r="E1129">
        <v>1</v>
      </c>
      <c r="G1129" s="1">
        <v>44030</v>
      </c>
      <c r="H1129" t="s">
        <v>10</v>
      </c>
      <c r="I1129" s="8">
        <f>DATE(YEAR(Merge2[[#This Row],[ORDER_DATE]]), MONTH(Merge2[[#This Row],[ORDER_DATE]]), 1)</f>
        <v>43770</v>
      </c>
      <c r="J1129" s="9">
        <f>IF(ISNUMBER(Merge2[[#This Row],[VALIDITY_TILL_DATE]]), ROUND((Merge2[[#This Row],[VALIDITY_TILL_DATE]]-Merge2[[#This Row],[ORDER_DATE]])/30, 0), "Active")</f>
        <v>8</v>
      </c>
      <c r="K1129" t="s">
        <v>5476</v>
      </c>
      <c r="L1129" t="s">
        <v>5477</v>
      </c>
      <c r="M1129" t="s">
        <v>5478</v>
      </c>
      <c r="N1129">
        <v>300</v>
      </c>
      <c r="O1129">
        <v>0</v>
      </c>
      <c r="P1129">
        <v>300</v>
      </c>
      <c r="Q1129" t="s">
        <v>5741</v>
      </c>
      <c r="R1129" t="s">
        <v>5503</v>
      </c>
      <c r="S1129">
        <v>46</v>
      </c>
      <c r="T1129" t="s">
        <v>5495</v>
      </c>
      <c r="U1129" t="s">
        <v>5513</v>
      </c>
      <c r="V1129" s="9">
        <f>Merge2[[#This Row],[PROMOTIONAL_PLAN.EFFECTIVE_PRICE]]*Merge2[[#This Row],[Months]]</f>
        <v>2400</v>
      </c>
    </row>
    <row r="1130" spans="1:22" x14ac:dyDescent="0.25">
      <c r="A1130" t="s">
        <v>3265</v>
      </c>
      <c r="B1130" t="s">
        <v>935</v>
      </c>
      <c r="C1130">
        <v>1817</v>
      </c>
      <c r="D1130" s="1">
        <v>44019</v>
      </c>
      <c r="E1130">
        <v>2</v>
      </c>
      <c r="F1130" s="1">
        <v>44019</v>
      </c>
      <c r="G1130" s="1">
        <v>44594</v>
      </c>
      <c r="H1130" t="s">
        <v>470</v>
      </c>
      <c r="I1130" s="8">
        <f>DATE(YEAR(Merge2[[#This Row],[ORDER_DATE]]), MONTH(Merge2[[#This Row],[ORDER_DATE]]), 1)</f>
        <v>44013</v>
      </c>
      <c r="J1130" s="9">
        <f>IF(ISNUMBER(Merge2[[#This Row],[VALIDITY_TILL_DATE]]), ROUND((Merge2[[#This Row],[VALIDITY_TILL_DATE]]-Merge2[[#This Row],[ORDER_DATE]])/30, 0), "Active")</f>
        <v>19</v>
      </c>
      <c r="K1130" t="s">
        <v>5486</v>
      </c>
      <c r="L1130" t="s">
        <v>5480</v>
      </c>
      <c r="M1130" t="s">
        <v>5481</v>
      </c>
      <c r="N1130">
        <v>300</v>
      </c>
      <c r="O1130">
        <v>100</v>
      </c>
      <c r="P1130">
        <v>0</v>
      </c>
      <c r="Q1130" t="s">
        <v>5741</v>
      </c>
      <c r="R1130" t="s">
        <v>5503</v>
      </c>
      <c r="S1130">
        <v>46</v>
      </c>
      <c r="T1130" t="s">
        <v>5495</v>
      </c>
      <c r="U1130" t="s">
        <v>5513</v>
      </c>
      <c r="V1130" s="9">
        <f>Merge2[[#This Row],[PROMOTIONAL_PLAN.EFFECTIVE_PRICE]]*Merge2[[#This Row],[Months]]</f>
        <v>0</v>
      </c>
    </row>
    <row r="1131" spans="1:22" x14ac:dyDescent="0.25">
      <c r="A1131" t="s">
        <v>936</v>
      </c>
      <c r="B1131" t="s">
        <v>937</v>
      </c>
      <c r="C1131">
        <v>9999</v>
      </c>
      <c r="D1131" s="1">
        <v>43798</v>
      </c>
      <c r="E1131">
        <v>1</v>
      </c>
      <c r="G1131" s="1">
        <v>44090</v>
      </c>
      <c r="H1131" t="s">
        <v>10</v>
      </c>
      <c r="I1131" s="8">
        <f>DATE(YEAR(Merge2[[#This Row],[ORDER_DATE]]), MONTH(Merge2[[#This Row],[ORDER_DATE]]), 1)</f>
        <v>43770</v>
      </c>
      <c r="J1131" s="9">
        <f>IF(ISNUMBER(Merge2[[#This Row],[VALIDITY_TILL_DATE]]), ROUND((Merge2[[#This Row],[VALIDITY_TILL_DATE]]-Merge2[[#This Row],[ORDER_DATE]])/30, 0), "Active")</f>
        <v>10</v>
      </c>
      <c r="K1131" t="s">
        <v>5476</v>
      </c>
      <c r="L1131" t="s">
        <v>5477</v>
      </c>
      <c r="M1131" t="s">
        <v>5478</v>
      </c>
      <c r="N1131">
        <v>300</v>
      </c>
      <c r="O1131">
        <v>0</v>
      </c>
      <c r="P1131">
        <v>300</v>
      </c>
      <c r="Q1131" t="s">
        <v>5875</v>
      </c>
      <c r="R1131" t="s">
        <v>5503</v>
      </c>
      <c r="S1131">
        <v>48</v>
      </c>
      <c r="T1131" t="s">
        <v>5498</v>
      </c>
      <c r="U1131" t="s">
        <v>5499</v>
      </c>
      <c r="V1131" s="9">
        <f>Merge2[[#This Row],[PROMOTIONAL_PLAN.EFFECTIVE_PRICE]]*Merge2[[#This Row],[Months]]</f>
        <v>3000</v>
      </c>
    </row>
    <row r="1132" spans="1:22" x14ac:dyDescent="0.25">
      <c r="A1132" t="s">
        <v>938</v>
      </c>
      <c r="B1132" t="s">
        <v>939</v>
      </c>
      <c r="C1132">
        <v>9999</v>
      </c>
      <c r="D1132" s="1">
        <v>43798</v>
      </c>
      <c r="E1132">
        <v>1</v>
      </c>
      <c r="G1132" s="1">
        <v>44095</v>
      </c>
      <c r="H1132" t="s">
        <v>10</v>
      </c>
      <c r="I1132" s="8">
        <f>DATE(YEAR(Merge2[[#This Row],[ORDER_DATE]]), MONTH(Merge2[[#This Row],[ORDER_DATE]]), 1)</f>
        <v>43770</v>
      </c>
      <c r="J1132" s="9">
        <f>IF(ISNUMBER(Merge2[[#This Row],[VALIDITY_TILL_DATE]]), ROUND((Merge2[[#This Row],[VALIDITY_TILL_DATE]]-Merge2[[#This Row],[ORDER_DATE]])/30, 0), "Active")</f>
        <v>10</v>
      </c>
      <c r="K1132" t="s">
        <v>5476</v>
      </c>
      <c r="L1132" t="s">
        <v>5477</v>
      </c>
      <c r="M1132" t="s">
        <v>5478</v>
      </c>
      <c r="N1132">
        <v>300</v>
      </c>
      <c r="O1132">
        <v>0</v>
      </c>
      <c r="P1132">
        <v>300</v>
      </c>
      <c r="Q1132" t="s">
        <v>5831</v>
      </c>
      <c r="R1132" t="s">
        <v>5494</v>
      </c>
      <c r="S1132">
        <v>64</v>
      </c>
      <c r="T1132" t="s">
        <v>5495</v>
      </c>
      <c r="U1132" t="s">
        <v>5532</v>
      </c>
      <c r="V1132" s="9">
        <f>Merge2[[#This Row],[PROMOTIONAL_PLAN.EFFECTIVE_PRICE]]*Merge2[[#This Row],[Months]]</f>
        <v>3000</v>
      </c>
    </row>
    <row r="1133" spans="1:22" x14ac:dyDescent="0.25">
      <c r="A1133" t="s">
        <v>2041</v>
      </c>
      <c r="B1133" t="s">
        <v>2042</v>
      </c>
      <c r="C1133">
        <v>9999</v>
      </c>
      <c r="D1133" s="1">
        <v>43922</v>
      </c>
      <c r="E1133">
        <v>1</v>
      </c>
      <c r="G1133" s="1">
        <v>44186</v>
      </c>
      <c r="H1133" t="s">
        <v>10</v>
      </c>
      <c r="I1133" s="8">
        <f>DATE(YEAR(Merge2[[#This Row],[ORDER_DATE]]), MONTH(Merge2[[#This Row],[ORDER_DATE]]), 1)</f>
        <v>43922</v>
      </c>
      <c r="J1133" s="9">
        <f>IF(ISNUMBER(Merge2[[#This Row],[VALIDITY_TILL_DATE]]), ROUND((Merge2[[#This Row],[VALIDITY_TILL_DATE]]-Merge2[[#This Row],[ORDER_DATE]])/30, 0), "Active")</f>
        <v>9</v>
      </c>
      <c r="K1133" t="s">
        <v>5476</v>
      </c>
      <c r="L1133" t="s">
        <v>5477</v>
      </c>
      <c r="M1133" t="s">
        <v>5478</v>
      </c>
      <c r="N1133">
        <v>300</v>
      </c>
      <c r="O1133">
        <v>0</v>
      </c>
      <c r="P1133">
        <v>300</v>
      </c>
      <c r="Q1133" t="s">
        <v>5980</v>
      </c>
      <c r="R1133" t="s">
        <v>5503</v>
      </c>
      <c r="S1133">
        <v>45</v>
      </c>
      <c r="T1133" t="s">
        <v>5495</v>
      </c>
      <c r="U1133" t="s">
        <v>5579</v>
      </c>
      <c r="V1133" s="9">
        <f>Merge2[[#This Row],[PROMOTIONAL_PLAN.EFFECTIVE_PRICE]]*Merge2[[#This Row],[Months]]</f>
        <v>2700</v>
      </c>
    </row>
    <row r="1134" spans="1:22" x14ac:dyDescent="0.25">
      <c r="A1134" t="s">
        <v>940</v>
      </c>
      <c r="B1134" t="s">
        <v>941</v>
      </c>
      <c r="C1134">
        <v>9999</v>
      </c>
      <c r="D1134" s="1">
        <v>43798</v>
      </c>
      <c r="E1134">
        <v>1</v>
      </c>
      <c r="G1134" s="1">
        <v>44032</v>
      </c>
      <c r="H1134" t="s">
        <v>10</v>
      </c>
      <c r="I1134" s="8">
        <f>DATE(YEAR(Merge2[[#This Row],[ORDER_DATE]]), MONTH(Merge2[[#This Row],[ORDER_DATE]]), 1)</f>
        <v>43770</v>
      </c>
      <c r="J1134" s="9">
        <f>IF(ISNUMBER(Merge2[[#This Row],[VALIDITY_TILL_DATE]]), ROUND((Merge2[[#This Row],[VALIDITY_TILL_DATE]]-Merge2[[#This Row],[ORDER_DATE]])/30, 0), "Active")</f>
        <v>8</v>
      </c>
      <c r="K1134" t="s">
        <v>5476</v>
      </c>
      <c r="L1134" t="s">
        <v>5477</v>
      </c>
      <c r="M1134" t="s">
        <v>5478</v>
      </c>
      <c r="N1134">
        <v>300</v>
      </c>
      <c r="O1134">
        <v>0</v>
      </c>
      <c r="P1134">
        <v>300</v>
      </c>
      <c r="Q1134" t="s">
        <v>5688</v>
      </c>
      <c r="R1134" t="s">
        <v>5503</v>
      </c>
      <c r="S1134">
        <v>59</v>
      </c>
      <c r="T1134" t="s">
        <v>5495</v>
      </c>
      <c r="U1134" t="s">
        <v>5513</v>
      </c>
      <c r="V1134" s="9">
        <f>Merge2[[#This Row],[PROMOTIONAL_PLAN.EFFECTIVE_PRICE]]*Merge2[[#This Row],[Months]]</f>
        <v>2400</v>
      </c>
    </row>
    <row r="1135" spans="1:22" x14ac:dyDescent="0.25">
      <c r="A1135" t="s">
        <v>3247</v>
      </c>
      <c r="B1135" t="s">
        <v>941</v>
      </c>
      <c r="C1135">
        <v>2949</v>
      </c>
      <c r="D1135" s="1">
        <v>44017</v>
      </c>
      <c r="E1135">
        <v>2</v>
      </c>
      <c r="F1135" s="1">
        <v>44017</v>
      </c>
      <c r="G1135" s="1">
        <v>44661</v>
      </c>
      <c r="H1135" t="s">
        <v>470</v>
      </c>
      <c r="I1135" s="8">
        <f>DATE(YEAR(Merge2[[#This Row],[ORDER_DATE]]), MONTH(Merge2[[#This Row],[ORDER_DATE]]), 1)</f>
        <v>44013</v>
      </c>
      <c r="J1135" s="9">
        <f>IF(ISNUMBER(Merge2[[#This Row],[VALIDITY_TILL_DATE]]), ROUND((Merge2[[#This Row],[VALIDITY_TILL_DATE]]-Merge2[[#This Row],[ORDER_DATE]])/30, 0), "Active")</f>
        <v>21</v>
      </c>
      <c r="K1135" t="s">
        <v>5484</v>
      </c>
      <c r="L1135" t="s">
        <v>5483</v>
      </c>
      <c r="M1135" t="s">
        <v>5481</v>
      </c>
      <c r="N1135">
        <v>300</v>
      </c>
      <c r="O1135">
        <v>30</v>
      </c>
      <c r="P1135">
        <v>210</v>
      </c>
      <c r="Q1135" t="s">
        <v>5688</v>
      </c>
      <c r="R1135" t="s">
        <v>5503</v>
      </c>
      <c r="S1135">
        <v>59</v>
      </c>
      <c r="T1135" t="s">
        <v>5495</v>
      </c>
      <c r="U1135" t="s">
        <v>5513</v>
      </c>
      <c r="V1135" s="9">
        <f>Merge2[[#This Row],[PROMOTIONAL_PLAN.EFFECTIVE_PRICE]]*Merge2[[#This Row],[Months]]</f>
        <v>4410</v>
      </c>
    </row>
    <row r="1136" spans="1:22" x14ac:dyDescent="0.25">
      <c r="A1136" t="s">
        <v>942</v>
      </c>
      <c r="B1136" t="s">
        <v>943</v>
      </c>
      <c r="C1136">
        <v>9999</v>
      </c>
      <c r="D1136" s="1">
        <v>43799</v>
      </c>
      <c r="E1136">
        <v>1</v>
      </c>
      <c r="G1136" s="1">
        <v>44047</v>
      </c>
      <c r="H1136" t="s">
        <v>10</v>
      </c>
      <c r="I1136" s="8">
        <f>DATE(YEAR(Merge2[[#This Row],[ORDER_DATE]]), MONTH(Merge2[[#This Row],[ORDER_DATE]]), 1)</f>
        <v>43770</v>
      </c>
      <c r="J1136" s="9">
        <f>IF(ISNUMBER(Merge2[[#This Row],[VALIDITY_TILL_DATE]]), ROUND((Merge2[[#This Row],[VALIDITY_TILL_DATE]]-Merge2[[#This Row],[ORDER_DATE]])/30, 0), "Active")</f>
        <v>8</v>
      </c>
      <c r="K1136" t="s">
        <v>5476</v>
      </c>
      <c r="L1136" t="s">
        <v>5477</v>
      </c>
      <c r="M1136" t="s">
        <v>5478</v>
      </c>
      <c r="N1136">
        <v>300</v>
      </c>
      <c r="O1136">
        <v>0</v>
      </c>
      <c r="P1136">
        <v>300</v>
      </c>
      <c r="Q1136" t="s">
        <v>6026</v>
      </c>
      <c r="R1136" t="s">
        <v>5503</v>
      </c>
      <c r="S1136">
        <v>40</v>
      </c>
      <c r="T1136" t="s">
        <v>5495</v>
      </c>
      <c r="U1136" t="s">
        <v>5513</v>
      </c>
      <c r="V1136" s="9">
        <f>Merge2[[#This Row],[PROMOTIONAL_PLAN.EFFECTIVE_PRICE]]*Merge2[[#This Row],[Months]]</f>
        <v>2400</v>
      </c>
    </row>
    <row r="1137" spans="1:22" x14ac:dyDescent="0.25">
      <c r="A1137" t="s">
        <v>944</v>
      </c>
      <c r="B1137" t="s">
        <v>945</v>
      </c>
      <c r="C1137">
        <v>9999</v>
      </c>
      <c r="D1137" s="1">
        <v>43800</v>
      </c>
      <c r="E1137">
        <v>1</v>
      </c>
      <c r="G1137" s="1">
        <v>44104</v>
      </c>
      <c r="H1137" t="s">
        <v>10</v>
      </c>
      <c r="I1137" s="8">
        <f>DATE(YEAR(Merge2[[#This Row],[ORDER_DATE]]), MONTH(Merge2[[#This Row],[ORDER_DATE]]), 1)</f>
        <v>43800</v>
      </c>
      <c r="J1137" s="9">
        <f>IF(ISNUMBER(Merge2[[#This Row],[VALIDITY_TILL_DATE]]), ROUND((Merge2[[#This Row],[VALIDITY_TILL_DATE]]-Merge2[[#This Row],[ORDER_DATE]])/30, 0), "Active")</f>
        <v>10</v>
      </c>
      <c r="K1137" t="s">
        <v>5476</v>
      </c>
      <c r="L1137" t="s">
        <v>5477</v>
      </c>
      <c r="M1137" t="s">
        <v>5478</v>
      </c>
      <c r="N1137">
        <v>300</v>
      </c>
      <c r="O1137">
        <v>0</v>
      </c>
      <c r="P1137">
        <v>300</v>
      </c>
      <c r="Q1137" t="s">
        <v>6288</v>
      </c>
      <c r="R1137" t="s">
        <v>5503</v>
      </c>
      <c r="S1137">
        <v>47</v>
      </c>
      <c r="T1137" t="s">
        <v>5495</v>
      </c>
      <c r="U1137" t="s">
        <v>5579</v>
      </c>
      <c r="V1137" s="9">
        <f>Merge2[[#This Row],[PROMOTIONAL_PLAN.EFFECTIVE_PRICE]]*Merge2[[#This Row],[Months]]</f>
        <v>3000</v>
      </c>
    </row>
    <row r="1138" spans="1:22" x14ac:dyDescent="0.25">
      <c r="A1138" t="s">
        <v>3254</v>
      </c>
      <c r="B1138" t="s">
        <v>3255</v>
      </c>
      <c r="C1138">
        <v>9999</v>
      </c>
      <c r="D1138" s="1">
        <v>44018</v>
      </c>
      <c r="E1138">
        <v>1</v>
      </c>
      <c r="G1138" s="1">
        <v>44227</v>
      </c>
      <c r="H1138" t="s">
        <v>10</v>
      </c>
      <c r="I1138" s="8">
        <f>DATE(YEAR(Merge2[[#This Row],[ORDER_DATE]]), MONTH(Merge2[[#This Row],[ORDER_DATE]]), 1)</f>
        <v>44013</v>
      </c>
      <c r="J1138" s="9">
        <f>IF(ISNUMBER(Merge2[[#This Row],[VALIDITY_TILL_DATE]]), ROUND((Merge2[[#This Row],[VALIDITY_TILL_DATE]]-Merge2[[#This Row],[ORDER_DATE]])/30, 0), "Active")</f>
        <v>7</v>
      </c>
      <c r="K1138" t="s">
        <v>5476</v>
      </c>
      <c r="L1138" t="s">
        <v>5477</v>
      </c>
      <c r="M1138" t="s">
        <v>5478</v>
      </c>
      <c r="N1138">
        <v>300</v>
      </c>
      <c r="O1138">
        <v>0</v>
      </c>
      <c r="P1138">
        <v>300</v>
      </c>
      <c r="Q1138" t="s">
        <v>5983</v>
      </c>
      <c r="R1138" t="s">
        <v>5503</v>
      </c>
      <c r="S1138">
        <v>46</v>
      </c>
      <c r="T1138" t="s">
        <v>5506</v>
      </c>
      <c r="U1138" t="s">
        <v>5507</v>
      </c>
      <c r="V1138" s="9">
        <f>Merge2[[#This Row],[PROMOTIONAL_PLAN.EFFECTIVE_PRICE]]*Merge2[[#This Row],[Months]]</f>
        <v>2100</v>
      </c>
    </row>
    <row r="1139" spans="1:22" x14ac:dyDescent="0.25">
      <c r="A1139" t="s">
        <v>2848</v>
      </c>
      <c r="B1139" t="s">
        <v>2849</v>
      </c>
      <c r="C1139">
        <v>9999</v>
      </c>
      <c r="D1139" s="1">
        <v>43987</v>
      </c>
      <c r="E1139">
        <v>1</v>
      </c>
      <c r="G1139" s="1">
        <v>44259</v>
      </c>
      <c r="H1139" t="s">
        <v>10</v>
      </c>
      <c r="I1139" s="8">
        <f>DATE(YEAR(Merge2[[#This Row],[ORDER_DATE]]), MONTH(Merge2[[#This Row],[ORDER_DATE]]), 1)</f>
        <v>43983</v>
      </c>
      <c r="J1139" s="9">
        <f>IF(ISNUMBER(Merge2[[#This Row],[VALIDITY_TILL_DATE]]), ROUND((Merge2[[#This Row],[VALIDITY_TILL_DATE]]-Merge2[[#This Row],[ORDER_DATE]])/30, 0), "Active")</f>
        <v>9</v>
      </c>
      <c r="K1139" t="s">
        <v>5476</v>
      </c>
      <c r="L1139" t="s">
        <v>5477</v>
      </c>
      <c r="M1139" t="s">
        <v>5478</v>
      </c>
      <c r="N1139">
        <v>300</v>
      </c>
      <c r="O1139">
        <v>0</v>
      </c>
      <c r="P1139">
        <v>300</v>
      </c>
      <c r="Q1139" t="s">
        <v>5984</v>
      </c>
      <c r="R1139" t="s">
        <v>5494</v>
      </c>
      <c r="S1139">
        <v>39</v>
      </c>
      <c r="T1139" t="s">
        <v>5495</v>
      </c>
      <c r="U1139" t="s">
        <v>5532</v>
      </c>
      <c r="V1139" s="9">
        <f>Merge2[[#This Row],[PROMOTIONAL_PLAN.EFFECTIVE_PRICE]]*Merge2[[#This Row],[Months]]</f>
        <v>2700</v>
      </c>
    </row>
    <row r="1140" spans="1:22" x14ac:dyDescent="0.25">
      <c r="A1140" t="s">
        <v>948</v>
      </c>
      <c r="B1140" t="s">
        <v>949</v>
      </c>
      <c r="C1140">
        <v>9999</v>
      </c>
      <c r="D1140" s="1">
        <v>43800</v>
      </c>
      <c r="E1140">
        <v>1</v>
      </c>
      <c r="G1140" s="1">
        <v>44060</v>
      </c>
      <c r="H1140" t="s">
        <v>10</v>
      </c>
      <c r="I1140" s="8">
        <f>DATE(YEAR(Merge2[[#This Row],[ORDER_DATE]]), MONTH(Merge2[[#This Row],[ORDER_DATE]]), 1)</f>
        <v>43800</v>
      </c>
      <c r="J1140" s="9">
        <f>IF(ISNUMBER(Merge2[[#This Row],[VALIDITY_TILL_DATE]]), ROUND((Merge2[[#This Row],[VALIDITY_TILL_DATE]]-Merge2[[#This Row],[ORDER_DATE]])/30, 0), "Active")</f>
        <v>9</v>
      </c>
      <c r="K1140" t="s">
        <v>5476</v>
      </c>
      <c r="L1140" t="s">
        <v>5477</v>
      </c>
      <c r="M1140" t="s">
        <v>5478</v>
      </c>
      <c r="N1140">
        <v>300</v>
      </c>
      <c r="O1140">
        <v>0</v>
      </c>
      <c r="P1140">
        <v>300</v>
      </c>
      <c r="Q1140" t="s">
        <v>6119</v>
      </c>
      <c r="R1140" t="s">
        <v>5503</v>
      </c>
      <c r="S1140">
        <v>46</v>
      </c>
      <c r="T1140" t="s">
        <v>5506</v>
      </c>
      <c r="U1140" t="s">
        <v>5509</v>
      </c>
      <c r="V1140" s="9">
        <f>Merge2[[#This Row],[PROMOTIONAL_PLAN.EFFECTIVE_PRICE]]*Merge2[[#This Row],[Months]]</f>
        <v>2700</v>
      </c>
    </row>
    <row r="1141" spans="1:22" x14ac:dyDescent="0.25">
      <c r="A1141" t="s">
        <v>1775</v>
      </c>
      <c r="B1141" t="s">
        <v>1776</v>
      </c>
      <c r="C1141">
        <v>9999</v>
      </c>
      <c r="D1141" s="1">
        <v>43894</v>
      </c>
      <c r="E1141">
        <v>1</v>
      </c>
      <c r="G1141" s="1">
        <v>44187</v>
      </c>
      <c r="H1141" t="s">
        <v>10</v>
      </c>
      <c r="I1141" s="8">
        <f>DATE(YEAR(Merge2[[#This Row],[ORDER_DATE]]), MONTH(Merge2[[#This Row],[ORDER_DATE]]), 1)</f>
        <v>43891</v>
      </c>
      <c r="J1141" s="9">
        <f>IF(ISNUMBER(Merge2[[#This Row],[VALIDITY_TILL_DATE]]), ROUND((Merge2[[#This Row],[VALIDITY_TILL_DATE]]-Merge2[[#This Row],[ORDER_DATE]])/30, 0), "Active")</f>
        <v>10</v>
      </c>
      <c r="K1141" t="s">
        <v>5476</v>
      </c>
      <c r="L1141" t="s">
        <v>5477</v>
      </c>
      <c r="M1141" t="s">
        <v>5478</v>
      </c>
      <c r="N1141">
        <v>300</v>
      </c>
      <c r="O1141">
        <v>0</v>
      </c>
      <c r="P1141">
        <v>300</v>
      </c>
      <c r="Q1141" t="s">
        <v>5985</v>
      </c>
      <c r="R1141" t="s">
        <v>5503</v>
      </c>
      <c r="S1141">
        <v>31</v>
      </c>
      <c r="T1141" t="s">
        <v>5495</v>
      </c>
      <c r="U1141" t="s">
        <v>5532</v>
      </c>
      <c r="V1141" s="9">
        <f>Merge2[[#This Row],[PROMOTIONAL_PLAN.EFFECTIVE_PRICE]]*Merge2[[#This Row],[Months]]</f>
        <v>3000</v>
      </c>
    </row>
    <row r="1142" spans="1:22" x14ac:dyDescent="0.25">
      <c r="A1142" t="s">
        <v>950</v>
      </c>
      <c r="B1142" t="s">
        <v>951</v>
      </c>
      <c r="C1142">
        <v>9999</v>
      </c>
      <c r="D1142" s="1">
        <v>43800</v>
      </c>
      <c r="E1142">
        <v>1</v>
      </c>
      <c r="G1142" s="1">
        <v>44018</v>
      </c>
      <c r="H1142" t="s">
        <v>10</v>
      </c>
      <c r="I1142" s="8">
        <f>DATE(YEAR(Merge2[[#This Row],[ORDER_DATE]]), MONTH(Merge2[[#This Row],[ORDER_DATE]]), 1)</f>
        <v>43800</v>
      </c>
      <c r="J1142" s="9">
        <f>IF(ISNUMBER(Merge2[[#This Row],[VALIDITY_TILL_DATE]]), ROUND((Merge2[[#This Row],[VALIDITY_TILL_DATE]]-Merge2[[#This Row],[ORDER_DATE]])/30, 0), "Active")</f>
        <v>7</v>
      </c>
      <c r="K1142" t="s">
        <v>5476</v>
      </c>
      <c r="L1142" t="s">
        <v>5477</v>
      </c>
      <c r="M1142" t="s">
        <v>5478</v>
      </c>
      <c r="N1142">
        <v>300</v>
      </c>
      <c r="O1142">
        <v>0</v>
      </c>
      <c r="P1142">
        <v>300</v>
      </c>
      <c r="Q1142" t="s">
        <v>6392</v>
      </c>
      <c r="R1142" t="s">
        <v>5494</v>
      </c>
      <c r="S1142">
        <v>46</v>
      </c>
      <c r="T1142" t="s">
        <v>5498</v>
      </c>
      <c r="U1142" t="s">
        <v>5515</v>
      </c>
      <c r="V1142" s="9">
        <f>Merge2[[#This Row],[PROMOTIONAL_PLAN.EFFECTIVE_PRICE]]*Merge2[[#This Row],[Months]]</f>
        <v>2100</v>
      </c>
    </row>
    <row r="1143" spans="1:22" x14ac:dyDescent="0.25">
      <c r="A1143" t="s">
        <v>3187</v>
      </c>
      <c r="B1143" t="s">
        <v>951</v>
      </c>
      <c r="C1143">
        <v>6306</v>
      </c>
      <c r="D1143" s="1">
        <v>44013</v>
      </c>
      <c r="E1143">
        <v>2</v>
      </c>
      <c r="F1143" s="1">
        <v>44013</v>
      </c>
      <c r="G1143" s="1">
        <v>44511</v>
      </c>
      <c r="H1143" t="s">
        <v>470</v>
      </c>
      <c r="I1143" s="8">
        <f>DATE(YEAR(Merge2[[#This Row],[ORDER_DATE]]), MONTH(Merge2[[#This Row],[ORDER_DATE]]), 1)</f>
        <v>44013</v>
      </c>
      <c r="J1143" s="9">
        <f>IF(ISNUMBER(Merge2[[#This Row],[VALIDITY_TILL_DATE]]), ROUND((Merge2[[#This Row],[VALIDITY_TILL_DATE]]-Merge2[[#This Row],[ORDER_DATE]])/30, 0), "Active")</f>
        <v>17</v>
      </c>
      <c r="K1143" t="s">
        <v>5492</v>
      </c>
      <c r="L1143" t="s">
        <v>5483</v>
      </c>
      <c r="M1143" t="s">
        <v>5481</v>
      </c>
      <c r="N1143">
        <v>300</v>
      </c>
      <c r="O1143">
        <v>15</v>
      </c>
      <c r="P1143">
        <v>255</v>
      </c>
      <c r="Q1143" t="s">
        <v>6392</v>
      </c>
      <c r="R1143" t="s">
        <v>5494</v>
      </c>
      <c r="S1143">
        <v>46</v>
      </c>
      <c r="T1143" t="s">
        <v>5498</v>
      </c>
      <c r="U1143" t="s">
        <v>5515</v>
      </c>
      <c r="V1143" s="9">
        <f>Merge2[[#This Row],[PROMOTIONAL_PLAN.EFFECTIVE_PRICE]]*Merge2[[#This Row],[Months]]</f>
        <v>4335</v>
      </c>
    </row>
    <row r="1144" spans="1:22" x14ac:dyDescent="0.25">
      <c r="A1144" t="s">
        <v>952</v>
      </c>
      <c r="B1144" t="s">
        <v>953</v>
      </c>
      <c r="C1144">
        <v>9999</v>
      </c>
      <c r="D1144" s="1">
        <v>43800</v>
      </c>
      <c r="E1144">
        <v>1</v>
      </c>
      <c r="G1144" s="1">
        <v>44086</v>
      </c>
      <c r="H1144" t="s">
        <v>10</v>
      </c>
      <c r="I1144" s="8">
        <f>DATE(YEAR(Merge2[[#This Row],[ORDER_DATE]]), MONTH(Merge2[[#This Row],[ORDER_DATE]]), 1)</f>
        <v>43800</v>
      </c>
      <c r="J1144" s="9">
        <f>IF(ISNUMBER(Merge2[[#This Row],[VALIDITY_TILL_DATE]]), ROUND((Merge2[[#This Row],[VALIDITY_TILL_DATE]]-Merge2[[#This Row],[ORDER_DATE]])/30, 0), "Active")</f>
        <v>10</v>
      </c>
      <c r="K1144" t="s">
        <v>5476</v>
      </c>
      <c r="L1144" t="s">
        <v>5477</v>
      </c>
      <c r="M1144" t="s">
        <v>5478</v>
      </c>
      <c r="N1144">
        <v>300</v>
      </c>
      <c r="O1144">
        <v>0</v>
      </c>
      <c r="P1144">
        <v>300</v>
      </c>
      <c r="Q1144" t="s">
        <v>5561</v>
      </c>
      <c r="R1144" t="s">
        <v>5494</v>
      </c>
      <c r="S1144">
        <v>37</v>
      </c>
      <c r="T1144" t="s">
        <v>5498</v>
      </c>
      <c r="U1144" t="s">
        <v>5501</v>
      </c>
      <c r="V1144" s="9">
        <f>Merge2[[#This Row],[PROMOTIONAL_PLAN.EFFECTIVE_PRICE]]*Merge2[[#This Row],[Months]]</f>
        <v>3000</v>
      </c>
    </row>
    <row r="1145" spans="1:22" x14ac:dyDescent="0.25">
      <c r="A1145" t="s">
        <v>2674</v>
      </c>
      <c r="B1145" t="s">
        <v>2675</v>
      </c>
      <c r="C1145">
        <v>9999</v>
      </c>
      <c r="D1145" s="1">
        <v>43975</v>
      </c>
      <c r="E1145">
        <v>1</v>
      </c>
      <c r="G1145" s="1">
        <v>44196</v>
      </c>
      <c r="H1145" t="s">
        <v>10</v>
      </c>
      <c r="I1145" s="8">
        <f>DATE(YEAR(Merge2[[#This Row],[ORDER_DATE]]), MONTH(Merge2[[#This Row],[ORDER_DATE]]), 1)</f>
        <v>43952</v>
      </c>
      <c r="J1145" s="9">
        <f>IF(ISNUMBER(Merge2[[#This Row],[VALIDITY_TILL_DATE]]), ROUND((Merge2[[#This Row],[VALIDITY_TILL_DATE]]-Merge2[[#This Row],[ORDER_DATE]])/30, 0), "Active")</f>
        <v>7</v>
      </c>
      <c r="K1145" t="s">
        <v>5476</v>
      </c>
      <c r="L1145" t="s">
        <v>5477</v>
      </c>
      <c r="M1145" t="s">
        <v>5478</v>
      </c>
      <c r="N1145">
        <v>300</v>
      </c>
      <c r="O1145">
        <v>0</v>
      </c>
      <c r="P1145">
        <v>300</v>
      </c>
      <c r="Q1145" t="s">
        <v>5987</v>
      </c>
      <c r="R1145" t="s">
        <v>5494</v>
      </c>
      <c r="S1145">
        <v>34</v>
      </c>
      <c r="T1145" t="s">
        <v>5495</v>
      </c>
      <c r="U1145" t="s">
        <v>5532</v>
      </c>
      <c r="V1145" s="9">
        <f>Merge2[[#This Row],[PROMOTIONAL_PLAN.EFFECTIVE_PRICE]]*Merge2[[#This Row],[Months]]</f>
        <v>2100</v>
      </c>
    </row>
    <row r="1146" spans="1:22" x14ac:dyDescent="0.25">
      <c r="A1146" t="s">
        <v>954</v>
      </c>
      <c r="B1146" t="s">
        <v>955</v>
      </c>
      <c r="C1146">
        <v>9999</v>
      </c>
      <c r="D1146" s="1">
        <v>43801</v>
      </c>
      <c r="E1146">
        <v>1</v>
      </c>
      <c r="G1146" s="1">
        <v>44075</v>
      </c>
      <c r="H1146" t="s">
        <v>10</v>
      </c>
      <c r="I1146" s="8">
        <f>DATE(YEAR(Merge2[[#This Row],[ORDER_DATE]]), MONTH(Merge2[[#This Row],[ORDER_DATE]]), 1)</f>
        <v>43800</v>
      </c>
      <c r="J1146" s="9">
        <f>IF(ISNUMBER(Merge2[[#This Row],[VALIDITY_TILL_DATE]]), ROUND((Merge2[[#This Row],[VALIDITY_TILL_DATE]]-Merge2[[#This Row],[ORDER_DATE]])/30, 0), "Active")</f>
        <v>9</v>
      </c>
      <c r="K1146" t="s">
        <v>5476</v>
      </c>
      <c r="L1146" t="s">
        <v>5477</v>
      </c>
      <c r="M1146" t="s">
        <v>5478</v>
      </c>
      <c r="N1146">
        <v>300</v>
      </c>
      <c r="O1146">
        <v>0</v>
      </c>
      <c r="P1146">
        <v>300</v>
      </c>
      <c r="Q1146" t="s">
        <v>5586</v>
      </c>
      <c r="R1146" t="s">
        <v>5494</v>
      </c>
      <c r="S1146">
        <v>62</v>
      </c>
      <c r="T1146" t="s">
        <v>5495</v>
      </c>
      <c r="U1146" t="s">
        <v>5513</v>
      </c>
      <c r="V1146" s="9">
        <f>Merge2[[#This Row],[PROMOTIONAL_PLAN.EFFECTIVE_PRICE]]*Merge2[[#This Row],[Months]]</f>
        <v>2700</v>
      </c>
    </row>
    <row r="1147" spans="1:22" x14ac:dyDescent="0.25">
      <c r="A1147" t="s">
        <v>956</v>
      </c>
      <c r="B1147" t="s">
        <v>957</v>
      </c>
      <c r="C1147">
        <v>9999</v>
      </c>
      <c r="D1147" s="1">
        <v>43801</v>
      </c>
      <c r="E1147">
        <v>1</v>
      </c>
      <c r="G1147" s="1">
        <v>44078</v>
      </c>
      <c r="H1147" t="s">
        <v>10</v>
      </c>
      <c r="I1147" s="8">
        <f>DATE(YEAR(Merge2[[#This Row],[ORDER_DATE]]), MONTH(Merge2[[#This Row],[ORDER_DATE]]), 1)</f>
        <v>43800</v>
      </c>
      <c r="J1147" s="9">
        <f>IF(ISNUMBER(Merge2[[#This Row],[VALIDITY_TILL_DATE]]), ROUND((Merge2[[#This Row],[VALIDITY_TILL_DATE]]-Merge2[[#This Row],[ORDER_DATE]])/30, 0), "Active")</f>
        <v>9</v>
      </c>
      <c r="K1147" t="s">
        <v>5476</v>
      </c>
      <c r="L1147" t="s">
        <v>5477</v>
      </c>
      <c r="M1147" t="s">
        <v>5478</v>
      </c>
      <c r="N1147">
        <v>300</v>
      </c>
      <c r="O1147">
        <v>0</v>
      </c>
      <c r="P1147">
        <v>300</v>
      </c>
      <c r="Q1147" t="s">
        <v>6370</v>
      </c>
      <c r="R1147" t="s">
        <v>5503</v>
      </c>
      <c r="S1147">
        <v>28</v>
      </c>
      <c r="T1147" t="s">
        <v>5495</v>
      </c>
      <c r="U1147" t="s">
        <v>5496</v>
      </c>
      <c r="V1147" s="9">
        <f>Merge2[[#This Row],[PROMOTIONAL_PLAN.EFFECTIVE_PRICE]]*Merge2[[#This Row],[Months]]</f>
        <v>2700</v>
      </c>
    </row>
    <row r="1148" spans="1:22" x14ac:dyDescent="0.25">
      <c r="A1148" t="s">
        <v>1917</v>
      </c>
      <c r="B1148" t="s">
        <v>1918</v>
      </c>
      <c r="C1148">
        <v>9999</v>
      </c>
      <c r="D1148" s="1">
        <v>43910</v>
      </c>
      <c r="E1148">
        <v>1</v>
      </c>
      <c r="G1148" s="1">
        <v>44145</v>
      </c>
      <c r="H1148" t="s">
        <v>10</v>
      </c>
      <c r="I1148" s="8">
        <f>DATE(YEAR(Merge2[[#This Row],[ORDER_DATE]]), MONTH(Merge2[[#This Row],[ORDER_DATE]]), 1)</f>
        <v>43891</v>
      </c>
      <c r="J1148" s="9">
        <f>IF(ISNUMBER(Merge2[[#This Row],[VALIDITY_TILL_DATE]]), ROUND((Merge2[[#This Row],[VALIDITY_TILL_DATE]]-Merge2[[#This Row],[ORDER_DATE]])/30, 0), "Active")</f>
        <v>8</v>
      </c>
      <c r="K1148" t="s">
        <v>5476</v>
      </c>
      <c r="L1148" t="s">
        <v>5477</v>
      </c>
      <c r="M1148" t="s">
        <v>5478</v>
      </c>
      <c r="N1148">
        <v>300</v>
      </c>
      <c r="O1148">
        <v>0</v>
      </c>
      <c r="P1148">
        <v>300</v>
      </c>
      <c r="Q1148" t="s">
        <v>5989</v>
      </c>
      <c r="R1148" t="s">
        <v>5494</v>
      </c>
      <c r="S1148">
        <v>26</v>
      </c>
      <c r="T1148" t="s">
        <v>5495</v>
      </c>
      <c r="U1148" t="s">
        <v>5579</v>
      </c>
      <c r="V1148" s="9">
        <f>Merge2[[#This Row],[PROMOTIONAL_PLAN.EFFECTIVE_PRICE]]*Merge2[[#This Row],[Months]]</f>
        <v>2400</v>
      </c>
    </row>
    <row r="1149" spans="1:22" x14ac:dyDescent="0.25">
      <c r="A1149" t="s">
        <v>958</v>
      </c>
      <c r="B1149" t="s">
        <v>959</v>
      </c>
      <c r="C1149">
        <v>9999</v>
      </c>
      <c r="D1149" s="1">
        <v>43801</v>
      </c>
      <c r="E1149">
        <v>1</v>
      </c>
      <c r="G1149" s="1">
        <v>44079</v>
      </c>
      <c r="H1149" t="s">
        <v>10</v>
      </c>
      <c r="I1149" s="8">
        <f>DATE(YEAR(Merge2[[#This Row],[ORDER_DATE]]), MONTH(Merge2[[#This Row],[ORDER_DATE]]), 1)</f>
        <v>43800</v>
      </c>
      <c r="J1149" s="9">
        <f>IF(ISNUMBER(Merge2[[#This Row],[VALIDITY_TILL_DATE]]), ROUND((Merge2[[#This Row],[VALIDITY_TILL_DATE]]-Merge2[[#This Row],[ORDER_DATE]])/30, 0), "Active")</f>
        <v>9</v>
      </c>
      <c r="K1149" t="s">
        <v>5476</v>
      </c>
      <c r="L1149" t="s">
        <v>5477</v>
      </c>
      <c r="M1149" t="s">
        <v>5478</v>
      </c>
      <c r="N1149">
        <v>300</v>
      </c>
      <c r="O1149">
        <v>0</v>
      </c>
      <c r="P1149">
        <v>300</v>
      </c>
      <c r="Q1149" t="s">
        <v>5717</v>
      </c>
      <c r="R1149" t="s">
        <v>5503</v>
      </c>
      <c r="S1149">
        <v>34</v>
      </c>
      <c r="T1149" t="s">
        <v>5498</v>
      </c>
      <c r="U1149" t="s">
        <v>5515</v>
      </c>
      <c r="V1149" s="9">
        <f>Merge2[[#This Row],[PROMOTIONAL_PLAN.EFFECTIVE_PRICE]]*Merge2[[#This Row],[Months]]</f>
        <v>2700</v>
      </c>
    </row>
    <row r="1150" spans="1:22" x14ac:dyDescent="0.25">
      <c r="A1150" t="s">
        <v>960</v>
      </c>
      <c r="B1150" t="s">
        <v>961</v>
      </c>
      <c r="C1150">
        <v>9999</v>
      </c>
      <c r="D1150" s="1">
        <v>43802</v>
      </c>
      <c r="E1150">
        <v>1</v>
      </c>
      <c r="G1150" s="1">
        <v>44111</v>
      </c>
      <c r="H1150" t="s">
        <v>10</v>
      </c>
      <c r="I1150" s="8">
        <f>DATE(YEAR(Merge2[[#This Row],[ORDER_DATE]]), MONTH(Merge2[[#This Row],[ORDER_DATE]]), 1)</f>
        <v>43800</v>
      </c>
      <c r="J1150" s="9">
        <f>IF(ISNUMBER(Merge2[[#This Row],[VALIDITY_TILL_DATE]]), ROUND((Merge2[[#This Row],[VALIDITY_TILL_DATE]]-Merge2[[#This Row],[ORDER_DATE]])/30, 0), "Active")</f>
        <v>10</v>
      </c>
      <c r="K1150" t="s">
        <v>5476</v>
      </c>
      <c r="L1150" t="s">
        <v>5477</v>
      </c>
      <c r="M1150" t="s">
        <v>5478</v>
      </c>
      <c r="N1150">
        <v>300</v>
      </c>
      <c r="O1150">
        <v>0</v>
      </c>
      <c r="P1150">
        <v>300</v>
      </c>
      <c r="Q1150" t="s">
        <v>6363</v>
      </c>
      <c r="R1150" t="s">
        <v>5503</v>
      </c>
      <c r="S1150">
        <v>57</v>
      </c>
      <c r="T1150" t="s">
        <v>5495</v>
      </c>
      <c r="U1150" t="s">
        <v>5579</v>
      </c>
      <c r="V1150" s="9">
        <f>Merge2[[#This Row],[PROMOTIONAL_PLAN.EFFECTIVE_PRICE]]*Merge2[[#This Row],[Months]]</f>
        <v>3000</v>
      </c>
    </row>
    <row r="1151" spans="1:22" x14ac:dyDescent="0.25">
      <c r="A1151" t="s">
        <v>962</v>
      </c>
      <c r="B1151" t="s">
        <v>963</v>
      </c>
      <c r="C1151">
        <v>9999</v>
      </c>
      <c r="D1151" s="1">
        <v>43802</v>
      </c>
      <c r="E1151">
        <v>1</v>
      </c>
      <c r="G1151" s="1">
        <v>44049</v>
      </c>
      <c r="H1151" t="s">
        <v>10</v>
      </c>
      <c r="I1151" s="8">
        <f>DATE(YEAR(Merge2[[#This Row],[ORDER_DATE]]), MONTH(Merge2[[#This Row],[ORDER_DATE]]), 1)</f>
        <v>43800</v>
      </c>
      <c r="J1151" s="9">
        <f>IF(ISNUMBER(Merge2[[#This Row],[VALIDITY_TILL_DATE]]), ROUND((Merge2[[#This Row],[VALIDITY_TILL_DATE]]-Merge2[[#This Row],[ORDER_DATE]])/30, 0), "Active")</f>
        <v>8</v>
      </c>
      <c r="K1151" t="s">
        <v>5476</v>
      </c>
      <c r="L1151" t="s">
        <v>5477</v>
      </c>
      <c r="M1151" t="s">
        <v>5478</v>
      </c>
      <c r="N1151">
        <v>300</v>
      </c>
      <c r="O1151">
        <v>0</v>
      </c>
      <c r="P1151">
        <v>300</v>
      </c>
      <c r="Q1151" t="s">
        <v>5876</v>
      </c>
      <c r="R1151" t="s">
        <v>5503</v>
      </c>
      <c r="S1151">
        <v>44</v>
      </c>
      <c r="T1151" t="s">
        <v>5498</v>
      </c>
      <c r="U1151" t="s">
        <v>5501</v>
      </c>
      <c r="V1151" s="9">
        <f>Merge2[[#This Row],[PROMOTIONAL_PLAN.EFFECTIVE_PRICE]]*Merge2[[#This Row],[Months]]</f>
        <v>2400</v>
      </c>
    </row>
    <row r="1152" spans="1:22" x14ac:dyDescent="0.25">
      <c r="A1152" t="s">
        <v>964</v>
      </c>
      <c r="B1152" t="s">
        <v>965</v>
      </c>
      <c r="C1152">
        <v>9999</v>
      </c>
      <c r="D1152" s="1">
        <v>43802</v>
      </c>
      <c r="E1152">
        <v>1</v>
      </c>
      <c r="G1152" s="1">
        <v>44069</v>
      </c>
      <c r="H1152" t="s">
        <v>10</v>
      </c>
      <c r="I1152" s="8">
        <f>DATE(YEAR(Merge2[[#This Row],[ORDER_DATE]]), MONTH(Merge2[[#This Row],[ORDER_DATE]]), 1)</f>
        <v>43800</v>
      </c>
      <c r="J1152" s="9">
        <f>IF(ISNUMBER(Merge2[[#This Row],[VALIDITY_TILL_DATE]]), ROUND((Merge2[[#This Row],[VALIDITY_TILL_DATE]]-Merge2[[#This Row],[ORDER_DATE]])/30, 0), "Active")</f>
        <v>9</v>
      </c>
      <c r="K1152" t="s">
        <v>5476</v>
      </c>
      <c r="L1152" t="s">
        <v>5477</v>
      </c>
      <c r="M1152" t="s">
        <v>5478</v>
      </c>
      <c r="N1152">
        <v>300</v>
      </c>
      <c r="O1152">
        <v>0</v>
      </c>
      <c r="P1152">
        <v>300</v>
      </c>
      <c r="Q1152" t="s">
        <v>5691</v>
      </c>
      <c r="R1152" t="s">
        <v>5494</v>
      </c>
      <c r="S1152">
        <v>46</v>
      </c>
      <c r="T1152" t="s">
        <v>5495</v>
      </c>
      <c r="U1152" t="s">
        <v>5522</v>
      </c>
      <c r="V1152" s="9">
        <f>Merge2[[#This Row],[PROMOTIONAL_PLAN.EFFECTIVE_PRICE]]*Merge2[[#This Row],[Months]]</f>
        <v>2700</v>
      </c>
    </row>
    <row r="1153" spans="1:22" x14ac:dyDescent="0.25">
      <c r="A1153" t="s">
        <v>966</v>
      </c>
      <c r="B1153" t="s">
        <v>967</v>
      </c>
      <c r="C1153">
        <v>9999</v>
      </c>
      <c r="D1153" s="1">
        <v>43802</v>
      </c>
      <c r="E1153">
        <v>1</v>
      </c>
      <c r="G1153" s="1">
        <v>44078</v>
      </c>
      <c r="H1153" t="s">
        <v>10</v>
      </c>
      <c r="I1153" s="8">
        <f>DATE(YEAR(Merge2[[#This Row],[ORDER_DATE]]), MONTH(Merge2[[#This Row],[ORDER_DATE]]), 1)</f>
        <v>43800</v>
      </c>
      <c r="J1153" s="9">
        <f>IF(ISNUMBER(Merge2[[#This Row],[VALIDITY_TILL_DATE]]), ROUND((Merge2[[#This Row],[VALIDITY_TILL_DATE]]-Merge2[[#This Row],[ORDER_DATE]])/30, 0), "Active")</f>
        <v>9</v>
      </c>
      <c r="K1153" t="s">
        <v>5476</v>
      </c>
      <c r="L1153" t="s">
        <v>5477</v>
      </c>
      <c r="M1153" t="s">
        <v>5478</v>
      </c>
      <c r="N1153">
        <v>300</v>
      </c>
      <c r="O1153">
        <v>0</v>
      </c>
      <c r="P1153">
        <v>300</v>
      </c>
      <c r="Q1153" t="s">
        <v>5596</v>
      </c>
      <c r="R1153" t="s">
        <v>5494</v>
      </c>
      <c r="S1153">
        <v>28</v>
      </c>
      <c r="T1153" t="s">
        <v>5495</v>
      </c>
      <c r="U1153" t="s">
        <v>5496</v>
      </c>
      <c r="V1153" s="9">
        <f>Merge2[[#This Row],[PROMOTIONAL_PLAN.EFFECTIVE_PRICE]]*Merge2[[#This Row],[Months]]</f>
        <v>2700</v>
      </c>
    </row>
    <row r="1154" spans="1:22" x14ac:dyDescent="0.25">
      <c r="A1154" t="s">
        <v>968</v>
      </c>
      <c r="B1154" t="s">
        <v>969</v>
      </c>
      <c r="C1154">
        <v>9999</v>
      </c>
      <c r="D1154" s="1">
        <v>43802</v>
      </c>
      <c r="E1154">
        <v>1</v>
      </c>
      <c r="G1154" s="1">
        <v>44043</v>
      </c>
      <c r="H1154" t="s">
        <v>10</v>
      </c>
      <c r="I1154" s="8">
        <f>DATE(YEAR(Merge2[[#This Row],[ORDER_DATE]]), MONTH(Merge2[[#This Row],[ORDER_DATE]]), 1)</f>
        <v>43800</v>
      </c>
      <c r="J1154" s="9">
        <f>IF(ISNUMBER(Merge2[[#This Row],[VALIDITY_TILL_DATE]]), ROUND((Merge2[[#This Row],[VALIDITY_TILL_DATE]]-Merge2[[#This Row],[ORDER_DATE]])/30, 0), "Active")</f>
        <v>8</v>
      </c>
      <c r="K1154" t="s">
        <v>5476</v>
      </c>
      <c r="L1154" t="s">
        <v>5477</v>
      </c>
      <c r="M1154" t="s">
        <v>5478</v>
      </c>
      <c r="N1154">
        <v>300</v>
      </c>
      <c r="O1154">
        <v>0</v>
      </c>
      <c r="P1154">
        <v>300</v>
      </c>
      <c r="Q1154" t="s">
        <v>6057</v>
      </c>
      <c r="R1154" t="s">
        <v>5494</v>
      </c>
      <c r="S1154">
        <v>64</v>
      </c>
      <c r="T1154" t="s">
        <v>5498</v>
      </c>
      <c r="U1154" t="s">
        <v>5515</v>
      </c>
      <c r="V1154" s="9">
        <f>Merge2[[#This Row],[PROMOTIONAL_PLAN.EFFECTIVE_PRICE]]*Merge2[[#This Row],[Months]]</f>
        <v>2400</v>
      </c>
    </row>
    <row r="1155" spans="1:22" x14ac:dyDescent="0.25">
      <c r="A1155" t="s">
        <v>2733</v>
      </c>
      <c r="B1155" t="s">
        <v>2734</v>
      </c>
      <c r="C1155">
        <v>9999</v>
      </c>
      <c r="D1155" s="1">
        <v>43979</v>
      </c>
      <c r="E1155">
        <v>1</v>
      </c>
      <c r="G1155" s="1">
        <v>44286</v>
      </c>
      <c r="H1155" t="s">
        <v>10</v>
      </c>
      <c r="I1155" s="8">
        <f>DATE(YEAR(Merge2[[#This Row],[ORDER_DATE]]), MONTH(Merge2[[#This Row],[ORDER_DATE]]), 1)</f>
        <v>43952</v>
      </c>
      <c r="J1155" s="9">
        <f>IF(ISNUMBER(Merge2[[#This Row],[VALIDITY_TILL_DATE]]), ROUND((Merge2[[#This Row],[VALIDITY_TILL_DATE]]-Merge2[[#This Row],[ORDER_DATE]])/30, 0), "Active")</f>
        <v>10</v>
      </c>
      <c r="K1155" t="s">
        <v>5476</v>
      </c>
      <c r="L1155" t="s">
        <v>5477</v>
      </c>
      <c r="M1155" t="s">
        <v>5478</v>
      </c>
      <c r="N1155">
        <v>300</v>
      </c>
      <c r="O1155">
        <v>0</v>
      </c>
      <c r="P1155">
        <v>300</v>
      </c>
      <c r="Q1155" t="s">
        <v>5995</v>
      </c>
      <c r="R1155" t="s">
        <v>5494</v>
      </c>
      <c r="S1155">
        <v>45</v>
      </c>
      <c r="T1155" t="s">
        <v>5506</v>
      </c>
      <c r="U1155" t="s">
        <v>5518</v>
      </c>
      <c r="V1155" s="9">
        <f>Merge2[[#This Row],[PROMOTIONAL_PLAN.EFFECTIVE_PRICE]]*Merge2[[#This Row],[Months]]</f>
        <v>3000</v>
      </c>
    </row>
    <row r="1156" spans="1:22" x14ac:dyDescent="0.25">
      <c r="A1156" t="s">
        <v>2958</v>
      </c>
      <c r="B1156" t="s">
        <v>2959</v>
      </c>
      <c r="C1156">
        <v>9999</v>
      </c>
      <c r="D1156" s="1">
        <v>43995</v>
      </c>
      <c r="E1156">
        <v>1</v>
      </c>
      <c r="G1156" s="1">
        <v>44296</v>
      </c>
      <c r="H1156" t="s">
        <v>10</v>
      </c>
      <c r="I1156" s="8">
        <f>DATE(YEAR(Merge2[[#This Row],[ORDER_DATE]]), MONTH(Merge2[[#This Row],[ORDER_DATE]]), 1)</f>
        <v>43983</v>
      </c>
      <c r="J1156" s="9">
        <f>IF(ISNUMBER(Merge2[[#This Row],[VALIDITY_TILL_DATE]]), ROUND((Merge2[[#This Row],[VALIDITY_TILL_DATE]]-Merge2[[#This Row],[ORDER_DATE]])/30, 0), "Active")</f>
        <v>10</v>
      </c>
      <c r="K1156" t="s">
        <v>5476</v>
      </c>
      <c r="L1156" t="s">
        <v>5477</v>
      </c>
      <c r="M1156" t="s">
        <v>5478</v>
      </c>
      <c r="N1156">
        <v>300</v>
      </c>
      <c r="O1156">
        <v>0</v>
      </c>
      <c r="P1156">
        <v>300</v>
      </c>
      <c r="Q1156" t="s">
        <v>5996</v>
      </c>
      <c r="R1156" t="s">
        <v>5503</v>
      </c>
      <c r="S1156">
        <v>51</v>
      </c>
      <c r="T1156" t="s">
        <v>5495</v>
      </c>
      <c r="U1156" t="s">
        <v>5496</v>
      </c>
      <c r="V1156" s="9">
        <f>Merge2[[#This Row],[PROMOTIONAL_PLAN.EFFECTIVE_PRICE]]*Merge2[[#This Row],[Months]]</f>
        <v>3000</v>
      </c>
    </row>
    <row r="1157" spans="1:22" x14ac:dyDescent="0.25">
      <c r="A1157" t="s">
        <v>971</v>
      </c>
      <c r="B1157" t="s">
        <v>972</v>
      </c>
      <c r="C1157">
        <v>9999</v>
      </c>
      <c r="D1157" s="1">
        <v>43804</v>
      </c>
      <c r="E1157">
        <v>1</v>
      </c>
      <c r="G1157" s="1">
        <v>44057</v>
      </c>
      <c r="H1157" t="s">
        <v>10</v>
      </c>
      <c r="I1157" s="8">
        <f>DATE(YEAR(Merge2[[#This Row],[ORDER_DATE]]), MONTH(Merge2[[#This Row],[ORDER_DATE]]), 1)</f>
        <v>43800</v>
      </c>
      <c r="J1157" s="9">
        <f>IF(ISNUMBER(Merge2[[#This Row],[VALIDITY_TILL_DATE]]), ROUND((Merge2[[#This Row],[VALIDITY_TILL_DATE]]-Merge2[[#This Row],[ORDER_DATE]])/30, 0), "Active")</f>
        <v>8</v>
      </c>
      <c r="K1157" t="s">
        <v>5476</v>
      </c>
      <c r="L1157" t="s">
        <v>5477</v>
      </c>
      <c r="M1157" t="s">
        <v>5478</v>
      </c>
      <c r="N1157">
        <v>300</v>
      </c>
      <c r="O1157">
        <v>0</v>
      </c>
      <c r="P1157">
        <v>300</v>
      </c>
      <c r="Q1157" t="s">
        <v>6173</v>
      </c>
      <c r="R1157" t="s">
        <v>5494</v>
      </c>
      <c r="S1157">
        <v>28</v>
      </c>
      <c r="T1157" t="s">
        <v>5495</v>
      </c>
      <c r="U1157" t="s">
        <v>5504</v>
      </c>
      <c r="V1157" s="9">
        <f>Merge2[[#This Row],[PROMOTIONAL_PLAN.EFFECTIVE_PRICE]]*Merge2[[#This Row],[Months]]</f>
        <v>2400</v>
      </c>
    </row>
    <row r="1158" spans="1:22" x14ac:dyDescent="0.25">
      <c r="A1158" t="s">
        <v>2554</v>
      </c>
      <c r="B1158" t="s">
        <v>2555</v>
      </c>
      <c r="C1158">
        <v>1136</v>
      </c>
      <c r="D1158" s="1">
        <v>43967</v>
      </c>
      <c r="E1158">
        <v>1</v>
      </c>
      <c r="F1158" s="1">
        <v>43967</v>
      </c>
      <c r="G1158" s="1">
        <v>44255</v>
      </c>
      <c r="H1158" t="s">
        <v>10</v>
      </c>
      <c r="I1158" s="8">
        <f>DATE(YEAR(Merge2[[#This Row],[ORDER_DATE]]), MONTH(Merge2[[#This Row],[ORDER_DATE]]), 1)</f>
        <v>43952</v>
      </c>
      <c r="J1158" s="9">
        <f>IF(ISNUMBER(Merge2[[#This Row],[VALIDITY_TILL_DATE]]), ROUND((Merge2[[#This Row],[VALIDITY_TILL_DATE]]-Merge2[[#This Row],[ORDER_DATE]])/30, 0), "Active")</f>
        <v>10</v>
      </c>
      <c r="K1158" t="s">
        <v>5487</v>
      </c>
      <c r="L1158" t="s">
        <v>5483</v>
      </c>
      <c r="M1158" t="s">
        <v>5481</v>
      </c>
      <c r="N1158">
        <v>300</v>
      </c>
      <c r="O1158">
        <v>40</v>
      </c>
      <c r="P1158">
        <v>180</v>
      </c>
      <c r="Q1158" t="s">
        <v>5997</v>
      </c>
      <c r="R1158" t="s">
        <v>5503</v>
      </c>
      <c r="S1158">
        <v>53</v>
      </c>
      <c r="T1158" t="s">
        <v>5495</v>
      </c>
      <c r="U1158" t="s">
        <v>5532</v>
      </c>
      <c r="V1158" s="9">
        <f>Merge2[[#This Row],[PROMOTIONAL_PLAN.EFFECTIVE_PRICE]]*Merge2[[#This Row],[Months]]</f>
        <v>1800</v>
      </c>
    </row>
    <row r="1159" spans="1:22" x14ac:dyDescent="0.25">
      <c r="A1159" t="s">
        <v>973</v>
      </c>
      <c r="B1159" t="s">
        <v>974</v>
      </c>
      <c r="C1159">
        <v>9999</v>
      </c>
      <c r="D1159" s="1">
        <v>43804</v>
      </c>
      <c r="E1159">
        <v>1</v>
      </c>
      <c r="G1159" s="1">
        <v>44074</v>
      </c>
      <c r="H1159" t="s">
        <v>10</v>
      </c>
      <c r="I1159" s="8">
        <f>DATE(YEAR(Merge2[[#This Row],[ORDER_DATE]]), MONTH(Merge2[[#This Row],[ORDER_DATE]]), 1)</f>
        <v>43800</v>
      </c>
      <c r="J1159" s="9">
        <f>IF(ISNUMBER(Merge2[[#This Row],[VALIDITY_TILL_DATE]]), ROUND((Merge2[[#This Row],[VALIDITY_TILL_DATE]]-Merge2[[#This Row],[ORDER_DATE]])/30, 0), "Active")</f>
        <v>9</v>
      </c>
      <c r="K1159" t="s">
        <v>5476</v>
      </c>
      <c r="L1159" t="s">
        <v>5477</v>
      </c>
      <c r="M1159" t="s">
        <v>5478</v>
      </c>
      <c r="N1159">
        <v>300</v>
      </c>
      <c r="O1159">
        <v>0</v>
      </c>
      <c r="P1159">
        <v>300</v>
      </c>
      <c r="Q1159" t="s">
        <v>5718</v>
      </c>
      <c r="R1159" t="s">
        <v>5503</v>
      </c>
      <c r="S1159">
        <v>47</v>
      </c>
      <c r="T1159" t="s">
        <v>5495</v>
      </c>
      <c r="U1159" t="s">
        <v>5522</v>
      </c>
      <c r="V1159" s="9">
        <f>Merge2[[#This Row],[PROMOTIONAL_PLAN.EFFECTIVE_PRICE]]*Merge2[[#This Row],[Months]]</f>
        <v>2700</v>
      </c>
    </row>
    <row r="1160" spans="1:22" x14ac:dyDescent="0.25">
      <c r="A1160" t="s">
        <v>975</v>
      </c>
      <c r="B1160" t="s">
        <v>976</v>
      </c>
      <c r="C1160">
        <v>9999</v>
      </c>
      <c r="D1160" s="1">
        <v>43804</v>
      </c>
      <c r="E1160">
        <v>1</v>
      </c>
      <c r="G1160" s="1">
        <v>44063</v>
      </c>
      <c r="H1160" t="s">
        <v>10</v>
      </c>
      <c r="I1160" s="8">
        <f>DATE(YEAR(Merge2[[#This Row],[ORDER_DATE]]), MONTH(Merge2[[#This Row],[ORDER_DATE]]), 1)</f>
        <v>43800</v>
      </c>
      <c r="J1160" s="9">
        <f>IF(ISNUMBER(Merge2[[#This Row],[VALIDITY_TILL_DATE]]), ROUND((Merge2[[#This Row],[VALIDITY_TILL_DATE]]-Merge2[[#This Row],[ORDER_DATE]])/30, 0), "Active")</f>
        <v>9</v>
      </c>
      <c r="K1160" t="s">
        <v>5476</v>
      </c>
      <c r="L1160" t="s">
        <v>5477</v>
      </c>
      <c r="M1160" t="s">
        <v>5478</v>
      </c>
      <c r="N1160">
        <v>300</v>
      </c>
      <c r="O1160">
        <v>0</v>
      </c>
      <c r="P1160">
        <v>300</v>
      </c>
      <c r="Q1160" t="s">
        <v>5851</v>
      </c>
      <c r="R1160" t="s">
        <v>5503</v>
      </c>
      <c r="S1160">
        <v>45</v>
      </c>
      <c r="T1160" t="s">
        <v>5495</v>
      </c>
      <c r="U1160" t="s">
        <v>5522</v>
      </c>
      <c r="V1160" s="9">
        <f>Merge2[[#This Row],[PROMOTIONAL_PLAN.EFFECTIVE_PRICE]]*Merge2[[#This Row],[Months]]</f>
        <v>2700</v>
      </c>
    </row>
    <row r="1161" spans="1:22" x14ac:dyDescent="0.25">
      <c r="A1161" t="s">
        <v>1618</v>
      </c>
      <c r="B1161" t="s">
        <v>1619</v>
      </c>
      <c r="C1161">
        <v>9999</v>
      </c>
      <c r="D1161" s="1">
        <v>43877</v>
      </c>
      <c r="E1161">
        <v>1</v>
      </c>
      <c r="G1161" s="1">
        <v>44136</v>
      </c>
      <c r="H1161" t="s">
        <v>10</v>
      </c>
      <c r="I1161" s="8">
        <f>DATE(YEAR(Merge2[[#This Row],[ORDER_DATE]]), MONTH(Merge2[[#This Row],[ORDER_DATE]]), 1)</f>
        <v>43862</v>
      </c>
      <c r="J1161" s="9">
        <f>IF(ISNUMBER(Merge2[[#This Row],[VALIDITY_TILL_DATE]]), ROUND((Merge2[[#This Row],[VALIDITY_TILL_DATE]]-Merge2[[#This Row],[ORDER_DATE]])/30, 0), "Active")</f>
        <v>9</v>
      </c>
      <c r="K1161" t="s">
        <v>5476</v>
      </c>
      <c r="L1161" t="s">
        <v>5477</v>
      </c>
      <c r="M1161" t="s">
        <v>5478</v>
      </c>
      <c r="N1161">
        <v>300</v>
      </c>
      <c r="O1161">
        <v>0</v>
      </c>
      <c r="P1161">
        <v>300</v>
      </c>
      <c r="Q1161" t="s">
        <v>5999</v>
      </c>
      <c r="R1161" t="s">
        <v>5494</v>
      </c>
      <c r="S1161">
        <v>37</v>
      </c>
      <c r="T1161" t="s">
        <v>5506</v>
      </c>
      <c r="U1161" t="s">
        <v>5507</v>
      </c>
      <c r="V1161" s="9">
        <f>Merge2[[#This Row],[PROMOTIONAL_PLAN.EFFECTIVE_PRICE]]*Merge2[[#This Row],[Months]]</f>
        <v>2700</v>
      </c>
    </row>
    <row r="1162" spans="1:22" x14ac:dyDescent="0.25">
      <c r="A1162" t="s">
        <v>977</v>
      </c>
      <c r="B1162" t="s">
        <v>978</v>
      </c>
      <c r="C1162">
        <v>9999</v>
      </c>
      <c r="D1162" s="1">
        <v>43804</v>
      </c>
      <c r="E1162">
        <v>1</v>
      </c>
      <c r="G1162" s="1">
        <v>44088</v>
      </c>
      <c r="H1162" t="s">
        <v>10</v>
      </c>
      <c r="I1162" s="8">
        <f>DATE(YEAR(Merge2[[#This Row],[ORDER_DATE]]), MONTH(Merge2[[#This Row],[ORDER_DATE]]), 1)</f>
        <v>43800</v>
      </c>
      <c r="J1162" s="9">
        <f>IF(ISNUMBER(Merge2[[#This Row],[VALIDITY_TILL_DATE]]), ROUND((Merge2[[#This Row],[VALIDITY_TILL_DATE]]-Merge2[[#This Row],[ORDER_DATE]])/30, 0), "Active")</f>
        <v>9</v>
      </c>
      <c r="K1162" t="s">
        <v>5476</v>
      </c>
      <c r="L1162" t="s">
        <v>5477</v>
      </c>
      <c r="M1162" t="s">
        <v>5478</v>
      </c>
      <c r="N1162">
        <v>300</v>
      </c>
      <c r="O1162">
        <v>0</v>
      </c>
      <c r="P1162">
        <v>300</v>
      </c>
      <c r="Q1162" t="s">
        <v>5766</v>
      </c>
      <c r="R1162" t="s">
        <v>5494</v>
      </c>
      <c r="S1162">
        <v>36</v>
      </c>
      <c r="T1162" t="s">
        <v>5495</v>
      </c>
      <c r="U1162" t="s">
        <v>5579</v>
      </c>
      <c r="V1162" s="9">
        <f>Merge2[[#This Row],[PROMOTIONAL_PLAN.EFFECTIVE_PRICE]]*Merge2[[#This Row],[Months]]</f>
        <v>2700</v>
      </c>
    </row>
    <row r="1163" spans="1:22" x14ac:dyDescent="0.25">
      <c r="A1163" t="s">
        <v>2637</v>
      </c>
      <c r="B1163" t="s">
        <v>2638</v>
      </c>
      <c r="C1163">
        <v>9999</v>
      </c>
      <c r="D1163" s="1">
        <v>43972</v>
      </c>
      <c r="E1163">
        <v>1</v>
      </c>
      <c r="G1163" s="1">
        <v>44240</v>
      </c>
      <c r="H1163" t="s">
        <v>10</v>
      </c>
      <c r="I1163" s="8">
        <f>DATE(YEAR(Merge2[[#This Row],[ORDER_DATE]]), MONTH(Merge2[[#This Row],[ORDER_DATE]]), 1)</f>
        <v>43952</v>
      </c>
      <c r="J1163" s="9">
        <f>IF(ISNUMBER(Merge2[[#This Row],[VALIDITY_TILL_DATE]]), ROUND((Merge2[[#This Row],[VALIDITY_TILL_DATE]]-Merge2[[#This Row],[ORDER_DATE]])/30, 0), "Active")</f>
        <v>9</v>
      </c>
      <c r="K1163" t="s">
        <v>5476</v>
      </c>
      <c r="L1163" t="s">
        <v>5477</v>
      </c>
      <c r="M1163" t="s">
        <v>5478</v>
      </c>
      <c r="N1163">
        <v>300</v>
      </c>
      <c r="O1163">
        <v>0</v>
      </c>
      <c r="P1163">
        <v>300</v>
      </c>
      <c r="Q1163" t="s">
        <v>6000</v>
      </c>
      <c r="R1163" t="s">
        <v>5503</v>
      </c>
      <c r="S1163">
        <v>45</v>
      </c>
      <c r="T1163" t="s">
        <v>5495</v>
      </c>
      <c r="U1163" t="s">
        <v>5513</v>
      </c>
      <c r="V1163" s="9">
        <f>Merge2[[#This Row],[PROMOTIONAL_PLAN.EFFECTIVE_PRICE]]*Merge2[[#This Row],[Months]]</f>
        <v>2700</v>
      </c>
    </row>
    <row r="1164" spans="1:22" x14ac:dyDescent="0.25">
      <c r="A1164" t="s">
        <v>979</v>
      </c>
      <c r="B1164" t="s">
        <v>980</v>
      </c>
      <c r="C1164">
        <v>9999</v>
      </c>
      <c r="D1164" s="1">
        <v>43804</v>
      </c>
      <c r="E1164">
        <v>1</v>
      </c>
      <c r="G1164" s="1">
        <v>44102</v>
      </c>
      <c r="H1164" t="s">
        <v>10</v>
      </c>
      <c r="I1164" s="8">
        <f>DATE(YEAR(Merge2[[#This Row],[ORDER_DATE]]), MONTH(Merge2[[#This Row],[ORDER_DATE]]), 1)</f>
        <v>43800</v>
      </c>
      <c r="J1164" s="9">
        <f>IF(ISNUMBER(Merge2[[#This Row],[VALIDITY_TILL_DATE]]), ROUND((Merge2[[#This Row],[VALIDITY_TILL_DATE]]-Merge2[[#This Row],[ORDER_DATE]])/30, 0), "Active")</f>
        <v>10</v>
      </c>
      <c r="K1164" t="s">
        <v>5476</v>
      </c>
      <c r="L1164" t="s">
        <v>5477</v>
      </c>
      <c r="M1164" t="s">
        <v>5478</v>
      </c>
      <c r="N1164">
        <v>300</v>
      </c>
      <c r="O1164">
        <v>0</v>
      </c>
      <c r="P1164">
        <v>300</v>
      </c>
      <c r="Q1164" t="s">
        <v>5716</v>
      </c>
      <c r="R1164" t="s">
        <v>5494</v>
      </c>
      <c r="S1164">
        <v>27</v>
      </c>
      <c r="T1164" t="s">
        <v>5495</v>
      </c>
      <c r="U1164" t="s">
        <v>5504</v>
      </c>
      <c r="V1164" s="9">
        <f>Merge2[[#This Row],[PROMOTIONAL_PLAN.EFFECTIVE_PRICE]]*Merge2[[#This Row],[Months]]</f>
        <v>3000</v>
      </c>
    </row>
    <row r="1165" spans="1:22" x14ac:dyDescent="0.25">
      <c r="A1165" t="s">
        <v>981</v>
      </c>
      <c r="B1165" t="s">
        <v>982</v>
      </c>
      <c r="C1165">
        <v>9999</v>
      </c>
      <c r="D1165" s="1">
        <v>43804</v>
      </c>
      <c r="E1165">
        <v>1</v>
      </c>
      <c r="G1165" s="1">
        <v>44039</v>
      </c>
      <c r="H1165" t="s">
        <v>10</v>
      </c>
      <c r="I1165" s="8">
        <f>DATE(YEAR(Merge2[[#This Row],[ORDER_DATE]]), MONTH(Merge2[[#This Row],[ORDER_DATE]]), 1)</f>
        <v>43800</v>
      </c>
      <c r="J1165" s="9">
        <f>IF(ISNUMBER(Merge2[[#This Row],[VALIDITY_TILL_DATE]]), ROUND((Merge2[[#This Row],[VALIDITY_TILL_DATE]]-Merge2[[#This Row],[ORDER_DATE]])/30, 0), "Active")</f>
        <v>8</v>
      </c>
      <c r="K1165" t="s">
        <v>5476</v>
      </c>
      <c r="L1165" t="s">
        <v>5477</v>
      </c>
      <c r="M1165" t="s">
        <v>5478</v>
      </c>
      <c r="N1165">
        <v>300</v>
      </c>
      <c r="O1165">
        <v>0</v>
      </c>
      <c r="P1165">
        <v>300</v>
      </c>
      <c r="Q1165" t="s">
        <v>5920</v>
      </c>
      <c r="R1165" t="s">
        <v>5503</v>
      </c>
      <c r="S1165">
        <v>45</v>
      </c>
      <c r="T1165" t="s">
        <v>5495</v>
      </c>
      <c r="U1165" t="s">
        <v>5522</v>
      </c>
      <c r="V1165" s="9">
        <f>Merge2[[#This Row],[PROMOTIONAL_PLAN.EFFECTIVE_PRICE]]*Merge2[[#This Row],[Months]]</f>
        <v>2400</v>
      </c>
    </row>
    <row r="1166" spans="1:22" x14ac:dyDescent="0.25">
      <c r="A1166" t="s">
        <v>1955</v>
      </c>
      <c r="B1166" t="s">
        <v>1956</v>
      </c>
      <c r="C1166">
        <v>9999</v>
      </c>
      <c r="D1166" s="1">
        <v>43915</v>
      </c>
      <c r="E1166">
        <v>1</v>
      </c>
      <c r="G1166" s="1">
        <v>44221</v>
      </c>
      <c r="H1166" t="s">
        <v>10</v>
      </c>
      <c r="I1166" s="8">
        <f>DATE(YEAR(Merge2[[#This Row],[ORDER_DATE]]), MONTH(Merge2[[#This Row],[ORDER_DATE]]), 1)</f>
        <v>43891</v>
      </c>
      <c r="J1166" s="9">
        <f>IF(ISNUMBER(Merge2[[#This Row],[VALIDITY_TILL_DATE]]), ROUND((Merge2[[#This Row],[VALIDITY_TILL_DATE]]-Merge2[[#This Row],[ORDER_DATE]])/30, 0), "Active")</f>
        <v>10</v>
      </c>
      <c r="K1166" t="s">
        <v>5476</v>
      </c>
      <c r="L1166" t="s">
        <v>5477</v>
      </c>
      <c r="M1166" t="s">
        <v>5478</v>
      </c>
      <c r="N1166">
        <v>300</v>
      </c>
      <c r="O1166">
        <v>0</v>
      </c>
      <c r="P1166">
        <v>300</v>
      </c>
      <c r="Q1166" t="s">
        <v>6002</v>
      </c>
      <c r="R1166" t="s">
        <v>5503</v>
      </c>
      <c r="S1166">
        <v>63</v>
      </c>
      <c r="T1166" t="s">
        <v>5495</v>
      </c>
      <c r="U1166" t="s">
        <v>5579</v>
      </c>
      <c r="V1166" s="9">
        <f>Merge2[[#This Row],[PROMOTIONAL_PLAN.EFFECTIVE_PRICE]]*Merge2[[#This Row],[Months]]</f>
        <v>3000</v>
      </c>
    </row>
    <row r="1167" spans="1:22" x14ac:dyDescent="0.25">
      <c r="A1167" t="s">
        <v>983</v>
      </c>
      <c r="B1167" t="s">
        <v>984</v>
      </c>
      <c r="C1167">
        <v>9999</v>
      </c>
      <c r="D1167" s="1">
        <v>43805</v>
      </c>
      <c r="E1167">
        <v>1</v>
      </c>
      <c r="G1167" s="1">
        <v>44046</v>
      </c>
      <c r="H1167" t="s">
        <v>10</v>
      </c>
      <c r="I1167" s="8">
        <f>DATE(YEAR(Merge2[[#This Row],[ORDER_DATE]]), MONTH(Merge2[[#This Row],[ORDER_DATE]]), 1)</f>
        <v>43800</v>
      </c>
      <c r="J1167" s="9">
        <f>IF(ISNUMBER(Merge2[[#This Row],[VALIDITY_TILL_DATE]]), ROUND((Merge2[[#This Row],[VALIDITY_TILL_DATE]]-Merge2[[#This Row],[ORDER_DATE]])/30, 0), "Active")</f>
        <v>8</v>
      </c>
      <c r="K1167" t="s">
        <v>5476</v>
      </c>
      <c r="L1167" t="s">
        <v>5477</v>
      </c>
      <c r="M1167" t="s">
        <v>5478</v>
      </c>
      <c r="N1167">
        <v>300</v>
      </c>
      <c r="O1167">
        <v>0</v>
      </c>
      <c r="P1167">
        <v>300</v>
      </c>
      <c r="Q1167" t="s">
        <v>6225</v>
      </c>
      <c r="R1167" t="s">
        <v>5503</v>
      </c>
      <c r="S1167">
        <v>46</v>
      </c>
      <c r="T1167" t="s">
        <v>5498</v>
      </c>
      <c r="U1167" t="s">
        <v>5545</v>
      </c>
      <c r="V1167" s="9">
        <f>Merge2[[#This Row],[PROMOTIONAL_PLAN.EFFECTIVE_PRICE]]*Merge2[[#This Row],[Months]]</f>
        <v>2400</v>
      </c>
    </row>
    <row r="1168" spans="1:22" x14ac:dyDescent="0.25">
      <c r="A1168" t="s">
        <v>2222</v>
      </c>
      <c r="B1168" t="s">
        <v>2223</v>
      </c>
      <c r="C1168">
        <v>6705</v>
      </c>
      <c r="D1168" s="1">
        <v>43937</v>
      </c>
      <c r="E1168">
        <v>1</v>
      </c>
      <c r="F1168" s="1">
        <v>43937</v>
      </c>
      <c r="G1168" s="1">
        <v>44188</v>
      </c>
      <c r="H1168" t="s">
        <v>10</v>
      </c>
      <c r="I1168" s="8">
        <f>DATE(YEAR(Merge2[[#This Row],[ORDER_DATE]]), MONTH(Merge2[[#This Row],[ORDER_DATE]]), 1)</f>
        <v>43922</v>
      </c>
      <c r="J1168" s="9">
        <f>IF(ISNUMBER(Merge2[[#This Row],[VALIDITY_TILL_DATE]]), ROUND((Merge2[[#This Row],[VALIDITY_TILL_DATE]]-Merge2[[#This Row],[ORDER_DATE]])/30, 0), "Active")</f>
        <v>8</v>
      </c>
      <c r="K1168" t="s">
        <v>5491</v>
      </c>
      <c r="L1168" t="s">
        <v>5480</v>
      </c>
      <c r="M1168" t="s">
        <v>5481</v>
      </c>
      <c r="N1168">
        <v>300</v>
      </c>
      <c r="O1168">
        <v>100</v>
      </c>
      <c r="P1168">
        <v>0</v>
      </c>
      <c r="Q1168" t="s">
        <v>6003</v>
      </c>
      <c r="R1168" t="s">
        <v>5494</v>
      </c>
      <c r="S1168">
        <v>26</v>
      </c>
      <c r="T1168" t="s">
        <v>5495</v>
      </c>
      <c r="U1168" t="s">
        <v>5579</v>
      </c>
      <c r="V1168" s="9">
        <f>Merge2[[#This Row],[PROMOTIONAL_PLAN.EFFECTIVE_PRICE]]*Merge2[[#This Row],[Months]]</f>
        <v>0</v>
      </c>
    </row>
    <row r="1169" spans="1:22" x14ac:dyDescent="0.25">
      <c r="A1169" t="s">
        <v>985</v>
      </c>
      <c r="B1169" t="s">
        <v>986</v>
      </c>
      <c r="C1169">
        <v>9999</v>
      </c>
      <c r="D1169" s="1">
        <v>43805</v>
      </c>
      <c r="E1169">
        <v>1</v>
      </c>
      <c r="G1169" s="1">
        <v>44038</v>
      </c>
      <c r="H1169" t="s">
        <v>10</v>
      </c>
      <c r="I1169" s="8">
        <f>DATE(YEAR(Merge2[[#This Row],[ORDER_DATE]]), MONTH(Merge2[[#This Row],[ORDER_DATE]]), 1)</f>
        <v>43800</v>
      </c>
      <c r="J1169" s="9">
        <f>IF(ISNUMBER(Merge2[[#This Row],[VALIDITY_TILL_DATE]]), ROUND((Merge2[[#This Row],[VALIDITY_TILL_DATE]]-Merge2[[#This Row],[ORDER_DATE]])/30, 0), "Active")</f>
        <v>8</v>
      </c>
      <c r="K1169" t="s">
        <v>5476</v>
      </c>
      <c r="L1169" t="s">
        <v>5477</v>
      </c>
      <c r="M1169" t="s">
        <v>5478</v>
      </c>
      <c r="N1169">
        <v>300</v>
      </c>
      <c r="O1169">
        <v>0</v>
      </c>
      <c r="P1169">
        <v>300</v>
      </c>
      <c r="Q1169" t="s">
        <v>5695</v>
      </c>
      <c r="R1169" t="s">
        <v>5503</v>
      </c>
      <c r="S1169">
        <v>57</v>
      </c>
      <c r="T1169" t="s">
        <v>5495</v>
      </c>
      <c r="U1169" t="s">
        <v>5522</v>
      </c>
      <c r="V1169" s="9">
        <f>Merge2[[#This Row],[PROMOTIONAL_PLAN.EFFECTIVE_PRICE]]*Merge2[[#This Row],[Months]]</f>
        <v>2400</v>
      </c>
    </row>
    <row r="1170" spans="1:22" x14ac:dyDescent="0.25">
      <c r="A1170" t="s">
        <v>2465</v>
      </c>
      <c r="B1170" t="s">
        <v>2466</v>
      </c>
      <c r="C1170">
        <v>9999</v>
      </c>
      <c r="D1170" s="1">
        <v>43958</v>
      </c>
      <c r="E1170">
        <v>1</v>
      </c>
      <c r="G1170" s="1">
        <v>44204</v>
      </c>
      <c r="H1170" t="s">
        <v>10</v>
      </c>
      <c r="I1170" s="8">
        <f>DATE(YEAR(Merge2[[#This Row],[ORDER_DATE]]), MONTH(Merge2[[#This Row],[ORDER_DATE]]), 1)</f>
        <v>43952</v>
      </c>
      <c r="J1170" s="9">
        <f>IF(ISNUMBER(Merge2[[#This Row],[VALIDITY_TILL_DATE]]), ROUND((Merge2[[#This Row],[VALIDITY_TILL_DATE]]-Merge2[[#This Row],[ORDER_DATE]])/30, 0), "Active")</f>
        <v>8</v>
      </c>
      <c r="K1170" t="s">
        <v>5476</v>
      </c>
      <c r="L1170" t="s">
        <v>5477</v>
      </c>
      <c r="M1170" t="s">
        <v>5478</v>
      </c>
      <c r="N1170">
        <v>300</v>
      </c>
      <c r="O1170">
        <v>0</v>
      </c>
      <c r="P1170">
        <v>300</v>
      </c>
      <c r="Q1170" t="s">
        <v>6004</v>
      </c>
      <c r="R1170" t="s">
        <v>5503</v>
      </c>
      <c r="S1170">
        <v>45</v>
      </c>
      <c r="T1170" t="s">
        <v>5495</v>
      </c>
      <c r="U1170" t="s">
        <v>5522</v>
      </c>
      <c r="V1170" s="9">
        <f>Merge2[[#This Row],[PROMOTIONAL_PLAN.EFFECTIVE_PRICE]]*Merge2[[#This Row],[Months]]</f>
        <v>2400</v>
      </c>
    </row>
    <row r="1171" spans="1:22" x14ac:dyDescent="0.25">
      <c r="A1171" t="s">
        <v>987</v>
      </c>
      <c r="B1171" t="s">
        <v>988</v>
      </c>
      <c r="C1171">
        <v>9999</v>
      </c>
      <c r="D1171" s="1">
        <v>43805</v>
      </c>
      <c r="E1171">
        <v>1</v>
      </c>
      <c r="G1171" s="1">
        <v>44030</v>
      </c>
      <c r="H1171" t="s">
        <v>10</v>
      </c>
      <c r="I1171" s="8">
        <f>DATE(YEAR(Merge2[[#This Row],[ORDER_DATE]]), MONTH(Merge2[[#This Row],[ORDER_DATE]]), 1)</f>
        <v>43800</v>
      </c>
      <c r="J1171" s="9">
        <f>IF(ISNUMBER(Merge2[[#This Row],[VALIDITY_TILL_DATE]]), ROUND((Merge2[[#This Row],[VALIDITY_TILL_DATE]]-Merge2[[#This Row],[ORDER_DATE]])/30, 0), "Active")</f>
        <v>8</v>
      </c>
      <c r="K1171" t="s">
        <v>5476</v>
      </c>
      <c r="L1171" t="s">
        <v>5477</v>
      </c>
      <c r="M1171" t="s">
        <v>5478</v>
      </c>
      <c r="N1171">
        <v>300</v>
      </c>
      <c r="O1171">
        <v>0</v>
      </c>
      <c r="P1171">
        <v>300</v>
      </c>
      <c r="Q1171" t="s">
        <v>5591</v>
      </c>
      <c r="R1171" t="s">
        <v>5503</v>
      </c>
      <c r="S1171">
        <v>48</v>
      </c>
      <c r="T1171" t="s">
        <v>5495</v>
      </c>
      <c r="U1171" t="s">
        <v>5496</v>
      </c>
      <c r="V1171" s="9">
        <f>Merge2[[#This Row],[PROMOTIONAL_PLAN.EFFECTIVE_PRICE]]*Merge2[[#This Row],[Months]]</f>
        <v>2400</v>
      </c>
    </row>
    <row r="1172" spans="1:22" x14ac:dyDescent="0.25">
      <c r="A1172" t="s">
        <v>3166</v>
      </c>
      <c r="B1172" t="s">
        <v>988</v>
      </c>
      <c r="C1172">
        <v>6705</v>
      </c>
      <c r="D1172" s="1">
        <v>44012</v>
      </c>
      <c r="E1172">
        <v>2</v>
      </c>
      <c r="F1172" s="1">
        <v>44012</v>
      </c>
      <c r="G1172" s="1">
        <v>44483</v>
      </c>
      <c r="H1172" t="s">
        <v>470</v>
      </c>
      <c r="I1172" s="8">
        <f>DATE(YEAR(Merge2[[#This Row],[ORDER_DATE]]), MONTH(Merge2[[#This Row],[ORDER_DATE]]), 1)</f>
        <v>43983</v>
      </c>
      <c r="J1172" s="9">
        <f>IF(ISNUMBER(Merge2[[#This Row],[VALIDITY_TILL_DATE]]), ROUND((Merge2[[#This Row],[VALIDITY_TILL_DATE]]-Merge2[[#This Row],[ORDER_DATE]])/30, 0), "Active")</f>
        <v>16</v>
      </c>
      <c r="K1172" t="s">
        <v>5491</v>
      </c>
      <c r="L1172" t="s">
        <v>5480</v>
      </c>
      <c r="M1172" t="s">
        <v>5481</v>
      </c>
      <c r="N1172">
        <v>300</v>
      </c>
      <c r="O1172">
        <v>100</v>
      </c>
      <c r="P1172">
        <v>0</v>
      </c>
      <c r="Q1172" t="s">
        <v>5591</v>
      </c>
      <c r="R1172" t="s">
        <v>5503</v>
      </c>
      <c r="S1172">
        <v>48</v>
      </c>
      <c r="T1172" t="s">
        <v>5495</v>
      </c>
      <c r="U1172" t="s">
        <v>5496</v>
      </c>
      <c r="V1172" s="9">
        <f>Merge2[[#This Row],[PROMOTIONAL_PLAN.EFFECTIVE_PRICE]]*Merge2[[#This Row],[Months]]</f>
        <v>0</v>
      </c>
    </row>
    <row r="1173" spans="1:22" x14ac:dyDescent="0.25">
      <c r="A1173" t="s">
        <v>2670</v>
      </c>
      <c r="B1173" t="s">
        <v>2671</v>
      </c>
      <c r="C1173">
        <v>9999</v>
      </c>
      <c r="D1173" s="1">
        <v>43975</v>
      </c>
      <c r="E1173">
        <v>1</v>
      </c>
      <c r="G1173" s="1">
        <v>44233</v>
      </c>
      <c r="H1173" t="s">
        <v>10</v>
      </c>
      <c r="I1173" s="8">
        <f>DATE(YEAR(Merge2[[#This Row],[ORDER_DATE]]), MONTH(Merge2[[#This Row],[ORDER_DATE]]), 1)</f>
        <v>43952</v>
      </c>
      <c r="J1173" s="9">
        <f>IF(ISNUMBER(Merge2[[#This Row],[VALIDITY_TILL_DATE]]), ROUND((Merge2[[#This Row],[VALIDITY_TILL_DATE]]-Merge2[[#This Row],[ORDER_DATE]])/30, 0), "Active")</f>
        <v>9</v>
      </c>
      <c r="K1173" t="s">
        <v>5476</v>
      </c>
      <c r="L1173" t="s">
        <v>5477</v>
      </c>
      <c r="M1173" t="s">
        <v>5478</v>
      </c>
      <c r="N1173">
        <v>300</v>
      </c>
      <c r="O1173">
        <v>0</v>
      </c>
      <c r="P1173">
        <v>300</v>
      </c>
      <c r="Q1173" t="s">
        <v>6005</v>
      </c>
      <c r="R1173" t="s">
        <v>5494</v>
      </c>
      <c r="S1173">
        <v>65</v>
      </c>
      <c r="T1173" t="s">
        <v>5498</v>
      </c>
      <c r="U1173" t="s">
        <v>5515</v>
      </c>
      <c r="V1173" s="9">
        <f>Merge2[[#This Row],[PROMOTIONAL_PLAN.EFFECTIVE_PRICE]]*Merge2[[#This Row],[Months]]</f>
        <v>2700</v>
      </c>
    </row>
    <row r="1174" spans="1:22" x14ac:dyDescent="0.25">
      <c r="A1174" t="s">
        <v>1189</v>
      </c>
      <c r="B1174" t="s">
        <v>1190</v>
      </c>
      <c r="C1174">
        <v>9999</v>
      </c>
      <c r="D1174" s="1">
        <v>43830</v>
      </c>
      <c r="E1174">
        <v>1</v>
      </c>
      <c r="G1174" s="1">
        <v>44128</v>
      </c>
      <c r="H1174" t="s">
        <v>10</v>
      </c>
      <c r="I1174" s="8">
        <f>DATE(YEAR(Merge2[[#This Row],[ORDER_DATE]]), MONTH(Merge2[[#This Row],[ORDER_DATE]]), 1)</f>
        <v>43800</v>
      </c>
      <c r="J1174" s="9">
        <f>IF(ISNUMBER(Merge2[[#This Row],[VALIDITY_TILL_DATE]]), ROUND((Merge2[[#This Row],[VALIDITY_TILL_DATE]]-Merge2[[#This Row],[ORDER_DATE]])/30, 0), "Active")</f>
        <v>10</v>
      </c>
      <c r="K1174" t="s">
        <v>5476</v>
      </c>
      <c r="L1174" t="s">
        <v>5477</v>
      </c>
      <c r="M1174" t="s">
        <v>5478</v>
      </c>
      <c r="N1174">
        <v>300</v>
      </c>
      <c r="O1174">
        <v>0</v>
      </c>
      <c r="P1174">
        <v>300</v>
      </c>
      <c r="Q1174" t="s">
        <v>6006</v>
      </c>
      <c r="R1174" t="s">
        <v>5494</v>
      </c>
      <c r="S1174">
        <v>55</v>
      </c>
      <c r="T1174" t="s">
        <v>5495</v>
      </c>
      <c r="U1174" t="s">
        <v>5504</v>
      </c>
      <c r="V1174" s="9">
        <f>Merge2[[#This Row],[PROMOTIONAL_PLAN.EFFECTIVE_PRICE]]*Merge2[[#This Row],[Months]]</f>
        <v>3000</v>
      </c>
    </row>
    <row r="1175" spans="1:22" x14ac:dyDescent="0.25">
      <c r="A1175" t="s">
        <v>993</v>
      </c>
      <c r="B1175" t="s">
        <v>994</v>
      </c>
      <c r="C1175">
        <v>9999</v>
      </c>
      <c r="D1175" s="1">
        <v>43806</v>
      </c>
      <c r="E1175">
        <v>1</v>
      </c>
      <c r="G1175" s="1">
        <v>44026</v>
      </c>
      <c r="H1175" t="s">
        <v>10</v>
      </c>
      <c r="I1175" s="8">
        <f>DATE(YEAR(Merge2[[#This Row],[ORDER_DATE]]), MONTH(Merge2[[#This Row],[ORDER_DATE]]), 1)</f>
        <v>43800</v>
      </c>
      <c r="J1175" s="9">
        <f>IF(ISNUMBER(Merge2[[#This Row],[VALIDITY_TILL_DATE]]), ROUND((Merge2[[#This Row],[VALIDITY_TILL_DATE]]-Merge2[[#This Row],[ORDER_DATE]])/30, 0), "Active")</f>
        <v>7</v>
      </c>
      <c r="K1175" t="s">
        <v>5476</v>
      </c>
      <c r="L1175" t="s">
        <v>5477</v>
      </c>
      <c r="M1175" t="s">
        <v>5478</v>
      </c>
      <c r="N1175">
        <v>300</v>
      </c>
      <c r="O1175">
        <v>0</v>
      </c>
      <c r="P1175">
        <v>300</v>
      </c>
      <c r="Q1175" t="s">
        <v>6219</v>
      </c>
      <c r="R1175" t="s">
        <v>5503</v>
      </c>
      <c r="S1175">
        <v>46</v>
      </c>
      <c r="T1175" t="s">
        <v>5506</v>
      </c>
      <c r="U1175" t="s">
        <v>5507</v>
      </c>
      <c r="V1175" s="9">
        <f>Merge2[[#This Row],[PROMOTIONAL_PLAN.EFFECTIVE_PRICE]]*Merge2[[#This Row],[Months]]</f>
        <v>2100</v>
      </c>
    </row>
    <row r="1176" spans="1:22" x14ac:dyDescent="0.25">
      <c r="A1176" t="s">
        <v>3106</v>
      </c>
      <c r="B1176" t="s">
        <v>994</v>
      </c>
      <c r="C1176">
        <v>1136</v>
      </c>
      <c r="D1176" s="1">
        <v>44007</v>
      </c>
      <c r="E1176">
        <v>2</v>
      </c>
      <c r="F1176" s="1">
        <v>44007</v>
      </c>
      <c r="G1176" s="1">
        <v>44627</v>
      </c>
      <c r="H1176" t="s">
        <v>470</v>
      </c>
      <c r="I1176" s="8">
        <f>DATE(YEAR(Merge2[[#This Row],[ORDER_DATE]]), MONTH(Merge2[[#This Row],[ORDER_DATE]]), 1)</f>
        <v>43983</v>
      </c>
      <c r="J1176" s="9">
        <f>IF(ISNUMBER(Merge2[[#This Row],[VALIDITY_TILL_DATE]]), ROUND((Merge2[[#This Row],[VALIDITY_TILL_DATE]]-Merge2[[#This Row],[ORDER_DATE]])/30, 0), "Active")</f>
        <v>21</v>
      </c>
      <c r="K1176" t="s">
        <v>5487</v>
      </c>
      <c r="L1176" t="s">
        <v>5483</v>
      </c>
      <c r="M1176" t="s">
        <v>5481</v>
      </c>
      <c r="N1176">
        <v>300</v>
      </c>
      <c r="O1176">
        <v>40</v>
      </c>
      <c r="P1176">
        <v>180</v>
      </c>
      <c r="Q1176" t="s">
        <v>6219</v>
      </c>
      <c r="R1176" t="s">
        <v>5503</v>
      </c>
      <c r="S1176">
        <v>46</v>
      </c>
      <c r="T1176" t="s">
        <v>5506</v>
      </c>
      <c r="U1176" t="s">
        <v>5507</v>
      </c>
      <c r="V1176" s="9">
        <f>Merge2[[#This Row],[PROMOTIONAL_PLAN.EFFECTIVE_PRICE]]*Merge2[[#This Row],[Months]]</f>
        <v>3780</v>
      </c>
    </row>
    <row r="1177" spans="1:22" x14ac:dyDescent="0.25">
      <c r="A1177" t="s">
        <v>2134</v>
      </c>
      <c r="B1177" t="s">
        <v>2135</v>
      </c>
      <c r="C1177">
        <v>9999</v>
      </c>
      <c r="D1177" s="1">
        <v>43929</v>
      </c>
      <c r="E1177">
        <v>1</v>
      </c>
      <c r="G1177" s="1">
        <v>44142</v>
      </c>
      <c r="H1177" t="s">
        <v>10</v>
      </c>
      <c r="I1177" s="8">
        <f>DATE(YEAR(Merge2[[#This Row],[ORDER_DATE]]), MONTH(Merge2[[#This Row],[ORDER_DATE]]), 1)</f>
        <v>43922</v>
      </c>
      <c r="J1177" s="9">
        <f>IF(ISNUMBER(Merge2[[#This Row],[VALIDITY_TILL_DATE]]), ROUND((Merge2[[#This Row],[VALIDITY_TILL_DATE]]-Merge2[[#This Row],[ORDER_DATE]])/30, 0), "Active")</f>
        <v>7</v>
      </c>
      <c r="K1177" t="s">
        <v>5476</v>
      </c>
      <c r="L1177" t="s">
        <v>5477</v>
      </c>
      <c r="M1177" t="s">
        <v>5478</v>
      </c>
      <c r="N1177">
        <v>300</v>
      </c>
      <c r="O1177">
        <v>0</v>
      </c>
      <c r="P1177">
        <v>300</v>
      </c>
      <c r="Q1177" t="s">
        <v>6009</v>
      </c>
      <c r="R1177" t="s">
        <v>5494</v>
      </c>
      <c r="S1177">
        <v>30</v>
      </c>
      <c r="T1177" t="s">
        <v>5495</v>
      </c>
      <c r="U1177" t="s">
        <v>5513</v>
      </c>
      <c r="V1177" s="9">
        <f>Merge2[[#This Row],[PROMOTIONAL_PLAN.EFFECTIVE_PRICE]]*Merge2[[#This Row],[Months]]</f>
        <v>2100</v>
      </c>
    </row>
    <row r="1178" spans="1:22" x14ac:dyDescent="0.25">
      <c r="A1178" t="s">
        <v>995</v>
      </c>
      <c r="B1178" t="s">
        <v>996</v>
      </c>
      <c r="C1178">
        <v>9999</v>
      </c>
      <c r="D1178" s="1">
        <v>43806</v>
      </c>
      <c r="E1178">
        <v>1</v>
      </c>
      <c r="G1178" s="1">
        <v>44063</v>
      </c>
      <c r="H1178" t="s">
        <v>10</v>
      </c>
      <c r="I1178" s="8">
        <f>DATE(YEAR(Merge2[[#This Row],[ORDER_DATE]]), MONTH(Merge2[[#This Row],[ORDER_DATE]]), 1)</f>
        <v>43800</v>
      </c>
      <c r="J1178" s="9">
        <f>IF(ISNUMBER(Merge2[[#This Row],[VALIDITY_TILL_DATE]]), ROUND((Merge2[[#This Row],[VALIDITY_TILL_DATE]]-Merge2[[#This Row],[ORDER_DATE]])/30, 0), "Active")</f>
        <v>9</v>
      </c>
      <c r="K1178" t="s">
        <v>5476</v>
      </c>
      <c r="L1178" t="s">
        <v>5477</v>
      </c>
      <c r="M1178" t="s">
        <v>5478</v>
      </c>
      <c r="N1178">
        <v>300</v>
      </c>
      <c r="O1178">
        <v>0</v>
      </c>
      <c r="P1178">
        <v>300</v>
      </c>
      <c r="Q1178" t="s">
        <v>5593</v>
      </c>
      <c r="R1178" t="s">
        <v>5494</v>
      </c>
      <c r="S1178">
        <v>55</v>
      </c>
      <c r="T1178" t="s">
        <v>5495</v>
      </c>
      <c r="U1178" t="s">
        <v>5579</v>
      </c>
      <c r="V1178" s="9">
        <f>Merge2[[#This Row],[PROMOTIONAL_PLAN.EFFECTIVE_PRICE]]*Merge2[[#This Row],[Months]]</f>
        <v>2700</v>
      </c>
    </row>
    <row r="1179" spans="1:22" x14ac:dyDescent="0.25">
      <c r="A1179" t="s">
        <v>997</v>
      </c>
      <c r="B1179" t="s">
        <v>998</v>
      </c>
      <c r="C1179">
        <v>9999</v>
      </c>
      <c r="D1179" s="1">
        <v>43806</v>
      </c>
      <c r="E1179">
        <v>1</v>
      </c>
      <c r="G1179" s="1">
        <v>44033</v>
      </c>
      <c r="H1179" t="s">
        <v>10</v>
      </c>
      <c r="I1179" s="8">
        <f>DATE(YEAR(Merge2[[#This Row],[ORDER_DATE]]), MONTH(Merge2[[#This Row],[ORDER_DATE]]), 1)</f>
        <v>43800</v>
      </c>
      <c r="J1179" s="9">
        <f>IF(ISNUMBER(Merge2[[#This Row],[VALIDITY_TILL_DATE]]), ROUND((Merge2[[#This Row],[VALIDITY_TILL_DATE]]-Merge2[[#This Row],[ORDER_DATE]])/30, 0), "Active")</f>
        <v>8</v>
      </c>
      <c r="K1179" t="s">
        <v>5476</v>
      </c>
      <c r="L1179" t="s">
        <v>5477</v>
      </c>
      <c r="M1179" t="s">
        <v>5478</v>
      </c>
      <c r="N1179">
        <v>300</v>
      </c>
      <c r="O1179">
        <v>0</v>
      </c>
      <c r="P1179">
        <v>300</v>
      </c>
      <c r="Q1179" t="s">
        <v>5857</v>
      </c>
      <c r="R1179" t="s">
        <v>5494</v>
      </c>
      <c r="S1179">
        <v>63</v>
      </c>
      <c r="T1179" t="s">
        <v>5495</v>
      </c>
      <c r="U1179" t="s">
        <v>5579</v>
      </c>
      <c r="V1179" s="9">
        <f>Merge2[[#This Row],[PROMOTIONAL_PLAN.EFFECTIVE_PRICE]]*Merge2[[#This Row],[Months]]</f>
        <v>2400</v>
      </c>
    </row>
    <row r="1180" spans="1:22" x14ac:dyDescent="0.25">
      <c r="A1180" t="s">
        <v>3185</v>
      </c>
      <c r="B1180" t="s">
        <v>998</v>
      </c>
      <c r="C1180">
        <v>8323</v>
      </c>
      <c r="D1180" s="1">
        <v>44013</v>
      </c>
      <c r="E1180">
        <v>2</v>
      </c>
      <c r="F1180" s="1">
        <v>44013</v>
      </c>
      <c r="G1180" s="1">
        <v>44759</v>
      </c>
      <c r="H1180" t="s">
        <v>470</v>
      </c>
      <c r="I1180" s="8">
        <f>DATE(YEAR(Merge2[[#This Row],[ORDER_DATE]]), MONTH(Merge2[[#This Row],[ORDER_DATE]]), 1)</f>
        <v>44013</v>
      </c>
      <c r="J1180" s="9">
        <f>IF(ISNUMBER(Merge2[[#This Row],[VALIDITY_TILL_DATE]]), ROUND((Merge2[[#This Row],[VALIDITY_TILL_DATE]]-Merge2[[#This Row],[ORDER_DATE]])/30, 0), "Active")</f>
        <v>25</v>
      </c>
      <c r="K1180" t="s">
        <v>5479</v>
      </c>
      <c r="L1180" t="s">
        <v>5480</v>
      </c>
      <c r="M1180" t="s">
        <v>5481</v>
      </c>
      <c r="N1180">
        <v>300</v>
      </c>
      <c r="O1180">
        <v>100</v>
      </c>
      <c r="P1180">
        <v>0</v>
      </c>
      <c r="Q1180" t="s">
        <v>5857</v>
      </c>
      <c r="R1180" t="s">
        <v>5494</v>
      </c>
      <c r="S1180">
        <v>63</v>
      </c>
      <c r="T1180" t="s">
        <v>5495</v>
      </c>
      <c r="U1180" t="s">
        <v>5579</v>
      </c>
      <c r="V1180" s="9">
        <f>Merge2[[#This Row],[PROMOTIONAL_PLAN.EFFECTIVE_PRICE]]*Merge2[[#This Row],[Months]]</f>
        <v>0</v>
      </c>
    </row>
    <row r="1181" spans="1:22" x14ac:dyDescent="0.25">
      <c r="A1181" t="s">
        <v>1888</v>
      </c>
      <c r="B1181" t="s">
        <v>1889</v>
      </c>
      <c r="C1181">
        <v>6705</v>
      </c>
      <c r="D1181" s="1">
        <v>43906</v>
      </c>
      <c r="E1181">
        <v>1</v>
      </c>
      <c r="F1181" s="1">
        <v>43906</v>
      </c>
      <c r="G1181" s="1">
        <v>44198</v>
      </c>
      <c r="H1181" t="s">
        <v>10</v>
      </c>
      <c r="I1181" s="8">
        <f>DATE(YEAR(Merge2[[#This Row],[ORDER_DATE]]), MONTH(Merge2[[#This Row],[ORDER_DATE]]), 1)</f>
        <v>43891</v>
      </c>
      <c r="J1181" s="9">
        <f>IF(ISNUMBER(Merge2[[#This Row],[VALIDITY_TILL_DATE]]), ROUND((Merge2[[#This Row],[VALIDITY_TILL_DATE]]-Merge2[[#This Row],[ORDER_DATE]])/30, 0), "Active")</f>
        <v>10</v>
      </c>
      <c r="K1181" t="s">
        <v>5491</v>
      </c>
      <c r="L1181" t="s">
        <v>5480</v>
      </c>
      <c r="M1181" t="s">
        <v>5481</v>
      </c>
      <c r="N1181">
        <v>300</v>
      </c>
      <c r="O1181">
        <v>100</v>
      </c>
      <c r="P1181">
        <v>0</v>
      </c>
      <c r="Q1181" t="s">
        <v>6011</v>
      </c>
      <c r="R1181" t="s">
        <v>5494</v>
      </c>
      <c r="S1181">
        <v>62</v>
      </c>
      <c r="T1181" t="s">
        <v>5495</v>
      </c>
      <c r="U1181" t="s">
        <v>5504</v>
      </c>
      <c r="V1181" s="9">
        <f>Merge2[[#This Row],[PROMOTIONAL_PLAN.EFFECTIVE_PRICE]]*Merge2[[#This Row],[Months]]</f>
        <v>0</v>
      </c>
    </row>
    <row r="1182" spans="1:22" x14ac:dyDescent="0.25">
      <c r="A1182" t="s">
        <v>999</v>
      </c>
      <c r="B1182" t="s">
        <v>1000</v>
      </c>
      <c r="C1182">
        <v>9999</v>
      </c>
      <c r="D1182" s="1">
        <v>43806</v>
      </c>
      <c r="E1182">
        <v>1</v>
      </c>
      <c r="G1182" s="1">
        <v>44024</v>
      </c>
      <c r="H1182" t="s">
        <v>10</v>
      </c>
      <c r="I1182" s="8">
        <f>DATE(YEAR(Merge2[[#This Row],[ORDER_DATE]]), MONTH(Merge2[[#This Row],[ORDER_DATE]]), 1)</f>
        <v>43800</v>
      </c>
      <c r="J1182" s="9">
        <f>IF(ISNUMBER(Merge2[[#This Row],[VALIDITY_TILL_DATE]]), ROUND((Merge2[[#This Row],[VALIDITY_TILL_DATE]]-Merge2[[#This Row],[ORDER_DATE]])/30, 0), "Active")</f>
        <v>7</v>
      </c>
      <c r="K1182" t="s">
        <v>5476</v>
      </c>
      <c r="L1182" t="s">
        <v>5477</v>
      </c>
      <c r="M1182" t="s">
        <v>5478</v>
      </c>
      <c r="N1182">
        <v>300</v>
      </c>
      <c r="O1182">
        <v>0</v>
      </c>
      <c r="P1182">
        <v>300</v>
      </c>
      <c r="Q1182" t="s">
        <v>5991</v>
      </c>
      <c r="R1182" t="s">
        <v>5494</v>
      </c>
      <c r="S1182">
        <v>63</v>
      </c>
      <c r="T1182" t="s">
        <v>5495</v>
      </c>
      <c r="U1182" t="s">
        <v>5504</v>
      </c>
      <c r="V1182" s="9">
        <f>Merge2[[#This Row],[PROMOTIONAL_PLAN.EFFECTIVE_PRICE]]*Merge2[[#This Row],[Months]]</f>
        <v>2100</v>
      </c>
    </row>
    <row r="1183" spans="1:22" x14ac:dyDescent="0.25">
      <c r="A1183" t="s">
        <v>3101</v>
      </c>
      <c r="B1183" t="s">
        <v>1000</v>
      </c>
      <c r="C1183">
        <v>5073</v>
      </c>
      <c r="D1183" s="1">
        <v>44006</v>
      </c>
      <c r="E1183">
        <v>2</v>
      </c>
      <c r="F1183" s="1">
        <v>44006</v>
      </c>
      <c r="G1183" s="1">
        <v>44405</v>
      </c>
      <c r="H1183" t="s">
        <v>470</v>
      </c>
      <c r="I1183" s="8">
        <f>DATE(YEAR(Merge2[[#This Row],[ORDER_DATE]]), MONTH(Merge2[[#This Row],[ORDER_DATE]]), 1)</f>
        <v>43983</v>
      </c>
      <c r="J1183" s="9">
        <f>IF(ISNUMBER(Merge2[[#This Row],[VALIDITY_TILL_DATE]]), ROUND((Merge2[[#This Row],[VALIDITY_TILL_DATE]]-Merge2[[#This Row],[ORDER_DATE]])/30, 0), "Active")</f>
        <v>13</v>
      </c>
      <c r="K1183" t="s">
        <v>5488</v>
      </c>
      <c r="L1183" t="s">
        <v>5483</v>
      </c>
      <c r="M1183" t="s">
        <v>5481</v>
      </c>
      <c r="N1183">
        <v>300</v>
      </c>
      <c r="O1183">
        <v>30</v>
      </c>
      <c r="P1183">
        <v>210</v>
      </c>
      <c r="Q1183" t="s">
        <v>5991</v>
      </c>
      <c r="R1183" t="s">
        <v>5494</v>
      </c>
      <c r="S1183">
        <v>63</v>
      </c>
      <c r="T1183" t="s">
        <v>5495</v>
      </c>
      <c r="U1183" t="s">
        <v>5504</v>
      </c>
      <c r="V1183" s="9">
        <f>Merge2[[#This Row],[PROMOTIONAL_PLAN.EFFECTIVE_PRICE]]*Merge2[[#This Row],[Months]]</f>
        <v>2730</v>
      </c>
    </row>
    <row r="1184" spans="1:22" x14ac:dyDescent="0.25">
      <c r="A1184" t="s">
        <v>1004</v>
      </c>
      <c r="B1184" t="s">
        <v>1005</v>
      </c>
      <c r="C1184">
        <v>9999</v>
      </c>
      <c r="D1184" s="1">
        <v>43808</v>
      </c>
      <c r="E1184">
        <v>1</v>
      </c>
      <c r="G1184" s="1">
        <v>44095</v>
      </c>
      <c r="H1184" t="s">
        <v>10</v>
      </c>
      <c r="I1184" s="8">
        <f>DATE(YEAR(Merge2[[#This Row],[ORDER_DATE]]), MONTH(Merge2[[#This Row],[ORDER_DATE]]), 1)</f>
        <v>43800</v>
      </c>
      <c r="J1184" s="9">
        <f>IF(ISNUMBER(Merge2[[#This Row],[VALIDITY_TILL_DATE]]), ROUND((Merge2[[#This Row],[VALIDITY_TILL_DATE]]-Merge2[[#This Row],[ORDER_DATE]])/30, 0), "Active")</f>
        <v>10</v>
      </c>
      <c r="K1184" t="s">
        <v>5476</v>
      </c>
      <c r="L1184" t="s">
        <v>5477</v>
      </c>
      <c r="M1184" t="s">
        <v>5478</v>
      </c>
      <c r="N1184">
        <v>300</v>
      </c>
      <c r="O1184">
        <v>0</v>
      </c>
      <c r="P1184">
        <v>300</v>
      </c>
      <c r="Q1184" t="s">
        <v>6261</v>
      </c>
      <c r="R1184" t="s">
        <v>5503</v>
      </c>
      <c r="S1184">
        <v>64</v>
      </c>
      <c r="T1184" t="s">
        <v>5495</v>
      </c>
      <c r="U1184" t="s">
        <v>5522</v>
      </c>
      <c r="V1184" s="9">
        <f>Merge2[[#This Row],[PROMOTIONAL_PLAN.EFFECTIVE_PRICE]]*Merge2[[#This Row],[Months]]</f>
        <v>3000</v>
      </c>
    </row>
    <row r="1185" spans="1:22" x14ac:dyDescent="0.25">
      <c r="A1185" t="s">
        <v>2744</v>
      </c>
      <c r="B1185" t="s">
        <v>2745</v>
      </c>
      <c r="C1185">
        <v>8323</v>
      </c>
      <c r="D1185" s="1">
        <v>43980</v>
      </c>
      <c r="E1185">
        <v>1</v>
      </c>
      <c r="F1185" s="1">
        <v>43980</v>
      </c>
      <c r="G1185" s="1">
        <v>44257</v>
      </c>
      <c r="H1185" t="s">
        <v>10</v>
      </c>
      <c r="I1185" s="8">
        <f>DATE(YEAR(Merge2[[#This Row],[ORDER_DATE]]), MONTH(Merge2[[#This Row],[ORDER_DATE]]), 1)</f>
        <v>43952</v>
      </c>
      <c r="J1185" s="9">
        <f>IF(ISNUMBER(Merge2[[#This Row],[VALIDITY_TILL_DATE]]), ROUND((Merge2[[#This Row],[VALIDITY_TILL_DATE]]-Merge2[[#This Row],[ORDER_DATE]])/30, 0), "Active")</f>
        <v>9</v>
      </c>
      <c r="K1185" t="s">
        <v>5479</v>
      </c>
      <c r="L1185" t="s">
        <v>5480</v>
      </c>
      <c r="M1185" t="s">
        <v>5481</v>
      </c>
      <c r="N1185">
        <v>300</v>
      </c>
      <c r="O1185">
        <v>100</v>
      </c>
      <c r="P1185">
        <v>0</v>
      </c>
      <c r="Q1185" t="s">
        <v>6015</v>
      </c>
      <c r="R1185" t="s">
        <v>5494</v>
      </c>
      <c r="S1185">
        <v>25</v>
      </c>
      <c r="T1185" t="s">
        <v>5498</v>
      </c>
      <c r="U1185" t="s">
        <v>5499</v>
      </c>
      <c r="V1185" s="9">
        <f>Merge2[[#This Row],[PROMOTIONAL_PLAN.EFFECTIVE_PRICE]]*Merge2[[#This Row],[Months]]</f>
        <v>0</v>
      </c>
    </row>
    <row r="1186" spans="1:22" x14ac:dyDescent="0.25">
      <c r="A1186" t="s">
        <v>1006</v>
      </c>
      <c r="B1186" t="s">
        <v>1007</v>
      </c>
      <c r="C1186">
        <v>9999</v>
      </c>
      <c r="D1186" s="1">
        <v>43808</v>
      </c>
      <c r="E1186">
        <v>1</v>
      </c>
      <c r="G1186" s="1">
        <v>44020</v>
      </c>
      <c r="H1186" t="s">
        <v>10</v>
      </c>
      <c r="I1186" s="8">
        <f>DATE(YEAR(Merge2[[#This Row],[ORDER_DATE]]), MONTH(Merge2[[#This Row],[ORDER_DATE]]), 1)</f>
        <v>43800</v>
      </c>
      <c r="J1186" s="9">
        <f>IF(ISNUMBER(Merge2[[#This Row],[VALIDITY_TILL_DATE]]), ROUND((Merge2[[#This Row],[VALIDITY_TILL_DATE]]-Merge2[[#This Row],[ORDER_DATE]])/30, 0), "Active")</f>
        <v>7</v>
      </c>
      <c r="K1186" t="s">
        <v>5476</v>
      </c>
      <c r="L1186" t="s">
        <v>5477</v>
      </c>
      <c r="M1186" t="s">
        <v>5478</v>
      </c>
      <c r="N1186">
        <v>300</v>
      </c>
      <c r="O1186">
        <v>0</v>
      </c>
      <c r="P1186">
        <v>300</v>
      </c>
      <c r="Q1186" t="s">
        <v>6210</v>
      </c>
      <c r="R1186" t="s">
        <v>5494</v>
      </c>
      <c r="S1186">
        <v>51</v>
      </c>
      <c r="T1186" t="s">
        <v>5495</v>
      </c>
      <c r="U1186" t="s">
        <v>5513</v>
      </c>
      <c r="V1186" s="9">
        <f>Merge2[[#This Row],[PROMOTIONAL_PLAN.EFFECTIVE_PRICE]]*Merge2[[#This Row],[Months]]</f>
        <v>2100</v>
      </c>
    </row>
    <row r="1187" spans="1:22" x14ac:dyDescent="0.25">
      <c r="A1187" t="s">
        <v>3264</v>
      </c>
      <c r="B1187" t="s">
        <v>1007</v>
      </c>
      <c r="C1187">
        <v>1136</v>
      </c>
      <c r="D1187" s="1">
        <v>44019</v>
      </c>
      <c r="E1187">
        <v>2</v>
      </c>
      <c r="F1187" s="1">
        <v>44019</v>
      </c>
      <c r="G1187" s="1">
        <v>44456</v>
      </c>
      <c r="H1187" t="s">
        <v>470</v>
      </c>
      <c r="I1187" s="8">
        <f>DATE(YEAR(Merge2[[#This Row],[ORDER_DATE]]), MONTH(Merge2[[#This Row],[ORDER_DATE]]), 1)</f>
        <v>44013</v>
      </c>
      <c r="J1187" s="9">
        <f>IF(ISNUMBER(Merge2[[#This Row],[VALIDITY_TILL_DATE]]), ROUND((Merge2[[#This Row],[VALIDITY_TILL_DATE]]-Merge2[[#This Row],[ORDER_DATE]])/30, 0), "Active")</f>
        <v>15</v>
      </c>
      <c r="K1187" t="s">
        <v>5487</v>
      </c>
      <c r="L1187" t="s">
        <v>5483</v>
      </c>
      <c r="M1187" t="s">
        <v>5481</v>
      </c>
      <c r="N1187">
        <v>300</v>
      </c>
      <c r="O1187">
        <v>40</v>
      </c>
      <c r="P1187">
        <v>180</v>
      </c>
      <c r="Q1187" t="s">
        <v>6210</v>
      </c>
      <c r="R1187" t="s">
        <v>5494</v>
      </c>
      <c r="S1187">
        <v>51</v>
      </c>
      <c r="T1187" t="s">
        <v>5495</v>
      </c>
      <c r="U1187" t="s">
        <v>5513</v>
      </c>
      <c r="V1187" s="9">
        <f>Merge2[[#This Row],[PROMOTIONAL_PLAN.EFFECTIVE_PRICE]]*Merge2[[#This Row],[Months]]</f>
        <v>2700</v>
      </c>
    </row>
    <row r="1188" spans="1:22" x14ac:dyDescent="0.25">
      <c r="A1188" t="s">
        <v>1581</v>
      </c>
      <c r="B1188" t="s">
        <v>1582</v>
      </c>
      <c r="C1188">
        <v>6306</v>
      </c>
      <c r="D1188" s="1">
        <v>43872</v>
      </c>
      <c r="E1188">
        <v>1</v>
      </c>
      <c r="F1188" s="1">
        <v>43872</v>
      </c>
      <c r="G1188" s="1">
        <v>44151</v>
      </c>
      <c r="H1188" t="s">
        <v>10</v>
      </c>
      <c r="I1188" s="8">
        <f>DATE(YEAR(Merge2[[#This Row],[ORDER_DATE]]), MONTH(Merge2[[#This Row],[ORDER_DATE]]), 1)</f>
        <v>43862</v>
      </c>
      <c r="J1188" s="9">
        <f>IF(ISNUMBER(Merge2[[#This Row],[VALIDITY_TILL_DATE]]), ROUND((Merge2[[#This Row],[VALIDITY_TILL_DATE]]-Merge2[[#This Row],[ORDER_DATE]])/30, 0), "Active")</f>
        <v>9</v>
      </c>
      <c r="K1188" t="s">
        <v>5492</v>
      </c>
      <c r="L1188" t="s">
        <v>5483</v>
      </c>
      <c r="M1188" t="s">
        <v>5481</v>
      </c>
      <c r="N1188">
        <v>300</v>
      </c>
      <c r="O1188">
        <v>15</v>
      </c>
      <c r="P1188">
        <v>255</v>
      </c>
      <c r="Q1188" t="s">
        <v>6016</v>
      </c>
      <c r="R1188" t="s">
        <v>5503</v>
      </c>
      <c r="S1188">
        <v>39</v>
      </c>
      <c r="T1188" t="s">
        <v>5498</v>
      </c>
      <c r="U1188" t="s">
        <v>5545</v>
      </c>
      <c r="V1188" s="9">
        <f>Merge2[[#This Row],[PROMOTIONAL_PLAN.EFFECTIVE_PRICE]]*Merge2[[#This Row],[Months]]</f>
        <v>2295</v>
      </c>
    </row>
    <row r="1189" spans="1:22" x14ac:dyDescent="0.25">
      <c r="A1189" t="s">
        <v>1008</v>
      </c>
      <c r="B1189" t="s">
        <v>1009</v>
      </c>
      <c r="C1189">
        <v>9999</v>
      </c>
      <c r="D1189" s="1">
        <v>43808</v>
      </c>
      <c r="E1189">
        <v>1</v>
      </c>
      <c r="G1189" s="1">
        <v>44070</v>
      </c>
      <c r="H1189" t="s">
        <v>10</v>
      </c>
      <c r="I1189" s="8">
        <f>DATE(YEAR(Merge2[[#This Row],[ORDER_DATE]]), MONTH(Merge2[[#This Row],[ORDER_DATE]]), 1)</f>
        <v>43800</v>
      </c>
      <c r="J1189" s="9">
        <f>IF(ISNUMBER(Merge2[[#This Row],[VALIDITY_TILL_DATE]]), ROUND((Merge2[[#This Row],[VALIDITY_TILL_DATE]]-Merge2[[#This Row],[ORDER_DATE]])/30, 0), "Active")</f>
        <v>9</v>
      </c>
      <c r="K1189" t="s">
        <v>5476</v>
      </c>
      <c r="L1189" t="s">
        <v>5477</v>
      </c>
      <c r="M1189" t="s">
        <v>5478</v>
      </c>
      <c r="N1189">
        <v>300</v>
      </c>
      <c r="O1189">
        <v>0</v>
      </c>
      <c r="P1189">
        <v>300</v>
      </c>
      <c r="Q1189" t="s">
        <v>5627</v>
      </c>
      <c r="R1189" t="s">
        <v>5494</v>
      </c>
      <c r="S1189">
        <v>28</v>
      </c>
      <c r="T1189" t="s">
        <v>5495</v>
      </c>
      <c r="U1189" t="s">
        <v>5579</v>
      </c>
      <c r="V1189" s="9">
        <f>Merge2[[#This Row],[PROMOTIONAL_PLAN.EFFECTIVE_PRICE]]*Merge2[[#This Row],[Months]]</f>
        <v>2700</v>
      </c>
    </row>
    <row r="1190" spans="1:22" x14ac:dyDescent="0.25">
      <c r="A1190" t="s">
        <v>1010</v>
      </c>
      <c r="B1190" t="s">
        <v>1011</v>
      </c>
      <c r="C1190">
        <v>9999</v>
      </c>
      <c r="D1190" s="1">
        <v>43808</v>
      </c>
      <c r="E1190">
        <v>1</v>
      </c>
      <c r="G1190" s="1">
        <v>44033</v>
      </c>
      <c r="H1190" t="s">
        <v>10</v>
      </c>
      <c r="I1190" s="8">
        <f>DATE(YEAR(Merge2[[#This Row],[ORDER_DATE]]), MONTH(Merge2[[#This Row],[ORDER_DATE]]), 1)</f>
        <v>43800</v>
      </c>
      <c r="J1190" s="9">
        <f>IF(ISNUMBER(Merge2[[#This Row],[VALIDITY_TILL_DATE]]), ROUND((Merge2[[#This Row],[VALIDITY_TILL_DATE]]-Merge2[[#This Row],[ORDER_DATE]])/30, 0), "Active")</f>
        <v>8</v>
      </c>
      <c r="K1190" t="s">
        <v>5476</v>
      </c>
      <c r="L1190" t="s">
        <v>5477</v>
      </c>
      <c r="M1190" t="s">
        <v>5478</v>
      </c>
      <c r="N1190">
        <v>300</v>
      </c>
      <c r="O1190">
        <v>0</v>
      </c>
      <c r="P1190">
        <v>300</v>
      </c>
      <c r="Q1190" t="s">
        <v>6295</v>
      </c>
      <c r="R1190" t="s">
        <v>5494</v>
      </c>
      <c r="S1190">
        <v>60</v>
      </c>
      <c r="T1190" t="s">
        <v>5498</v>
      </c>
      <c r="U1190" t="s">
        <v>5499</v>
      </c>
      <c r="V1190" s="9">
        <f>Merge2[[#This Row],[PROMOTIONAL_PLAN.EFFECTIVE_PRICE]]*Merge2[[#This Row],[Months]]</f>
        <v>2400</v>
      </c>
    </row>
    <row r="1191" spans="1:22" x14ac:dyDescent="0.25">
      <c r="A1191" t="s">
        <v>1012</v>
      </c>
      <c r="B1191" t="s">
        <v>1013</v>
      </c>
      <c r="C1191">
        <v>9999</v>
      </c>
      <c r="D1191" s="1">
        <v>43809</v>
      </c>
      <c r="E1191">
        <v>1</v>
      </c>
      <c r="G1191" s="1">
        <v>44108</v>
      </c>
      <c r="H1191" t="s">
        <v>10</v>
      </c>
      <c r="I1191" s="8">
        <f>DATE(YEAR(Merge2[[#This Row],[ORDER_DATE]]), MONTH(Merge2[[#This Row],[ORDER_DATE]]), 1)</f>
        <v>43800</v>
      </c>
      <c r="J1191" s="9">
        <f>IF(ISNUMBER(Merge2[[#This Row],[VALIDITY_TILL_DATE]]), ROUND((Merge2[[#This Row],[VALIDITY_TILL_DATE]]-Merge2[[#This Row],[ORDER_DATE]])/30, 0), "Active")</f>
        <v>10</v>
      </c>
      <c r="K1191" t="s">
        <v>5476</v>
      </c>
      <c r="L1191" t="s">
        <v>5477</v>
      </c>
      <c r="M1191" t="s">
        <v>5478</v>
      </c>
      <c r="N1191">
        <v>300</v>
      </c>
      <c r="O1191">
        <v>0</v>
      </c>
      <c r="P1191">
        <v>300</v>
      </c>
      <c r="Q1191" t="s">
        <v>6156</v>
      </c>
      <c r="R1191" t="s">
        <v>5503</v>
      </c>
      <c r="S1191">
        <v>28</v>
      </c>
      <c r="T1191" t="s">
        <v>5495</v>
      </c>
      <c r="U1191" t="s">
        <v>5579</v>
      </c>
      <c r="V1191" s="9">
        <f>Merge2[[#This Row],[PROMOTIONAL_PLAN.EFFECTIVE_PRICE]]*Merge2[[#This Row],[Months]]</f>
        <v>3000</v>
      </c>
    </row>
    <row r="1192" spans="1:22" x14ac:dyDescent="0.25">
      <c r="A1192" t="s">
        <v>1014</v>
      </c>
      <c r="B1192" t="s">
        <v>1015</v>
      </c>
      <c r="C1192">
        <v>9999</v>
      </c>
      <c r="D1192" s="1">
        <v>43809</v>
      </c>
      <c r="E1192">
        <v>1</v>
      </c>
      <c r="G1192" s="1">
        <v>44069</v>
      </c>
      <c r="H1192" t="s">
        <v>10</v>
      </c>
      <c r="I1192" s="8">
        <f>DATE(YEAR(Merge2[[#This Row],[ORDER_DATE]]), MONTH(Merge2[[#This Row],[ORDER_DATE]]), 1)</f>
        <v>43800</v>
      </c>
      <c r="J1192" s="9">
        <f>IF(ISNUMBER(Merge2[[#This Row],[VALIDITY_TILL_DATE]]), ROUND((Merge2[[#This Row],[VALIDITY_TILL_DATE]]-Merge2[[#This Row],[ORDER_DATE]])/30, 0), "Active")</f>
        <v>9</v>
      </c>
      <c r="K1192" t="s">
        <v>5476</v>
      </c>
      <c r="L1192" t="s">
        <v>5477</v>
      </c>
      <c r="M1192" t="s">
        <v>5478</v>
      </c>
      <c r="N1192">
        <v>300</v>
      </c>
      <c r="O1192">
        <v>0</v>
      </c>
      <c r="P1192">
        <v>300</v>
      </c>
      <c r="Q1192" t="s">
        <v>6272</v>
      </c>
      <c r="R1192" t="s">
        <v>5503</v>
      </c>
      <c r="S1192">
        <v>42</v>
      </c>
      <c r="T1192" t="s">
        <v>5506</v>
      </c>
      <c r="U1192" t="s">
        <v>5507</v>
      </c>
      <c r="V1192" s="9">
        <f>Merge2[[#This Row],[PROMOTIONAL_PLAN.EFFECTIVE_PRICE]]*Merge2[[#This Row],[Months]]</f>
        <v>2700</v>
      </c>
    </row>
    <row r="1193" spans="1:22" x14ac:dyDescent="0.25">
      <c r="A1193" t="s">
        <v>1016</v>
      </c>
      <c r="B1193" t="s">
        <v>1017</v>
      </c>
      <c r="C1193">
        <v>9999</v>
      </c>
      <c r="D1193" s="1">
        <v>43809</v>
      </c>
      <c r="E1193">
        <v>1</v>
      </c>
      <c r="G1193" s="1">
        <v>44092</v>
      </c>
      <c r="H1193" t="s">
        <v>10</v>
      </c>
      <c r="I1193" s="8">
        <f>DATE(YEAR(Merge2[[#This Row],[ORDER_DATE]]), MONTH(Merge2[[#This Row],[ORDER_DATE]]), 1)</f>
        <v>43800</v>
      </c>
      <c r="J1193" s="9">
        <f>IF(ISNUMBER(Merge2[[#This Row],[VALIDITY_TILL_DATE]]), ROUND((Merge2[[#This Row],[VALIDITY_TILL_DATE]]-Merge2[[#This Row],[ORDER_DATE]])/30, 0), "Active")</f>
        <v>9</v>
      </c>
      <c r="K1193" t="s">
        <v>5476</v>
      </c>
      <c r="L1193" t="s">
        <v>5477</v>
      </c>
      <c r="M1193" t="s">
        <v>5478</v>
      </c>
      <c r="N1193">
        <v>300</v>
      </c>
      <c r="O1193">
        <v>0</v>
      </c>
      <c r="P1193">
        <v>300</v>
      </c>
      <c r="Q1193" t="s">
        <v>6164</v>
      </c>
      <c r="R1193" t="s">
        <v>5494</v>
      </c>
      <c r="S1193">
        <v>45</v>
      </c>
      <c r="T1193" t="s">
        <v>5498</v>
      </c>
      <c r="U1193" t="s">
        <v>5499</v>
      </c>
      <c r="V1193" s="9">
        <f>Merge2[[#This Row],[PROMOTIONAL_PLAN.EFFECTIVE_PRICE]]*Merge2[[#This Row],[Months]]</f>
        <v>2700</v>
      </c>
    </row>
    <row r="1194" spans="1:22" x14ac:dyDescent="0.25">
      <c r="A1194" t="s">
        <v>1018</v>
      </c>
      <c r="B1194" t="s">
        <v>1019</v>
      </c>
      <c r="C1194">
        <v>9999</v>
      </c>
      <c r="D1194" s="1">
        <v>43810</v>
      </c>
      <c r="E1194">
        <v>1</v>
      </c>
      <c r="G1194" s="1">
        <v>44071</v>
      </c>
      <c r="H1194" t="s">
        <v>10</v>
      </c>
      <c r="I1194" s="8">
        <f>DATE(YEAR(Merge2[[#This Row],[ORDER_DATE]]), MONTH(Merge2[[#This Row],[ORDER_DATE]]), 1)</f>
        <v>43800</v>
      </c>
      <c r="J1194" s="9">
        <f>IF(ISNUMBER(Merge2[[#This Row],[VALIDITY_TILL_DATE]]), ROUND((Merge2[[#This Row],[VALIDITY_TILL_DATE]]-Merge2[[#This Row],[ORDER_DATE]])/30, 0), "Active")</f>
        <v>9</v>
      </c>
      <c r="K1194" t="s">
        <v>5476</v>
      </c>
      <c r="L1194" t="s">
        <v>5477</v>
      </c>
      <c r="M1194" t="s">
        <v>5478</v>
      </c>
      <c r="N1194">
        <v>300</v>
      </c>
      <c r="O1194">
        <v>0</v>
      </c>
      <c r="P1194">
        <v>300</v>
      </c>
      <c r="Q1194" t="s">
        <v>5699</v>
      </c>
      <c r="R1194" t="s">
        <v>5503</v>
      </c>
      <c r="S1194">
        <v>49</v>
      </c>
      <c r="T1194" t="s">
        <v>5498</v>
      </c>
      <c r="U1194" t="s">
        <v>5501</v>
      </c>
      <c r="V1194" s="9">
        <f>Merge2[[#This Row],[PROMOTIONAL_PLAN.EFFECTIVE_PRICE]]*Merge2[[#This Row],[Months]]</f>
        <v>2700</v>
      </c>
    </row>
    <row r="1195" spans="1:22" x14ac:dyDescent="0.25">
      <c r="A1195" t="s">
        <v>1968</v>
      </c>
      <c r="B1195" t="s">
        <v>1969</v>
      </c>
      <c r="C1195">
        <v>9999</v>
      </c>
      <c r="D1195" s="1">
        <v>43916</v>
      </c>
      <c r="E1195">
        <v>1</v>
      </c>
      <c r="G1195" s="1">
        <v>44214</v>
      </c>
      <c r="H1195" t="s">
        <v>10</v>
      </c>
      <c r="I1195" s="8">
        <f>DATE(YEAR(Merge2[[#This Row],[ORDER_DATE]]), MONTH(Merge2[[#This Row],[ORDER_DATE]]), 1)</f>
        <v>43891</v>
      </c>
      <c r="J1195" s="9">
        <f>IF(ISNUMBER(Merge2[[#This Row],[VALIDITY_TILL_DATE]]), ROUND((Merge2[[#This Row],[VALIDITY_TILL_DATE]]-Merge2[[#This Row],[ORDER_DATE]])/30, 0), "Active")</f>
        <v>10</v>
      </c>
      <c r="K1195" t="s">
        <v>5476</v>
      </c>
      <c r="L1195" t="s">
        <v>5477</v>
      </c>
      <c r="M1195" t="s">
        <v>5478</v>
      </c>
      <c r="N1195">
        <v>300</v>
      </c>
      <c r="O1195">
        <v>0</v>
      </c>
      <c r="P1195">
        <v>300</v>
      </c>
      <c r="Q1195" t="s">
        <v>6022</v>
      </c>
      <c r="R1195" t="s">
        <v>5494</v>
      </c>
      <c r="S1195">
        <v>43</v>
      </c>
      <c r="T1195" t="s">
        <v>5506</v>
      </c>
      <c r="U1195" t="s">
        <v>5509</v>
      </c>
      <c r="V1195" s="9">
        <f>Merge2[[#This Row],[PROMOTIONAL_PLAN.EFFECTIVE_PRICE]]*Merge2[[#This Row],[Months]]</f>
        <v>3000</v>
      </c>
    </row>
    <row r="1196" spans="1:22" x14ac:dyDescent="0.25">
      <c r="A1196" t="s">
        <v>1020</v>
      </c>
      <c r="B1196" t="s">
        <v>1021</v>
      </c>
      <c r="C1196">
        <v>9999</v>
      </c>
      <c r="D1196" s="1">
        <v>43810</v>
      </c>
      <c r="E1196">
        <v>1</v>
      </c>
      <c r="G1196" s="1">
        <v>44083</v>
      </c>
      <c r="H1196" t="s">
        <v>10</v>
      </c>
      <c r="I1196" s="8">
        <f>DATE(YEAR(Merge2[[#This Row],[ORDER_DATE]]), MONTH(Merge2[[#This Row],[ORDER_DATE]]), 1)</f>
        <v>43800</v>
      </c>
      <c r="J1196" s="9">
        <f>IF(ISNUMBER(Merge2[[#This Row],[VALIDITY_TILL_DATE]]), ROUND((Merge2[[#This Row],[VALIDITY_TILL_DATE]]-Merge2[[#This Row],[ORDER_DATE]])/30, 0), "Active")</f>
        <v>9</v>
      </c>
      <c r="K1196" t="s">
        <v>5476</v>
      </c>
      <c r="L1196" t="s">
        <v>5477</v>
      </c>
      <c r="M1196" t="s">
        <v>5478</v>
      </c>
      <c r="N1196">
        <v>300</v>
      </c>
      <c r="O1196">
        <v>0</v>
      </c>
      <c r="P1196">
        <v>300</v>
      </c>
      <c r="Q1196" t="s">
        <v>5546</v>
      </c>
      <c r="R1196" t="s">
        <v>5503</v>
      </c>
      <c r="S1196">
        <v>47</v>
      </c>
      <c r="T1196" t="s">
        <v>5495</v>
      </c>
      <c r="U1196" t="s">
        <v>5513</v>
      </c>
      <c r="V1196" s="9">
        <f>Merge2[[#This Row],[PROMOTIONAL_PLAN.EFFECTIVE_PRICE]]*Merge2[[#This Row],[Months]]</f>
        <v>2700</v>
      </c>
    </row>
    <row r="1197" spans="1:22" x14ac:dyDescent="0.25">
      <c r="A1197" t="s">
        <v>2206</v>
      </c>
      <c r="B1197" t="s">
        <v>2207</v>
      </c>
      <c r="C1197">
        <v>9999</v>
      </c>
      <c r="D1197" s="1">
        <v>43935</v>
      </c>
      <c r="E1197">
        <v>1</v>
      </c>
      <c r="G1197" s="1">
        <v>44246</v>
      </c>
      <c r="H1197" t="s">
        <v>10</v>
      </c>
      <c r="I1197" s="8">
        <f>DATE(YEAR(Merge2[[#This Row],[ORDER_DATE]]), MONTH(Merge2[[#This Row],[ORDER_DATE]]), 1)</f>
        <v>43922</v>
      </c>
      <c r="J1197" s="9">
        <f>IF(ISNUMBER(Merge2[[#This Row],[VALIDITY_TILL_DATE]]), ROUND((Merge2[[#This Row],[VALIDITY_TILL_DATE]]-Merge2[[#This Row],[ORDER_DATE]])/30, 0), "Active")</f>
        <v>10</v>
      </c>
      <c r="K1197" t="s">
        <v>5476</v>
      </c>
      <c r="L1197" t="s">
        <v>5477</v>
      </c>
      <c r="M1197" t="s">
        <v>5478</v>
      </c>
      <c r="N1197">
        <v>300</v>
      </c>
      <c r="O1197">
        <v>0</v>
      </c>
      <c r="P1197">
        <v>300</v>
      </c>
      <c r="Q1197" t="s">
        <v>6023</v>
      </c>
      <c r="R1197" t="s">
        <v>5494</v>
      </c>
      <c r="S1197">
        <v>65</v>
      </c>
      <c r="T1197" t="s">
        <v>5506</v>
      </c>
      <c r="U1197" t="s">
        <v>5509</v>
      </c>
      <c r="V1197" s="9">
        <f>Merge2[[#This Row],[PROMOTIONAL_PLAN.EFFECTIVE_PRICE]]*Merge2[[#This Row],[Months]]</f>
        <v>3000</v>
      </c>
    </row>
    <row r="1198" spans="1:22" x14ac:dyDescent="0.25">
      <c r="A1198" t="s">
        <v>3020</v>
      </c>
      <c r="B1198" t="s">
        <v>3021</v>
      </c>
      <c r="C1198">
        <v>9999</v>
      </c>
      <c r="D1198" s="1">
        <v>44000</v>
      </c>
      <c r="E1198">
        <v>1</v>
      </c>
      <c r="G1198" s="1">
        <v>44204</v>
      </c>
      <c r="H1198" t="s">
        <v>10</v>
      </c>
      <c r="I1198" s="8">
        <f>DATE(YEAR(Merge2[[#This Row],[ORDER_DATE]]), MONTH(Merge2[[#This Row],[ORDER_DATE]]), 1)</f>
        <v>43983</v>
      </c>
      <c r="J1198" s="9">
        <f>IF(ISNUMBER(Merge2[[#This Row],[VALIDITY_TILL_DATE]]), ROUND((Merge2[[#This Row],[VALIDITY_TILL_DATE]]-Merge2[[#This Row],[ORDER_DATE]])/30, 0), "Active")</f>
        <v>7</v>
      </c>
      <c r="K1198" t="s">
        <v>5476</v>
      </c>
      <c r="L1198" t="s">
        <v>5477</v>
      </c>
      <c r="M1198" t="s">
        <v>5478</v>
      </c>
      <c r="N1198">
        <v>300</v>
      </c>
      <c r="O1198">
        <v>0</v>
      </c>
      <c r="P1198">
        <v>300</v>
      </c>
      <c r="Q1198" t="s">
        <v>6024</v>
      </c>
      <c r="R1198" t="s">
        <v>5503</v>
      </c>
      <c r="S1198">
        <v>44</v>
      </c>
      <c r="T1198" t="s">
        <v>5506</v>
      </c>
      <c r="U1198" t="s">
        <v>5509</v>
      </c>
      <c r="V1198" s="9">
        <f>Merge2[[#This Row],[PROMOTIONAL_PLAN.EFFECTIVE_PRICE]]*Merge2[[#This Row],[Months]]</f>
        <v>2100</v>
      </c>
    </row>
    <row r="1199" spans="1:22" x14ac:dyDescent="0.25">
      <c r="A1199" t="s">
        <v>1023</v>
      </c>
      <c r="B1199" t="s">
        <v>1024</v>
      </c>
      <c r="C1199">
        <v>9999</v>
      </c>
      <c r="D1199" s="1">
        <v>43811</v>
      </c>
      <c r="E1199">
        <v>1</v>
      </c>
      <c r="G1199" s="1">
        <v>44028</v>
      </c>
      <c r="H1199" t="s">
        <v>10</v>
      </c>
      <c r="I1199" s="8">
        <f>DATE(YEAR(Merge2[[#This Row],[ORDER_DATE]]), MONTH(Merge2[[#This Row],[ORDER_DATE]]), 1)</f>
        <v>43800</v>
      </c>
      <c r="J1199" s="9">
        <f>IF(ISNUMBER(Merge2[[#This Row],[VALIDITY_TILL_DATE]]), ROUND((Merge2[[#This Row],[VALIDITY_TILL_DATE]]-Merge2[[#This Row],[ORDER_DATE]])/30, 0), "Active")</f>
        <v>7</v>
      </c>
      <c r="K1199" t="s">
        <v>5476</v>
      </c>
      <c r="L1199" t="s">
        <v>5477</v>
      </c>
      <c r="M1199" t="s">
        <v>5478</v>
      </c>
      <c r="N1199">
        <v>300</v>
      </c>
      <c r="O1199">
        <v>0</v>
      </c>
      <c r="P1199">
        <v>300</v>
      </c>
      <c r="Q1199" t="s">
        <v>5886</v>
      </c>
      <c r="R1199" t="s">
        <v>5494</v>
      </c>
      <c r="S1199">
        <v>54</v>
      </c>
      <c r="T1199" t="s">
        <v>5498</v>
      </c>
      <c r="U1199" t="s">
        <v>5499</v>
      </c>
      <c r="V1199" s="9">
        <f>Merge2[[#This Row],[PROMOTIONAL_PLAN.EFFECTIVE_PRICE]]*Merge2[[#This Row],[Months]]</f>
        <v>2100</v>
      </c>
    </row>
    <row r="1200" spans="1:22" x14ac:dyDescent="0.25">
      <c r="A1200" t="s">
        <v>1025</v>
      </c>
      <c r="B1200" t="s">
        <v>1026</v>
      </c>
      <c r="C1200">
        <v>9999</v>
      </c>
      <c r="D1200" s="1">
        <v>43811</v>
      </c>
      <c r="E1200">
        <v>1</v>
      </c>
      <c r="G1200" s="1">
        <v>44095</v>
      </c>
      <c r="H1200" t="s">
        <v>10</v>
      </c>
      <c r="I1200" s="8">
        <f>DATE(YEAR(Merge2[[#This Row],[ORDER_DATE]]), MONTH(Merge2[[#This Row],[ORDER_DATE]]), 1)</f>
        <v>43800</v>
      </c>
      <c r="J1200" s="9">
        <f>IF(ISNUMBER(Merge2[[#This Row],[VALIDITY_TILL_DATE]]), ROUND((Merge2[[#This Row],[VALIDITY_TILL_DATE]]-Merge2[[#This Row],[ORDER_DATE]])/30, 0), "Active")</f>
        <v>9</v>
      </c>
      <c r="K1200" t="s">
        <v>5476</v>
      </c>
      <c r="L1200" t="s">
        <v>5477</v>
      </c>
      <c r="M1200" t="s">
        <v>5478</v>
      </c>
      <c r="N1200">
        <v>300</v>
      </c>
      <c r="O1200">
        <v>0</v>
      </c>
      <c r="P1200">
        <v>300</v>
      </c>
      <c r="Q1200" t="s">
        <v>6198</v>
      </c>
      <c r="R1200" t="s">
        <v>5494</v>
      </c>
      <c r="S1200">
        <v>27</v>
      </c>
      <c r="T1200" t="s">
        <v>5498</v>
      </c>
      <c r="U1200" t="s">
        <v>5499</v>
      </c>
      <c r="V1200" s="9">
        <f>Merge2[[#This Row],[PROMOTIONAL_PLAN.EFFECTIVE_PRICE]]*Merge2[[#This Row],[Months]]</f>
        <v>2700</v>
      </c>
    </row>
    <row r="1201" spans="1:22" x14ac:dyDescent="0.25">
      <c r="A1201" t="s">
        <v>3010</v>
      </c>
      <c r="B1201" t="s">
        <v>3011</v>
      </c>
      <c r="C1201">
        <v>9999</v>
      </c>
      <c r="D1201" s="1">
        <v>43999</v>
      </c>
      <c r="E1201">
        <v>1</v>
      </c>
      <c r="G1201" s="1">
        <v>44258</v>
      </c>
      <c r="H1201" t="s">
        <v>10</v>
      </c>
      <c r="I1201" s="8">
        <f>DATE(YEAR(Merge2[[#This Row],[ORDER_DATE]]), MONTH(Merge2[[#This Row],[ORDER_DATE]]), 1)</f>
        <v>43983</v>
      </c>
      <c r="J1201" s="9">
        <f>IF(ISNUMBER(Merge2[[#This Row],[VALIDITY_TILL_DATE]]), ROUND((Merge2[[#This Row],[VALIDITY_TILL_DATE]]-Merge2[[#This Row],[ORDER_DATE]])/30, 0), "Active")</f>
        <v>9</v>
      </c>
      <c r="K1201" t="s">
        <v>5476</v>
      </c>
      <c r="L1201" t="s">
        <v>5477</v>
      </c>
      <c r="M1201" t="s">
        <v>5478</v>
      </c>
      <c r="N1201">
        <v>300</v>
      </c>
      <c r="O1201">
        <v>0</v>
      </c>
      <c r="P1201">
        <v>300</v>
      </c>
      <c r="Q1201" t="s">
        <v>6026</v>
      </c>
      <c r="R1201" t="s">
        <v>5503</v>
      </c>
      <c r="S1201">
        <v>40</v>
      </c>
      <c r="T1201" t="s">
        <v>5495</v>
      </c>
      <c r="U1201" t="s">
        <v>5513</v>
      </c>
      <c r="V1201" s="9">
        <f>Merge2[[#This Row],[PROMOTIONAL_PLAN.EFFECTIVE_PRICE]]*Merge2[[#This Row],[Months]]</f>
        <v>2700</v>
      </c>
    </row>
    <row r="1202" spans="1:22" x14ac:dyDescent="0.25">
      <c r="A1202" t="s">
        <v>1027</v>
      </c>
      <c r="B1202" t="s">
        <v>1028</v>
      </c>
      <c r="C1202">
        <v>9999</v>
      </c>
      <c r="D1202" s="1">
        <v>43811</v>
      </c>
      <c r="E1202">
        <v>1</v>
      </c>
      <c r="G1202" s="1">
        <v>44114</v>
      </c>
      <c r="H1202" t="s">
        <v>10</v>
      </c>
      <c r="I1202" s="8">
        <f>DATE(YEAR(Merge2[[#This Row],[ORDER_DATE]]), MONTH(Merge2[[#This Row],[ORDER_DATE]]), 1)</f>
        <v>43800</v>
      </c>
      <c r="J1202" s="9">
        <f>IF(ISNUMBER(Merge2[[#This Row],[VALIDITY_TILL_DATE]]), ROUND((Merge2[[#This Row],[VALIDITY_TILL_DATE]]-Merge2[[#This Row],[ORDER_DATE]])/30, 0), "Active")</f>
        <v>10</v>
      </c>
      <c r="K1202" t="s">
        <v>5476</v>
      </c>
      <c r="L1202" t="s">
        <v>5477</v>
      </c>
      <c r="M1202" t="s">
        <v>5478</v>
      </c>
      <c r="N1202">
        <v>300</v>
      </c>
      <c r="O1202">
        <v>0</v>
      </c>
      <c r="P1202">
        <v>300</v>
      </c>
      <c r="Q1202" t="s">
        <v>6402</v>
      </c>
      <c r="R1202" t="s">
        <v>5494</v>
      </c>
      <c r="S1202">
        <v>42</v>
      </c>
      <c r="T1202" t="s">
        <v>5495</v>
      </c>
      <c r="U1202" t="s">
        <v>5532</v>
      </c>
      <c r="V1202" s="9">
        <f>Merge2[[#This Row],[PROMOTIONAL_PLAN.EFFECTIVE_PRICE]]*Merge2[[#This Row],[Months]]</f>
        <v>3000</v>
      </c>
    </row>
    <row r="1203" spans="1:22" x14ac:dyDescent="0.25">
      <c r="A1203" t="s">
        <v>2228</v>
      </c>
      <c r="B1203" t="s">
        <v>2229</v>
      </c>
      <c r="C1203">
        <v>9999</v>
      </c>
      <c r="D1203" s="1">
        <v>43937</v>
      </c>
      <c r="E1203">
        <v>1</v>
      </c>
      <c r="G1203" s="1">
        <v>44220</v>
      </c>
      <c r="H1203" t="s">
        <v>10</v>
      </c>
      <c r="I1203" s="8">
        <f>DATE(YEAR(Merge2[[#This Row],[ORDER_DATE]]), MONTH(Merge2[[#This Row],[ORDER_DATE]]), 1)</f>
        <v>43922</v>
      </c>
      <c r="J1203" s="9">
        <f>IF(ISNUMBER(Merge2[[#This Row],[VALIDITY_TILL_DATE]]), ROUND((Merge2[[#This Row],[VALIDITY_TILL_DATE]]-Merge2[[#This Row],[ORDER_DATE]])/30, 0), "Active")</f>
        <v>9</v>
      </c>
      <c r="K1203" t="s">
        <v>5476</v>
      </c>
      <c r="L1203" t="s">
        <v>5477</v>
      </c>
      <c r="M1203" t="s">
        <v>5478</v>
      </c>
      <c r="N1203">
        <v>300</v>
      </c>
      <c r="O1203">
        <v>0</v>
      </c>
      <c r="P1203">
        <v>300</v>
      </c>
      <c r="Q1203" t="s">
        <v>6027</v>
      </c>
      <c r="R1203" t="s">
        <v>5503</v>
      </c>
      <c r="S1203">
        <v>44</v>
      </c>
      <c r="T1203" t="s">
        <v>5495</v>
      </c>
      <c r="U1203" t="s">
        <v>5522</v>
      </c>
      <c r="V1203" s="9">
        <f>Merge2[[#This Row],[PROMOTIONAL_PLAN.EFFECTIVE_PRICE]]*Merge2[[#This Row],[Months]]</f>
        <v>2700</v>
      </c>
    </row>
    <row r="1204" spans="1:22" x14ac:dyDescent="0.25">
      <c r="A1204" t="s">
        <v>1029</v>
      </c>
      <c r="B1204" t="s">
        <v>1030</v>
      </c>
      <c r="C1204">
        <v>9999</v>
      </c>
      <c r="D1204" s="1">
        <v>43811</v>
      </c>
      <c r="E1204">
        <v>1</v>
      </c>
      <c r="G1204" s="1">
        <v>44051</v>
      </c>
      <c r="H1204" t="s">
        <v>10</v>
      </c>
      <c r="I1204" s="8">
        <f>DATE(YEAR(Merge2[[#This Row],[ORDER_DATE]]), MONTH(Merge2[[#This Row],[ORDER_DATE]]), 1)</f>
        <v>43800</v>
      </c>
      <c r="J1204" s="9">
        <f>IF(ISNUMBER(Merge2[[#This Row],[VALIDITY_TILL_DATE]]), ROUND((Merge2[[#This Row],[VALIDITY_TILL_DATE]]-Merge2[[#This Row],[ORDER_DATE]])/30, 0), "Active")</f>
        <v>8</v>
      </c>
      <c r="K1204" t="s">
        <v>5476</v>
      </c>
      <c r="L1204" t="s">
        <v>5477</v>
      </c>
      <c r="M1204" t="s">
        <v>5478</v>
      </c>
      <c r="N1204">
        <v>300</v>
      </c>
      <c r="O1204">
        <v>0</v>
      </c>
      <c r="P1204">
        <v>300</v>
      </c>
      <c r="Q1204" t="s">
        <v>5940</v>
      </c>
      <c r="R1204" t="s">
        <v>5503</v>
      </c>
      <c r="S1204">
        <v>29</v>
      </c>
      <c r="T1204" t="s">
        <v>5498</v>
      </c>
      <c r="U1204" t="s">
        <v>5501</v>
      </c>
      <c r="V1204" s="9">
        <f>Merge2[[#This Row],[PROMOTIONAL_PLAN.EFFECTIVE_PRICE]]*Merge2[[#This Row],[Months]]</f>
        <v>2400</v>
      </c>
    </row>
    <row r="1205" spans="1:22" x14ac:dyDescent="0.25">
      <c r="A1205" t="s">
        <v>2242</v>
      </c>
      <c r="B1205" t="s">
        <v>2243</v>
      </c>
      <c r="C1205">
        <v>9999</v>
      </c>
      <c r="D1205" s="1">
        <v>43938</v>
      </c>
      <c r="E1205">
        <v>1</v>
      </c>
      <c r="G1205" s="1">
        <v>44203</v>
      </c>
      <c r="H1205" t="s">
        <v>10</v>
      </c>
      <c r="I1205" s="8">
        <f>DATE(YEAR(Merge2[[#This Row],[ORDER_DATE]]), MONTH(Merge2[[#This Row],[ORDER_DATE]]), 1)</f>
        <v>43922</v>
      </c>
      <c r="J1205" s="9">
        <f>IF(ISNUMBER(Merge2[[#This Row],[VALIDITY_TILL_DATE]]), ROUND((Merge2[[#This Row],[VALIDITY_TILL_DATE]]-Merge2[[#This Row],[ORDER_DATE]])/30, 0), "Active")</f>
        <v>9</v>
      </c>
      <c r="K1205" t="s">
        <v>5476</v>
      </c>
      <c r="L1205" t="s">
        <v>5477</v>
      </c>
      <c r="M1205" t="s">
        <v>5478</v>
      </c>
      <c r="N1205">
        <v>300</v>
      </c>
      <c r="O1205">
        <v>0</v>
      </c>
      <c r="P1205">
        <v>300</v>
      </c>
      <c r="Q1205" t="s">
        <v>6028</v>
      </c>
      <c r="R1205" t="s">
        <v>5494</v>
      </c>
      <c r="S1205">
        <v>51</v>
      </c>
      <c r="T1205" t="s">
        <v>5495</v>
      </c>
      <c r="U1205" t="s">
        <v>5522</v>
      </c>
      <c r="V1205" s="9">
        <f>Merge2[[#This Row],[PROMOTIONAL_PLAN.EFFECTIVE_PRICE]]*Merge2[[#This Row],[Months]]</f>
        <v>2700</v>
      </c>
    </row>
    <row r="1206" spans="1:22" x14ac:dyDescent="0.25">
      <c r="A1206" t="s">
        <v>1031</v>
      </c>
      <c r="B1206" t="s">
        <v>1032</v>
      </c>
      <c r="C1206">
        <v>9999</v>
      </c>
      <c r="D1206" s="1">
        <v>43811</v>
      </c>
      <c r="E1206">
        <v>1</v>
      </c>
      <c r="G1206" s="1">
        <v>44096</v>
      </c>
      <c r="H1206" t="s">
        <v>10</v>
      </c>
      <c r="I1206" s="8">
        <f>DATE(YEAR(Merge2[[#This Row],[ORDER_DATE]]), MONTH(Merge2[[#This Row],[ORDER_DATE]]), 1)</f>
        <v>43800</v>
      </c>
      <c r="J1206" s="9">
        <f>IF(ISNUMBER(Merge2[[#This Row],[VALIDITY_TILL_DATE]]), ROUND((Merge2[[#This Row],[VALIDITY_TILL_DATE]]-Merge2[[#This Row],[ORDER_DATE]])/30, 0), "Active")</f>
        <v>10</v>
      </c>
      <c r="K1206" t="s">
        <v>5476</v>
      </c>
      <c r="L1206" t="s">
        <v>5477</v>
      </c>
      <c r="M1206" t="s">
        <v>5478</v>
      </c>
      <c r="N1206">
        <v>300</v>
      </c>
      <c r="O1206">
        <v>0</v>
      </c>
      <c r="P1206">
        <v>300</v>
      </c>
      <c r="Q1206" t="s">
        <v>5811</v>
      </c>
      <c r="R1206" t="s">
        <v>5494</v>
      </c>
      <c r="S1206">
        <v>45</v>
      </c>
      <c r="T1206" t="s">
        <v>5498</v>
      </c>
      <c r="U1206" t="s">
        <v>5501</v>
      </c>
      <c r="V1206" s="9">
        <f>Merge2[[#This Row],[PROMOTIONAL_PLAN.EFFECTIVE_PRICE]]*Merge2[[#This Row],[Months]]</f>
        <v>3000</v>
      </c>
    </row>
    <row r="1207" spans="1:22" x14ac:dyDescent="0.25">
      <c r="A1207" t="s">
        <v>2497</v>
      </c>
      <c r="B1207" t="s">
        <v>2498</v>
      </c>
      <c r="C1207">
        <v>9999</v>
      </c>
      <c r="D1207" s="1">
        <v>43961</v>
      </c>
      <c r="E1207">
        <v>1</v>
      </c>
      <c r="G1207" s="1">
        <v>44187</v>
      </c>
      <c r="H1207" t="s">
        <v>10</v>
      </c>
      <c r="I1207" s="8">
        <f>DATE(YEAR(Merge2[[#This Row],[ORDER_DATE]]), MONTH(Merge2[[#This Row],[ORDER_DATE]]), 1)</f>
        <v>43952</v>
      </c>
      <c r="J1207" s="9">
        <f>IF(ISNUMBER(Merge2[[#This Row],[VALIDITY_TILL_DATE]]), ROUND((Merge2[[#This Row],[VALIDITY_TILL_DATE]]-Merge2[[#This Row],[ORDER_DATE]])/30, 0), "Active")</f>
        <v>8</v>
      </c>
      <c r="K1207" t="s">
        <v>5476</v>
      </c>
      <c r="L1207" t="s">
        <v>5477</v>
      </c>
      <c r="M1207" t="s">
        <v>5478</v>
      </c>
      <c r="N1207">
        <v>300</v>
      </c>
      <c r="O1207">
        <v>0</v>
      </c>
      <c r="P1207">
        <v>300</v>
      </c>
      <c r="Q1207" t="s">
        <v>6029</v>
      </c>
      <c r="R1207" t="s">
        <v>5503</v>
      </c>
      <c r="S1207">
        <v>57</v>
      </c>
      <c r="T1207" t="s">
        <v>5506</v>
      </c>
      <c r="U1207" t="s">
        <v>5507</v>
      </c>
      <c r="V1207" s="9">
        <f>Merge2[[#This Row],[PROMOTIONAL_PLAN.EFFECTIVE_PRICE]]*Merge2[[#This Row],[Months]]</f>
        <v>2400</v>
      </c>
    </row>
    <row r="1208" spans="1:22" x14ac:dyDescent="0.25">
      <c r="A1208" t="s">
        <v>1034</v>
      </c>
      <c r="B1208" t="s">
        <v>1035</v>
      </c>
      <c r="C1208">
        <v>9999</v>
      </c>
      <c r="D1208" s="1">
        <v>43812</v>
      </c>
      <c r="E1208">
        <v>1</v>
      </c>
      <c r="G1208" s="1">
        <v>44126</v>
      </c>
      <c r="H1208" t="s">
        <v>10</v>
      </c>
      <c r="I1208" s="8">
        <f>DATE(YEAR(Merge2[[#This Row],[ORDER_DATE]]), MONTH(Merge2[[#This Row],[ORDER_DATE]]), 1)</f>
        <v>43800</v>
      </c>
      <c r="J1208" s="9">
        <f>IF(ISNUMBER(Merge2[[#This Row],[VALIDITY_TILL_DATE]]), ROUND((Merge2[[#This Row],[VALIDITY_TILL_DATE]]-Merge2[[#This Row],[ORDER_DATE]])/30, 0), "Active")</f>
        <v>10</v>
      </c>
      <c r="K1208" t="s">
        <v>5476</v>
      </c>
      <c r="L1208" t="s">
        <v>5477</v>
      </c>
      <c r="M1208" t="s">
        <v>5478</v>
      </c>
      <c r="N1208">
        <v>300</v>
      </c>
      <c r="O1208">
        <v>0</v>
      </c>
      <c r="P1208">
        <v>300</v>
      </c>
      <c r="Q1208" t="s">
        <v>6284</v>
      </c>
      <c r="R1208" t="s">
        <v>5494</v>
      </c>
      <c r="S1208">
        <v>35</v>
      </c>
      <c r="T1208" t="s">
        <v>5495</v>
      </c>
      <c r="U1208" t="s">
        <v>5579</v>
      </c>
      <c r="V1208" s="9">
        <f>Merge2[[#This Row],[PROMOTIONAL_PLAN.EFFECTIVE_PRICE]]*Merge2[[#This Row],[Months]]</f>
        <v>3000</v>
      </c>
    </row>
    <row r="1209" spans="1:22" x14ac:dyDescent="0.25">
      <c r="A1209" t="s">
        <v>1036</v>
      </c>
      <c r="B1209" t="s">
        <v>1037</v>
      </c>
      <c r="C1209">
        <v>9999</v>
      </c>
      <c r="D1209" s="1">
        <v>43812</v>
      </c>
      <c r="E1209">
        <v>1</v>
      </c>
      <c r="G1209" s="1">
        <v>44088</v>
      </c>
      <c r="H1209" t="s">
        <v>10</v>
      </c>
      <c r="I1209" s="8">
        <f>DATE(YEAR(Merge2[[#This Row],[ORDER_DATE]]), MONTH(Merge2[[#This Row],[ORDER_DATE]]), 1)</f>
        <v>43800</v>
      </c>
      <c r="J1209" s="9">
        <f>IF(ISNUMBER(Merge2[[#This Row],[VALIDITY_TILL_DATE]]), ROUND((Merge2[[#This Row],[VALIDITY_TILL_DATE]]-Merge2[[#This Row],[ORDER_DATE]])/30, 0), "Active")</f>
        <v>9</v>
      </c>
      <c r="K1209" t="s">
        <v>5476</v>
      </c>
      <c r="L1209" t="s">
        <v>5477</v>
      </c>
      <c r="M1209" t="s">
        <v>5478</v>
      </c>
      <c r="N1209">
        <v>300</v>
      </c>
      <c r="O1209">
        <v>0</v>
      </c>
      <c r="P1209">
        <v>300</v>
      </c>
      <c r="Q1209" t="s">
        <v>5863</v>
      </c>
      <c r="R1209" t="s">
        <v>5503</v>
      </c>
      <c r="S1209">
        <v>50</v>
      </c>
      <c r="T1209" t="s">
        <v>5495</v>
      </c>
      <c r="U1209" t="s">
        <v>5579</v>
      </c>
      <c r="V1209" s="9">
        <f>Merge2[[#This Row],[PROMOTIONAL_PLAN.EFFECTIVE_PRICE]]*Merge2[[#This Row],[Months]]</f>
        <v>2700</v>
      </c>
    </row>
    <row r="1210" spans="1:22" x14ac:dyDescent="0.25">
      <c r="A1210" t="s">
        <v>1038</v>
      </c>
      <c r="B1210" t="s">
        <v>1039</v>
      </c>
      <c r="C1210">
        <v>9999</v>
      </c>
      <c r="D1210" s="1">
        <v>43812</v>
      </c>
      <c r="E1210">
        <v>1</v>
      </c>
      <c r="G1210" s="1">
        <v>44095</v>
      </c>
      <c r="H1210" t="s">
        <v>10</v>
      </c>
      <c r="I1210" s="8">
        <f>DATE(YEAR(Merge2[[#This Row],[ORDER_DATE]]), MONTH(Merge2[[#This Row],[ORDER_DATE]]), 1)</f>
        <v>43800</v>
      </c>
      <c r="J1210" s="9">
        <f>IF(ISNUMBER(Merge2[[#This Row],[VALIDITY_TILL_DATE]]), ROUND((Merge2[[#This Row],[VALIDITY_TILL_DATE]]-Merge2[[#This Row],[ORDER_DATE]])/30, 0), "Active")</f>
        <v>9</v>
      </c>
      <c r="K1210" t="s">
        <v>5476</v>
      </c>
      <c r="L1210" t="s">
        <v>5477</v>
      </c>
      <c r="M1210" t="s">
        <v>5478</v>
      </c>
      <c r="N1210">
        <v>300</v>
      </c>
      <c r="O1210">
        <v>0</v>
      </c>
      <c r="P1210">
        <v>300</v>
      </c>
      <c r="Q1210" t="s">
        <v>6275</v>
      </c>
      <c r="R1210" t="s">
        <v>5494</v>
      </c>
      <c r="S1210">
        <v>25</v>
      </c>
      <c r="T1210" t="s">
        <v>5498</v>
      </c>
      <c r="U1210" t="s">
        <v>5501</v>
      </c>
      <c r="V1210" s="9">
        <f>Merge2[[#This Row],[PROMOTIONAL_PLAN.EFFECTIVE_PRICE]]*Merge2[[#This Row],[Months]]</f>
        <v>2700</v>
      </c>
    </row>
    <row r="1211" spans="1:22" x14ac:dyDescent="0.25">
      <c r="A1211" t="s">
        <v>2037</v>
      </c>
      <c r="B1211" t="s">
        <v>2038</v>
      </c>
      <c r="C1211">
        <v>2949</v>
      </c>
      <c r="D1211" s="1">
        <v>43922</v>
      </c>
      <c r="E1211">
        <v>1</v>
      </c>
      <c r="F1211" s="1">
        <v>43922</v>
      </c>
      <c r="G1211" s="1">
        <v>44149</v>
      </c>
      <c r="H1211" t="s">
        <v>10</v>
      </c>
      <c r="I1211" s="8">
        <f>DATE(YEAR(Merge2[[#This Row],[ORDER_DATE]]), MONTH(Merge2[[#This Row],[ORDER_DATE]]), 1)</f>
        <v>43922</v>
      </c>
      <c r="J1211" s="9">
        <f>IF(ISNUMBER(Merge2[[#This Row],[VALIDITY_TILL_DATE]]), ROUND((Merge2[[#This Row],[VALIDITY_TILL_DATE]]-Merge2[[#This Row],[ORDER_DATE]])/30, 0), "Active")</f>
        <v>8</v>
      </c>
      <c r="K1211" t="s">
        <v>5484</v>
      </c>
      <c r="L1211" t="s">
        <v>5483</v>
      </c>
      <c r="M1211" t="s">
        <v>5481</v>
      </c>
      <c r="N1211">
        <v>300</v>
      </c>
      <c r="O1211">
        <v>30</v>
      </c>
      <c r="P1211">
        <v>210</v>
      </c>
      <c r="Q1211" t="s">
        <v>6033</v>
      </c>
      <c r="R1211" t="s">
        <v>5503</v>
      </c>
      <c r="S1211">
        <v>61</v>
      </c>
      <c r="T1211" t="s">
        <v>5498</v>
      </c>
      <c r="U1211" t="s">
        <v>5501</v>
      </c>
      <c r="V1211" s="9">
        <f>Merge2[[#This Row],[PROMOTIONAL_PLAN.EFFECTIVE_PRICE]]*Merge2[[#This Row],[Months]]</f>
        <v>1680</v>
      </c>
    </row>
    <row r="1212" spans="1:22" x14ac:dyDescent="0.25">
      <c r="A1212" t="s">
        <v>1040</v>
      </c>
      <c r="B1212" t="s">
        <v>1041</v>
      </c>
      <c r="C1212">
        <v>9999</v>
      </c>
      <c r="D1212" s="1">
        <v>43812</v>
      </c>
      <c r="E1212">
        <v>1</v>
      </c>
      <c r="G1212" s="1">
        <v>44073</v>
      </c>
      <c r="H1212" t="s">
        <v>10</v>
      </c>
      <c r="I1212" s="8">
        <f>DATE(YEAR(Merge2[[#This Row],[ORDER_DATE]]), MONTH(Merge2[[#This Row],[ORDER_DATE]]), 1)</f>
        <v>43800</v>
      </c>
      <c r="J1212" s="9">
        <f>IF(ISNUMBER(Merge2[[#This Row],[VALIDITY_TILL_DATE]]), ROUND((Merge2[[#This Row],[VALIDITY_TILL_DATE]]-Merge2[[#This Row],[ORDER_DATE]])/30, 0), "Active")</f>
        <v>9</v>
      </c>
      <c r="K1212" t="s">
        <v>5476</v>
      </c>
      <c r="L1212" t="s">
        <v>5477</v>
      </c>
      <c r="M1212" t="s">
        <v>5478</v>
      </c>
      <c r="N1212">
        <v>300</v>
      </c>
      <c r="O1212">
        <v>0</v>
      </c>
      <c r="P1212">
        <v>300</v>
      </c>
      <c r="Q1212" t="s">
        <v>6327</v>
      </c>
      <c r="R1212" t="s">
        <v>5503</v>
      </c>
      <c r="S1212">
        <v>60</v>
      </c>
      <c r="T1212" t="s">
        <v>5495</v>
      </c>
      <c r="U1212" t="s">
        <v>5513</v>
      </c>
      <c r="V1212" s="9">
        <f>Merge2[[#This Row],[PROMOTIONAL_PLAN.EFFECTIVE_PRICE]]*Merge2[[#This Row],[Months]]</f>
        <v>2700</v>
      </c>
    </row>
    <row r="1213" spans="1:22" x14ac:dyDescent="0.25">
      <c r="A1213" t="s">
        <v>1042</v>
      </c>
      <c r="B1213" t="s">
        <v>1043</v>
      </c>
      <c r="C1213">
        <v>9999</v>
      </c>
      <c r="D1213" s="1">
        <v>43812</v>
      </c>
      <c r="E1213">
        <v>1</v>
      </c>
      <c r="G1213" s="1">
        <v>44064</v>
      </c>
      <c r="H1213" t="s">
        <v>10</v>
      </c>
      <c r="I1213" s="8">
        <f>DATE(YEAR(Merge2[[#This Row],[ORDER_DATE]]), MONTH(Merge2[[#This Row],[ORDER_DATE]]), 1)</f>
        <v>43800</v>
      </c>
      <c r="J1213" s="9">
        <f>IF(ISNUMBER(Merge2[[#This Row],[VALIDITY_TILL_DATE]]), ROUND((Merge2[[#This Row],[VALIDITY_TILL_DATE]]-Merge2[[#This Row],[ORDER_DATE]])/30, 0), "Active")</f>
        <v>8</v>
      </c>
      <c r="K1213" t="s">
        <v>5476</v>
      </c>
      <c r="L1213" t="s">
        <v>5477</v>
      </c>
      <c r="M1213" t="s">
        <v>5478</v>
      </c>
      <c r="N1213">
        <v>300</v>
      </c>
      <c r="O1213">
        <v>0</v>
      </c>
      <c r="P1213">
        <v>300</v>
      </c>
      <c r="Q1213" t="s">
        <v>6192</v>
      </c>
      <c r="R1213" t="s">
        <v>5503</v>
      </c>
      <c r="S1213">
        <v>52</v>
      </c>
      <c r="T1213" t="s">
        <v>5498</v>
      </c>
      <c r="U1213" t="s">
        <v>5515</v>
      </c>
      <c r="V1213" s="9">
        <f>Merge2[[#This Row],[PROMOTIONAL_PLAN.EFFECTIVE_PRICE]]*Merge2[[#This Row],[Months]]</f>
        <v>2400</v>
      </c>
    </row>
    <row r="1214" spans="1:22" x14ac:dyDescent="0.25">
      <c r="A1214" t="s">
        <v>2436</v>
      </c>
      <c r="B1214" t="s">
        <v>2437</v>
      </c>
      <c r="C1214">
        <v>9999</v>
      </c>
      <c r="D1214" s="1">
        <v>43956</v>
      </c>
      <c r="E1214">
        <v>1</v>
      </c>
      <c r="G1214" s="1">
        <v>44230</v>
      </c>
      <c r="H1214" t="s">
        <v>10</v>
      </c>
      <c r="I1214" s="8">
        <f>DATE(YEAR(Merge2[[#This Row],[ORDER_DATE]]), MONTH(Merge2[[#This Row],[ORDER_DATE]]), 1)</f>
        <v>43952</v>
      </c>
      <c r="J1214" s="9">
        <f>IF(ISNUMBER(Merge2[[#This Row],[VALIDITY_TILL_DATE]]), ROUND((Merge2[[#This Row],[VALIDITY_TILL_DATE]]-Merge2[[#This Row],[ORDER_DATE]])/30, 0), "Active")</f>
        <v>9</v>
      </c>
      <c r="K1214" t="s">
        <v>5476</v>
      </c>
      <c r="L1214" t="s">
        <v>5477</v>
      </c>
      <c r="M1214" t="s">
        <v>5478</v>
      </c>
      <c r="N1214">
        <v>300</v>
      </c>
      <c r="O1214">
        <v>0</v>
      </c>
      <c r="P1214">
        <v>300</v>
      </c>
      <c r="Q1214" t="s">
        <v>6036</v>
      </c>
      <c r="R1214" t="s">
        <v>5503</v>
      </c>
      <c r="S1214">
        <v>47</v>
      </c>
      <c r="T1214" t="s">
        <v>5498</v>
      </c>
      <c r="U1214" t="s">
        <v>5499</v>
      </c>
      <c r="V1214" s="9">
        <f>Merge2[[#This Row],[PROMOTIONAL_PLAN.EFFECTIVE_PRICE]]*Merge2[[#This Row],[Months]]</f>
        <v>2700</v>
      </c>
    </row>
    <row r="1215" spans="1:22" x14ac:dyDescent="0.25">
      <c r="A1215" t="s">
        <v>2483</v>
      </c>
      <c r="B1215" t="s">
        <v>2484</v>
      </c>
      <c r="C1215">
        <v>9999</v>
      </c>
      <c r="D1215" s="1">
        <v>43960</v>
      </c>
      <c r="E1215">
        <v>1</v>
      </c>
      <c r="G1215" s="1">
        <v>44198</v>
      </c>
      <c r="H1215" t="s">
        <v>10</v>
      </c>
      <c r="I1215" s="8">
        <f>DATE(YEAR(Merge2[[#This Row],[ORDER_DATE]]), MONTH(Merge2[[#This Row],[ORDER_DATE]]), 1)</f>
        <v>43952</v>
      </c>
      <c r="J1215" s="9">
        <f>IF(ISNUMBER(Merge2[[#This Row],[VALIDITY_TILL_DATE]]), ROUND((Merge2[[#This Row],[VALIDITY_TILL_DATE]]-Merge2[[#This Row],[ORDER_DATE]])/30, 0), "Active")</f>
        <v>8</v>
      </c>
      <c r="K1215" t="s">
        <v>5476</v>
      </c>
      <c r="L1215" t="s">
        <v>5477</v>
      </c>
      <c r="M1215" t="s">
        <v>5478</v>
      </c>
      <c r="N1215">
        <v>300</v>
      </c>
      <c r="O1215">
        <v>0</v>
      </c>
      <c r="P1215">
        <v>300</v>
      </c>
      <c r="Q1215" t="s">
        <v>6037</v>
      </c>
      <c r="R1215" t="s">
        <v>5494</v>
      </c>
      <c r="S1215">
        <v>56</v>
      </c>
      <c r="T1215" t="s">
        <v>5495</v>
      </c>
      <c r="U1215" t="s">
        <v>5579</v>
      </c>
      <c r="V1215" s="9">
        <f>Merge2[[#This Row],[PROMOTIONAL_PLAN.EFFECTIVE_PRICE]]*Merge2[[#This Row],[Months]]</f>
        <v>2400</v>
      </c>
    </row>
    <row r="1216" spans="1:22" x14ac:dyDescent="0.25">
      <c r="A1216" t="s">
        <v>1046</v>
      </c>
      <c r="B1216" t="s">
        <v>1047</v>
      </c>
      <c r="C1216">
        <v>9999</v>
      </c>
      <c r="D1216" s="1">
        <v>43813</v>
      </c>
      <c r="E1216">
        <v>1</v>
      </c>
      <c r="G1216" s="1">
        <v>44119</v>
      </c>
      <c r="H1216" t="s">
        <v>10</v>
      </c>
      <c r="I1216" s="8">
        <f>DATE(YEAR(Merge2[[#This Row],[ORDER_DATE]]), MONTH(Merge2[[#This Row],[ORDER_DATE]]), 1)</f>
        <v>43800</v>
      </c>
      <c r="J1216" s="9">
        <f>IF(ISNUMBER(Merge2[[#This Row],[VALIDITY_TILL_DATE]]), ROUND((Merge2[[#This Row],[VALIDITY_TILL_DATE]]-Merge2[[#This Row],[ORDER_DATE]])/30, 0), "Active")</f>
        <v>10</v>
      </c>
      <c r="K1216" t="s">
        <v>5476</v>
      </c>
      <c r="L1216" t="s">
        <v>5477</v>
      </c>
      <c r="M1216" t="s">
        <v>5478</v>
      </c>
      <c r="N1216">
        <v>300</v>
      </c>
      <c r="O1216">
        <v>0</v>
      </c>
      <c r="P1216">
        <v>300</v>
      </c>
      <c r="Q1216" t="s">
        <v>6275</v>
      </c>
      <c r="R1216" t="s">
        <v>5494</v>
      </c>
      <c r="S1216">
        <v>25</v>
      </c>
      <c r="T1216" t="s">
        <v>5498</v>
      </c>
      <c r="U1216" t="s">
        <v>5501</v>
      </c>
      <c r="V1216" s="9">
        <f>Merge2[[#This Row],[PROMOTIONAL_PLAN.EFFECTIVE_PRICE]]*Merge2[[#This Row],[Months]]</f>
        <v>3000</v>
      </c>
    </row>
    <row r="1217" spans="1:22" x14ac:dyDescent="0.25">
      <c r="A1217" t="s">
        <v>1050</v>
      </c>
      <c r="B1217" t="s">
        <v>1051</v>
      </c>
      <c r="C1217">
        <v>9999</v>
      </c>
      <c r="D1217" s="1">
        <v>43813</v>
      </c>
      <c r="E1217">
        <v>1</v>
      </c>
      <c r="G1217" s="1">
        <v>44095</v>
      </c>
      <c r="H1217" t="s">
        <v>10</v>
      </c>
      <c r="I1217" s="8">
        <f>DATE(YEAR(Merge2[[#This Row],[ORDER_DATE]]), MONTH(Merge2[[#This Row],[ORDER_DATE]]), 1)</f>
        <v>43800</v>
      </c>
      <c r="J1217" s="9">
        <f>IF(ISNUMBER(Merge2[[#This Row],[VALIDITY_TILL_DATE]]), ROUND((Merge2[[#This Row],[VALIDITY_TILL_DATE]]-Merge2[[#This Row],[ORDER_DATE]])/30, 0), "Active")</f>
        <v>9</v>
      </c>
      <c r="K1217" t="s">
        <v>5476</v>
      </c>
      <c r="L1217" t="s">
        <v>5477</v>
      </c>
      <c r="M1217" t="s">
        <v>5478</v>
      </c>
      <c r="N1217">
        <v>300</v>
      </c>
      <c r="O1217">
        <v>0</v>
      </c>
      <c r="P1217">
        <v>300</v>
      </c>
      <c r="Q1217" t="s">
        <v>5880</v>
      </c>
      <c r="R1217" t="s">
        <v>5503</v>
      </c>
      <c r="S1217">
        <v>45</v>
      </c>
      <c r="T1217" t="s">
        <v>5498</v>
      </c>
      <c r="U1217" t="s">
        <v>5499</v>
      </c>
      <c r="V1217" s="9">
        <f>Merge2[[#This Row],[PROMOTIONAL_PLAN.EFFECTIVE_PRICE]]*Merge2[[#This Row],[Months]]</f>
        <v>2700</v>
      </c>
    </row>
    <row r="1218" spans="1:22" x14ac:dyDescent="0.25">
      <c r="A1218" t="s">
        <v>1942</v>
      </c>
      <c r="B1218" t="s">
        <v>1943</v>
      </c>
      <c r="C1218">
        <v>9999</v>
      </c>
      <c r="D1218" s="1">
        <v>43913</v>
      </c>
      <c r="E1218">
        <v>1</v>
      </c>
      <c r="G1218" s="1">
        <v>44144</v>
      </c>
      <c r="H1218" t="s">
        <v>10</v>
      </c>
      <c r="I1218" s="8">
        <f>DATE(YEAR(Merge2[[#This Row],[ORDER_DATE]]), MONTH(Merge2[[#This Row],[ORDER_DATE]]), 1)</f>
        <v>43891</v>
      </c>
      <c r="J1218" s="9">
        <f>IF(ISNUMBER(Merge2[[#This Row],[VALIDITY_TILL_DATE]]), ROUND((Merge2[[#This Row],[VALIDITY_TILL_DATE]]-Merge2[[#This Row],[ORDER_DATE]])/30, 0), "Active")</f>
        <v>8</v>
      </c>
      <c r="K1218" t="s">
        <v>5476</v>
      </c>
      <c r="L1218" t="s">
        <v>5477</v>
      </c>
      <c r="M1218" t="s">
        <v>5478</v>
      </c>
      <c r="N1218">
        <v>300</v>
      </c>
      <c r="O1218">
        <v>0</v>
      </c>
      <c r="P1218">
        <v>300</v>
      </c>
      <c r="Q1218" t="s">
        <v>6040</v>
      </c>
      <c r="R1218" t="s">
        <v>5494</v>
      </c>
      <c r="S1218">
        <v>25</v>
      </c>
      <c r="T1218" t="s">
        <v>5506</v>
      </c>
      <c r="U1218" t="s">
        <v>5518</v>
      </c>
      <c r="V1218" s="9">
        <f>Merge2[[#This Row],[PROMOTIONAL_PLAN.EFFECTIVE_PRICE]]*Merge2[[#This Row],[Months]]</f>
        <v>2400</v>
      </c>
    </row>
    <row r="1219" spans="1:22" x14ac:dyDescent="0.25">
      <c r="A1219" t="s">
        <v>1052</v>
      </c>
      <c r="B1219" t="s">
        <v>1053</v>
      </c>
      <c r="C1219">
        <v>9999</v>
      </c>
      <c r="D1219" s="1">
        <v>43813</v>
      </c>
      <c r="E1219">
        <v>1</v>
      </c>
      <c r="G1219" s="1">
        <v>44065</v>
      </c>
      <c r="H1219" t="s">
        <v>10</v>
      </c>
      <c r="I1219" s="8">
        <f>DATE(YEAR(Merge2[[#This Row],[ORDER_DATE]]), MONTH(Merge2[[#This Row],[ORDER_DATE]]), 1)</f>
        <v>43800</v>
      </c>
      <c r="J1219" s="9">
        <f>IF(ISNUMBER(Merge2[[#This Row],[VALIDITY_TILL_DATE]]), ROUND((Merge2[[#This Row],[VALIDITY_TILL_DATE]]-Merge2[[#This Row],[ORDER_DATE]])/30, 0), "Active")</f>
        <v>8</v>
      </c>
      <c r="K1219" t="s">
        <v>5476</v>
      </c>
      <c r="L1219" t="s">
        <v>5477</v>
      </c>
      <c r="M1219" t="s">
        <v>5478</v>
      </c>
      <c r="N1219">
        <v>300</v>
      </c>
      <c r="O1219">
        <v>0</v>
      </c>
      <c r="P1219">
        <v>300</v>
      </c>
      <c r="Q1219" t="s">
        <v>6312</v>
      </c>
      <c r="R1219" t="s">
        <v>5503</v>
      </c>
      <c r="S1219">
        <v>31</v>
      </c>
      <c r="T1219" t="s">
        <v>5495</v>
      </c>
      <c r="U1219" t="s">
        <v>5513</v>
      </c>
      <c r="V1219" s="9">
        <f>Merge2[[#This Row],[PROMOTIONAL_PLAN.EFFECTIVE_PRICE]]*Merge2[[#This Row],[Months]]</f>
        <v>2400</v>
      </c>
    </row>
    <row r="1220" spans="1:22" x14ac:dyDescent="0.25">
      <c r="A1220" t="s">
        <v>2815</v>
      </c>
      <c r="B1220" t="s">
        <v>2816</v>
      </c>
      <c r="C1220">
        <v>9999</v>
      </c>
      <c r="D1220" s="1">
        <v>43985</v>
      </c>
      <c r="E1220">
        <v>1</v>
      </c>
      <c r="G1220" s="1">
        <v>44242</v>
      </c>
      <c r="H1220" t="s">
        <v>10</v>
      </c>
      <c r="I1220" s="8">
        <f>DATE(YEAR(Merge2[[#This Row],[ORDER_DATE]]), MONTH(Merge2[[#This Row],[ORDER_DATE]]), 1)</f>
        <v>43983</v>
      </c>
      <c r="J1220" s="9">
        <f>IF(ISNUMBER(Merge2[[#This Row],[VALIDITY_TILL_DATE]]), ROUND((Merge2[[#This Row],[VALIDITY_TILL_DATE]]-Merge2[[#This Row],[ORDER_DATE]])/30, 0), "Active")</f>
        <v>9</v>
      </c>
      <c r="K1220" t="s">
        <v>5476</v>
      </c>
      <c r="L1220" t="s">
        <v>5477</v>
      </c>
      <c r="M1220" t="s">
        <v>5478</v>
      </c>
      <c r="N1220">
        <v>300</v>
      </c>
      <c r="O1220">
        <v>0</v>
      </c>
      <c r="P1220">
        <v>300</v>
      </c>
      <c r="Q1220" t="s">
        <v>6041</v>
      </c>
      <c r="R1220" t="s">
        <v>5494</v>
      </c>
      <c r="S1220">
        <v>45</v>
      </c>
      <c r="T1220" t="s">
        <v>5498</v>
      </c>
      <c r="U1220" t="s">
        <v>5499</v>
      </c>
      <c r="V1220" s="9">
        <f>Merge2[[#This Row],[PROMOTIONAL_PLAN.EFFECTIVE_PRICE]]*Merge2[[#This Row],[Months]]</f>
        <v>2700</v>
      </c>
    </row>
    <row r="1221" spans="1:22" x14ac:dyDescent="0.25">
      <c r="A1221" t="s">
        <v>1054</v>
      </c>
      <c r="B1221" t="s">
        <v>1055</v>
      </c>
      <c r="C1221">
        <v>9999</v>
      </c>
      <c r="D1221" s="1">
        <v>43813</v>
      </c>
      <c r="E1221">
        <v>1</v>
      </c>
      <c r="G1221" s="1">
        <v>44080</v>
      </c>
      <c r="H1221" t="s">
        <v>10</v>
      </c>
      <c r="I1221" s="8">
        <f>DATE(YEAR(Merge2[[#This Row],[ORDER_DATE]]), MONTH(Merge2[[#This Row],[ORDER_DATE]]), 1)</f>
        <v>43800</v>
      </c>
      <c r="J1221" s="9">
        <f>IF(ISNUMBER(Merge2[[#This Row],[VALIDITY_TILL_DATE]]), ROUND((Merge2[[#This Row],[VALIDITY_TILL_DATE]]-Merge2[[#This Row],[ORDER_DATE]])/30, 0), "Active")</f>
        <v>9</v>
      </c>
      <c r="K1221" t="s">
        <v>5476</v>
      </c>
      <c r="L1221" t="s">
        <v>5477</v>
      </c>
      <c r="M1221" t="s">
        <v>5478</v>
      </c>
      <c r="N1221">
        <v>300</v>
      </c>
      <c r="O1221">
        <v>0</v>
      </c>
      <c r="P1221">
        <v>300</v>
      </c>
      <c r="Q1221" t="s">
        <v>6095</v>
      </c>
      <c r="R1221" t="s">
        <v>5494</v>
      </c>
      <c r="S1221">
        <v>31</v>
      </c>
      <c r="T1221" t="s">
        <v>5498</v>
      </c>
      <c r="U1221" t="s">
        <v>5515</v>
      </c>
      <c r="V1221" s="9">
        <f>Merge2[[#This Row],[PROMOTIONAL_PLAN.EFFECTIVE_PRICE]]*Merge2[[#This Row],[Months]]</f>
        <v>2700</v>
      </c>
    </row>
    <row r="1222" spans="1:22" x14ac:dyDescent="0.25">
      <c r="A1222" t="s">
        <v>1056</v>
      </c>
      <c r="B1222" t="s">
        <v>1057</v>
      </c>
      <c r="C1222">
        <v>9999</v>
      </c>
      <c r="D1222" s="1">
        <v>43813</v>
      </c>
      <c r="E1222">
        <v>1</v>
      </c>
      <c r="G1222" s="1">
        <v>44065</v>
      </c>
      <c r="H1222" t="s">
        <v>10</v>
      </c>
      <c r="I1222" s="8">
        <f>DATE(YEAR(Merge2[[#This Row],[ORDER_DATE]]), MONTH(Merge2[[#This Row],[ORDER_DATE]]), 1)</f>
        <v>43800</v>
      </c>
      <c r="J1222" s="9">
        <f>IF(ISNUMBER(Merge2[[#This Row],[VALIDITY_TILL_DATE]]), ROUND((Merge2[[#This Row],[VALIDITY_TILL_DATE]]-Merge2[[#This Row],[ORDER_DATE]])/30, 0), "Active")</f>
        <v>8</v>
      </c>
      <c r="K1222" t="s">
        <v>5476</v>
      </c>
      <c r="L1222" t="s">
        <v>5477</v>
      </c>
      <c r="M1222" t="s">
        <v>5478</v>
      </c>
      <c r="N1222">
        <v>300</v>
      </c>
      <c r="O1222">
        <v>0</v>
      </c>
      <c r="P1222">
        <v>300</v>
      </c>
      <c r="Q1222" t="s">
        <v>6314</v>
      </c>
      <c r="R1222" t="s">
        <v>5494</v>
      </c>
      <c r="S1222">
        <v>51</v>
      </c>
      <c r="T1222" t="s">
        <v>5495</v>
      </c>
      <c r="U1222" t="s">
        <v>5513</v>
      </c>
      <c r="V1222" s="9">
        <f>Merge2[[#This Row],[PROMOTIONAL_PLAN.EFFECTIVE_PRICE]]*Merge2[[#This Row],[Months]]</f>
        <v>2400</v>
      </c>
    </row>
    <row r="1223" spans="1:22" x14ac:dyDescent="0.25">
      <c r="A1223" t="s">
        <v>2338</v>
      </c>
      <c r="B1223" t="s">
        <v>2339</v>
      </c>
      <c r="C1223">
        <v>9999</v>
      </c>
      <c r="D1223" s="1">
        <v>43947</v>
      </c>
      <c r="E1223">
        <v>1</v>
      </c>
      <c r="G1223" s="1">
        <v>44229</v>
      </c>
      <c r="H1223" t="s">
        <v>10</v>
      </c>
      <c r="I1223" s="8">
        <f>DATE(YEAR(Merge2[[#This Row],[ORDER_DATE]]), MONTH(Merge2[[#This Row],[ORDER_DATE]]), 1)</f>
        <v>43922</v>
      </c>
      <c r="J1223" s="9">
        <f>IF(ISNUMBER(Merge2[[#This Row],[VALIDITY_TILL_DATE]]), ROUND((Merge2[[#This Row],[VALIDITY_TILL_DATE]]-Merge2[[#This Row],[ORDER_DATE]])/30, 0), "Active")</f>
        <v>9</v>
      </c>
      <c r="K1223" t="s">
        <v>5476</v>
      </c>
      <c r="L1223" t="s">
        <v>5477</v>
      </c>
      <c r="M1223" t="s">
        <v>5478</v>
      </c>
      <c r="N1223">
        <v>300</v>
      </c>
      <c r="O1223">
        <v>0</v>
      </c>
      <c r="P1223">
        <v>300</v>
      </c>
      <c r="Q1223" t="s">
        <v>6043</v>
      </c>
      <c r="R1223" t="s">
        <v>5494</v>
      </c>
      <c r="S1223">
        <v>57</v>
      </c>
      <c r="T1223" t="s">
        <v>5498</v>
      </c>
      <c r="U1223" t="s">
        <v>5515</v>
      </c>
      <c r="V1223" s="9">
        <f>Merge2[[#This Row],[PROMOTIONAL_PLAN.EFFECTIVE_PRICE]]*Merge2[[#This Row],[Months]]</f>
        <v>2700</v>
      </c>
    </row>
    <row r="1224" spans="1:22" x14ac:dyDescent="0.25">
      <c r="A1224" t="s">
        <v>1058</v>
      </c>
      <c r="B1224" t="s">
        <v>1059</v>
      </c>
      <c r="C1224">
        <v>9999</v>
      </c>
      <c r="D1224" s="1">
        <v>43813</v>
      </c>
      <c r="E1224">
        <v>1</v>
      </c>
      <c r="G1224" s="1">
        <v>44040</v>
      </c>
      <c r="H1224" t="s">
        <v>10</v>
      </c>
      <c r="I1224" s="8">
        <f>DATE(YEAR(Merge2[[#This Row],[ORDER_DATE]]), MONTH(Merge2[[#This Row],[ORDER_DATE]]), 1)</f>
        <v>43800</v>
      </c>
      <c r="J1224" s="9">
        <f>IF(ISNUMBER(Merge2[[#This Row],[VALIDITY_TILL_DATE]]), ROUND((Merge2[[#This Row],[VALIDITY_TILL_DATE]]-Merge2[[#This Row],[ORDER_DATE]])/30, 0), "Active")</f>
        <v>8</v>
      </c>
      <c r="K1224" t="s">
        <v>5476</v>
      </c>
      <c r="L1224" t="s">
        <v>5477</v>
      </c>
      <c r="M1224" t="s">
        <v>5478</v>
      </c>
      <c r="N1224">
        <v>300</v>
      </c>
      <c r="O1224">
        <v>0</v>
      </c>
      <c r="P1224">
        <v>300</v>
      </c>
      <c r="Q1224" t="s">
        <v>6040</v>
      </c>
      <c r="R1224" t="s">
        <v>5494</v>
      </c>
      <c r="S1224">
        <v>25</v>
      </c>
      <c r="T1224" t="s">
        <v>5506</v>
      </c>
      <c r="U1224" t="s">
        <v>5518</v>
      </c>
      <c r="V1224" s="9">
        <f>Merge2[[#This Row],[PROMOTIONAL_PLAN.EFFECTIVE_PRICE]]*Merge2[[#This Row],[Months]]</f>
        <v>2400</v>
      </c>
    </row>
    <row r="1225" spans="1:22" x14ac:dyDescent="0.25">
      <c r="A1225" t="s">
        <v>1060</v>
      </c>
      <c r="B1225" t="s">
        <v>1061</v>
      </c>
      <c r="C1225">
        <v>9999</v>
      </c>
      <c r="D1225" s="1">
        <v>43813</v>
      </c>
      <c r="E1225">
        <v>1</v>
      </c>
      <c r="G1225" s="1">
        <v>44080</v>
      </c>
      <c r="H1225" t="s">
        <v>10</v>
      </c>
      <c r="I1225" s="8">
        <f>DATE(YEAR(Merge2[[#This Row],[ORDER_DATE]]), MONTH(Merge2[[#This Row],[ORDER_DATE]]), 1)</f>
        <v>43800</v>
      </c>
      <c r="J1225" s="9">
        <f>IF(ISNUMBER(Merge2[[#This Row],[VALIDITY_TILL_DATE]]), ROUND((Merge2[[#This Row],[VALIDITY_TILL_DATE]]-Merge2[[#This Row],[ORDER_DATE]])/30, 0), "Active")</f>
        <v>9</v>
      </c>
      <c r="K1225" t="s">
        <v>5476</v>
      </c>
      <c r="L1225" t="s">
        <v>5477</v>
      </c>
      <c r="M1225" t="s">
        <v>5478</v>
      </c>
      <c r="N1225">
        <v>300</v>
      </c>
      <c r="O1225">
        <v>0</v>
      </c>
      <c r="P1225">
        <v>300</v>
      </c>
      <c r="Q1225" t="s">
        <v>5750</v>
      </c>
      <c r="R1225" t="s">
        <v>5494</v>
      </c>
      <c r="S1225">
        <v>64</v>
      </c>
      <c r="T1225" t="s">
        <v>5495</v>
      </c>
      <c r="U1225" t="s">
        <v>5513</v>
      </c>
      <c r="V1225" s="9">
        <f>Merge2[[#This Row],[PROMOTIONAL_PLAN.EFFECTIVE_PRICE]]*Merge2[[#This Row],[Months]]</f>
        <v>2700</v>
      </c>
    </row>
    <row r="1226" spans="1:22" x14ac:dyDescent="0.25">
      <c r="A1226" t="s">
        <v>3160</v>
      </c>
      <c r="B1226" t="s">
        <v>3161</v>
      </c>
      <c r="C1226">
        <v>9999</v>
      </c>
      <c r="D1226" s="1">
        <v>44011</v>
      </c>
      <c r="E1226">
        <v>1</v>
      </c>
      <c r="G1226" s="1">
        <v>44281</v>
      </c>
      <c r="H1226" t="s">
        <v>10</v>
      </c>
      <c r="I1226" s="8">
        <f>DATE(YEAR(Merge2[[#This Row],[ORDER_DATE]]), MONTH(Merge2[[#This Row],[ORDER_DATE]]), 1)</f>
        <v>43983</v>
      </c>
      <c r="J1226" s="9">
        <f>IF(ISNUMBER(Merge2[[#This Row],[VALIDITY_TILL_DATE]]), ROUND((Merge2[[#This Row],[VALIDITY_TILL_DATE]]-Merge2[[#This Row],[ORDER_DATE]])/30, 0), "Active")</f>
        <v>9</v>
      </c>
      <c r="K1226" t="s">
        <v>5476</v>
      </c>
      <c r="L1226" t="s">
        <v>5477</v>
      </c>
      <c r="M1226" t="s">
        <v>5478</v>
      </c>
      <c r="N1226">
        <v>300</v>
      </c>
      <c r="O1226">
        <v>0</v>
      </c>
      <c r="P1226">
        <v>300</v>
      </c>
      <c r="Q1226" t="s">
        <v>6045</v>
      </c>
      <c r="R1226" t="s">
        <v>5503</v>
      </c>
      <c r="S1226">
        <v>30</v>
      </c>
      <c r="T1226" t="s">
        <v>5495</v>
      </c>
      <c r="U1226" t="s">
        <v>5522</v>
      </c>
      <c r="V1226" s="9">
        <f>Merge2[[#This Row],[PROMOTIONAL_PLAN.EFFECTIVE_PRICE]]*Merge2[[#This Row],[Months]]</f>
        <v>2700</v>
      </c>
    </row>
    <row r="1227" spans="1:22" x14ac:dyDescent="0.25">
      <c r="A1227" t="s">
        <v>1062</v>
      </c>
      <c r="B1227" t="s">
        <v>1063</v>
      </c>
      <c r="C1227">
        <v>9999</v>
      </c>
      <c r="D1227" s="1">
        <v>43814</v>
      </c>
      <c r="E1227">
        <v>1</v>
      </c>
      <c r="G1227" s="1">
        <v>44085</v>
      </c>
      <c r="H1227" t="s">
        <v>10</v>
      </c>
      <c r="I1227" s="8">
        <f>DATE(YEAR(Merge2[[#This Row],[ORDER_DATE]]), MONTH(Merge2[[#This Row],[ORDER_DATE]]), 1)</f>
        <v>43800</v>
      </c>
      <c r="J1227" s="9">
        <f>IF(ISNUMBER(Merge2[[#This Row],[VALIDITY_TILL_DATE]]), ROUND((Merge2[[#This Row],[VALIDITY_TILL_DATE]]-Merge2[[#This Row],[ORDER_DATE]])/30, 0), "Active")</f>
        <v>9</v>
      </c>
      <c r="K1227" t="s">
        <v>5476</v>
      </c>
      <c r="L1227" t="s">
        <v>5477</v>
      </c>
      <c r="M1227" t="s">
        <v>5478</v>
      </c>
      <c r="N1227">
        <v>300</v>
      </c>
      <c r="O1227">
        <v>0</v>
      </c>
      <c r="P1227">
        <v>300</v>
      </c>
      <c r="Q1227" t="s">
        <v>6154</v>
      </c>
      <c r="R1227" t="s">
        <v>5503</v>
      </c>
      <c r="S1227">
        <v>47</v>
      </c>
      <c r="T1227" t="s">
        <v>5495</v>
      </c>
      <c r="U1227" t="s">
        <v>5504</v>
      </c>
      <c r="V1227" s="9">
        <f>Merge2[[#This Row],[PROMOTIONAL_PLAN.EFFECTIVE_PRICE]]*Merge2[[#This Row],[Months]]</f>
        <v>2700</v>
      </c>
    </row>
    <row r="1228" spans="1:22" x14ac:dyDescent="0.25">
      <c r="A1228" t="s">
        <v>1064</v>
      </c>
      <c r="B1228" t="s">
        <v>1065</v>
      </c>
      <c r="C1228">
        <v>9999</v>
      </c>
      <c r="D1228" s="1">
        <v>43814</v>
      </c>
      <c r="E1228">
        <v>1</v>
      </c>
      <c r="G1228" s="1">
        <v>44022</v>
      </c>
      <c r="H1228" t="s">
        <v>10</v>
      </c>
      <c r="I1228" s="8">
        <f>DATE(YEAR(Merge2[[#This Row],[ORDER_DATE]]), MONTH(Merge2[[#This Row],[ORDER_DATE]]), 1)</f>
        <v>43800</v>
      </c>
      <c r="J1228" s="9">
        <f>IF(ISNUMBER(Merge2[[#This Row],[VALIDITY_TILL_DATE]]), ROUND((Merge2[[#This Row],[VALIDITY_TILL_DATE]]-Merge2[[#This Row],[ORDER_DATE]])/30, 0), "Active")</f>
        <v>7</v>
      </c>
      <c r="K1228" t="s">
        <v>5476</v>
      </c>
      <c r="L1228" t="s">
        <v>5477</v>
      </c>
      <c r="M1228" t="s">
        <v>5478</v>
      </c>
      <c r="N1228">
        <v>300</v>
      </c>
      <c r="O1228">
        <v>0</v>
      </c>
      <c r="P1228">
        <v>300</v>
      </c>
      <c r="Q1228" t="s">
        <v>5830</v>
      </c>
      <c r="R1228" t="s">
        <v>5503</v>
      </c>
      <c r="S1228">
        <v>56</v>
      </c>
      <c r="T1228" t="s">
        <v>5495</v>
      </c>
      <c r="U1228" t="s">
        <v>5513</v>
      </c>
      <c r="V1228" s="9">
        <f>Merge2[[#This Row],[PROMOTIONAL_PLAN.EFFECTIVE_PRICE]]*Merge2[[#This Row],[Months]]</f>
        <v>2100</v>
      </c>
    </row>
    <row r="1229" spans="1:22" x14ac:dyDescent="0.25">
      <c r="A1229" t="s">
        <v>3088</v>
      </c>
      <c r="B1229" t="s">
        <v>3089</v>
      </c>
      <c r="C1229">
        <v>9999</v>
      </c>
      <c r="D1229" s="1">
        <v>44004</v>
      </c>
      <c r="E1229">
        <v>1</v>
      </c>
      <c r="G1229" s="1">
        <v>44270</v>
      </c>
      <c r="H1229" t="s">
        <v>10</v>
      </c>
      <c r="I1229" s="8">
        <f>DATE(YEAR(Merge2[[#This Row],[ORDER_DATE]]), MONTH(Merge2[[#This Row],[ORDER_DATE]]), 1)</f>
        <v>43983</v>
      </c>
      <c r="J1229" s="9">
        <f>IF(ISNUMBER(Merge2[[#This Row],[VALIDITY_TILL_DATE]]), ROUND((Merge2[[#This Row],[VALIDITY_TILL_DATE]]-Merge2[[#This Row],[ORDER_DATE]])/30, 0), "Active")</f>
        <v>9</v>
      </c>
      <c r="K1229" t="s">
        <v>5476</v>
      </c>
      <c r="L1229" t="s">
        <v>5477</v>
      </c>
      <c r="M1229" t="s">
        <v>5478</v>
      </c>
      <c r="N1229">
        <v>300</v>
      </c>
      <c r="O1229">
        <v>0</v>
      </c>
      <c r="P1229">
        <v>300</v>
      </c>
      <c r="Q1229" t="s">
        <v>6047</v>
      </c>
      <c r="R1229" t="s">
        <v>5494</v>
      </c>
      <c r="S1229">
        <v>33</v>
      </c>
      <c r="T1229" t="s">
        <v>5495</v>
      </c>
      <c r="U1229" t="s">
        <v>5579</v>
      </c>
      <c r="V1229" s="9">
        <f>Merge2[[#This Row],[PROMOTIONAL_PLAN.EFFECTIVE_PRICE]]*Merge2[[#This Row],[Months]]</f>
        <v>2700</v>
      </c>
    </row>
    <row r="1230" spans="1:22" x14ac:dyDescent="0.25">
      <c r="A1230" t="s">
        <v>1066</v>
      </c>
      <c r="B1230" t="s">
        <v>1067</v>
      </c>
      <c r="C1230">
        <v>9999</v>
      </c>
      <c r="D1230" s="1">
        <v>43815</v>
      </c>
      <c r="E1230">
        <v>1</v>
      </c>
      <c r="G1230" s="1">
        <v>44081</v>
      </c>
      <c r="H1230" t="s">
        <v>10</v>
      </c>
      <c r="I1230" s="8">
        <f>DATE(YEAR(Merge2[[#This Row],[ORDER_DATE]]), MONTH(Merge2[[#This Row],[ORDER_DATE]]), 1)</f>
        <v>43800</v>
      </c>
      <c r="J1230" s="9">
        <f>IF(ISNUMBER(Merge2[[#This Row],[VALIDITY_TILL_DATE]]), ROUND((Merge2[[#This Row],[VALIDITY_TILL_DATE]]-Merge2[[#This Row],[ORDER_DATE]])/30, 0), "Active")</f>
        <v>9</v>
      </c>
      <c r="K1230" t="s">
        <v>5476</v>
      </c>
      <c r="L1230" t="s">
        <v>5477</v>
      </c>
      <c r="M1230" t="s">
        <v>5478</v>
      </c>
      <c r="N1230">
        <v>300</v>
      </c>
      <c r="O1230">
        <v>0</v>
      </c>
      <c r="P1230">
        <v>300</v>
      </c>
      <c r="Q1230" t="s">
        <v>5677</v>
      </c>
      <c r="R1230" t="s">
        <v>5494</v>
      </c>
      <c r="S1230">
        <v>40</v>
      </c>
      <c r="T1230" t="s">
        <v>5495</v>
      </c>
      <c r="U1230" t="s">
        <v>5532</v>
      </c>
      <c r="V1230" s="9">
        <f>Merge2[[#This Row],[PROMOTIONAL_PLAN.EFFECTIVE_PRICE]]*Merge2[[#This Row],[Months]]</f>
        <v>2700</v>
      </c>
    </row>
    <row r="1231" spans="1:22" x14ac:dyDescent="0.25">
      <c r="A1231" t="s">
        <v>1068</v>
      </c>
      <c r="B1231" t="s">
        <v>1069</v>
      </c>
      <c r="C1231">
        <v>9999</v>
      </c>
      <c r="D1231" s="1">
        <v>43815</v>
      </c>
      <c r="E1231">
        <v>1</v>
      </c>
      <c r="G1231" s="1">
        <v>44031</v>
      </c>
      <c r="H1231" t="s">
        <v>10</v>
      </c>
      <c r="I1231" s="8">
        <f>DATE(YEAR(Merge2[[#This Row],[ORDER_DATE]]), MONTH(Merge2[[#This Row],[ORDER_DATE]]), 1)</f>
        <v>43800</v>
      </c>
      <c r="J1231" s="9">
        <f>IF(ISNUMBER(Merge2[[#This Row],[VALIDITY_TILL_DATE]]), ROUND((Merge2[[#This Row],[VALIDITY_TILL_DATE]]-Merge2[[#This Row],[ORDER_DATE]])/30, 0), "Active")</f>
        <v>7</v>
      </c>
      <c r="K1231" t="s">
        <v>5476</v>
      </c>
      <c r="L1231" t="s">
        <v>5477</v>
      </c>
      <c r="M1231" t="s">
        <v>5478</v>
      </c>
      <c r="N1231">
        <v>300</v>
      </c>
      <c r="O1231">
        <v>0</v>
      </c>
      <c r="P1231">
        <v>300</v>
      </c>
      <c r="Q1231" t="s">
        <v>6105</v>
      </c>
      <c r="R1231" t="s">
        <v>5494</v>
      </c>
      <c r="S1231">
        <v>57</v>
      </c>
      <c r="T1231" t="s">
        <v>5495</v>
      </c>
      <c r="U1231" t="s">
        <v>5522</v>
      </c>
      <c r="V1231" s="9">
        <f>Merge2[[#This Row],[PROMOTIONAL_PLAN.EFFECTIVE_PRICE]]*Merge2[[#This Row],[Months]]</f>
        <v>2100</v>
      </c>
    </row>
    <row r="1232" spans="1:22" x14ac:dyDescent="0.25">
      <c r="A1232" t="s">
        <v>1070</v>
      </c>
      <c r="B1232" t="s">
        <v>1071</v>
      </c>
      <c r="C1232">
        <v>9999</v>
      </c>
      <c r="D1232" s="1">
        <v>43815</v>
      </c>
      <c r="E1232">
        <v>1</v>
      </c>
      <c r="G1232" s="1">
        <v>44082</v>
      </c>
      <c r="H1232" t="s">
        <v>10</v>
      </c>
      <c r="I1232" s="8">
        <f>DATE(YEAR(Merge2[[#This Row],[ORDER_DATE]]), MONTH(Merge2[[#This Row],[ORDER_DATE]]), 1)</f>
        <v>43800</v>
      </c>
      <c r="J1232" s="9">
        <f>IF(ISNUMBER(Merge2[[#This Row],[VALIDITY_TILL_DATE]]), ROUND((Merge2[[#This Row],[VALIDITY_TILL_DATE]]-Merge2[[#This Row],[ORDER_DATE]])/30, 0), "Active")</f>
        <v>9</v>
      </c>
      <c r="K1232" t="s">
        <v>5476</v>
      </c>
      <c r="L1232" t="s">
        <v>5477</v>
      </c>
      <c r="M1232" t="s">
        <v>5478</v>
      </c>
      <c r="N1232">
        <v>300</v>
      </c>
      <c r="O1232">
        <v>0</v>
      </c>
      <c r="P1232">
        <v>300</v>
      </c>
      <c r="Q1232" t="s">
        <v>6332</v>
      </c>
      <c r="R1232" t="s">
        <v>5494</v>
      </c>
      <c r="S1232">
        <v>45</v>
      </c>
      <c r="T1232" t="s">
        <v>5495</v>
      </c>
      <c r="U1232" t="s">
        <v>5579</v>
      </c>
      <c r="V1232" s="9">
        <f>Merge2[[#This Row],[PROMOTIONAL_PLAN.EFFECTIVE_PRICE]]*Merge2[[#This Row],[Months]]</f>
        <v>2700</v>
      </c>
    </row>
    <row r="1233" spans="1:22" x14ac:dyDescent="0.25">
      <c r="A1233" t="s">
        <v>1072</v>
      </c>
      <c r="B1233" t="s">
        <v>1073</v>
      </c>
      <c r="C1233">
        <v>9999</v>
      </c>
      <c r="D1233" s="1">
        <v>43816</v>
      </c>
      <c r="E1233">
        <v>1</v>
      </c>
      <c r="G1233" s="1">
        <v>44105</v>
      </c>
      <c r="H1233" t="s">
        <v>10</v>
      </c>
      <c r="I1233" s="8">
        <f>DATE(YEAR(Merge2[[#This Row],[ORDER_DATE]]), MONTH(Merge2[[#This Row],[ORDER_DATE]]), 1)</f>
        <v>43800</v>
      </c>
      <c r="J1233" s="9">
        <f>IF(ISNUMBER(Merge2[[#This Row],[VALIDITY_TILL_DATE]]), ROUND((Merge2[[#This Row],[VALIDITY_TILL_DATE]]-Merge2[[#This Row],[ORDER_DATE]])/30, 0), "Active")</f>
        <v>10</v>
      </c>
      <c r="K1233" t="s">
        <v>5476</v>
      </c>
      <c r="L1233" t="s">
        <v>5477</v>
      </c>
      <c r="M1233" t="s">
        <v>5478</v>
      </c>
      <c r="N1233">
        <v>300</v>
      </c>
      <c r="O1233">
        <v>0</v>
      </c>
      <c r="P1233">
        <v>300</v>
      </c>
      <c r="Q1233" t="s">
        <v>6137</v>
      </c>
      <c r="R1233" t="s">
        <v>5494</v>
      </c>
      <c r="S1233">
        <v>40</v>
      </c>
      <c r="T1233" t="s">
        <v>5495</v>
      </c>
      <c r="U1233" t="s">
        <v>5579</v>
      </c>
      <c r="V1233" s="9">
        <f>Merge2[[#This Row],[PROMOTIONAL_PLAN.EFFECTIVE_PRICE]]*Merge2[[#This Row],[Months]]</f>
        <v>3000</v>
      </c>
    </row>
    <row r="1234" spans="1:22" x14ac:dyDescent="0.25">
      <c r="A1234" t="s">
        <v>2526</v>
      </c>
      <c r="B1234" t="s">
        <v>2527</v>
      </c>
      <c r="C1234">
        <v>9999</v>
      </c>
      <c r="D1234" s="1">
        <v>43965</v>
      </c>
      <c r="E1234">
        <v>1</v>
      </c>
      <c r="G1234" s="1">
        <v>44204</v>
      </c>
      <c r="H1234" t="s">
        <v>10</v>
      </c>
      <c r="I1234" s="8">
        <f>DATE(YEAR(Merge2[[#This Row],[ORDER_DATE]]), MONTH(Merge2[[#This Row],[ORDER_DATE]]), 1)</f>
        <v>43952</v>
      </c>
      <c r="J1234" s="9">
        <f>IF(ISNUMBER(Merge2[[#This Row],[VALIDITY_TILL_DATE]]), ROUND((Merge2[[#This Row],[VALIDITY_TILL_DATE]]-Merge2[[#This Row],[ORDER_DATE]])/30, 0), "Active")</f>
        <v>8</v>
      </c>
      <c r="K1234" t="s">
        <v>5476</v>
      </c>
      <c r="L1234" t="s">
        <v>5477</v>
      </c>
      <c r="M1234" t="s">
        <v>5478</v>
      </c>
      <c r="N1234">
        <v>300</v>
      </c>
      <c r="O1234">
        <v>0</v>
      </c>
      <c r="P1234">
        <v>300</v>
      </c>
      <c r="Q1234" t="s">
        <v>6051</v>
      </c>
      <c r="R1234" t="s">
        <v>5503</v>
      </c>
      <c r="S1234">
        <v>29</v>
      </c>
      <c r="T1234" t="s">
        <v>5495</v>
      </c>
      <c r="U1234" t="s">
        <v>5532</v>
      </c>
      <c r="V1234" s="9">
        <f>Merge2[[#This Row],[PROMOTIONAL_PLAN.EFFECTIVE_PRICE]]*Merge2[[#This Row],[Months]]</f>
        <v>2400</v>
      </c>
    </row>
    <row r="1235" spans="1:22" x14ac:dyDescent="0.25">
      <c r="A1235" t="s">
        <v>1074</v>
      </c>
      <c r="B1235" t="s">
        <v>1075</v>
      </c>
      <c r="C1235">
        <v>9999</v>
      </c>
      <c r="D1235" s="1">
        <v>43816</v>
      </c>
      <c r="E1235">
        <v>1</v>
      </c>
      <c r="G1235" s="1">
        <v>44108</v>
      </c>
      <c r="H1235" t="s">
        <v>10</v>
      </c>
      <c r="I1235" s="8">
        <f>DATE(YEAR(Merge2[[#This Row],[ORDER_DATE]]), MONTH(Merge2[[#This Row],[ORDER_DATE]]), 1)</f>
        <v>43800</v>
      </c>
      <c r="J1235" s="9">
        <f>IF(ISNUMBER(Merge2[[#This Row],[VALIDITY_TILL_DATE]]), ROUND((Merge2[[#This Row],[VALIDITY_TILL_DATE]]-Merge2[[#This Row],[ORDER_DATE]])/30, 0), "Active")</f>
        <v>10</v>
      </c>
      <c r="K1235" t="s">
        <v>5476</v>
      </c>
      <c r="L1235" t="s">
        <v>5477</v>
      </c>
      <c r="M1235" t="s">
        <v>5478</v>
      </c>
      <c r="N1235">
        <v>300</v>
      </c>
      <c r="O1235">
        <v>0</v>
      </c>
      <c r="P1235">
        <v>300</v>
      </c>
      <c r="Q1235" t="s">
        <v>6105</v>
      </c>
      <c r="R1235" t="s">
        <v>5494</v>
      </c>
      <c r="S1235">
        <v>57</v>
      </c>
      <c r="T1235" t="s">
        <v>5495</v>
      </c>
      <c r="U1235" t="s">
        <v>5522</v>
      </c>
      <c r="V1235" s="9">
        <f>Merge2[[#This Row],[PROMOTIONAL_PLAN.EFFECTIVE_PRICE]]*Merge2[[#This Row],[Months]]</f>
        <v>3000</v>
      </c>
    </row>
    <row r="1236" spans="1:22" x14ac:dyDescent="0.25">
      <c r="A1236" t="s">
        <v>1897</v>
      </c>
      <c r="B1236" t="s">
        <v>1898</v>
      </c>
      <c r="C1236">
        <v>2949</v>
      </c>
      <c r="D1236" s="1">
        <v>43907</v>
      </c>
      <c r="E1236">
        <v>1</v>
      </c>
      <c r="F1236" s="1">
        <v>43907</v>
      </c>
      <c r="G1236" s="1">
        <v>44136</v>
      </c>
      <c r="H1236" t="s">
        <v>10</v>
      </c>
      <c r="I1236" s="8">
        <f>DATE(YEAR(Merge2[[#This Row],[ORDER_DATE]]), MONTH(Merge2[[#This Row],[ORDER_DATE]]), 1)</f>
        <v>43891</v>
      </c>
      <c r="J1236" s="9">
        <f>IF(ISNUMBER(Merge2[[#This Row],[VALIDITY_TILL_DATE]]), ROUND((Merge2[[#This Row],[VALIDITY_TILL_DATE]]-Merge2[[#This Row],[ORDER_DATE]])/30, 0), "Active")</f>
        <v>8</v>
      </c>
      <c r="K1236" t="s">
        <v>5484</v>
      </c>
      <c r="L1236" t="s">
        <v>5483</v>
      </c>
      <c r="M1236" t="s">
        <v>5481</v>
      </c>
      <c r="N1236">
        <v>300</v>
      </c>
      <c r="O1236">
        <v>30</v>
      </c>
      <c r="P1236">
        <v>210</v>
      </c>
      <c r="Q1236" t="s">
        <v>6052</v>
      </c>
      <c r="R1236" t="s">
        <v>5494</v>
      </c>
      <c r="S1236">
        <v>63</v>
      </c>
      <c r="T1236" t="s">
        <v>5495</v>
      </c>
      <c r="U1236" t="s">
        <v>5496</v>
      </c>
      <c r="V1236" s="9">
        <f>Merge2[[#This Row],[PROMOTIONAL_PLAN.EFFECTIVE_PRICE]]*Merge2[[#This Row],[Months]]</f>
        <v>1680</v>
      </c>
    </row>
    <row r="1237" spans="1:22" x14ac:dyDescent="0.25">
      <c r="A1237" t="s">
        <v>1076</v>
      </c>
      <c r="B1237" t="s">
        <v>1077</v>
      </c>
      <c r="C1237">
        <v>9999</v>
      </c>
      <c r="D1237" s="1">
        <v>43816</v>
      </c>
      <c r="E1237">
        <v>1</v>
      </c>
      <c r="G1237" s="1">
        <v>44110</v>
      </c>
      <c r="H1237" t="s">
        <v>10</v>
      </c>
      <c r="I1237" s="8">
        <f>DATE(YEAR(Merge2[[#This Row],[ORDER_DATE]]), MONTH(Merge2[[#This Row],[ORDER_DATE]]), 1)</f>
        <v>43800</v>
      </c>
      <c r="J1237" s="9">
        <f>IF(ISNUMBER(Merge2[[#This Row],[VALIDITY_TILL_DATE]]), ROUND((Merge2[[#This Row],[VALIDITY_TILL_DATE]]-Merge2[[#This Row],[ORDER_DATE]])/30, 0), "Active")</f>
        <v>10</v>
      </c>
      <c r="K1237" t="s">
        <v>5476</v>
      </c>
      <c r="L1237" t="s">
        <v>5477</v>
      </c>
      <c r="M1237" t="s">
        <v>5478</v>
      </c>
      <c r="N1237">
        <v>300</v>
      </c>
      <c r="O1237">
        <v>0</v>
      </c>
      <c r="P1237">
        <v>300</v>
      </c>
      <c r="Q1237" t="s">
        <v>5796</v>
      </c>
      <c r="R1237" t="s">
        <v>5503</v>
      </c>
      <c r="S1237">
        <v>29</v>
      </c>
      <c r="T1237" t="s">
        <v>5506</v>
      </c>
      <c r="U1237" t="s">
        <v>5518</v>
      </c>
      <c r="V1237" s="9">
        <f>Merge2[[#This Row],[PROMOTIONAL_PLAN.EFFECTIVE_PRICE]]*Merge2[[#This Row],[Months]]</f>
        <v>3000</v>
      </c>
    </row>
    <row r="1238" spans="1:22" x14ac:dyDescent="0.25">
      <c r="A1238" t="s">
        <v>1078</v>
      </c>
      <c r="B1238" t="s">
        <v>1079</v>
      </c>
      <c r="C1238">
        <v>9999</v>
      </c>
      <c r="D1238" s="1">
        <v>43816</v>
      </c>
      <c r="E1238">
        <v>1</v>
      </c>
      <c r="G1238" s="1">
        <v>44062</v>
      </c>
      <c r="H1238" t="s">
        <v>10</v>
      </c>
      <c r="I1238" s="8">
        <f>DATE(YEAR(Merge2[[#This Row],[ORDER_DATE]]), MONTH(Merge2[[#This Row],[ORDER_DATE]]), 1)</f>
        <v>43800</v>
      </c>
      <c r="J1238" s="9">
        <f>IF(ISNUMBER(Merge2[[#This Row],[VALIDITY_TILL_DATE]]), ROUND((Merge2[[#This Row],[VALIDITY_TILL_DATE]]-Merge2[[#This Row],[ORDER_DATE]])/30, 0), "Active")</f>
        <v>8</v>
      </c>
      <c r="K1238" t="s">
        <v>5476</v>
      </c>
      <c r="L1238" t="s">
        <v>5477</v>
      </c>
      <c r="M1238" t="s">
        <v>5478</v>
      </c>
      <c r="N1238">
        <v>300</v>
      </c>
      <c r="O1238">
        <v>0</v>
      </c>
      <c r="P1238">
        <v>300</v>
      </c>
      <c r="Q1238" t="s">
        <v>5653</v>
      </c>
      <c r="R1238" t="s">
        <v>5494</v>
      </c>
      <c r="S1238">
        <v>45</v>
      </c>
      <c r="T1238" t="s">
        <v>5506</v>
      </c>
      <c r="U1238" t="s">
        <v>5518</v>
      </c>
      <c r="V1238" s="9">
        <f>Merge2[[#This Row],[PROMOTIONAL_PLAN.EFFECTIVE_PRICE]]*Merge2[[#This Row],[Months]]</f>
        <v>2400</v>
      </c>
    </row>
    <row r="1239" spans="1:22" x14ac:dyDescent="0.25">
      <c r="A1239" t="s">
        <v>1080</v>
      </c>
      <c r="B1239" t="s">
        <v>1081</v>
      </c>
      <c r="C1239">
        <v>9999</v>
      </c>
      <c r="D1239" s="1">
        <v>43816</v>
      </c>
      <c r="E1239">
        <v>1</v>
      </c>
      <c r="G1239" s="1">
        <v>44124</v>
      </c>
      <c r="H1239" t="s">
        <v>10</v>
      </c>
      <c r="I1239" s="8">
        <f>DATE(YEAR(Merge2[[#This Row],[ORDER_DATE]]), MONTH(Merge2[[#This Row],[ORDER_DATE]]), 1)</f>
        <v>43800</v>
      </c>
      <c r="J1239" s="9">
        <f>IF(ISNUMBER(Merge2[[#This Row],[VALIDITY_TILL_DATE]]), ROUND((Merge2[[#This Row],[VALIDITY_TILL_DATE]]-Merge2[[#This Row],[ORDER_DATE]])/30, 0), "Active")</f>
        <v>10</v>
      </c>
      <c r="K1239" t="s">
        <v>5476</v>
      </c>
      <c r="L1239" t="s">
        <v>5477</v>
      </c>
      <c r="M1239" t="s">
        <v>5478</v>
      </c>
      <c r="N1239">
        <v>300</v>
      </c>
      <c r="O1239">
        <v>0</v>
      </c>
      <c r="P1239">
        <v>300</v>
      </c>
      <c r="Q1239" t="s">
        <v>6089</v>
      </c>
      <c r="R1239" t="s">
        <v>5503</v>
      </c>
      <c r="S1239">
        <v>64</v>
      </c>
      <c r="T1239" t="s">
        <v>5498</v>
      </c>
      <c r="U1239" t="s">
        <v>5501</v>
      </c>
      <c r="V1239" s="9">
        <f>Merge2[[#This Row],[PROMOTIONAL_PLAN.EFFECTIVE_PRICE]]*Merge2[[#This Row],[Months]]</f>
        <v>3000</v>
      </c>
    </row>
    <row r="1240" spans="1:22" x14ac:dyDescent="0.25">
      <c r="A1240" t="s">
        <v>2077</v>
      </c>
      <c r="B1240" t="s">
        <v>2078</v>
      </c>
      <c r="C1240">
        <v>9999</v>
      </c>
      <c r="D1240" s="1">
        <v>43924</v>
      </c>
      <c r="E1240">
        <v>1</v>
      </c>
      <c r="G1240" s="1">
        <v>44148</v>
      </c>
      <c r="H1240" t="s">
        <v>10</v>
      </c>
      <c r="I1240" s="8">
        <f>DATE(YEAR(Merge2[[#This Row],[ORDER_DATE]]), MONTH(Merge2[[#This Row],[ORDER_DATE]]), 1)</f>
        <v>43922</v>
      </c>
      <c r="J1240" s="9">
        <f>IF(ISNUMBER(Merge2[[#This Row],[VALIDITY_TILL_DATE]]), ROUND((Merge2[[#This Row],[VALIDITY_TILL_DATE]]-Merge2[[#This Row],[ORDER_DATE]])/30, 0), "Active")</f>
        <v>7</v>
      </c>
      <c r="K1240" t="s">
        <v>5476</v>
      </c>
      <c r="L1240" t="s">
        <v>5477</v>
      </c>
      <c r="M1240" t="s">
        <v>5478</v>
      </c>
      <c r="N1240">
        <v>300</v>
      </c>
      <c r="O1240">
        <v>0</v>
      </c>
      <c r="P1240">
        <v>300</v>
      </c>
      <c r="Q1240" t="s">
        <v>6055</v>
      </c>
      <c r="R1240" t="s">
        <v>5503</v>
      </c>
      <c r="S1240">
        <v>29</v>
      </c>
      <c r="T1240" t="s">
        <v>5495</v>
      </c>
      <c r="U1240" t="s">
        <v>5513</v>
      </c>
      <c r="V1240" s="9">
        <f>Merge2[[#This Row],[PROMOTIONAL_PLAN.EFFECTIVE_PRICE]]*Merge2[[#This Row],[Months]]</f>
        <v>2100</v>
      </c>
    </row>
    <row r="1241" spans="1:22" x14ac:dyDescent="0.25">
      <c r="A1241" t="s">
        <v>1082</v>
      </c>
      <c r="B1241" t="s">
        <v>1083</v>
      </c>
      <c r="C1241">
        <v>9999</v>
      </c>
      <c r="D1241" s="1">
        <v>43816</v>
      </c>
      <c r="E1241">
        <v>1</v>
      </c>
      <c r="G1241" s="1">
        <v>44052</v>
      </c>
      <c r="H1241" t="s">
        <v>10</v>
      </c>
      <c r="I1241" s="8">
        <f>DATE(YEAR(Merge2[[#This Row],[ORDER_DATE]]), MONTH(Merge2[[#This Row],[ORDER_DATE]]), 1)</f>
        <v>43800</v>
      </c>
      <c r="J1241" s="9">
        <f>IF(ISNUMBER(Merge2[[#This Row],[VALIDITY_TILL_DATE]]), ROUND((Merge2[[#This Row],[VALIDITY_TILL_DATE]]-Merge2[[#This Row],[ORDER_DATE]])/30, 0), "Active")</f>
        <v>8</v>
      </c>
      <c r="K1241" t="s">
        <v>5476</v>
      </c>
      <c r="L1241" t="s">
        <v>5477</v>
      </c>
      <c r="M1241" t="s">
        <v>5478</v>
      </c>
      <c r="N1241">
        <v>300</v>
      </c>
      <c r="O1241">
        <v>0</v>
      </c>
      <c r="P1241">
        <v>300</v>
      </c>
      <c r="Q1241" t="s">
        <v>5738</v>
      </c>
      <c r="R1241" t="s">
        <v>5494</v>
      </c>
      <c r="S1241">
        <v>62</v>
      </c>
      <c r="T1241" t="s">
        <v>5506</v>
      </c>
      <c r="U1241" t="s">
        <v>5518</v>
      </c>
      <c r="V1241" s="9">
        <f>Merge2[[#This Row],[PROMOTIONAL_PLAN.EFFECTIVE_PRICE]]*Merge2[[#This Row],[Months]]</f>
        <v>2400</v>
      </c>
    </row>
    <row r="1242" spans="1:22" x14ac:dyDescent="0.25">
      <c r="A1242" t="s">
        <v>1084</v>
      </c>
      <c r="B1242" t="s">
        <v>1085</v>
      </c>
      <c r="C1242">
        <v>1136</v>
      </c>
      <c r="D1242" s="1">
        <v>43817</v>
      </c>
      <c r="E1242">
        <v>1</v>
      </c>
      <c r="F1242" s="1">
        <v>43817</v>
      </c>
      <c r="G1242" s="1">
        <v>44062</v>
      </c>
      <c r="H1242" t="s">
        <v>10</v>
      </c>
      <c r="I1242" s="8">
        <f>DATE(YEAR(Merge2[[#This Row],[ORDER_DATE]]), MONTH(Merge2[[#This Row],[ORDER_DATE]]), 1)</f>
        <v>43800</v>
      </c>
      <c r="J1242" s="9">
        <f>IF(ISNUMBER(Merge2[[#This Row],[VALIDITY_TILL_DATE]]), ROUND((Merge2[[#This Row],[VALIDITY_TILL_DATE]]-Merge2[[#This Row],[ORDER_DATE]])/30, 0), "Active")</f>
        <v>8</v>
      </c>
      <c r="K1242" t="s">
        <v>5487</v>
      </c>
      <c r="L1242" t="s">
        <v>5483</v>
      </c>
      <c r="M1242" t="s">
        <v>5481</v>
      </c>
      <c r="N1242">
        <v>300</v>
      </c>
      <c r="O1242">
        <v>40</v>
      </c>
      <c r="P1242">
        <v>180</v>
      </c>
      <c r="Q1242" t="s">
        <v>6400</v>
      </c>
      <c r="R1242" t="s">
        <v>5494</v>
      </c>
      <c r="S1242">
        <v>64</v>
      </c>
      <c r="T1242" t="s">
        <v>5495</v>
      </c>
      <c r="U1242" t="s">
        <v>5496</v>
      </c>
      <c r="V1242" s="9">
        <f>Merge2[[#This Row],[PROMOTIONAL_PLAN.EFFECTIVE_PRICE]]*Merge2[[#This Row],[Months]]</f>
        <v>1440</v>
      </c>
    </row>
    <row r="1243" spans="1:22" x14ac:dyDescent="0.25">
      <c r="A1243" t="s">
        <v>2596</v>
      </c>
      <c r="B1243" t="s">
        <v>2597</v>
      </c>
      <c r="C1243">
        <v>1817</v>
      </c>
      <c r="D1243" s="1">
        <v>43970</v>
      </c>
      <c r="E1243">
        <v>1</v>
      </c>
      <c r="F1243" s="1">
        <v>43970</v>
      </c>
      <c r="G1243" s="1">
        <v>44197</v>
      </c>
      <c r="H1243" t="s">
        <v>10</v>
      </c>
      <c r="I1243" s="8">
        <f>DATE(YEAR(Merge2[[#This Row],[ORDER_DATE]]), MONTH(Merge2[[#This Row],[ORDER_DATE]]), 1)</f>
        <v>43952</v>
      </c>
      <c r="J1243" s="9">
        <f>IF(ISNUMBER(Merge2[[#This Row],[VALIDITY_TILL_DATE]]), ROUND((Merge2[[#This Row],[VALIDITY_TILL_DATE]]-Merge2[[#This Row],[ORDER_DATE]])/30, 0), "Active")</f>
        <v>8</v>
      </c>
      <c r="K1243" t="s">
        <v>5486</v>
      </c>
      <c r="L1243" t="s">
        <v>5480</v>
      </c>
      <c r="M1243" t="s">
        <v>5481</v>
      </c>
      <c r="N1243">
        <v>300</v>
      </c>
      <c r="O1243">
        <v>100</v>
      </c>
      <c r="P1243">
        <v>0</v>
      </c>
      <c r="Q1243" t="s">
        <v>6058</v>
      </c>
      <c r="R1243" t="s">
        <v>5494</v>
      </c>
      <c r="S1243">
        <v>65</v>
      </c>
      <c r="T1243" t="s">
        <v>5495</v>
      </c>
      <c r="U1243" t="s">
        <v>5522</v>
      </c>
      <c r="V1243" s="9">
        <f>Merge2[[#This Row],[PROMOTIONAL_PLAN.EFFECTIVE_PRICE]]*Merge2[[#This Row],[Months]]</f>
        <v>0</v>
      </c>
    </row>
    <row r="1244" spans="1:22" x14ac:dyDescent="0.25">
      <c r="A1244" t="s">
        <v>2287</v>
      </c>
      <c r="B1244" t="s">
        <v>2288</v>
      </c>
      <c r="C1244">
        <v>9999</v>
      </c>
      <c r="D1244" s="1">
        <v>43942</v>
      </c>
      <c r="E1244">
        <v>1</v>
      </c>
      <c r="G1244" s="1">
        <v>44218</v>
      </c>
      <c r="H1244" t="s">
        <v>10</v>
      </c>
      <c r="I1244" s="8">
        <f>DATE(YEAR(Merge2[[#This Row],[ORDER_DATE]]), MONTH(Merge2[[#This Row],[ORDER_DATE]]), 1)</f>
        <v>43922</v>
      </c>
      <c r="J1244" s="9">
        <f>IF(ISNUMBER(Merge2[[#This Row],[VALIDITY_TILL_DATE]]), ROUND((Merge2[[#This Row],[VALIDITY_TILL_DATE]]-Merge2[[#This Row],[ORDER_DATE]])/30, 0), "Active")</f>
        <v>9</v>
      </c>
      <c r="K1244" t="s">
        <v>5476</v>
      </c>
      <c r="L1244" t="s">
        <v>5477</v>
      </c>
      <c r="M1244" t="s">
        <v>5478</v>
      </c>
      <c r="N1244">
        <v>300</v>
      </c>
      <c r="O1244">
        <v>0</v>
      </c>
      <c r="P1244">
        <v>300</v>
      </c>
      <c r="Q1244" t="s">
        <v>6059</v>
      </c>
      <c r="R1244" t="s">
        <v>5503</v>
      </c>
      <c r="S1244">
        <v>31</v>
      </c>
      <c r="T1244" t="s">
        <v>5498</v>
      </c>
      <c r="U1244" t="s">
        <v>5501</v>
      </c>
      <c r="V1244" s="9">
        <f>Merge2[[#This Row],[PROMOTIONAL_PLAN.EFFECTIVE_PRICE]]*Merge2[[#This Row],[Months]]</f>
        <v>2700</v>
      </c>
    </row>
    <row r="1245" spans="1:22" x14ac:dyDescent="0.25">
      <c r="A1245" t="s">
        <v>1090</v>
      </c>
      <c r="B1245" t="s">
        <v>1091</v>
      </c>
      <c r="C1245">
        <v>9999</v>
      </c>
      <c r="D1245" s="1">
        <v>43817</v>
      </c>
      <c r="E1245">
        <v>1</v>
      </c>
      <c r="G1245" s="1">
        <v>44092</v>
      </c>
      <c r="H1245" t="s">
        <v>10</v>
      </c>
      <c r="I1245" s="8">
        <f>DATE(YEAR(Merge2[[#This Row],[ORDER_DATE]]), MONTH(Merge2[[#This Row],[ORDER_DATE]]), 1)</f>
        <v>43800</v>
      </c>
      <c r="J1245" s="9">
        <f>IF(ISNUMBER(Merge2[[#This Row],[VALIDITY_TILL_DATE]]), ROUND((Merge2[[#This Row],[VALIDITY_TILL_DATE]]-Merge2[[#This Row],[ORDER_DATE]])/30, 0), "Active")</f>
        <v>9</v>
      </c>
      <c r="K1245" t="s">
        <v>5476</v>
      </c>
      <c r="L1245" t="s">
        <v>5477</v>
      </c>
      <c r="M1245" t="s">
        <v>5478</v>
      </c>
      <c r="N1245">
        <v>300</v>
      </c>
      <c r="O1245">
        <v>0</v>
      </c>
      <c r="P1245">
        <v>300</v>
      </c>
      <c r="Q1245" t="s">
        <v>6235</v>
      </c>
      <c r="R1245" t="s">
        <v>5494</v>
      </c>
      <c r="S1245">
        <v>55</v>
      </c>
      <c r="T1245" t="s">
        <v>5495</v>
      </c>
      <c r="U1245" t="s">
        <v>5579</v>
      </c>
      <c r="V1245" s="9">
        <f>Merge2[[#This Row],[PROMOTIONAL_PLAN.EFFECTIVE_PRICE]]*Merge2[[#This Row],[Months]]</f>
        <v>2700</v>
      </c>
    </row>
    <row r="1246" spans="1:22" x14ac:dyDescent="0.25">
      <c r="A1246" t="s">
        <v>1092</v>
      </c>
      <c r="B1246" t="s">
        <v>1093</v>
      </c>
      <c r="C1246">
        <v>9999</v>
      </c>
      <c r="D1246" s="1">
        <v>43817</v>
      </c>
      <c r="E1246">
        <v>1</v>
      </c>
      <c r="G1246" s="1">
        <v>44083</v>
      </c>
      <c r="H1246" t="s">
        <v>10</v>
      </c>
      <c r="I1246" s="8">
        <f>DATE(YEAR(Merge2[[#This Row],[ORDER_DATE]]), MONTH(Merge2[[#This Row],[ORDER_DATE]]), 1)</f>
        <v>43800</v>
      </c>
      <c r="J1246" s="9">
        <f>IF(ISNUMBER(Merge2[[#This Row],[VALIDITY_TILL_DATE]]), ROUND((Merge2[[#This Row],[VALIDITY_TILL_DATE]]-Merge2[[#This Row],[ORDER_DATE]])/30, 0), "Active")</f>
        <v>9</v>
      </c>
      <c r="K1246" t="s">
        <v>5476</v>
      </c>
      <c r="L1246" t="s">
        <v>5477</v>
      </c>
      <c r="M1246" t="s">
        <v>5478</v>
      </c>
      <c r="N1246">
        <v>300</v>
      </c>
      <c r="O1246">
        <v>0</v>
      </c>
      <c r="P1246">
        <v>300</v>
      </c>
      <c r="Q1246" t="s">
        <v>6320</v>
      </c>
      <c r="R1246" t="s">
        <v>5494</v>
      </c>
      <c r="S1246">
        <v>60</v>
      </c>
      <c r="T1246" t="s">
        <v>5498</v>
      </c>
      <c r="U1246" t="s">
        <v>5501</v>
      </c>
      <c r="V1246" s="9">
        <f>Merge2[[#This Row],[PROMOTIONAL_PLAN.EFFECTIVE_PRICE]]*Merge2[[#This Row],[Months]]</f>
        <v>2700</v>
      </c>
    </row>
    <row r="1247" spans="1:22" x14ac:dyDescent="0.25">
      <c r="A1247" t="s">
        <v>2900</v>
      </c>
      <c r="B1247" t="s">
        <v>2901</v>
      </c>
      <c r="C1247">
        <v>9999</v>
      </c>
      <c r="D1247" s="1">
        <v>43991</v>
      </c>
      <c r="E1247">
        <v>1</v>
      </c>
      <c r="G1247" s="1">
        <v>44207</v>
      </c>
      <c r="H1247" t="s">
        <v>10</v>
      </c>
      <c r="I1247" s="8">
        <f>DATE(YEAR(Merge2[[#This Row],[ORDER_DATE]]), MONTH(Merge2[[#This Row],[ORDER_DATE]]), 1)</f>
        <v>43983</v>
      </c>
      <c r="J1247" s="9">
        <f>IF(ISNUMBER(Merge2[[#This Row],[VALIDITY_TILL_DATE]]), ROUND((Merge2[[#This Row],[VALIDITY_TILL_DATE]]-Merge2[[#This Row],[ORDER_DATE]])/30, 0), "Active")</f>
        <v>7</v>
      </c>
      <c r="K1247" t="s">
        <v>5476</v>
      </c>
      <c r="L1247" t="s">
        <v>5477</v>
      </c>
      <c r="M1247" t="s">
        <v>5478</v>
      </c>
      <c r="N1247">
        <v>300</v>
      </c>
      <c r="O1247">
        <v>0</v>
      </c>
      <c r="P1247">
        <v>300</v>
      </c>
      <c r="Q1247" t="s">
        <v>6061</v>
      </c>
      <c r="R1247" t="s">
        <v>5494</v>
      </c>
      <c r="S1247">
        <v>49</v>
      </c>
      <c r="T1247" t="s">
        <v>5495</v>
      </c>
      <c r="U1247" t="s">
        <v>5496</v>
      </c>
      <c r="V1247" s="9">
        <f>Merge2[[#This Row],[PROMOTIONAL_PLAN.EFFECTIVE_PRICE]]*Merge2[[#This Row],[Months]]</f>
        <v>2100</v>
      </c>
    </row>
    <row r="1248" spans="1:22" x14ac:dyDescent="0.25">
      <c r="A1248" t="s">
        <v>1096</v>
      </c>
      <c r="B1248" t="s">
        <v>1097</v>
      </c>
      <c r="C1248">
        <v>9999</v>
      </c>
      <c r="D1248" s="1">
        <v>43817</v>
      </c>
      <c r="E1248">
        <v>1</v>
      </c>
      <c r="G1248" s="1">
        <v>44070</v>
      </c>
      <c r="H1248" t="s">
        <v>10</v>
      </c>
      <c r="I1248" s="8">
        <f>DATE(YEAR(Merge2[[#This Row],[ORDER_DATE]]), MONTH(Merge2[[#This Row],[ORDER_DATE]]), 1)</f>
        <v>43800</v>
      </c>
      <c r="J1248" s="9">
        <f>IF(ISNUMBER(Merge2[[#This Row],[VALIDITY_TILL_DATE]]), ROUND((Merge2[[#This Row],[VALIDITY_TILL_DATE]]-Merge2[[#This Row],[ORDER_DATE]])/30, 0), "Active")</f>
        <v>8</v>
      </c>
      <c r="K1248" t="s">
        <v>5476</v>
      </c>
      <c r="L1248" t="s">
        <v>5477</v>
      </c>
      <c r="M1248" t="s">
        <v>5478</v>
      </c>
      <c r="N1248">
        <v>300</v>
      </c>
      <c r="O1248">
        <v>0</v>
      </c>
      <c r="P1248">
        <v>300</v>
      </c>
      <c r="Q1248" t="s">
        <v>5672</v>
      </c>
      <c r="R1248" t="s">
        <v>5503</v>
      </c>
      <c r="S1248">
        <v>50</v>
      </c>
      <c r="T1248" t="s">
        <v>5506</v>
      </c>
      <c r="U1248" t="s">
        <v>5507</v>
      </c>
      <c r="V1248" s="9">
        <f>Merge2[[#This Row],[PROMOTIONAL_PLAN.EFFECTIVE_PRICE]]*Merge2[[#This Row],[Months]]</f>
        <v>2400</v>
      </c>
    </row>
    <row r="1249" spans="1:22" x14ac:dyDescent="0.25">
      <c r="A1249" t="s">
        <v>1098</v>
      </c>
      <c r="B1249" t="s">
        <v>1099</v>
      </c>
      <c r="C1249">
        <v>9999</v>
      </c>
      <c r="D1249" s="1">
        <v>43817</v>
      </c>
      <c r="E1249">
        <v>1</v>
      </c>
      <c r="G1249" s="1">
        <v>44075</v>
      </c>
      <c r="H1249" t="s">
        <v>10</v>
      </c>
      <c r="I1249" s="8">
        <f>DATE(YEAR(Merge2[[#This Row],[ORDER_DATE]]), MONTH(Merge2[[#This Row],[ORDER_DATE]]), 1)</f>
        <v>43800</v>
      </c>
      <c r="J1249" s="9">
        <f>IF(ISNUMBER(Merge2[[#This Row],[VALIDITY_TILL_DATE]]), ROUND((Merge2[[#This Row],[VALIDITY_TILL_DATE]]-Merge2[[#This Row],[ORDER_DATE]])/30, 0), "Active")</f>
        <v>9</v>
      </c>
      <c r="K1249" t="s">
        <v>5476</v>
      </c>
      <c r="L1249" t="s">
        <v>5477</v>
      </c>
      <c r="M1249" t="s">
        <v>5478</v>
      </c>
      <c r="N1249">
        <v>300</v>
      </c>
      <c r="O1249">
        <v>0</v>
      </c>
      <c r="P1249">
        <v>300</v>
      </c>
      <c r="Q1249" t="s">
        <v>5951</v>
      </c>
      <c r="R1249" t="s">
        <v>5503</v>
      </c>
      <c r="S1249">
        <v>38</v>
      </c>
      <c r="T1249" t="s">
        <v>5506</v>
      </c>
      <c r="U1249" t="s">
        <v>5518</v>
      </c>
      <c r="V1249" s="9">
        <f>Merge2[[#This Row],[PROMOTIONAL_PLAN.EFFECTIVE_PRICE]]*Merge2[[#This Row],[Months]]</f>
        <v>2700</v>
      </c>
    </row>
    <row r="1250" spans="1:22" x14ac:dyDescent="0.25">
      <c r="A1250" t="s">
        <v>3167</v>
      </c>
      <c r="B1250" t="s">
        <v>3168</v>
      </c>
      <c r="C1250">
        <v>9999</v>
      </c>
      <c r="D1250" s="1">
        <v>44012</v>
      </c>
      <c r="E1250">
        <v>1</v>
      </c>
      <c r="G1250" s="1">
        <v>44284</v>
      </c>
      <c r="H1250" t="s">
        <v>10</v>
      </c>
      <c r="I1250" s="8">
        <f>DATE(YEAR(Merge2[[#This Row],[ORDER_DATE]]), MONTH(Merge2[[#This Row],[ORDER_DATE]]), 1)</f>
        <v>43983</v>
      </c>
      <c r="J1250" s="9">
        <f>IF(ISNUMBER(Merge2[[#This Row],[VALIDITY_TILL_DATE]]), ROUND((Merge2[[#This Row],[VALIDITY_TILL_DATE]]-Merge2[[#This Row],[ORDER_DATE]])/30, 0), "Active")</f>
        <v>9</v>
      </c>
      <c r="K1250" t="s">
        <v>5476</v>
      </c>
      <c r="L1250" t="s">
        <v>5477</v>
      </c>
      <c r="M1250" t="s">
        <v>5478</v>
      </c>
      <c r="N1250">
        <v>300</v>
      </c>
      <c r="O1250">
        <v>0</v>
      </c>
      <c r="P1250">
        <v>300</v>
      </c>
      <c r="Q1250" t="s">
        <v>6064</v>
      </c>
      <c r="R1250" t="s">
        <v>5494</v>
      </c>
      <c r="S1250">
        <v>63</v>
      </c>
      <c r="T1250" t="s">
        <v>5498</v>
      </c>
      <c r="U1250" t="s">
        <v>5501</v>
      </c>
      <c r="V1250" s="9">
        <f>Merge2[[#This Row],[PROMOTIONAL_PLAN.EFFECTIVE_PRICE]]*Merge2[[#This Row],[Months]]</f>
        <v>2700</v>
      </c>
    </row>
    <row r="1251" spans="1:22" x14ac:dyDescent="0.25">
      <c r="A1251" t="s">
        <v>1100</v>
      </c>
      <c r="B1251" t="s">
        <v>1101</v>
      </c>
      <c r="C1251">
        <v>9999</v>
      </c>
      <c r="D1251" s="1">
        <v>43817</v>
      </c>
      <c r="E1251">
        <v>1</v>
      </c>
      <c r="G1251" s="1">
        <v>44111</v>
      </c>
      <c r="H1251" t="s">
        <v>10</v>
      </c>
      <c r="I1251" s="8">
        <f>DATE(YEAR(Merge2[[#This Row],[ORDER_DATE]]), MONTH(Merge2[[#This Row],[ORDER_DATE]]), 1)</f>
        <v>43800</v>
      </c>
      <c r="J1251" s="9">
        <f>IF(ISNUMBER(Merge2[[#This Row],[VALIDITY_TILL_DATE]]), ROUND((Merge2[[#This Row],[VALIDITY_TILL_DATE]]-Merge2[[#This Row],[ORDER_DATE]])/30, 0), "Active")</f>
        <v>10</v>
      </c>
      <c r="K1251" t="s">
        <v>5476</v>
      </c>
      <c r="L1251" t="s">
        <v>5477</v>
      </c>
      <c r="M1251" t="s">
        <v>5478</v>
      </c>
      <c r="N1251">
        <v>300</v>
      </c>
      <c r="O1251">
        <v>0</v>
      </c>
      <c r="P1251">
        <v>300</v>
      </c>
      <c r="Q1251" t="s">
        <v>6396</v>
      </c>
      <c r="R1251" t="s">
        <v>5494</v>
      </c>
      <c r="S1251">
        <v>40</v>
      </c>
      <c r="T1251" t="s">
        <v>5495</v>
      </c>
      <c r="U1251" t="s">
        <v>5522</v>
      </c>
      <c r="V1251" s="9">
        <f>Merge2[[#This Row],[PROMOTIONAL_PLAN.EFFECTIVE_PRICE]]*Merge2[[#This Row],[Months]]</f>
        <v>3000</v>
      </c>
    </row>
    <row r="1252" spans="1:22" x14ac:dyDescent="0.25">
      <c r="A1252" t="s">
        <v>3248</v>
      </c>
      <c r="B1252" t="s">
        <v>3249</v>
      </c>
      <c r="C1252">
        <v>9999</v>
      </c>
      <c r="D1252" s="1">
        <v>44017</v>
      </c>
      <c r="E1252">
        <v>1</v>
      </c>
      <c r="G1252" s="1">
        <v>44312</v>
      </c>
      <c r="H1252" t="s">
        <v>10</v>
      </c>
      <c r="I1252" s="8">
        <f>DATE(YEAR(Merge2[[#This Row],[ORDER_DATE]]), MONTH(Merge2[[#This Row],[ORDER_DATE]]), 1)</f>
        <v>44013</v>
      </c>
      <c r="J1252" s="9">
        <f>IF(ISNUMBER(Merge2[[#This Row],[VALIDITY_TILL_DATE]]), ROUND((Merge2[[#This Row],[VALIDITY_TILL_DATE]]-Merge2[[#This Row],[ORDER_DATE]])/30, 0), "Active")</f>
        <v>10</v>
      </c>
      <c r="K1252" t="s">
        <v>5476</v>
      </c>
      <c r="L1252" t="s">
        <v>5477</v>
      </c>
      <c r="M1252" t="s">
        <v>5478</v>
      </c>
      <c r="N1252">
        <v>300</v>
      </c>
      <c r="O1252">
        <v>0</v>
      </c>
      <c r="P1252">
        <v>300</v>
      </c>
      <c r="Q1252" t="s">
        <v>6065</v>
      </c>
      <c r="R1252" t="s">
        <v>5503</v>
      </c>
      <c r="S1252">
        <v>45</v>
      </c>
      <c r="T1252" t="s">
        <v>5495</v>
      </c>
      <c r="U1252" t="s">
        <v>5522</v>
      </c>
      <c r="V1252" s="9">
        <f>Merge2[[#This Row],[PROMOTIONAL_PLAN.EFFECTIVE_PRICE]]*Merge2[[#This Row],[Months]]</f>
        <v>3000</v>
      </c>
    </row>
    <row r="1253" spans="1:22" x14ac:dyDescent="0.25">
      <c r="A1253" t="s">
        <v>1104</v>
      </c>
      <c r="B1253" t="s">
        <v>1105</v>
      </c>
      <c r="C1253">
        <v>9999</v>
      </c>
      <c r="D1253" s="1">
        <v>43818</v>
      </c>
      <c r="E1253">
        <v>1</v>
      </c>
      <c r="G1253" s="1">
        <v>44063</v>
      </c>
      <c r="H1253" t="s">
        <v>10</v>
      </c>
      <c r="I1253" s="8">
        <f>DATE(YEAR(Merge2[[#This Row],[ORDER_DATE]]), MONTH(Merge2[[#This Row],[ORDER_DATE]]), 1)</f>
        <v>43800</v>
      </c>
      <c r="J1253" s="9">
        <f>IF(ISNUMBER(Merge2[[#This Row],[VALIDITY_TILL_DATE]]), ROUND((Merge2[[#This Row],[VALIDITY_TILL_DATE]]-Merge2[[#This Row],[ORDER_DATE]])/30, 0), "Active")</f>
        <v>8</v>
      </c>
      <c r="K1253" t="s">
        <v>5476</v>
      </c>
      <c r="L1253" t="s">
        <v>5477</v>
      </c>
      <c r="M1253" t="s">
        <v>5478</v>
      </c>
      <c r="N1253">
        <v>300</v>
      </c>
      <c r="O1253">
        <v>0</v>
      </c>
      <c r="P1253">
        <v>300</v>
      </c>
      <c r="Q1253" t="s">
        <v>6059</v>
      </c>
      <c r="R1253" t="s">
        <v>5503</v>
      </c>
      <c r="S1253">
        <v>31</v>
      </c>
      <c r="T1253" t="s">
        <v>5498</v>
      </c>
      <c r="U1253" t="s">
        <v>5501</v>
      </c>
      <c r="V1253" s="9">
        <f>Merge2[[#This Row],[PROMOTIONAL_PLAN.EFFECTIVE_PRICE]]*Merge2[[#This Row],[Months]]</f>
        <v>2400</v>
      </c>
    </row>
    <row r="1254" spans="1:22" x14ac:dyDescent="0.25">
      <c r="A1254" t="s">
        <v>1106</v>
      </c>
      <c r="B1254" t="s">
        <v>1107</v>
      </c>
      <c r="C1254">
        <v>9999</v>
      </c>
      <c r="D1254" s="1">
        <v>43819</v>
      </c>
      <c r="E1254">
        <v>1</v>
      </c>
      <c r="G1254" s="1">
        <v>44053</v>
      </c>
      <c r="H1254" t="s">
        <v>10</v>
      </c>
      <c r="I1254" s="8">
        <f>DATE(YEAR(Merge2[[#This Row],[ORDER_DATE]]), MONTH(Merge2[[#This Row],[ORDER_DATE]]), 1)</f>
        <v>43800</v>
      </c>
      <c r="J1254" s="9">
        <f>IF(ISNUMBER(Merge2[[#This Row],[VALIDITY_TILL_DATE]]), ROUND((Merge2[[#This Row],[VALIDITY_TILL_DATE]]-Merge2[[#This Row],[ORDER_DATE]])/30, 0), "Active")</f>
        <v>8</v>
      </c>
      <c r="K1254" t="s">
        <v>5476</v>
      </c>
      <c r="L1254" t="s">
        <v>5477</v>
      </c>
      <c r="M1254" t="s">
        <v>5478</v>
      </c>
      <c r="N1254">
        <v>300</v>
      </c>
      <c r="O1254">
        <v>0</v>
      </c>
      <c r="P1254">
        <v>300</v>
      </c>
      <c r="Q1254" t="s">
        <v>5835</v>
      </c>
      <c r="R1254" t="s">
        <v>5494</v>
      </c>
      <c r="S1254">
        <v>46</v>
      </c>
      <c r="T1254" t="s">
        <v>5495</v>
      </c>
      <c r="U1254" t="s">
        <v>5504</v>
      </c>
      <c r="V1254" s="9">
        <f>Merge2[[#This Row],[PROMOTIONAL_PLAN.EFFECTIVE_PRICE]]*Merge2[[#This Row],[Months]]</f>
        <v>2400</v>
      </c>
    </row>
    <row r="1255" spans="1:22" x14ac:dyDescent="0.25">
      <c r="A1255" t="s">
        <v>3008</v>
      </c>
      <c r="B1255" t="s">
        <v>3009</v>
      </c>
      <c r="C1255">
        <v>9999</v>
      </c>
      <c r="D1255" s="1">
        <v>43999</v>
      </c>
      <c r="E1255">
        <v>1</v>
      </c>
      <c r="G1255" s="1">
        <v>44248</v>
      </c>
      <c r="H1255" t="s">
        <v>10</v>
      </c>
      <c r="I1255" s="8">
        <f>DATE(YEAR(Merge2[[#This Row],[ORDER_DATE]]), MONTH(Merge2[[#This Row],[ORDER_DATE]]), 1)</f>
        <v>43983</v>
      </c>
      <c r="J1255" s="9">
        <f>IF(ISNUMBER(Merge2[[#This Row],[VALIDITY_TILL_DATE]]), ROUND((Merge2[[#This Row],[VALIDITY_TILL_DATE]]-Merge2[[#This Row],[ORDER_DATE]])/30, 0), "Active")</f>
        <v>8</v>
      </c>
      <c r="K1255" t="s">
        <v>5476</v>
      </c>
      <c r="L1255" t="s">
        <v>5477</v>
      </c>
      <c r="M1255" t="s">
        <v>5478</v>
      </c>
      <c r="N1255">
        <v>300</v>
      </c>
      <c r="O1255">
        <v>0</v>
      </c>
      <c r="P1255">
        <v>300</v>
      </c>
      <c r="Q1255" t="s">
        <v>6068</v>
      </c>
      <c r="R1255" t="s">
        <v>5494</v>
      </c>
      <c r="S1255">
        <v>50</v>
      </c>
      <c r="T1255" t="s">
        <v>5495</v>
      </c>
      <c r="U1255" t="s">
        <v>5513</v>
      </c>
      <c r="V1255" s="9">
        <f>Merge2[[#This Row],[PROMOTIONAL_PLAN.EFFECTIVE_PRICE]]*Merge2[[#This Row],[Months]]</f>
        <v>2400</v>
      </c>
    </row>
    <row r="1256" spans="1:22" x14ac:dyDescent="0.25">
      <c r="A1256" t="s">
        <v>1465</v>
      </c>
      <c r="B1256" t="s">
        <v>1466</v>
      </c>
      <c r="C1256">
        <v>9999</v>
      </c>
      <c r="D1256" s="1">
        <v>43858</v>
      </c>
      <c r="E1256">
        <v>1</v>
      </c>
      <c r="G1256" s="1">
        <v>44103</v>
      </c>
      <c r="H1256" t="s">
        <v>10</v>
      </c>
      <c r="I1256" s="8">
        <f>DATE(YEAR(Merge2[[#This Row],[ORDER_DATE]]), MONTH(Merge2[[#This Row],[ORDER_DATE]]), 1)</f>
        <v>43831</v>
      </c>
      <c r="J1256" s="9">
        <f>IF(ISNUMBER(Merge2[[#This Row],[VALIDITY_TILL_DATE]]), ROUND((Merge2[[#This Row],[VALIDITY_TILL_DATE]]-Merge2[[#This Row],[ORDER_DATE]])/30, 0), "Active")</f>
        <v>8</v>
      </c>
      <c r="K1256" t="s">
        <v>5476</v>
      </c>
      <c r="L1256" t="s">
        <v>5477</v>
      </c>
      <c r="M1256" t="s">
        <v>5478</v>
      </c>
      <c r="N1256">
        <v>300</v>
      </c>
      <c r="O1256">
        <v>0</v>
      </c>
      <c r="P1256">
        <v>300</v>
      </c>
      <c r="Q1256" t="s">
        <v>6069</v>
      </c>
      <c r="R1256" t="s">
        <v>5503</v>
      </c>
      <c r="S1256">
        <v>62</v>
      </c>
      <c r="T1256" t="s">
        <v>5495</v>
      </c>
      <c r="U1256" t="s">
        <v>5504</v>
      </c>
      <c r="V1256" s="9">
        <f>Merge2[[#This Row],[PROMOTIONAL_PLAN.EFFECTIVE_PRICE]]*Merge2[[#This Row],[Months]]</f>
        <v>2400</v>
      </c>
    </row>
    <row r="1257" spans="1:22" x14ac:dyDescent="0.25">
      <c r="A1257" t="s">
        <v>1109</v>
      </c>
      <c r="B1257" t="s">
        <v>1110</v>
      </c>
      <c r="C1257">
        <v>9999</v>
      </c>
      <c r="D1257" s="1">
        <v>43820</v>
      </c>
      <c r="E1257">
        <v>1</v>
      </c>
      <c r="G1257" s="1">
        <v>44120</v>
      </c>
      <c r="H1257" t="s">
        <v>10</v>
      </c>
      <c r="I1257" s="8">
        <f>DATE(YEAR(Merge2[[#This Row],[ORDER_DATE]]), MONTH(Merge2[[#This Row],[ORDER_DATE]]), 1)</f>
        <v>43800</v>
      </c>
      <c r="J1257" s="9">
        <f>IF(ISNUMBER(Merge2[[#This Row],[VALIDITY_TILL_DATE]]), ROUND((Merge2[[#This Row],[VALIDITY_TILL_DATE]]-Merge2[[#This Row],[ORDER_DATE]])/30, 0), "Active")</f>
        <v>10</v>
      </c>
      <c r="K1257" t="s">
        <v>5476</v>
      </c>
      <c r="L1257" t="s">
        <v>5477</v>
      </c>
      <c r="M1257" t="s">
        <v>5478</v>
      </c>
      <c r="N1257">
        <v>300</v>
      </c>
      <c r="O1257">
        <v>0</v>
      </c>
      <c r="P1257">
        <v>300</v>
      </c>
      <c r="Q1257" t="s">
        <v>6301</v>
      </c>
      <c r="R1257" t="s">
        <v>5494</v>
      </c>
      <c r="S1257">
        <v>28</v>
      </c>
      <c r="T1257" t="s">
        <v>5495</v>
      </c>
      <c r="U1257" t="s">
        <v>5504</v>
      </c>
      <c r="V1257" s="9">
        <f>Merge2[[#This Row],[PROMOTIONAL_PLAN.EFFECTIVE_PRICE]]*Merge2[[#This Row],[Months]]</f>
        <v>3000</v>
      </c>
    </row>
    <row r="1258" spans="1:22" x14ac:dyDescent="0.25">
      <c r="A1258" t="s">
        <v>1289</v>
      </c>
      <c r="B1258" t="s">
        <v>1290</v>
      </c>
      <c r="C1258">
        <v>9999</v>
      </c>
      <c r="D1258" s="1">
        <v>43841</v>
      </c>
      <c r="E1258">
        <v>1</v>
      </c>
      <c r="G1258" s="1">
        <v>44107</v>
      </c>
      <c r="H1258" t="s">
        <v>10</v>
      </c>
      <c r="I1258" s="8">
        <f>DATE(YEAR(Merge2[[#This Row],[ORDER_DATE]]), MONTH(Merge2[[#This Row],[ORDER_DATE]]), 1)</f>
        <v>43831</v>
      </c>
      <c r="J1258" s="9">
        <f>IF(ISNUMBER(Merge2[[#This Row],[VALIDITY_TILL_DATE]]), ROUND((Merge2[[#This Row],[VALIDITY_TILL_DATE]]-Merge2[[#This Row],[ORDER_DATE]])/30, 0), "Active")</f>
        <v>9</v>
      </c>
      <c r="K1258" t="s">
        <v>5476</v>
      </c>
      <c r="L1258" t="s">
        <v>5477</v>
      </c>
      <c r="M1258" t="s">
        <v>5478</v>
      </c>
      <c r="N1258">
        <v>300</v>
      </c>
      <c r="O1258">
        <v>0</v>
      </c>
      <c r="P1258">
        <v>300</v>
      </c>
      <c r="Q1258" t="s">
        <v>6070</v>
      </c>
      <c r="R1258" t="s">
        <v>5503</v>
      </c>
      <c r="S1258">
        <v>33</v>
      </c>
      <c r="T1258" t="s">
        <v>5495</v>
      </c>
      <c r="U1258" t="s">
        <v>5522</v>
      </c>
      <c r="V1258" s="9">
        <f>Merge2[[#This Row],[PROMOTIONAL_PLAN.EFFECTIVE_PRICE]]*Merge2[[#This Row],[Months]]</f>
        <v>2700</v>
      </c>
    </row>
    <row r="1259" spans="1:22" x14ac:dyDescent="0.25">
      <c r="A1259" t="s">
        <v>1647</v>
      </c>
      <c r="B1259" t="s">
        <v>1648</v>
      </c>
      <c r="C1259">
        <v>6306</v>
      </c>
      <c r="D1259" s="1">
        <v>43880</v>
      </c>
      <c r="E1259">
        <v>1</v>
      </c>
      <c r="F1259" s="1">
        <v>43880</v>
      </c>
      <c r="G1259" s="1">
        <v>44154</v>
      </c>
      <c r="H1259" t="s">
        <v>10</v>
      </c>
      <c r="I1259" s="8">
        <f>DATE(YEAR(Merge2[[#This Row],[ORDER_DATE]]), MONTH(Merge2[[#This Row],[ORDER_DATE]]), 1)</f>
        <v>43862</v>
      </c>
      <c r="J1259" s="9">
        <f>IF(ISNUMBER(Merge2[[#This Row],[VALIDITY_TILL_DATE]]), ROUND((Merge2[[#This Row],[VALIDITY_TILL_DATE]]-Merge2[[#This Row],[ORDER_DATE]])/30, 0), "Active")</f>
        <v>9</v>
      </c>
      <c r="K1259" t="s">
        <v>5492</v>
      </c>
      <c r="L1259" t="s">
        <v>5483</v>
      </c>
      <c r="M1259" t="s">
        <v>5481</v>
      </c>
      <c r="N1259">
        <v>300</v>
      </c>
      <c r="O1259">
        <v>15</v>
      </c>
      <c r="P1259">
        <v>255</v>
      </c>
      <c r="Q1259" t="s">
        <v>6071</v>
      </c>
      <c r="R1259" t="s">
        <v>5503</v>
      </c>
      <c r="S1259">
        <v>37</v>
      </c>
      <c r="T1259" t="s">
        <v>5495</v>
      </c>
      <c r="U1259" t="s">
        <v>5504</v>
      </c>
      <c r="V1259" s="9">
        <f>Merge2[[#This Row],[PROMOTIONAL_PLAN.EFFECTIVE_PRICE]]*Merge2[[#This Row],[Months]]</f>
        <v>2295</v>
      </c>
    </row>
    <row r="1260" spans="1:22" x14ac:dyDescent="0.25">
      <c r="A1260" t="s">
        <v>1113</v>
      </c>
      <c r="B1260" t="s">
        <v>1114</v>
      </c>
      <c r="C1260">
        <v>7139</v>
      </c>
      <c r="D1260" s="1">
        <v>43821</v>
      </c>
      <c r="E1260">
        <v>1</v>
      </c>
      <c r="F1260" s="1">
        <v>43821</v>
      </c>
      <c r="G1260" s="1">
        <v>44107</v>
      </c>
      <c r="H1260" t="s">
        <v>10</v>
      </c>
      <c r="I1260" s="8">
        <f>DATE(YEAR(Merge2[[#This Row],[ORDER_DATE]]), MONTH(Merge2[[#This Row],[ORDER_DATE]]), 1)</f>
        <v>43800</v>
      </c>
      <c r="J1260" s="9">
        <f>IF(ISNUMBER(Merge2[[#This Row],[VALIDITY_TILL_DATE]]), ROUND((Merge2[[#This Row],[VALIDITY_TILL_DATE]]-Merge2[[#This Row],[ORDER_DATE]])/30, 0), "Active")</f>
        <v>10</v>
      </c>
      <c r="K1260" t="s">
        <v>5489</v>
      </c>
      <c r="L1260" t="s">
        <v>5483</v>
      </c>
      <c r="M1260" t="s">
        <v>5481</v>
      </c>
      <c r="N1260">
        <v>300</v>
      </c>
      <c r="O1260">
        <v>30</v>
      </c>
      <c r="P1260">
        <v>210</v>
      </c>
      <c r="Q1260" t="s">
        <v>6124</v>
      </c>
      <c r="R1260" t="s">
        <v>5503</v>
      </c>
      <c r="S1260">
        <v>40</v>
      </c>
      <c r="T1260" t="s">
        <v>5498</v>
      </c>
      <c r="U1260" t="s">
        <v>5501</v>
      </c>
      <c r="V1260" s="9">
        <f>Merge2[[#This Row],[PROMOTIONAL_PLAN.EFFECTIVE_PRICE]]*Merge2[[#This Row],[Months]]</f>
        <v>2100</v>
      </c>
    </row>
    <row r="1261" spans="1:22" x14ac:dyDescent="0.25">
      <c r="A1261" t="s">
        <v>3177</v>
      </c>
      <c r="B1261" t="s">
        <v>3178</v>
      </c>
      <c r="C1261">
        <v>9999</v>
      </c>
      <c r="D1261" s="1">
        <v>44012</v>
      </c>
      <c r="E1261">
        <v>1</v>
      </c>
      <c r="G1261" s="1">
        <v>44260</v>
      </c>
      <c r="H1261" t="s">
        <v>10</v>
      </c>
      <c r="I1261" s="8">
        <f>DATE(YEAR(Merge2[[#This Row],[ORDER_DATE]]), MONTH(Merge2[[#This Row],[ORDER_DATE]]), 1)</f>
        <v>43983</v>
      </c>
      <c r="J1261" s="9">
        <f>IF(ISNUMBER(Merge2[[#This Row],[VALIDITY_TILL_DATE]]), ROUND((Merge2[[#This Row],[VALIDITY_TILL_DATE]]-Merge2[[#This Row],[ORDER_DATE]])/30, 0), "Active")</f>
        <v>8</v>
      </c>
      <c r="K1261" t="s">
        <v>5476</v>
      </c>
      <c r="L1261" t="s">
        <v>5477</v>
      </c>
      <c r="M1261" t="s">
        <v>5478</v>
      </c>
      <c r="N1261">
        <v>300</v>
      </c>
      <c r="O1261">
        <v>0</v>
      </c>
      <c r="P1261">
        <v>300</v>
      </c>
      <c r="Q1261" t="s">
        <v>6073</v>
      </c>
      <c r="R1261" t="s">
        <v>5494</v>
      </c>
      <c r="S1261">
        <v>37</v>
      </c>
      <c r="T1261" t="s">
        <v>5506</v>
      </c>
      <c r="U1261" t="s">
        <v>5509</v>
      </c>
      <c r="V1261" s="9">
        <f>Merge2[[#This Row],[PROMOTIONAL_PLAN.EFFECTIVE_PRICE]]*Merge2[[#This Row],[Months]]</f>
        <v>2400</v>
      </c>
    </row>
    <row r="1262" spans="1:22" x14ac:dyDescent="0.25">
      <c r="A1262" t="s">
        <v>2083</v>
      </c>
      <c r="B1262" t="s">
        <v>2084</v>
      </c>
      <c r="C1262">
        <v>9999</v>
      </c>
      <c r="D1262" s="1">
        <v>43925</v>
      </c>
      <c r="E1262">
        <v>1</v>
      </c>
      <c r="G1262" s="1">
        <v>44222</v>
      </c>
      <c r="H1262" t="s">
        <v>10</v>
      </c>
      <c r="I1262" s="8">
        <f>DATE(YEAR(Merge2[[#This Row],[ORDER_DATE]]), MONTH(Merge2[[#This Row],[ORDER_DATE]]), 1)</f>
        <v>43922</v>
      </c>
      <c r="J1262" s="9">
        <f>IF(ISNUMBER(Merge2[[#This Row],[VALIDITY_TILL_DATE]]), ROUND((Merge2[[#This Row],[VALIDITY_TILL_DATE]]-Merge2[[#This Row],[ORDER_DATE]])/30, 0), "Active")</f>
        <v>10</v>
      </c>
      <c r="K1262" t="s">
        <v>5476</v>
      </c>
      <c r="L1262" t="s">
        <v>5477</v>
      </c>
      <c r="M1262" t="s">
        <v>5478</v>
      </c>
      <c r="N1262">
        <v>300</v>
      </c>
      <c r="O1262">
        <v>0</v>
      </c>
      <c r="P1262">
        <v>300</v>
      </c>
      <c r="Q1262" t="s">
        <v>6074</v>
      </c>
      <c r="R1262" t="s">
        <v>5503</v>
      </c>
      <c r="S1262">
        <v>54</v>
      </c>
      <c r="T1262" t="s">
        <v>5506</v>
      </c>
      <c r="U1262" t="s">
        <v>5518</v>
      </c>
      <c r="V1262" s="9">
        <f>Merge2[[#This Row],[PROMOTIONAL_PLAN.EFFECTIVE_PRICE]]*Merge2[[#This Row],[Months]]</f>
        <v>3000</v>
      </c>
    </row>
    <row r="1263" spans="1:22" x14ac:dyDescent="0.25">
      <c r="A1263" t="s">
        <v>1117</v>
      </c>
      <c r="B1263" t="s">
        <v>1118</v>
      </c>
      <c r="C1263">
        <v>9999</v>
      </c>
      <c r="D1263" s="1">
        <v>43821</v>
      </c>
      <c r="E1263">
        <v>1</v>
      </c>
      <c r="G1263" s="1">
        <v>44094</v>
      </c>
      <c r="H1263" t="s">
        <v>10</v>
      </c>
      <c r="I1263" s="8">
        <f>DATE(YEAR(Merge2[[#This Row],[ORDER_DATE]]), MONTH(Merge2[[#This Row],[ORDER_DATE]]), 1)</f>
        <v>43800</v>
      </c>
      <c r="J1263" s="9">
        <f>IF(ISNUMBER(Merge2[[#This Row],[VALIDITY_TILL_DATE]]), ROUND((Merge2[[#This Row],[VALIDITY_TILL_DATE]]-Merge2[[#This Row],[ORDER_DATE]])/30, 0), "Active")</f>
        <v>9</v>
      </c>
      <c r="K1263" t="s">
        <v>5476</v>
      </c>
      <c r="L1263" t="s">
        <v>5477</v>
      </c>
      <c r="M1263" t="s">
        <v>5478</v>
      </c>
      <c r="N1263">
        <v>300</v>
      </c>
      <c r="O1263">
        <v>0</v>
      </c>
      <c r="P1263">
        <v>300</v>
      </c>
      <c r="Q1263" t="s">
        <v>5650</v>
      </c>
      <c r="R1263" t="s">
        <v>5503</v>
      </c>
      <c r="S1263">
        <v>35</v>
      </c>
      <c r="T1263" t="s">
        <v>5495</v>
      </c>
      <c r="U1263" t="s">
        <v>5532</v>
      </c>
      <c r="V1263" s="9">
        <f>Merge2[[#This Row],[PROMOTIONAL_PLAN.EFFECTIVE_PRICE]]*Merge2[[#This Row],[Months]]</f>
        <v>2700</v>
      </c>
    </row>
    <row r="1264" spans="1:22" x14ac:dyDescent="0.25">
      <c r="A1264" t="s">
        <v>2729</v>
      </c>
      <c r="B1264" t="s">
        <v>2730</v>
      </c>
      <c r="C1264">
        <v>9999</v>
      </c>
      <c r="D1264" s="1">
        <v>43979</v>
      </c>
      <c r="E1264">
        <v>1</v>
      </c>
      <c r="G1264" s="1">
        <v>44245</v>
      </c>
      <c r="H1264" t="s">
        <v>10</v>
      </c>
      <c r="I1264" s="8">
        <f>DATE(YEAR(Merge2[[#This Row],[ORDER_DATE]]), MONTH(Merge2[[#This Row],[ORDER_DATE]]), 1)</f>
        <v>43952</v>
      </c>
      <c r="J1264" s="9">
        <f>IF(ISNUMBER(Merge2[[#This Row],[VALIDITY_TILL_DATE]]), ROUND((Merge2[[#This Row],[VALIDITY_TILL_DATE]]-Merge2[[#This Row],[ORDER_DATE]])/30, 0), "Active")</f>
        <v>9</v>
      </c>
      <c r="K1264" t="s">
        <v>5476</v>
      </c>
      <c r="L1264" t="s">
        <v>5477</v>
      </c>
      <c r="M1264" t="s">
        <v>5478</v>
      </c>
      <c r="N1264">
        <v>300</v>
      </c>
      <c r="O1264">
        <v>0</v>
      </c>
      <c r="P1264">
        <v>300</v>
      </c>
      <c r="Q1264" t="s">
        <v>6075</v>
      </c>
      <c r="R1264" t="s">
        <v>5503</v>
      </c>
      <c r="S1264">
        <v>42</v>
      </c>
      <c r="T1264" t="s">
        <v>5495</v>
      </c>
      <c r="U1264" t="s">
        <v>5579</v>
      </c>
      <c r="V1264" s="9">
        <f>Merge2[[#This Row],[PROMOTIONAL_PLAN.EFFECTIVE_PRICE]]*Merge2[[#This Row],[Months]]</f>
        <v>2700</v>
      </c>
    </row>
    <row r="1265" spans="1:22" x14ac:dyDescent="0.25">
      <c r="A1265" t="s">
        <v>1119</v>
      </c>
      <c r="B1265" t="s">
        <v>1120</v>
      </c>
      <c r="C1265">
        <v>9999</v>
      </c>
      <c r="D1265" s="1">
        <v>43821</v>
      </c>
      <c r="E1265">
        <v>1</v>
      </c>
      <c r="G1265" s="1">
        <v>44047</v>
      </c>
      <c r="H1265" t="s">
        <v>10</v>
      </c>
      <c r="I1265" s="8">
        <f>DATE(YEAR(Merge2[[#This Row],[ORDER_DATE]]), MONTH(Merge2[[#This Row],[ORDER_DATE]]), 1)</f>
        <v>43800</v>
      </c>
      <c r="J1265" s="9">
        <f>IF(ISNUMBER(Merge2[[#This Row],[VALIDITY_TILL_DATE]]), ROUND((Merge2[[#This Row],[VALIDITY_TILL_DATE]]-Merge2[[#This Row],[ORDER_DATE]])/30, 0), "Active")</f>
        <v>8</v>
      </c>
      <c r="K1265" t="s">
        <v>5476</v>
      </c>
      <c r="L1265" t="s">
        <v>5477</v>
      </c>
      <c r="M1265" t="s">
        <v>5478</v>
      </c>
      <c r="N1265">
        <v>300</v>
      </c>
      <c r="O1265">
        <v>0</v>
      </c>
      <c r="P1265">
        <v>300</v>
      </c>
      <c r="Q1265" t="s">
        <v>6126</v>
      </c>
      <c r="R1265" t="s">
        <v>5503</v>
      </c>
      <c r="S1265">
        <v>36</v>
      </c>
      <c r="T1265" t="s">
        <v>5495</v>
      </c>
      <c r="U1265" t="s">
        <v>5532</v>
      </c>
      <c r="V1265" s="9">
        <f>Merge2[[#This Row],[PROMOTIONAL_PLAN.EFFECTIVE_PRICE]]*Merge2[[#This Row],[Months]]</f>
        <v>2400</v>
      </c>
    </row>
    <row r="1266" spans="1:22" x14ac:dyDescent="0.25">
      <c r="A1266" t="s">
        <v>2420</v>
      </c>
      <c r="B1266" t="s">
        <v>2421</v>
      </c>
      <c r="C1266">
        <v>9999</v>
      </c>
      <c r="D1266" s="1">
        <v>43955</v>
      </c>
      <c r="E1266">
        <v>1</v>
      </c>
      <c r="G1266" s="1">
        <v>44253</v>
      </c>
      <c r="H1266" t="s">
        <v>10</v>
      </c>
      <c r="I1266" s="8">
        <f>DATE(YEAR(Merge2[[#This Row],[ORDER_DATE]]), MONTH(Merge2[[#This Row],[ORDER_DATE]]), 1)</f>
        <v>43952</v>
      </c>
      <c r="J1266" s="9">
        <f>IF(ISNUMBER(Merge2[[#This Row],[VALIDITY_TILL_DATE]]), ROUND((Merge2[[#This Row],[VALIDITY_TILL_DATE]]-Merge2[[#This Row],[ORDER_DATE]])/30, 0), "Active")</f>
        <v>10</v>
      </c>
      <c r="K1266" t="s">
        <v>5476</v>
      </c>
      <c r="L1266" t="s">
        <v>5477</v>
      </c>
      <c r="M1266" t="s">
        <v>5478</v>
      </c>
      <c r="N1266">
        <v>300</v>
      </c>
      <c r="O1266">
        <v>0</v>
      </c>
      <c r="P1266">
        <v>300</v>
      </c>
      <c r="Q1266" t="s">
        <v>6076</v>
      </c>
      <c r="R1266" t="s">
        <v>5503</v>
      </c>
      <c r="S1266">
        <v>39</v>
      </c>
      <c r="T1266" t="s">
        <v>5498</v>
      </c>
      <c r="U1266" t="s">
        <v>5499</v>
      </c>
      <c r="V1266" s="9">
        <f>Merge2[[#This Row],[PROMOTIONAL_PLAN.EFFECTIVE_PRICE]]*Merge2[[#This Row],[Months]]</f>
        <v>3000</v>
      </c>
    </row>
    <row r="1267" spans="1:22" x14ac:dyDescent="0.25">
      <c r="A1267" t="s">
        <v>1121</v>
      </c>
      <c r="B1267" t="s">
        <v>1122</v>
      </c>
      <c r="C1267">
        <v>9999</v>
      </c>
      <c r="D1267" s="1">
        <v>43821</v>
      </c>
      <c r="E1267">
        <v>1</v>
      </c>
      <c r="G1267" s="1">
        <v>44103</v>
      </c>
      <c r="H1267" t="s">
        <v>10</v>
      </c>
      <c r="I1267" s="8">
        <f>DATE(YEAR(Merge2[[#This Row],[ORDER_DATE]]), MONTH(Merge2[[#This Row],[ORDER_DATE]]), 1)</f>
        <v>43800</v>
      </c>
      <c r="J1267" s="9">
        <f>IF(ISNUMBER(Merge2[[#This Row],[VALIDITY_TILL_DATE]]), ROUND((Merge2[[#This Row],[VALIDITY_TILL_DATE]]-Merge2[[#This Row],[ORDER_DATE]])/30, 0), "Active")</f>
        <v>9</v>
      </c>
      <c r="K1267" t="s">
        <v>5476</v>
      </c>
      <c r="L1267" t="s">
        <v>5477</v>
      </c>
      <c r="M1267" t="s">
        <v>5478</v>
      </c>
      <c r="N1267">
        <v>300</v>
      </c>
      <c r="O1267">
        <v>0</v>
      </c>
      <c r="P1267">
        <v>300</v>
      </c>
      <c r="Q1267" t="s">
        <v>5664</v>
      </c>
      <c r="R1267" t="s">
        <v>5503</v>
      </c>
      <c r="S1267">
        <v>62</v>
      </c>
      <c r="T1267" t="s">
        <v>5495</v>
      </c>
      <c r="U1267" t="s">
        <v>5532</v>
      </c>
      <c r="V1267" s="9">
        <f>Merge2[[#This Row],[PROMOTIONAL_PLAN.EFFECTIVE_PRICE]]*Merge2[[#This Row],[Months]]</f>
        <v>2700</v>
      </c>
    </row>
    <row r="1268" spans="1:22" x14ac:dyDescent="0.25">
      <c r="A1268" t="s">
        <v>1123</v>
      </c>
      <c r="B1268" t="s">
        <v>1124</v>
      </c>
      <c r="C1268">
        <v>9999</v>
      </c>
      <c r="D1268" s="1">
        <v>43821</v>
      </c>
      <c r="E1268">
        <v>1</v>
      </c>
      <c r="G1268" s="1">
        <v>44084</v>
      </c>
      <c r="H1268" t="s">
        <v>10</v>
      </c>
      <c r="I1268" s="8">
        <f>DATE(YEAR(Merge2[[#This Row],[ORDER_DATE]]), MONTH(Merge2[[#This Row],[ORDER_DATE]]), 1)</f>
        <v>43800</v>
      </c>
      <c r="J1268" s="9">
        <f>IF(ISNUMBER(Merge2[[#This Row],[VALIDITY_TILL_DATE]]), ROUND((Merge2[[#This Row],[VALIDITY_TILL_DATE]]-Merge2[[#This Row],[ORDER_DATE]])/30, 0), "Active")</f>
        <v>9</v>
      </c>
      <c r="K1268" t="s">
        <v>5476</v>
      </c>
      <c r="L1268" t="s">
        <v>5477</v>
      </c>
      <c r="M1268" t="s">
        <v>5478</v>
      </c>
      <c r="N1268">
        <v>300</v>
      </c>
      <c r="O1268">
        <v>0</v>
      </c>
      <c r="P1268">
        <v>300</v>
      </c>
      <c r="Q1268" t="s">
        <v>6401</v>
      </c>
      <c r="R1268" t="s">
        <v>5494</v>
      </c>
      <c r="S1268">
        <v>32</v>
      </c>
      <c r="T1268" t="s">
        <v>5495</v>
      </c>
      <c r="U1268" t="s">
        <v>5496</v>
      </c>
      <c r="V1268" s="9">
        <f>Merge2[[#This Row],[PROMOTIONAL_PLAN.EFFECTIVE_PRICE]]*Merge2[[#This Row],[Months]]</f>
        <v>2700</v>
      </c>
    </row>
    <row r="1269" spans="1:22" x14ac:dyDescent="0.25">
      <c r="A1269" t="s">
        <v>3204</v>
      </c>
      <c r="B1269" t="s">
        <v>3205</v>
      </c>
      <c r="C1269">
        <v>9999</v>
      </c>
      <c r="D1269" s="1">
        <v>44014</v>
      </c>
      <c r="E1269">
        <v>1</v>
      </c>
      <c r="G1269" s="1">
        <v>44310</v>
      </c>
      <c r="H1269" t="s">
        <v>10</v>
      </c>
      <c r="I1269" s="8">
        <f>DATE(YEAR(Merge2[[#This Row],[ORDER_DATE]]), MONTH(Merge2[[#This Row],[ORDER_DATE]]), 1)</f>
        <v>44013</v>
      </c>
      <c r="J1269" s="9">
        <f>IF(ISNUMBER(Merge2[[#This Row],[VALIDITY_TILL_DATE]]), ROUND((Merge2[[#This Row],[VALIDITY_TILL_DATE]]-Merge2[[#This Row],[ORDER_DATE]])/30, 0), "Active")</f>
        <v>10</v>
      </c>
      <c r="K1269" t="s">
        <v>5476</v>
      </c>
      <c r="L1269" t="s">
        <v>5477</v>
      </c>
      <c r="M1269" t="s">
        <v>5478</v>
      </c>
      <c r="N1269">
        <v>300</v>
      </c>
      <c r="O1269">
        <v>0</v>
      </c>
      <c r="P1269">
        <v>300</v>
      </c>
      <c r="Q1269" t="s">
        <v>6078</v>
      </c>
      <c r="R1269" t="s">
        <v>5494</v>
      </c>
      <c r="S1269">
        <v>63</v>
      </c>
      <c r="T1269" t="s">
        <v>5495</v>
      </c>
      <c r="U1269" t="s">
        <v>5496</v>
      </c>
      <c r="V1269" s="9">
        <f>Merge2[[#This Row],[PROMOTIONAL_PLAN.EFFECTIVE_PRICE]]*Merge2[[#This Row],[Months]]</f>
        <v>3000</v>
      </c>
    </row>
    <row r="1270" spans="1:22" x14ac:dyDescent="0.25">
      <c r="A1270" t="s">
        <v>1125</v>
      </c>
      <c r="B1270" t="s">
        <v>1126</v>
      </c>
      <c r="C1270">
        <v>9999</v>
      </c>
      <c r="D1270" s="1">
        <v>43822</v>
      </c>
      <c r="E1270">
        <v>1</v>
      </c>
      <c r="G1270" s="1">
        <v>44063</v>
      </c>
      <c r="H1270" t="s">
        <v>10</v>
      </c>
      <c r="I1270" s="8">
        <f>DATE(YEAR(Merge2[[#This Row],[ORDER_DATE]]), MONTH(Merge2[[#This Row],[ORDER_DATE]]), 1)</f>
        <v>43800</v>
      </c>
      <c r="J1270" s="9">
        <f>IF(ISNUMBER(Merge2[[#This Row],[VALIDITY_TILL_DATE]]), ROUND((Merge2[[#This Row],[VALIDITY_TILL_DATE]]-Merge2[[#This Row],[ORDER_DATE]])/30, 0), "Active")</f>
        <v>8</v>
      </c>
      <c r="K1270" t="s">
        <v>5476</v>
      </c>
      <c r="L1270" t="s">
        <v>5477</v>
      </c>
      <c r="M1270" t="s">
        <v>5478</v>
      </c>
      <c r="N1270">
        <v>300</v>
      </c>
      <c r="O1270">
        <v>0</v>
      </c>
      <c r="P1270">
        <v>300</v>
      </c>
      <c r="Q1270" t="s">
        <v>5878</v>
      </c>
      <c r="R1270" t="s">
        <v>5494</v>
      </c>
      <c r="S1270">
        <v>32</v>
      </c>
      <c r="T1270" t="s">
        <v>5495</v>
      </c>
      <c r="U1270" t="s">
        <v>5513</v>
      </c>
      <c r="V1270" s="9">
        <f>Merge2[[#This Row],[PROMOTIONAL_PLAN.EFFECTIVE_PRICE]]*Merge2[[#This Row],[Months]]</f>
        <v>2400</v>
      </c>
    </row>
    <row r="1271" spans="1:22" x14ac:dyDescent="0.25">
      <c r="A1271" t="s">
        <v>2571</v>
      </c>
      <c r="B1271" t="s">
        <v>2572</v>
      </c>
      <c r="C1271">
        <v>9999</v>
      </c>
      <c r="D1271" s="1">
        <v>43968</v>
      </c>
      <c r="E1271">
        <v>1</v>
      </c>
      <c r="G1271" s="1">
        <v>44216</v>
      </c>
      <c r="H1271" t="s">
        <v>10</v>
      </c>
      <c r="I1271" s="8">
        <f>DATE(YEAR(Merge2[[#This Row],[ORDER_DATE]]), MONTH(Merge2[[#This Row],[ORDER_DATE]]), 1)</f>
        <v>43952</v>
      </c>
      <c r="J1271" s="9">
        <f>IF(ISNUMBER(Merge2[[#This Row],[VALIDITY_TILL_DATE]]), ROUND((Merge2[[#This Row],[VALIDITY_TILL_DATE]]-Merge2[[#This Row],[ORDER_DATE]])/30, 0), "Active")</f>
        <v>8</v>
      </c>
      <c r="K1271" t="s">
        <v>5476</v>
      </c>
      <c r="L1271" t="s">
        <v>5477</v>
      </c>
      <c r="M1271" t="s">
        <v>5478</v>
      </c>
      <c r="N1271">
        <v>300</v>
      </c>
      <c r="O1271">
        <v>0</v>
      </c>
      <c r="P1271">
        <v>300</v>
      </c>
      <c r="Q1271" t="s">
        <v>6079</v>
      </c>
      <c r="R1271" t="s">
        <v>5503</v>
      </c>
      <c r="S1271">
        <v>60</v>
      </c>
      <c r="T1271" t="s">
        <v>5498</v>
      </c>
      <c r="U1271" t="s">
        <v>5499</v>
      </c>
      <c r="V1271" s="9">
        <f>Merge2[[#This Row],[PROMOTIONAL_PLAN.EFFECTIVE_PRICE]]*Merge2[[#This Row],[Months]]</f>
        <v>2400</v>
      </c>
    </row>
    <row r="1272" spans="1:22" x14ac:dyDescent="0.25">
      <c r="A1272" t="s">
        <v>1127</v>
      </c>
      <c r="B1272" t="s">
        <v>1128</v>
      </c>
      <c r="C1272">
        <v>9999</v>
      </c>
      <c r="D1272" s="1">
        <v>43822</v>
      </c>
      <c r="E1272">
        <v>1</v>
      </c>
      <c r="G1272" s="1">
        <v>44101</v>
      </c>
      <c r="H1272" t="s">
        <v>10</v>
      </c>
      <c r="I1272" s="8">
        <f>DATE(YEAR(Merge2[[#This Row],[ORDER_DATE]]), MONTH(Merge2[[#This Row],[ORDER_DATE]]), 1)</f>
        <v>43800</v>
      </c>
      <c r="J1272" s="9">
        <f>IF(ISNUMBER(Merge2[[#This Row],[VALIDITY_TILL_DATE]]), ROUND((Merge2[[#This Row],[VALIDITY_TILL_DATE]]-Merge2[[#This Row],[ORDER_DATE]])/30, 0), "Active")</f>
        <v>9</v>
      </c>
      <c r="K1272" t="s">
        <v>5476</v>
      </c>
      <c r="L1272" t="s">
        <v>5477</v>
      </c>
      <c r="M1272" t="s">
        <v>5478</v>
      </c>
      <c r="N1272">
        <v>300</v>
      </c>
      <c r="O1272">
        <v>0</v>
      </c>
      <c r="P1272">
        <v>300</v>
      </c>
      <c r="Q1272" t="s">
        <v>6358</v>
      </c>
      <c r="R1272" t="s">
        <v>5494</v>
      </c>
      <c r="S1272">
        <v>59</v>
      </c>
      <c r="T1272" t="s">
        <v>5495</v>
      </c>
      <c r="U1272" t="s">
        <v>5504</v>
      </c>
      <c r="V1272" s="9">
        <f>Merge2[[#This Row],[PROMOTIONAL_PLAN.EFFECTIVE_PRICE]]*Merge2[[#This Row],[Months]]</f>
        <v>2700</v>
      </c>
    </row>
    <row r="1273" spans="1:22" x14ac:dyDescent="0.25">
      <c r="A1273" t="s">
        <v>1129</v>
      </c>
      <c r="B1273" t="s">
        <v>1130</v>
      </c>
      <c r="C1273">
        <v>9999</v>
      </c>
      <c r="D1273" s="1">
        <v>43822</v>
      </c>
      <c r="E1273">
        <v>1</v>
      </c>
      <c r="G1273" s="1">
        <v>44138</v>
      </c>
      <c r="H1273" t="s">
        <v>10</v>
      </c>
      <c r="I1273" s="8">
        <f>DATE(YEAR(Merge2[[#This Row],[ORDER_DATE]]), MONTH(Merge2[[#This Row],[ORDER_DATE]]), 1)</f>
        <v>43800</v>
      </c>
      <c r="J1273" s="9">
        <f>IF(ISNUMBER(Merge2[[#This Row],[VALIDITY_TILL_DATE]]), ROUND((Merge2[[#This Row],[VALIDITY_TILL_DATE]]-Merge2[[#This Row],[ORDER_DATE]])/30, 0), "Active")</f>
        <v>11</v>
      </c>
      <c r="K1273" t="s">
        <v>5476</v>
      </c>
      <c r="L1273" t="s">
        <v>5477</v>
      </c>
      <c r="M1273" t="s">
        <v>5478</v>
      </c>
      <c r="N1273">
        <v>300</v>
      </c>
      <c r="O1273">
        <v>0</v>
      </c>
      <c r="P1273">
        <v>300</v>
      </c>
      <c r="Q1273" t="s">
        <v>5524</v>
      </c>
      <c r="R1273" t="s">
        <v>5494</v>
      </c>
      <c r="S1273">
        <v>64</v>
      </c>
      <c r="T1273" t="s">
        <v>5495</v>
      </c>
      <c r="U1273" t="s">
        <v>5496</v>
      </c>
      <c r="V1273" s="9">
        <f>Merge2[[#This Row],[PROMOTIONAL_PLAN.EFFECTIVE_PRICE]]*Merge2[[#This Row],[Months]]</f>
        <v>3300</v>
      </c>
    </row>
    <row r="1274" spans="1:22" x14ac:dyDescent="0.25">
      <c r="A1274" t="s">
        <v>2774</v>
      </c>
      <c r="B1274" t="s">
        <v>2775</v>
      </c>
      <c r="C1274">
        <v>9999</v>
      </c>
      <c r="D1274" s="1">
        <v>43982</v>
      </c>
      <c r="E1274">
        <v>1</v>
      </c>
      <c r="G1274" s="1">
        <v>44208</v>
      </c>
      <c r="H1274" t="s">
        <v>10</v>
      </c>
      <c r="I1274" s="8">
        <f>DATE(YEAR(Merge2[[#This Row],[ORDER_DATE]]), MONTH(Merge2[[#This Row],[ORDER_DATE]]), 1)</f>
        <v>43952</v>
      </c>
      <c r="J1274" s="9">
        <f>IF(ISNUMBER(Merge2[[#This Row],[VALIDITY_TILL_DATE]]), ROUND((Merge2[[#This Row],[VALIDITY_TILL_DATE]]-Merge2[[#This Row],[ORDER_DATE]])/30, 0), "Active")</f>
        <v>8</v>
      </c>
      <c r="K1274" t="s">
        <v>5476</v>
      </c>
      <c r="L1274" t="s">
        <v>5477</v>
      </c>
      <c r="M1274" t="s">
        <v>5478</v>
      </c>
      <c r="N1274">
        <v>300</v>
      </c>
      <c r="O1274">
        <v>0</v>
      </c>
      <c r="P1274">
        <v>300</v>
      </c>
      <c r="Q1274" t="s">
        <v>6081</v>
      </c>
      <c r="R1274" t="s">
        <v>5503</v>
      </c>
      <c r="S1274">
        <v>34</v>
      </c>
      <c r="T1274" t="s">
        <v>5495</v>
      </c>
      <c r="U1274" t="s">
        <v>5496</v>
      </c>
      <c r="V1274" s="9">
        <f>Merge2[[#This Row],[PROMOTIONAL_PLAN.EFFECTIVE_PRICE]]*Merge2[[#This Row],[Months]]</f>
        <v>2400</v>
      </c>
    </row>
    <row r="1275" spans="1:22" x14ac:dyDescent="0.25">
      <c r="A1275" t="s">
        <v>1131</v>
      </c>
      <c r="B1275" t="s">
        <v>1132</v>
      </c>
      <c r="C1275">
        <v>9999</v>
      </c>
      <c r="D1275" s="1">
        <v>43822</v>
      </c>
      <c r="E1275">
        <v>1</v>
      </c>
      <c r="G1275" s="1">
        <v>44076</v>
      </c>
      <c r="H1275" t="s">
        <v>10</v>
      </c>
      <c r="I1275" s="8">
        <f>DATE(YEAR(Merge2[[#This Row],[ORDER_DATE]]), MONTH(Merge2[[#This Row],[ORDER_DATE]]), 1)</f>
        <v>43800</v>
      </c>
      <c r="J1275" s="9">
        <f>IF(ISNUMBER(Merge2[[#This Row],[VALIDITY_TILL_DATE]]), ROUND((Merge2[[#This Row],[VALIDITY_TILL_DATE]]-Merge2[[#This Row],[ORDER_DATE]])/30, 0), "Active")</f>
        <v>8</v>
      </c>
      <c r="K1275" t="s">
        <v>5476</v>
      </c>
      <c r="L1275" t="s">
        <v>5477</v>
      </c>
      <c r="M1275" t="s">
        <v>5478</v>
      </c>
      <c r="N1275">
        <v>300</v>
      </c>
      <c r="O1275">
        <v>0</v>
      </c>
      <c r="P1275">
        <v>300</v>
      </c>
      <c r="Q1275" t="s">
        <v>6218</v>
      </c>
      <c r="R1275" t="s">
        <v>5494</v>
      </c>
      <c r="S1275">
        <v>40</v>
      </c>
      <c r="T1275" t="s">
        <v>5495</v>
      </c>
      <c r="U1275" t="s">
        <v>5522</v>
      </c>
      <c r="V1275" s="9">
        <f>Merge2[[#This Row],[PROMOTIONAL_PLAN.EFFECTIVE_PRICE]]*Merge2[[#This Row],[Months]]</f>
        <v>2400</v>
      </c>
    </row>
    <row r="1276" spans="1:22" x14ac:dyDescent="0.25">
      <c r="A1276" t="s">
        <v>2185</v>
      </c>
      <c r="B1276" t="s">
        <v>2186</v>
      </c>
      <c r="C1276">
        <v>9999</v>
      </c>
      <c r="D1276" s="1">
        <v>43933</v>
      </c>
      <c r="E1276">
        <v>1</v>
      </c>
      <c r="G1276" s="1">
        <v>44160</v>
      </c>
      <c r="H1276" t="s">
        <v>10</v>
      </c>
      <c r="I1276" s="8">
        <f>DATE(YEAR(Merge2[[#This Row],[ORDER_DATE]]), MONTH(Merge2[[#This Row],[ORDER_DATE]]), 1)</f>
        <v>43922</v>
      </c>
      <c r="J1276" s="9">
        <f>IF(ISNUMBER(Merge2[[#This Row],[VALIDITY_TILL_DATE]]), ROUND((Merge2[[#This Row],[VALIDITY_TILL_DATE]]-Merge2[[#This Row],[ORDER_DATE]])/30, 0), "Active")</f>
        <v>8</v>
      </c>
      <c r="K1276" t="s">
        <v>5476</v>
      </c>
      <c r="L1276" t="s">
        <v>5477</v>
      </c>
      <c r="M1276" t="s">
        <v>5478</v>
      </c>
      <c r="N1276">
        <v>300</v>
      </c>
      <c r="O1276">
        <v>0</v>
      </c>
      <c r="P1276">
        <v>300</v>
      </c>
      <c r="Q1276" t="s">
        <v>6082</v>
      </c>
      <c r="R1276" t="s">
        <v>5503</v>
      </c>
      <c r="S1276">
        <v>45</v>
      </c>
      <c r="T1276" t="s">
        <v>5495</v>
      </c>
      <c r="U1276" t="s">
        <v>5522</v>
      </c>
      <c r="V1276" s="9">
        <f>Merge2[[#This Row],[PROMOTIONAL_PLAN.EFFECTIVE_PRICE]]*Merge2[[#This Row],[Months]]</f>
        <v>2400</v>
      </c>
    </row>
    <row r="1277" spans="1:22" x14ac:dyDescent="0.25">
      <c r="A1277" t="s">
        <v>1135</v>
      </c>
      <c r="B1277" t="s">
        <v>1136</v>
      </c>
      <c r="C1277">
        <v>9999</v>
      </c>
      <c r="D1277" s="1">
        <v>43823</v>
      </c>
      <c r="E1277">
        <v>1</v>
      </c>
      <c r="G1277" s="1">
        <v>44073</v>
      </c>
      <c r="H1277" t="s">
        <v>10</v>
      </c>
      <c r="I1277" s="8">
        <f>DATE(YEAR(Merge2[[#This Row],[ORDER_DATE]]), MONTH(Merge2[[#This Row],[ORDER_DATE]]), 1)</f>
        <v>43800</v>
      </c>
      <c r="J1277" s="9">
        <f>IF(ISNUMBER(Merge2[[#This Row],[VALIDITY_TILL_DATE]]), ROUND((Merge2[[#This Row],[VALIDITY_TILL_DATE]]-Merge2[[#This Row],[ORDER_DATE]])/30, 0), "Active")</f>
        <v>8</v>
      </c>
      <c r="K1277" t="s">
        <v>5476</v>
      </c>
      <c r="L1277" t="s">
        <v>5477</v>
      </c>
      <c r="M1277" t="s">
        <v>5478</v>
      </c>
      <c r="N1277">
        <v>300</v>
      </c>
      <c r="O1277">
        <v>0</v>
      </c>
      <c r="P1277">
        <v>300</v>
      </c>
      <c r="Q1277" t="s">
        <v>5993</v>
      </c>
      <c r="R1277" t="s">
        <v>5494</v>
      </c>
      <c r="S1277">
        <v>49</v>
      </c>
      <c r="T1277" t="s">
        <v>5495</v>
      </c>
      <c r="U1277" t="s">
        <v>5496</v>
      </c>
      <c r="V1277" s="9">
        <f>Merge2[[#This Row],[PROMOTIONAL_PLAN.EFFECTIVE_PRICE]]*Merge2[[#This Row],[Months]]</f>
        <v>2400</v>
      </c>
    </row>
    <row r="1278" spans="1:22" x14ac:dyDescent="0.25">
      <c r="A1278" t="s">
        <v>2346</v>
      </c>
      <c r="B1278" t="s">
        <v>2347</v>
      </c>
      <c r="C1278">
        <v>9999</v>
      </c>
      <c r="D1278" s="1">
        <v>43947</v>
      </c>
      <c r="E1278">
        <v>1</v>
      </c>
      <c r="G1278" s="1">
        <v>44255</v>
      </c>
      <c r="H1278" t="s">
        <v>10</v>
      </c>
      <c r="I1278" s="8">
        <f>DATE(YEAR(Merge2[[#This Row],[ORDER_DATE]]), MONTH(Merge2[[#This Row],[ORDER_DATE]]), 1)</f>
        <v>43922</v>
      </c>
      <c r="J1278" s="9">
        <f>IF(ISNUMBER(Merge2[[#This Row],[VALIDITY_TILL_DATE]]), ROUND((Merge2[[#This Row],[VALIDITY_TILL_DATE]]-Merge2[[#This Row],[ORDER_DATE]])/30, 0), "Active")</f>
        <v>10</v>
      </c>
      <c r="K1278" t="s">
        <v>5476</v>
      </c>
      <c r="L1278" t="s">
        <v>5477</v>
      </c>
      <c r="M1278" t="s">
        <v>5478</v>
      </c>
      <c r="N1278">
        <v>300</v>
      </c>
      <c r="O1278">
        <v>0</v>
      </c>
      <c r="P1278">
        <v>300</v>
      </c>
      <c r="Q1278" t="s">
        <v>6084</v>
      </c>
      <c r="R1278" t="s">
        <v>5503</v>
      </c>
      <c r="S1278">
        <v>38</v>
      </c>
      <c r="T1278" t="s">
        <v>5495</v>
      </c>
      <c r="U1278" t="s">
        <v>5532</v>
      </c>
      <c r="V1278" s="9">
        <f>Merge2[[#This Row],[PROMOTIONAL_PLAN.EFFECTIVE_PRICE]]*Merge2[[#This Row],[Months]]</f>
        <v>3000</v>
      </c>
    </row>
    <row r="1279" spans="1:22" x14ac:dyDescent="0.25">
      <c r="A1279" t="s">
        <v>1137</v>
      </c>
      <c r="B1279" t="s">
        <v>1138</v>
      </c>
      <c r="C1279">
        <v>9999</v>
      </c>
      <c r="D1279" s="1">
        <v>43823</v>
      </c>
      <c r="E1279">
        <v>1</v>
      </c>
      <c r="G1279" s="1">
        <v>44063</v>
      </c>
      <c r="H1279" t="s">
        <v>10</v>
      </c>
      <c r="I1279" s="8">
        <f>DATE(YEAR(Merge2[[#This Row],[ORDER_DATE]]), MONTH(Merge2[[#This Row],[ORDER_DATE]]), 1)</f>
        <v>43800</v>
      </c>
      <c r="J1279" s="9">
        <f>IF(ISNUMBER(Merge2[[#This Row],[VALIDITY_TILL_DATE]]), ROUND((Merge2[[#This Row],[VALIDITY_TILL_DATE]]-Merge2[[#This Row],[ORDER_DATE]])/30, 0), "Active")</f>
        <v>8</v>
      </c>
      <c r="K1279" t="s">
        <v>5476</v>
      </c>
      <c r="L1279" t="s">
        <v>5477</v>
      </c>
      <c r="M1279" t="s">
        <v>5478</v>
      </c>
      <c r="N1279">
        <v>300</v>
      </c>
      <c r="O1279">
        <v>0</v>
      </c>
      <c r="P1279">
        <v>300</v>
      </c>
      <c r="Q1279" t="s">
        <v>6204</v>
      </c>
      <c r="R1279" t="s">
        <v>5494</v>
      </c>
      <c r="S1279">
        <v>60</v>
      </c>
      <c r="T1279" t="s">
        <v>5498</v>
      </c>
      <c r="U1279" t="s">
        <v>5515</v>
      </c>
      <c r="V1279" s="9">
        <f>Merge2[[#This Row],[PROMOTIONAL_PLAN.EFFECTIVE_PRICE]]*Merge2[[#This Row],[Months]]</f>
        <v>2400</v>
      </c>
    </row>
    <row r="1280" spans="1:22" x14ac:dyDescent="0.25">
      <c r="A1280" t="s">
        <v>1931</v>
      </c>
      <c r="B1280" t="s">
        <v>1932</v>
      </c>
      <c r="C1280">
        <v>9999</v>
      </c>
      <c r="D1280" s="1">
        <v>43912</v>
      </c>
      <c r="E1280">
        <v>1</v>
      </c>
      <c r="G1280" s="1">
        <v>44187</v>
      </c>
      <c r="H1280" t="s">
        <v>10</v>
      </c>
      <c r="I1280" s="8">
        <f>DATE(YEAR(Merge2[[#This Row],[ORDER_DATE]]), MONTH(Merge2[[#This Row],[ORDER_DATE]]), 1)</f>
        <v>43891</v>
      </c>
      <c r="J1280" s="9">
        <f>IF(ISNUMBER(Merge2[[#This Row],[VALIDITY_TILL_DATE]]), ROUND((Merge2[[#This Row],[VALIDITY_TILL_DATE]]-Merge2[[#This Row],[ORDER_DATE]])/30, 0), "Active")</f>
        <v>9</v>
      </c>
      <c r="K1280" t="s">
        <v>5476</v>
      </c>
      <c r="L1280" t="s">
        <v>5477</v>
      </c>
      <c r="M1280" t="s">
        <v>5478</v>
      </c>
      <c r="N1280">
        <v>300</v>
      </c>
      <c r="O1280">
        <v>0</v>
      </c>
      <c r="P1280">
        <v>300</v>
      </c>
      <c r="Q1280" t="s">
        <v>6085</v>
      </c>
      <c r="R1280" t="s">
        <v>5503</v>
      </c>
      <c r="S1280">
        <v>42</v>
      </c>
      <c r="T1280" t="s">
        <v>5506</v>
      </c>
      <c r="U1280" t="s">
        <v>5509</v>
      </c>
      <c r="V1280" s="9">
        <f>Merge2[[#This Row],[PROMOTIONAL_PLAN.EFFECTIVE_PRICE]]*Merge2[[#This Row],[Months]]</f>
        <v>2700</v>
      </c>
    </row>
    <row r="1281" spans="1:22" x14ac:dyDescent="0.25">
      <c r="A1281" t="s">
        <v>1139</v>
      </c>
      <c r="B1281" t="s">
        <v>1140</v>
      </c>
      <c r="C1281">
        <v>9999</v>
      </c>
      <c r="D1281" s="1">
        <v>43823</v>
      </c>
      <c r="E1281">
        <v>1</v>
      </c>
      <c r="G1281" s="1">
        <v>44089</v>
      </c>
      <c r="H1281" t="s">
        <v>10</v>
      </c>
      <c r="I1281" s="8">
        <f>DATE(YEAR(Merge2[[#This Row],[ORDER_DATE]]), MONTH(Merge2[[#This Row],[ORDER_DATE]]), 1)</f>
        <v>43800</v>
      </c>
      <c r="J1281" s="9">
        <f>IF(ISNUMBER(Merge2[[#This Row],[VALIDITY_TILL_DATE]]), ROUND((Merge2[[#This Row],[VALIDITY_TILL_DATE]]-Merge2[[#This Row],[ORDER_DATE]])/30, 0), "Active")</f>
        <v>9</v>
      </c>
      <c r="K1281" t="s">
        <v>5476</v>
      </c>
      <c r="L1281" t="s">
        <v>5477</v>
      </c>
      <c r="M1281" t="s">
        <v>5478</v>
      </c>
      <c r="N1281">
        <v>300</v>
      </c>
      <c r="O1281">
        <v>0</v>
      </c>
      <c r="P1281">
        <v>300</v>
      </c>
      <c r="Q1281" t="s">
        <v>6082</v>
      </c>
      <c r="R1281" t="s">
        <v>5503</v>
      </c>
      <c r="S1281">
        <v>45</v>
      </c>
      <c r="T1281" t="s">
        <v>5495</v>
      </c>
      <c r="U1281" t="s">
        <v>5522</v>
      </c>
      <c r="V1281" s="9">
        <f>Merge2[[#This Row],[PROMOTIONAL_PLAN.EFFECTIVE_PRICE]]*Merge2[[#This Row],[Months]]</f>
        <v>2700</v>
      </c>
    </row>
    <row r="1282" spans="1:22" x14ac:dyDescent="0.25">
      <c r="A1282" t="s">
        <v>2449</v>
      </c>
      <c r="B1282" t="s">
        <v>2450</v>
      </c>
      <c r="C1282">
        <v>6306</v>
      </c>
      <c r="D1282" s="1">
        <v>43957</v>
      </c>
      <c r="E1282">
        <v>1</v>
      </c>
      <c r="F1282" s="1">
        <v>43957</v>
      </c>
      <c r="G1282" s="1">
        <v>44215</v>
      </c>
      <c r="H1282" t="s">
        <v>10</v>
      </c>
      <c r="I1282" s="8">
        <f>DATE(YEAR(Merge2[[#This Row],[ORDER_DATE]]), MONTH(Merge2[[#This Row],[ORDER_DATE]]), 1)</f>
        <v>43952</v>
      </c>
      <c r="J1282" s="9">
        <f>IF(ISNUMBER(Merge2[[#This Row],[VALIDITY_TILL_DATE]]), ROUND((Merge2[[#This Row],[VALIDITY_TILL_DATE]]-Merge2[[#This Row],[ORDER_DATE]])/30, 0), "Active")</f>
        <v>9</v>
      </c>
      <c r="K1282" t="s">
        <v>5492</v>
      </c>
      <c r="L1282" t="s">
        <v>5483</v>
      </c>
      <c r="M1282" t="s">
        <v>5481</v>
      </c>
      <c r="N1282">
        <v>300</v>
      </c>
      <c r="O1282">
        <v>15</v>
      </c>
      <c r="P1282">
        <v>255</v>
      </c>
      <c r="Q1282" t="s">
        <v>6086</v>
      </c>
      <c r="R1282" t="s">
        <v>5494</v>
      </c>
      <c r="S1282">
        <v>27</v>
      </c>
      <c r="T1282" t="s">
        <v>5495</v>
      </c>
      <c r="U1282" t="s">
        <v>5579</v>
      </c>
      <c r="V1282" s="9">
        <f>Merge2[[#This Row],[PROMOTIONAL_PLAN.EFFECTIVE_PRICE]]*Merge2[[#This Row],[Months]]</f>
        <v>2295</v>
      </c>
    </row>
    <row r="1283" spans="1:22" x14ac:dyDescent="0.25">
      <c r="A1283" t="s">
        <v>1141</v>
      </c>
      <c r="B1283" t="s">
        <v>1142</v>
      </c>
      <c r="C1283">
        <v>9999</v>
      </c>
      <c r="D1283" s="1">
        <v>43823</v>
      </c>
      <c r="E1283">
        <v>1</v>
      </c>
      <c r="G1283" s="1">
        <v>44049</v>
      </c>
      <c r="H1283" t="s">
        <v>10</v>
      </c>
      <c r="I1283" s="8">
        <f>DATE(YEAR(Merge2[[#This Row],[ORDER_DATE]]), MONTH(Merge2[[#This Row],[ORDER_DATE]]), 1)</f>
        <v>43800</v>
      </c>
      <c r="J1283" s="9">
        <f>IF(ISNUMBER(Merge2[[#This Row],[VALIDITY_TILL_DATE]]), ROUND((Merge2[[#This Row],[VALIDITY_TILL_DATE]]-Merge2[[#This Row],[ORDER_DATE]])/30, 0), "Active")</f>
        <v>8</v>
      </c>
      <c r="K1283" t="s">
        <v>5476</v>
      </c>
      <c r="L1283" t="s">
        <v>5477</v>
      </c>
      <c r="M1283" t="s">
        <v>5478</v>
      </c>
      <c r="N1283">
        <v>300</v>
      </c>
      <c r="O1283">
        <v>0</v>
      </c>
      <c r="P1283">
        <v>300</v>
      </c>
      <c r="Q1283" t="s">
        <v>6191</v>
      </c>
      <c r="R1283" t="s">
        <v>5494</v>
      </c>
      <c r="S1283">
        <v>47</v>
      </c>
      <c r="T1283" t="s">
        <v>5495</v>
      </c>
      <c r="U1283" t="s">
        <v>5513</v>
      </c>
      <c r="V1283" s="9">
        <f>Merge2[[#This Row],[PROMOTIONAL_PLAN.EFFECTIVE_PRICE]]*Merge2[[#This Row],[Months]]</f>
        <v>2400</v>
      </c>
    </row>
    <row r="1284" spans="1:22" x14ac:dyDescent="0.25">
      <c r="A1284" t="s">
        <v>2404</v>
      </c>
      <c r="B1284" t="s">
        <v>2405</v>
      </c>
      <c r="C1284">
        <v>9999</v>
      </c>
      <c r="D1284" s="1">
        <v>43953</v>
      </c>
      <c r="E1284">
        <v>1</v>
      </c>
      <c r="G1284" s="1">
        <v>44197</v>
      </c>
      <c r="H1284" t="s">
        <v>10</v>
      </c>
      <c r="I1284" s="8">
        <f>DATE(YEAR(Merge2[[#This Row],[ORDER_DATE]]), MONTH(Merge2[[#This Row],[ORDER_DATE]]), 1)</f>
        <v>43952</v>
      </c>
      <c r="J1284" s="9">
        <f>IF(ISNUMBER(Merge2[[#This Row],[VALIDITY_TILL_DATE]]), ROUND((Merge2[[#This Row],[VALIDITY_TILL_DATE]]-Merge2[[#This Row],[ORDER_DATE]])/30, 0), "Active")</f>
        <v>8</v>
      </c>
      <c r="K1284" t="s">
        <v>5476</v>
      </c>
      <c r="L1284" t="s">
        <v>5477</v>
      </c>
      <c r="M1284" t="s">
        <v>5478</v>
      </c>
      <c r="N1284">
        <v>300</v>
      </c>
      <c r="O1284">
        <v>0</v>
      </c>
      <c r="P1284">
        <v>300</v>
      </c>
      <c r="Q1284" t="s">
        <v>6087</v>
      </c>
      <c r="R1284" t="s">
        <v>5494</v>
      </c>
      <c r="S1284">
        <v>43</v>
      </c>
      <c r="T1284" t="s">
        <v>5495</v>
      </c>
      <c r="U1284" t="s">
        <v>5513</v>
      </c>
      <c r="V1284" s="9">
        <f>Merge2[[#This Row],[PROMOTIONAL_PLAN.EFFECTIVE_PRICE]]*Merge2[[#This Row],[Months]]</f>
        <v>2400</v>
      </c>
    </row>
    <row r="1285" spans="1:22" x14ac:dyDescent="0.25">
      <c r="A1285" t="s">
        <v>1143</v>
      </c>
      <c r="B1285" t="s">
        <v>1144</v>
      </c>
      <c r="C1285">
        <v>9999</v>
      </c>
      <c r="D1285" s="1">
        <v>43823</v>
      </c>
      <c r="E1285">
        <v>1</v>
      </c>
      <c r="G1285" s="1">
        <v>44055</v>
      </c>
      <c r="H1285" t="s">
        <v>10</v>
      </c>
      <c r="I1285" s="8">
        <f>DATE(YEAR(Merge2[[#This Row],[ORDER_DATE]]), MONTH(Merge2[[#This Row],[ORDER_DATE]]), 1)</f>
        <v>43800</v>
      </c>
      <c r="J1285" s="9">
        <f>IF(ISNUMBER(Merge2[[#This Row],[VALIDITY_TILL_DATE]]), ROUND((Merge2[[#This Row],[VALIDITY_TILL_DATE]]-Merge2[[#This Row],[ORDER_DATE]])/30, 0), "Active")</f>
        <v>8</v>
      </c>
      <c r="K1285" t="s">
        <v>5476</v>
      </c>
      <c r="L1285" t="s">
        <v>5477</v>
      </c>
      <c r="M1285" t="s">
        <v>5478</v>
      </c>
      <c r="N1285">
        <v>300</v>
      </c>
      <c r="O1285">
        <v>0</v>
      </c>
      <c r="P1285">
        <v>300</v>
      </c>
      <c r="Q1285" t="s">
        <v>6368</v>
      </c>
      <c r="R1285" t="s">
        <v>5494</v>
      </c>
      <c r="S1285">
        <v>61</v>
      </c>
      <c r="T1285" t="s">
        <v>5495</v>
      </c>
      <c r="U1285" t="s">
        <v>5579</v>
      </c>
      <c r="V1285" s="9">
        <f>Merge2[[#This Row],[PROMOTIONAL_PLAN.EFFECTIVE_PRICE]]*Merge2[[#This Row],[Months]]</f>
        <v>2400</v>
      </c>
    </row>
    <row r="1286" spans="1:22" x14ac:dyDescent="0.25">
      <c r="A1286" t="s">
        <v>1558</v>
      </c>
      <c r="B1286" t="s">
        <v>1559</v>
      </c>
      <c r="C1286">
        <v>9999</v>
      </c>
      <c r="D1286" s="1">
        <v>43870</v>
      </c>
      <c r="E1286">
        <v>1</v>
      </c>
      <c r="G1286" s="1">
        <v>44132</v>
      </c>
      <c r="H1286" t="s">
        <v>10</v>
      </c>
      <c r="I1286" s="8">
        <f>DATE(YEAR(Merge2[[#This Row],[ORDER_DATE]]), MONTH(Merge2[[#This Row],[ORDER_DATE]]), 1)</f>
        <v>43862</v>
      </c>
      <c r="J1286" s="9">
        <f>IF(ISNUMBER(Merge2[[#This Row],[VALIDITY_TILL_DATE]]), ROUND((Merge2[[#This Row],[VALIDITY_TILL_DATE]]-Merge2[[#This Row],[ORDER_DATE]])/30, 0), "Active")</f>
        <v>9</v>
      </c>
      <c r="K1286" t="s">
        <v>5476</v>
      </c>
      <c r="L1286" t="s">
        <v>5477</v>
      </c>
      <c r="M1286" t="s">
        <v>5478</v>
      </c>
      <c r="N1286">
        <v>300</v>
      </c>
      <c r="O1286">
        <v>0</v>
      </c>
      <c r="P1286">
        <v>300</v>
      </c>
      <c r="Q1286" t="s">
        <v>6088</v>
      </c>
      <c r="R1286" t="s">
        <v>5494</v>
      </c>
      <c r="S1286">
        <v>50</v>
      </c>
      <c r="T1286" t="s">
        <v>5495</v>
      </c>
      <c r="U1286" t="s">
        <v>5532</v>
      </c>
      <c r="V1286" s="9">
        <f>Merge2[[#This Row],[PROMOTIONAL_PLAN.EFFECTIVE_PRICE]]*Merge2[[#This Row],[Months]]</f>
        <v>2700</v>
      </c>
    </row>
    <row r="1287" spans="1:22" x14ac:dyDescent="0.25">
      <c r="A1287" t="s">
        <v>2183</v>
      </c>
      <c r="B1287" t="s">
        <v>2184</v>
      </c>
      <c r="C1287">
        <v>9999</v>
      </c>
      <c r="D1287" s="1">
        <v>43933</v>
      </c>
      <c r="E1287">
        <v>1</v>
      </c>
      <c r="G1287" s="1">
        <v>44190</v>
      </c>
      <c r="H1287" t="s">
        <v>10</v>
      </c>
      <c r="I1287" s="8">
        <f>DATE(YEAR(Merge2[[#This Row],[ORDER_DATE]]), MONTH(Merge2[[#This Row],[ORDER_DATE]]), 1)</f>
        <v>43922</v>
      </c>
      <c r="J1287" s="9">
        <f>IF(ISNUMBER(Merge2[[#This Row],[VALIDITY_TILL_DATE]]), ROUND((Merge2[[#This Row],[VALIDITY_TILL_DATE]]-Merge2[[#This Row],[ORDER_DATE]])/30, 0), "Active")</f>
        <v>9</v>
      </c>
      <c r="K1287" t="s">
        <v>5476</v>
      </c>
      <c r="L1287" t="s">
        <v>5477</v>
      </c>
      <c r="M1287" t="s">
        <v>5478</v>
      </c>
      <c r="N1287">
        <v>300</v>
      </c>
      <c r="O1287">
        <v>0</v>
      </c>
      <c r="P1287">
        <v>300</v>
      </c>
      <c r="Q1287" t="s">
        <v>6090</v>
      </c>
      <c r="R1287" t="s">
        <v>5503</v>
      </c>
      <c r="S1287">
        <v>43</v>
      </c>
      <c r="T1287" t="s">
        <v>5495</v>
      </c>
      <c r="U1287" t="s">
        <v>5532</v>
      </c>
      <c r="V1287" s="9">
        <f>Merge2[[#This Row],[PROMOTIONAL_PLAN.EFFECTIVE_PRICE]]*Merge2[[#This Row],[Months]]</f>
        <v>2700</v>
      </c>
    </row>
    <row r="1288" spans="1:22" x14ac:dyDescent="0.25">
      <c r="A1288" t="s">
        <v>1149</v>
      </c>
      <c r="B1288" t="s">
        <v>1150</v>
      </c>
      <c r="C1288">
        <v>9999</v>
      </c>
      <c r="D1288" s="1">
        <v>43824</v>
      </c>
      <c r="E1288">
        <v>1</v>
      </c>
      <c r="G1288" s="1">
        <v>44071</v>
      </c>
      <c r="H1288" t="s">
        <v>10</v>
      </c>
      <c r="I1288" s="8">
        <f>DATE(YEAR(Merge2[[#This Row],[ORDER_DATE]]), MONTH(Merge2[[#This Row],[ORDER_DATE]]), 1)</f>
        <v>43800</v>
      </c>
      <c r="J1288" s="9">
        <f>IF(ISNUMBER(Merge2[[#This Row],[VALIDITY_TILL_DATE]]), ROUND((Merge2[[#This Row],[VALIDITY_TILL_DATE]]-Merge2[[#This Row],[ORDER_DATE]])/30, 0), "Active")</f>
        <v>8</v>
      </c>
      <c r="K1288" t="s">
        <v>5476</v>
      </c>
      <c r="L1288" t="s">
        <v>5477</v>
      </c>
      <c r="M1288" t="s">
        <v>5478</v>
      </c>
      <c r="N1288">
        <v>300</v>
      </c>
      <c r="O1288">
        <v>0</v>
      </c>
      <c r="P1288">
        <v>300</v>
      </c>
      <c r="Q1288" t="s">
        <v>6014</v>
      </c>
      <c r="R1288" t="s">
        <v>5503</v>
      </c>
      <c r="S1288">
        <v>62</v>
      </c>
      <c r="T1288" t="s">
        <v>5495</v>
      </c>
      <c r="U1288" t="s">
        <v>5522</v>
      </c>
      <c r="V1288" s="9">
        <f>Merge2[[#This Row],[PROMOTIONAL_PLAN.EFFECTIVE_PRICE]]*Merge2[[#This Row],[Months]]</f>
        <v>2400</v>
      </c>
    </row>
    <row r="1289" spans="1:22" x14ac:dyDescent="0.25">
      <c r="A1289" t="s">
        <v>2373</v>
      </c>
      <c r="B1289" t="s">
        <v>2374</v>
      </c>
      <c r="C1289">
        <v>9999</v>
      </c>
      <c r="D1289" s="1">
        <v>43950</v>
      </c>
      <c r="E1289">
        <v>1</v>
      </c>
      <c r="G1289" s="1">
        <v>44228</v>
      </c>
      <c r="H1289" t="s">
        <v>10</v>
      </c>
      <c r="I1289" s="8">
        <f>DATE(YEAR(Merge2[[#This Row],[ORDER_DATE]]), MONTH(Merge2[[#This Row],[ORDER_DATE]]), 1)</f>
        <v>43922</v>
      </c>
      <c r="J1289" s="9">
        <f>IF(ISNUMBER(Merge2[[#This Row],[VALIDITY_TILL_DATE]]), ROUND((Merge2[[#This Row],[VALIDITY_TILL_DATE]]-Merge2[[#This Row],[ORDER_DATE]])/30, 0), "Active")</f>
        <v>9</v>
      </c>
      <c r="K1289" t="s">
        <v>5476</v>
      </c>
      <c r="L1289" t="s">
        <v>5477</v>
      </c>
      <c r="M1289" t="s">
        <v>5478</v>
      </c>
      <c r="N1289">
        <v>300</v>
      </c>
      <c r="O1289">
        <v>0</v>
      </c>
      <c r="P1289">
        <v>300</v>
      </c>
      <c r="Q1289" t="s">
        <v>6092</v>
      </c>
      <c r="R1289" t="s">
        <v>5494</v>
      </c>
      <c r="S1289">
        <v>42</v>
      </c>
      <c r="T1289" t="s">
        <v>5495</v>
      </c>
      <c r="U1289" t="s">
        <v>5504</v>
      </c>
      <c r="V1289" s="9">
        <f>Merge2[[#This Row],[PROMOTIONAL_PLAN.EFFECTIVE_PRICE]]*Merge2[[#This Row],[Months]]</f>
        <v>2700</v>
      </c>
    </row>
    <row r="1290" spans="1:22" x14ac:dyDescent="0.25">
      <c r="A1290" t="s">
        <v>1151</v>
      </c>
      <c r="B1290" t="s">
        <v>1152</v>
      </c>
      <c r="C1290">
        <v>9999</v>
      </c>
      <c r="D1290" s="1">
        <v>43824</v>
      </c>
      <c r="E1290">
        <v>1</v>
      </c>
      <c r="G1290" s="1">
        <v>44106</v>
      </c>
      <c r="H1290" t="s">
        <v>10</v>
      </c>
      <c r="I1290" s="8">
        <f>DATE(YEAR(Merge2[[#This Row],[ORDER_DATE]]), MONTH(Merge2[[#This Row],[ORDER_DATE]]), 1)</f>
        <v>43800</v>
      </c>
      <c r="J1290" s="9">
        <f>IF(ISNUMBER(Merge2[[#This Row],[VALIDITY_TILL_DATE]]), ROUND((Merge2[[#This Row],[VALIDITY_TILL_DATE]]-Merge2[[#This Row],[ORDER_DATE]])/30, 0), "Active")</f>
        <v>9</v>
      </c>
      <c r="K1290" t="s">
        <v>5476</v>
      </c>
      <c r="L1290" t="s">
        <v>5477</v>
      </c>
      <c r="M1290" t="s">
        <v>5478</v>
      </c>
      <c r="N1290">
        <v>300</v>
      </c>
      <c r="O1290">
        <v>0</v>
      </c>
      <c r="P1290">
        <v>300</v>
      </c>
      <c r="Q1290" t="s">
        <v>5731</v>
      </c>
      <c r="R1290" t="s">
        <v>5494</v>
      </c>
      <c r="S1290">
        <v>55</v>
      </c>
      <c r="T1290" t="s">
        <v>5495</v>
      </c>
      <c r="U1290" t="s">
        <v>5513</v>
      </c>
      <c r="V1290" s="9">
        <f>Merge2[[#This Row],[PROMOTIONAL_PLAN.EFFECTIVE_PRICE]]*Merge2[[#This Row],[Months]]</f>
        <v>2700</v>
      </c>
    </row>
    <row r="1291" spans="1:22" x14ac:dyDescent="0.25">
      <c r="A1291" t="s">
        <v>1153</v>
      </c>
      <c r="B1291" t="s">
        <v>1154</v>
      </c>
      <c r="C1291">
        <v>9999</v>
      </c>
      <c r="D1291" s="1">
        <v>43824</v>
      </c>
      <c r="E1291">
        <v>1</v>
      </c>
      <c r="G1291" s="1">
        <v>44076</v>
      </c>
      <c r="H1291" t="s">
        <v>10</v>
      </c>
      <c r="I1291" s="8">
        <f>DATE(YEAR(Merge2[[#This Row],[ORDER_DATE]]), MONTH(Merge2[[#This Row],[ORDER_DATE]]), 1)</f>
        <v>43800</v>
      </c>
      <c r="J1291" s="9">
        <f>IF(ISNUMBER(Merge2[[#This Row],[VALIDITY_TILL_DATE]]), ROUND((Merge2[[#This Row],[VALIDITY_TILL_DATE]]-Merge2[[#This Row],[ORDER_DATE]])/30, 0), "Active")</f>
        <v>8</v>
      </c>
      <c r="K1291" t="s">
        <v>5476</v>
      </c>
      <c r="L1291" t="s">
        <v>5477</v>
      </c>
      <c r="M1291" t="s">
        <v>5478</v>
      </c>
      <c r="N1291">
        <v>300</v>
      </c>
      <c r="O1291">
        <v>0</v>
      </c>
      <c r="P1291">
        <v>300</v>
      </c>
      <c r="Q1291" t="s">
        <v>5816</v>
      </c>
      <c r="R1291" t="s">
        <v>5503</v>
      </c>
      <c r="S1291">
        <v>45</v>
      </c>
      <c r="T1291" t="s">
        <v>5495</v>
      </c>
      <c r="U1291" t="s">
        <v>5496</v>
      </c>
      <c r="V1291" s="9">
        <f>Merge2[[#This Row],[PROMOTIONAL_PLAN.EFFECTIVE_PRICE]]*Merge2[[#This Row],[Months]]</f>
        <v>2400</v>
      </c>
    </row>
    <row r="1292" spans="1:22" x14ac:dyDescent="0.25">
      <c r="A1292" t="s">
        <v>1940</v>
      </c>
      <c r="B1292" t="s">
        <v>1941</v>
      </c>
      <c r="C1292">
        <v>9999</v>
      </c>
      <c r="D1292" s="1">
        <v>43913</v>
      </c>
      <c r="E1292">
        <v>1</v>
      </c>
      <c r="G1292" s="1">
        <v>44133</v>
      </c>
      <c r="H1292" t="s">
        <v>10</v>
      </c>
      <c r="I1292" s="8">
        <f>DATE(YEAR(Merge2[[#This Row],[ORDER_DATE]]), MONTH(Merge2[[#This Row],[ORDER_DATE]]), 1)</f>
        <v>43891</v>
      </c>
      <c r="J1292" s="9">
        <f>IF(ISNUMBER(Merge2[[#This Row],[VALIDITY_TILL_DATE]]), ROUND((Merge2[[#This Row],[VALIDITY_TILL_DATE]]-Merge2[[#This Row],[ORDER_DATE]])/30, 0), "Active")</f>
        <v>7</v>
      </c>
      <c r="K1292" t="s">
        <v>5476</v>
      </c>
      <c r="L1292" t="s">
        <v>5477</v>
      </c>
      <c r="M1292" t="s">
        <v>5478</v>
      </c>
      <c r="N1292">
        <v>300</v>
      </c>
      <c r="O1292">
        <v>0</v>
      </c>
      <c r="P1292">
        <v>300</v>
      </c>
      <c r="Q1292" t="s">
        <v>6094</v>
      </c>
      <c r="R1292" t="s">
        <v>5503</v>
      </c>
      <c r="S1292">
        <v>41</v>
      </c>
      <c r="T1292" t="s">
        <v>5498</v>
      </c>
      <c r="U1292" t="s">
        <v>5499</v>
      </c>
      <c r="V1292" s="9">
        <f>Merge2[[#This Row],[PROMOTIONAL_PLAN.EFFECTIVE_PRICE]]*Merge2[[#This Row],[Months]]</f>
        <v>2100</v>
      </c>
    </row>
    <row r="1293" spans="1:22" x14ac:dyDescent="0.25">
      <c r="A1293" t="s">
        <v>2647</v>
      </c>
      <c r="B1293" t="s">
        <v>2648</v>
      </c>
      <c r="C1293">
        <v>9999</v>
      </c>
      <c r="D1293" s="1">
        <v>43973</v>
      </c>
      <c r="E1293">
        <v>1</v>
      </c>
      <c r="G1293" s="1">
        <v>44218</v>
      </c>
      <c r="H1293" t="s">
        <v>10</v>
      </c>
      <c r="I1293" s="8">
        <f>DATE(YEAR(Merge2[[#This Row],[ORDER_DATE]]), MONTH(Merge2[[#This Row],[ORDER_DATE]]), 1)</f>
        <v>43952</v>
      </c>
      <c r="J1293" s="9">
        <f>IF(ISNUMBER(Merge2[[#This Row],[VALIDITY_TILL_DATE]]), ROUND((Merge2[[#This Row],[VALIDITY_TILL_DATE]]-Merge2[[#This Row],[ORDER_DATE]])/30, 0), "Active")</f>
        <v>8</v>
      </c>
      <c r="K1293" t="s">
        <v>5476</v>
      </c>
      <c r="L1293" t="s">
        <v>5477</v>
      </c>
      <c r="M1293" t="s">
        <v>5478</v>
      </c>
      <c r="N1293">
        <v>300</v>
      </c>
      <c r="O1293">
        <v>0</v>
      </c>
      <c r="P1293">
        <v>300</v>
      </c>
      <c r="Q1293" t="s">
        <v>6095</v>
      </c>
      <c r="R1293" t="s">
        <v>5494</v>
      </c>
      <c r="S1293">
        <v>31</v>
      </c>
      <c r="T1293" t="s">
        <v>5498</v>
      </c>
      <c r="U1293" t="s">
        <v>5515</v>
      </c>
      <c r="V1293" s="9">
        <f>Merge2[[#This Row],[PROMOTIONAL_PLAN.EFFECTIVE_PRICE]]*Merge2[[#This Row],[Months]]</f>
        <v>2400</v>
      </c>
    </row>
    <row r="1294" spans="1:22" x14ac:dyDescent="0.25">
      <c r="A1294" t="s">
        <v>1476</v>
      </c>
      <c r="B1294" t="s">
        <v>1477</v>
      </c>
      <c r="C1294">
        <v>9999</v>
      </c>
      <c r="D1294" s="1">
        <v>43859</v>
      </c>
      <c r="E1294">
        <v>1</v>
      </c>
      <c r="G1294" s="1">
        <v>44160</v>
      </c>
      <c r="H1294" t="s">
        <v>10</v>
      </c>
      <c r="I1294" s="8">
        <f>DATE(YEAR(Merge2[[#This Row],[ORDER_DATE]]), MONTH(Merge2[[#This Row],[ORDER_DATE]]), 1)</f>
        <v>43831</v>
      </c>
      <c r="J1294" s="9">
        <f>IF(ISNUMBER(Merge2[[#This Row],[VALIDITY_TILL_DATE]]), ROUND((Merge2[[#This Row],[VALIDITY_TILL_DATE]]-Merge2[[#This Row],[ORDER_DATE]])/30, 0), "Active")</f>
        <v>10</v>
      </c>
      <c r="K1294" t="s">
        <v>5476</v>
      </c>
      <c r="L1294" t="s">
        <v>5477</v>
      </c>
      <c r="M1294" t="s">
        <v>5478</v>
      </c>
      <c r="N1294">
        <v>300</v>
      </c>
      <c r="O1294">
        <v>0</v>
      </c>
      <c r="P1294">
        <v>300</v>
      </c>
      <c r="Q1294" t="s">
        <v>6096</v>
      </c>
      <c r="R1294" t="s">
        <v>5494</v>
      </c>
      <c r="S1294">
        <v>45</v>
      </c>
      <c r="T1294" t="s">
        <v>5495</v>
      </c>
      <c r="U1294" t="s">
        <v>5513</v>
      </c>
      <c r="V1294" s="9">
        <f>Merge2[[#This Row],[PROMOTIONAL_PLAN.EFFECTIVE_PRICE]]*Merge2[[#This Row],[Months]]</f>
        <v>3000</v>
      </c>
    </row>
    <row r="1295" spans="1:22" x14ac:dyDescent="0.25">
      <c r="A1295" t="s">
        <v>1850</v>
      </c>
      <c r="B1295" t="s">
        <v>1851</v>
      </c>
      <c r="C1295">
        <v>9999</v>
      </c>
      <c r="D1295" s="1">
        <v>43901</v>
      </c>
      <c r="E1295">
        <v>1</v>
      </c>
      <c r="G1295" s="1">
        <v>44191</v>
      </c>
      <c r="H1295" t="s">
        <v>10</v>
      </c>
      <c r="I1295" s="8">
        <f>DATE(YEAR(Merge2[[#This Row],[ORDER_DATE]]), MONTH(Merge2[[#This Row],[ORDER_DATE]]), 1)</f>
        <v>43891</v>
      </c>
      <c r="J1295" s="9">
        <f>IF(ISNUMBER(Merge2[[#This Row],[VALIDITY_TILL_DATE]]), ROUND((Merge2[[#This Row],[VALIDITY_TILL_DATE]]-Merge2[[#This Row],[ORDER_DATE]])/30, 0), "Active")</f>
        <v>10</v>
      </c>
      <c r="K1295" t="s">
        <v>5476</v>
      </c>
      <c r="L1295" t="s">
        <v>5477</v>
      </c>
      <c r="M1295" t="s">
        <v>5478</v>
      </c>
      <c r="N1295">
        <v>300</v>
      </c>
      <c r="O1295">
        <v>0</v>
      </c>
      <c r="P1295">
        <v>300</v>
      </c>
      <c r="Q1295" t="s">
        <v>6097</v>
      </c>
      <c r="R1295" t="s">
        <v>5503</v>
      </c>
      <c r="S1295">
        <v>64</v>
      </c>
      <c r="T1295" t="s">
        <v>5495</v>
      </c>
      <c r="U1295" t="s">
        <v>5522</v>
      </c>
      <c r="V1295" s="9">
        <f>Merge2[[#This Row],[PROMOTIONAL_PLAN.EFFECTIVE_PRICE]]*Merge2[[#This Row],[Months]]</f>
        <v>3000</v>
      </c>
    </row>
    <row r="1296" spans="1:22" x14ac:dyDescent="0.25">
      <c r="A1296" t="s">
        <v>1160</v>
      </c>
      <c r="B1296" t="s">
        <v>1161</v>
      </c>
      <c r="C1296">
        <v>9999</v>
      </c>
      <c r="D1296" s="1">
        <v>43825</v>
      </c>
      <c r="E1296">
        <v>1</v>
      </c>
      <c r="G1296" s="1">
        <v>44098</v>
      </c>
      <c r="H1296" t="s">
        <v>10</v>
      </c>
      <c r="I1296" s="8">
        <f>DATE(YEAR(Merge2[[#This Row],[ORDER_DATE]]), MONTH(Merge2[[#This Row],[ORDER_DATE]]), 1)</f>
        <v>43800</v>
      </c>
      <c r="J1296" s="9">
        <f>IF(ISNUMBER(Merge2[[#This Row],[VALIDITY_TILL_DATE]]), ROUND((Merge2[[#This Row],[VALIDITY_TILL_DATE]]-Merge2[[#This Row],[ORDER_DATE]])/30, 0), "Active")</f>
        <v>9</v>
      </c>
      <c r="K1296" t="s">
        <v>5476</v>
      </c>
      <c r="L1296" t="s">
        <v>5477</v>
      </c>
      <c r="M1296" t="s">
        <v>5478</v>
      </c>
      <c r="N1296">
        <v>300</v>
      </c>
      <c r="O1296">
        <v>0</v>
      </c>
      <c r="P1296">
        <v>300</v>
      </c>
      <c r="Q1296" t="s">
        <v>6413</v>
      </c>
      <c r="R1296" t="s">
        <v>5503</v>
      </c>
      <c r="S1296">
        <v>30</v>
      </c>
      <c r="T1296" t="s">
        <v>5495</v>
      </c>
      <c r="U1296" t="s">
        <v>5504</v>
      </c>
      <c r="V1296" s="9">
        <f>Merge2[[#This Row],[PROMOTIONAL_PLAN.EFFECTIVE_PRICE]]*Merge2[[#This Row],[Months]]</f>
        <v>2700</v>
      </c>
    </row>
    <row r="1297" spans="1:22" x14ac:dyDescent="0.25">
      <c r="A1297" t="s">
        <v>3190</v>
      </c>
      <c r="B1297" t="s">
        <v>3191</v>
      </c>
      <c r="C1297">
        <v>9999</v>
      </c>
      <c r="D1297" s="1">
        <v>44013</v>
      </c>
      <c r="E1297">
        <v>1</v>
      </c>
      <c r="G1297" s="1">
        <v>44282</v>
      </c>
      <c r="H1297" t="s">
        <v>10</v>
      </c>
      <c r="I1297" s="8">
        <f>DATE(YEAR(Merge2[[#This Row],[ORDER_DATE]]), MONTH(Merge2[[#This Row],[ORDER_DATE]]), 1)</f>
        <v>44013</v>
      </c>
      <c r="J1297" s="9">
        <f>IF(ISNUMBER(Merge2[[#This Row],[VALIDITY_TILL_DATE]]), ROUND((Merge2[[#This Row],[VALIDITY_TILL_DATE]]-Merge2[[#This Row],[ORDER_DATE]])/30, 0), "Active")</f>
        <v>9</v>
      </c>
      <c r="K1297" t="s">
        <v>5476</v>
      </c>
      <c r="L1297" t="s">
        <v>5477</v>
      </c>
      <c r="M1297" t="s">
        <v>5478</v>
      </c>
      <c r="N1297">
        <v>300</v>
      </c>
      <c r="O1297">
        <v>0</v>
      </c>
      <c r="P1297">
        <v>300</v>
      </c>
      <c r="Q1297" t="s">
        <v>6098</v>
      </c>
      <c r="R1297" t="s">
        <v>5494</v>
      </c>
      <c r="S1297">
        <v>45</v>
      </c>
      <c r="T1297" t="s">
        <v>5495</v>
      </c>
      <c r="U1297" t="s">
        <v>5513</v>
      </c>
      <c r="V1297" s="9">
        <f>Merge2[[#This Row],[PROMOTIONAL_PLAN.EFFECTIVE_PRICE]]*Merge2[[#This Row],[Months]]</f>
        <v>2700</v>
      </c>
    </row>
    <row r="1298" spans="1:22" x14ac:dyDescent="0.25">
      <c r="A1298" t="s">
        <v>1162</v>
      </c>
      <c r="B1298" t="s">
        <v>1163</v>
      </c>
      <c r="C1298">
        <v>9999</v>
      </c>
      <c r="D1298" s="1">
        <v>43825</v>
      </c>
      <c r="E1298">
        <v>1</v>
      </c>
      <c r="G1298" s="1">
        <v>44080</v>
      </c>
      <c r="H1298" t="s">
        <v>10</v>
      </c>
      <c r="I1298" s="8">
        <f>DATE(YEAR(Merge2[[#This Row],[ORDER_DATE]]), MONTH(Merge2[[#This Row],[ORDER_DATE]]), 1)</f>
        <v>43800</v>
      </c>
      <c r="J1298" s="9">
        <f>IF(ISNUMBER(Merge2[[#This Row],[VALIDITY_TILL_DATE]]), ROUND((Merge2[[#This Row],[VALIDITY_TILL_DATE]]-Merge2[[#This Row],[ORDER_DATE]])/30, 0), "Active")</f>
        <v>9</v>
      </c>
      <c r="K1298" t="s">
        <v>5476</v>
      </c>
      <c r="L1298" t="s">
        <v>5477</v>
      </c>
      <c r="M1298" t="s">
        <v>5478</v>
      </c>
      <c r="N1298">
        <v>300</v>
      </c>
      <c r="O1298">
        <v>0</v>
      </c>
      <c r="P1298">
        <v>300</v>
      </c>
      <c r="Q1298" t="s">
        <v>5915</v>
      </c>
      <c r="R1298" t="s">
        <v>5494</v>
      </c>
      <c r="S1298">
        <v>36</v>
      </c>
      <c r="T1298" t="s">
        <v>5506</v>
      </c>
      <c r="U1298" t="s">
        <v>5518</v>
      </c>
      <c r="V1298" s="9">
        <f>Merge2[[#This Row],[PROMOTIONAL_PLAN.EFFECTIVE_PRICE]]*Merge2[[#This Row],[Months]]</f>
        <v>2700</v>
      </c>
    </row>
    <row r="1299" spans="1:22" x14ac:dyDescent="0.25">
      <c r="A1299" t="s">
        <v>1164</v>
      </c>
      <c r="B1299" t="s">
        <v>1165</v>
      </c>
      <c r="C1299">
        <v>9999</v>
      </c>
      <c r="D1299" s="1">
        <v>43825</v>
      </c>
      <c r="E1299">
        <v>1</v>
      </c>
      <c r="G1299" s="1">
        <v>44097</v>
      </c>
      <c r="H1299" t="s">
        <v>10</v>
      </c>
      <c r="I1299" s="8">
        <f>DATE(YEAR(Merge2[[#This Row],[ORDER_DATE]]), MONTH(Merge2[[#This Row],[ORDER_DATE]]), 1)</f>
        <v>43800</v>
      </c>
      <c r="J1299" s="9">
        <f>IF(ISNUMBER(Merge2[[#This Row],[VALIDITY_TILL_DATE]]), ROUND((Merge2[[#This Row],[VALIDITY_TILL_DATE]]-Merge2[[#This Row],[ORDER_DATE]])/30, 0), "Active")</f>
        <v>9</v>
      </c>
      <c r="K1299" t="s">
        <v>5476</v>
      </c>
      <c r="L1299" t="s">
        <v>5477</v>
      </c>
      <c r="M1299" t="s">
        <v>5478</v>
      </c>
      <c r="N1299">
        <v>300</v>
      </c>
      <c r="O1299">
        <v>0</v>
      </c>
      <c r="P1299">
        <v>300</v>
      </c>
      <c r="Q1299" t="s">
        <v>5641</v>
      </c>
      <c r="R1299" t="s">
        <v>5503</v>
      </c>
      <c r="S1299">
        <v>41</v>
      </c>
      <c r="T1299" t="s">
        <v>5495</v>
      </c>
      <c r="U1299" t="s">
        <v>5579</v>
      </c>
      <c r="V1299" s="9">
        <f>Merge2[[#This Row],[PROMOTIONAL_PLAN.EFFECTIVE_PRICE]]*Merge2[[#This Row],[Months]]</f>
        <v>2700</v>
      </c>
    </row>
    <row r="1300" spans="1:22" x14ac:dyDescent="0.25">
      <c r="A1300" t="s">
        <v>1166</v>
      </c>
      <c r="B1300" t="s">
        <v>1167</v>
      </c>
      <c r="C1300">
        <v>9999</v>
      </c>
      <c r="D1300" s="1">
        <v>43825</v>
      </c>
      <c r="E1300">
        <v>1</v>
      </c>
      <c r="G1300" s="1">
        <v>44062</v>
      </c>
      <c r="H1300" t="s">
        <v>10</v>
      </c>
      <c r="I1300" s="8">
        <f>DATE(YEAR(Merge2[[#This Row],[ORDER_DATE]]), MONTH(Merge2[[#This Row],[ORDER_DATE]]), 1)</f>
        <v>43800</v>
      </c>
      <c r="J1300" s="9">
        <f>IF(ISNUMBER(Merge2[[#This Row],[VALIDITY_TILL_DATE]]), ROUND((Merge2[[#This Row],[VALIDITY_TILL_DATE]]-Merge2[[#This Row],[ORDER_DATE]])/30, 0), "Active")</f>
        <v>8</v>
      </c>
      <c r="K1300" t="s">
        <v>5476</v>
      </c>
      <c r="L1300" t="s">
        <v>5477</v>
      </c>
      <c r="M1300" t="s">
        <v>5478</v>
      </c>
      <c r="N1300">
        <v>300</v>
      </c>
      <c r="O1300">
        <v>0</v>
      </c>
      <c r="P1300">
        <v>300</v>
      </c>
      <c r="Q1300" t="s">
        <v>5868</v>
      </c>
      <c r="R1300" t="s">
        <v>5503</v>
      </c>
      <c r="S1300">
        <v>45</v>
      </c>
      <c r="T1300" t="s">
        <v>5498</v>
      </c>
      <c r="U1300" t="s">
        <v>5545</v>
      </c>
      <c r="V1300" s="9">
        <f>Merge2[[#This Row],[PROMOTIONAL_PLAN.EFFECTIVE_PRICE]]*Merge2[[#This Row],[Months]]</f>
        <v>2400</v>
      </c>
    </row>
    <row r="1301" spans="1:22" x14ac:dyDescent="0.25">
      <c r="A1301" t="s">
        <v>1168</v>
      </c>
      <c r="B1301" t="s">
        <v>1169</v>
      </c>
      <c r="C1301">
        <v>9999</v>
      </c>
      <c r="D1301" s="1">
        <v>43825</v>
      </c>
      <c r="E1301">
        <v>1</v>
      </c>
      <c r="G1301" s="1">
        <v>44064</v>
      </c>
      <c r="H1301" t="s">
        <v>10</v>
      </c>
      <c r="I1301" s="8">
        <f>DATE(YEAR(Merge2[[#This Row],[ORDER_DATE]]), MONTH(Merge2[[#This Row],[ORDER_DATE]]), 1)</f>
        <v>43800</v>
      </c>
      <c r="J1301" s="9">
        <f>IF(ISNUMBER(Merge2[[#This Row],[VALIDITY_TILL_DATE]]), ROUND((Merge2[[#This Row],[VALIDITY_TILL_DATE]]-Merge2[[#This Row],[ORDER_DATE]])/30, 0), "Active")</f>
        <v>8</v>
      </c>
      <c r="K1301" t="s">
        <v>5476</v>
      </c>
      <c r="L1301" t="s">
        <v>5477</v>
      </c>
      <c r="M1301" t="s">
        <v>5478</v>
      </c>
      <c r="N1301">
        <v>300</v>
      </c>
      <c r="O1301">
        <v>0</v>
      </c>
      <c r="P1301">
        <v>300</v>
      </c>
      <c r="Q1301" t="s">
        <v>5617</v>
      </c>
      <c r="R1301" t="s">
        <v>5494</v>
      </c>
      <c r="S1301">
        <v>45</v>
      </c>
      <c r="T1301" t="s">
        <v>5506</v>
      </c>
      <c r="U1301" t="s">
        <v>5518</v>
      </c>
      <c r="V1301" s="9">
        <f>Merge2[[#This Row],[PROMOTIONAL_PLAN.EFFECTIVE_PRICE]]*Merge2[[#This Row],[Months]]</f>
        <v>2400</v>
      </c>
    </row>
    <row r="1302" spans="1:22" x14ac:dyDescent="0.25">
      <c r="A1302" t="s">
        <v>1624</v>
      </c>
      <c r="B1302" t="s">
        <v>1625</v>
      </c>
      <c r="C1302">
        <v>9999</v>
      </c>
      <c r="D1302" s="1">
        <v>43877</v>
      </c>
      <c r="E1302">
        <v>1</v>
      </c>
      <c r="G1302" s="1">
        <v>44163</v>
      </c>
      <c r="H1302" t="s">
        <v>10</v>
      </c>
      <c r="I1302" s="8">
        <f>DATE(YEAR(Merge2[[#This Row],[ORDER_DATE]]), MONTH(Merge2[[#This Row],[ORDER_DATE]]), 1)</f>
        <v>43862</v>
      </c>
      <c r="J1302" s="9">
        <f>IF(ISNUMBER(Merge2[[#This Row],[VALIDITY_TILL_DATE]]), ROUND((Merge2[[#This Row],[VALIDITY_TILL_DATE]]-Merge2[[#This Row],[ORDER_DATE]])/30, 0), "Active")</f>
        <v>10</v>
      </c>
      <c r="K1302" t="s">
        <v>5476</v>
      </c>
      <c r="L1302" t="s">
        <v>5477</v>
      </c>
      <c r="M1302" t="s">
        <v>5478</v>
      </c>
      <c r="N1302">
        <v>300</v>
      </c>
      <c r="O1302">
        <v>0</v>
      </c>
      <c r="P1302">
        <v>300</v>
      </c>
      <c r="Q1302" t="s">
        <v>6102</v>
      </c>
      <c r="R1302" t="s">
        <v>5503</v>
      </c>
      <c r="S1302">
        <v>45</v>
      </c>
      <c r="T1302" t="s">
        <v>5495</v>
      </c>
      <c r="U1302" t="s">
        <v>5496</v>
      </c>
      <c r="V1302" s="9">
        <f>Merge2[[#This Row],[PROMOTIONAL_PLAN.EFFECTIVE_PRICE]]*Merge2[[#This Row],[Months]]</f>
        <v>3000</v>
      </c>
    </row>
    <row r="1303" spans="1:22" x14ac:dyDescent="0.25">
      <c r="A1303" t="s">
        <v>1170</v>
      </c>
      <c r="B1303" t="s">
        <v>1171</v>
      </c>
      <c r="C1303">
        <v>9999</v>
      </c>
      <c r="D1303" s="1">
        <v>43825</v>
      </c>
      <c r="E1303">
        <v>1</v>
      </c>
      <c r="G1303" s="1">
        <v>44133</v>
      </c>
      <c r="H1303" t="s">
        <v>10</v>
      </c>
      <c r="I1303" s="8">
        <f>DATE(YEAR(Merge2[[#This Row],[ORDER_DATE]]), MONTH(Merge2[[#This Row],[ORDER_DATE]]), 1)</f>
        <v>43800</v>
      </c>
      <c r="J1303" s="9">
        <f>IF(ISNUMBER(Merge2[[#This Row],[VALIDITY_TILL_DATE]]), ROUND((Merge2[[#This Row],[VALIDITY_TILL_DATE]]-Merge2[[#This Row],[ORDER_DATE]])/30, 0), "Active")</f>
        <v>10</v>
      </c>
      <c r="K1303" t="s">
        <v>5476</v>
      </c>
      <c r="L1303" t="s">
        <v>5477</v>
      </c>
      <c r="M1303" t="s">
        <v>5478</v>
      </c>
      <c r="N1303">
        <v>300</v>
      </c>
      <c r="O1303">
        <v>0</v>
      </c>
      <c r="P1303">
        <v>300</v>
      </c>
      <c r="Q1303" t="s">
        <v>5493</v>
      </c>
      <c r="R1303" t="s">
        <v>5494</v>
      </c>
      <c r="S1303">
        <v>39</v>
      </c>
      <c r="T1303" t="s">
        <v>5495</v>
      </c>
      <c r="U1303" t="s">
        <v>5496</v>
      </c>
      <c r="V1303" s="9">
        <f>Merge2[[#This Row],[PROMOTIONAL_PLAN.EFFECTIVE_PRICE]]*Merge2[[#This Row],[Months]]</f>
        <v>3000</v>
      </c>
    </row>
    <row r="1304" spans="1:22" x14ac:dyDescent="0.25">
      <c r="A1304" t="s">
        <v>1872</v>
      </c>
      <c r="B1304" t="s">
        <v>1873</v>
      </c>
      <c r="C1304">
        <v>1136</v>
      </c>
      <c r="D1304" s="1">
        <v>43905</v>
      </c>
      <c r="E1304">
        <v>1</v>
      </c>
      <c r="F1304" s="1">
        <v>43905</v>
      </c>
      <c r="G1304" s="1">
        <v>44187</v>
      </c>
      <c r="H1304" t="s">
        <v>10</v>
      </c>
      <c r="I1304" s="8">
        <f>DATE(YEAR(Merge2[[#This Row],[ORDER_DATE]]), MONTH(Merge2[[#This Row],[ORDER_DATE]]), 1)</f>
        <v>43891</v>
      </c>
      <c r="J1304" s="9">
        <f>IF(ISNUMBER(Merge2[[#This Row],[VALIDITY_TILL_DATE]]), ROUND((Merge2[[#This Row],[VALIDITY_TILL_DATE]]-Merge2[[#This Row],[ORDER_DATE]])/30, 0), "Active")</f>
        <v>9</v>
      </c>
      <c r="K1304" t="s">
        <v>5487</v>
      </c>
      <c r="L1304" t="s">
        <v>5483</v>
      </c>
      <c r="M1304" t="s">
        <v>5481</v>
      </c>
      <c r="N1304">
        <v>300</v>
      </c>
      <c r="O1304">
        <v>40</v>
      </c>
      <c r="P1304">
        <v>180</v>
      </c>
      <c r="Q1304" t="s">
        <v>6107</v>
      </c>
      <c r="R1304" t="s">
        <v>5503</v>
      </c>
      <c r="S1304">
        <v>64</v>
      </c>
      <c r="T1304" t="s">
        <v>5498</v>
      </c>
      <c r="U1304" t="s">
        <v>5499</v>
      </c>
      <c r="V1304" s="9">
        <f>Merge2[[#This Row],[PROMOTIONAL_PLAN.EFFECTIVE_PRICE]]*Merge2[[#This Row],[Months]]</f>
        <v>1620</v>
      </c>
    </row>
    <row r="1305" spans="1:22" x14ac:dyDescent="0.25">
      <c r="A1305" t="s">
        <v>1176</v>
      </c>
      <c r="B1305" t="s">
        <v>1177</v>
      </c>
      <c r="C1305">
        <v>9999</v>
      </c>
      <c r="D1305" s="1">
        <v>43828</v>
      </c>
      <c r="E1305">
        <v>1</v>
      </c>
      <c r="G1305" s="1">
        <v>44049</v>
      </c>
      <c r="H1305" t="s">
        <v>10</v>
      </c>
      <c r="I1305" s="8">
        <f>DATE(YEAR(Merge2[[#This Row],[ORDER_DATE]]), MONTH(Merge2[[#This Row],[ORDER_DATE]]), 1)</f>
        <v>43800</v>
      </c>
      <c r="J1305" s="9">
        <f>IF(ISNUMBER(Merge2[[#This Row],[VALIDITY_TILL_DATE]]), ROUND((Merge2[[#This Row],[VALIDITY_TILL_DATE]]-Merge2[[#This Row],[ORDER_DATE]])/30, 0), "Active")</f>
        <v>7</v>
      </c>
      <c r="K1305" t="s">
        <v>5476</v>
      </c>
      <c r="L1305" t="s">
        <v>5477</v>
      </c>
      <c r="M1305" t="s">
        <v>5478</v>
      </c>
      <c r="N1305">
        <v>300</v>
      </c>
      <c r="O1305">
        <v>0</v>
      </c>
      <c r="P1305">
        <v>300</v>
      </c>
      <c r="Q1305" t="s">
        <v>5623</v>
      </c>
      <c r="R1305" t="s">
        <v>5494</v>
      </c>
      <c r="S1305">
        <v>61</v>
      </c>
      <c r="T1305" t="s">
        <v>5495</v>
      </c>
      <c r="U1305" t="s">
        <v>5504</v>
      </c>
      <c r="V1305" s="9">
        <f>Merge2[[#This Row],[PROMOTIONAL_PLAN.EFFECTIVE_PRICE]]*Merge2[[#This Row],[Months]]</f>
        <v>2100</v>
      </c>
    </row>
    <row r="1306" spans="1:22" x14ac:dyDescent="0.25">
      <c r="A1306" t="s">
        <v>1179</v>
      </c>
      <c r="B1306" t="s">
        <v>1180</v>
      </c>
      <c r="C1306">
        <v>9999</v>
      </c>
      <c r="D1306" s="1">
        <v>43829</v>
      </c>
      <c r="E1306">
        <v>1</v>
      </c>
      <c r="G1306" s="1">
        <v>44033</v>
      </c>
      <c r="H1306" t="s">
        <v>10</v>
      </c>
      <c r="I1306" s="8">
        <f>DATE(YEAR(Merge2[[#This Row],[ORDER_DATE]]), MONTH(Merge2[[#This Row],[ORDER_DATE]]), 1)</f>
        <v>43800</v>
      </c>
      <c r="J1306" s="9">
        <f>IF(ISNUMBER(Merge2[[#This Row],[VALIDITY_TILL_DATE]]), ROUND((Merge2[[#This Row],[VALIDITY_TILL_DATE]]-Merge2[[#This Row],[ORDER_DATE]])/30, 0), "Active")</f>
        <v>7</v>
      </c>
      <c r="K1306" t="s">
        <v>5476</v>
      </c>
      <c r="L1306" t="s">
        <v>5477</v>
      </c>
      <c r="M1306" t="s">
        <v>5478</v>
      </c>
      <c r="N1306">
        <v>300</v>
      </c>
      <c r="O1306">
        <v>0</v>
      </c>
      <c r="P1306">
        <v>300</v>
      </c>
      <c r="Q1306" t="s">
        <v>5943</v>
      </c>
      <c r="R1306" t="s">
        <v>5503</v>
      </c>
      <c r="S1306">
        <v>33</v>
      </c>
      <c r="T1306" t="s">
        <v>5495</v>
      </c>
      <c r="U1306" t="s">
        <v>5522</v>
      </c>
      <c r="V1306" s="9">
        <f>Merge2[[#This Row],[PROMOTIONAL_PLAN.EFFECTIVE_PRICE]]*Merge2[[#This Row],[Months]]</f>
        <v>2100</v>
      </c>
    </row>
    <row r="1307" spans="1:22" x14ac:dyDescent="0.25">
      <c r="A1307" t="s">
        <v>3050</v>
      </c>
      <c r="B1307" t="s">
        <v>3051</v>
      </c>
      <c r="C1307">
        <v>8731</v>
      </c>
      <c r="D1307" s="1">
        <v>44002</v>
      </c>
      <c r="E1307">
        <v>1</v>
      </c>
      <c r="F1307" s="1">
        <v>44002</v>
      </c>
      <c r="G1307" s="1">
        <v>44246</v>
      </c>
      <c r="H1307" t="s">
        <v>10</v>
      </c>
      <c r="I1307" s="8">
        <f>DATE(YEAR(Merge2[[#This Row],[ORDER_DATE]]), MONTH(Merge2[[#This Row],[ORDER_DATE]]), 1)</f>
        <v>43983</v>
      </c>
      <c r="J1307" s="9">
        <f>IF(ISNUMBER(Merge2[[#This Row],[VALIDITY_TILL_DATE]]), ROUND((Merge2[[#This Row],[VALIDITY_TILL_DATE]]-Merge2[[#This Row],[ORDER_DATE]])/30, 0), "Active")</f>
        <v>8</v>
      </c>
      <c r="K1307" t="s">
        <v>5482</v>
      </c>
      <c r="L1307" t="s">
        <v>5483</v>
      </c>
      <c r="M1307" t="s">
        <v>5481</v>
      </c>
      <c r="N1307">
        <v>300</v>
      </c>
      <c r="O1307">
        <v>10</v>
      </c>
      <c r="P1307">
        <v>270</v>
      </c>
      <c r="Q1307" t="s">
        <v>6110</v>
      </c>
      <c r="R1307" t="s">
        <v>5494</v>
      </c>
      <c r="S1307">
        <v>32</v>
      </c>
      <c r="T1307" t="s">
        <v>5495</v>
      </c>
      <c r="U1307" t="s">
        <v>5532</v>
      </c>
      <c r="V1307" s="9">
        <f>Merge2[[#This Row],[PROMOTIONAL_PLAN.EFFECTIVE_PRICE]]*Merge2[[#This Row],[Months]]</f>
        <v>2160</v>
      </c>
    </row>
    <row r="1308" spans="1:22" x14ac:dyDescent="0.25">
      <c r="A1308" t="s">
        <v>1181</v>
      </c>
      <c r="B1308" t="s">
        <v>1182</v>
      </c>
      <c r="C1308">
        <v>9999</v>
      </c>
      <c r="D1308" s="1">
        <v>43829</v>
      </c>
      <c r="E1308">
        <v>1</v>
      </c>
      <c r="G1308" s="1">
        <v>44100</v>
      </c>
      <c r="H1308" t="s">
        <v>10</v>
      </c>
      <c r="I1308" s="8">
        <f>DATE(YEAR(Merge2[[#This Row],[ORDER_DATE]]), MONTH(Merge2[[#This Row],[ORDER_DATE]]), 1)</f>
        <v>43800</v>
      </c>
      <c r="J1308" s="9">
        <f>IF(ISNUMBER(Merge2[[#This Row],[VALIDITY_TILL_DATE]]), ROUND((Merge2[[#This Row],[VALIDITY_TILL_DATE]]-Merge2[[#This Row],[ORDER_DATE]])/30, 0), "Active")</f>
        <v>9</v>
      </c>
      <c r="K1308" t="s">
        <v>5476</v>
      </c>
      <c r="L1308" t="s">
        <v>5477</v>
      </c>
      <c r="M1308" t="s">
        <v>5478</v>
      </c>
      <c r="N1308">
        <v>300</v>
      </c>
      <c r="O1308">
        <v>0</v>
      </c>
      <c r="P1308">
        <v>300</v>
      </c>
      <c r="Q1308" t="s">
        <v>6051</v>
      </c>
      <c r="R1308" t="s">
        <v>5503</v>
      </c>
      <c r="S1308">
        <v>29</v>
      </c>
      <c r="T1308" t="s">
        <v>5495</v>
      </c>
      <c r="U1308" t="s">
        <v>5532</v>
      </c>
      <c r="V1308" s="9">
        <f>Merge2[[#This Row],[PROMOTIONAL_PLAN.EFFECTIVE_PRICE]]*Merge2[[#This Row],[Months]]</f>
        <v>2700</v>
      </c>
    </row>
    <row r="1309" spans="1:22" x14ac:dyDescent="0.25">
      <c r="A1309" t="s">
        <v>1183</v>
      </c>
      <c r="B1309" t="s">
        <v>1184</v>
      </c>
      <c r="C1309">
        <v>9999</v>
      </c>
      <c r="D1309" s="1">
        <v>43829</v>
      </c>
      <c r="E1309">
        <v>1</v>
      </c>
      <c r="G1309" s="1">
        <v>44054</v>
      </c>
      <c r="H1309" t="s">
        <v>10</v>
      </c>
      <c r="I1309" s="8">
        <f>DATE(YEAR(Merge2[[#This Row],[ORDER_DATE]]), MONTH(Merge2[[#This Row],[ORDER_DATE]]), 1)</f>
        <v>43800</v>
      </c>
      <c r="J1309" s="9">
        <f>IF(ISNUMBER(Merge2[[#This Row],[VALIDITY_TILL_DATE]]), ROUND((Merge2[[#This Row],[VALIDITY_TILL_DATE]]-Merge2[[#This Row],[ORDER_DATE]])/30, 0), "Active")</f>
        <v>8</v>
      </c>
      <c r="K1309" t="s">
        <v>5476</v>
      </c>
      <c r="L1309" t="s">
        <v>5477</v>
      </c>
      <c r="M1309" t="s">
        <v>5478</v>
      </c>
      <c r="N1309">
        <v>300</v>
      </c>
      <c r="O1309">
        <v>0</v>
      </c>
      <c r="P1309">
        <v>300</v>
      </c>
      <c r="Q1309" t="s">
        <v>6286</v>
      </c>
      <c r="R1309" t="s">
        <v>5494</v>
      </c>
      <c r="S1309">
        <v>55</v>
      </c>
      <c r="T1309" t="s">
        <v>5495</v>
      </c>
      <c r="U1309" t="s">
        <v>5522</v>
      </c>
      <c r="V1309" s="9">
        <f>Merge2[[#This Row],[PROMOTIONAL_PLAN.EFFECTIVE_PRICE]]*Merge2[[#This Row],[Months]]</f>
        <v>2400</v>
      </c>
    </row>
    <row r="1310" spans="1:22" x14ac:dyDescent="0.25">
      <c r="A1310" t="s">
        <v>1185</v>
      </c>
      <c r="B1310" t="s">
        <v>1186</v>
      </c>
      <c r="C1310">
        <v>9999</v>
      </c>
      <c r="D1310" s="1">
        <v>43829</v>
      </c>
      <c r="E1310">
        <v>1</v>
      </c>
      <c r="G1310" s="1">
        <v>44074</v>
      </c>
      <c r="H1310" t="s">
        <v>10</v>
      </c>
      <c r="I1310" s="8">
        <f>DATE(YEAR(Merge2[[#This Row],[ORDER_DATE]]), MONTH(Merge2[[#This Row],[ORDER_DATE]]), 1)</f>
        <v>43800</v>
      </c>
      <c r="J1310" s="9">
        <f>IF(ISNUMBER(Merge2[[#This Row],[VALIDITY_TILL_DATE]]), ROUND((Merge2[[#This Row],[VALIDITY_TILL_DATE]]-Merge2[[#This Row],[ORDER_DATE]])/30, 0), "Active")</f>
        <v>8</v>
      </c>
      <c r="K1310" t="s">
        <v>5476</v>
      </c>
      <c r="L1310" t="s">
        <v>5477</v>
      </c>
      <c r="M1310" t="s">
        <v>5478</v>
      </c>
      <c r="N1310">
        <v>300</v>
      </c>
      <c r="O1310">
        <v>0</v>
      </c>
      <c r="P1310">
        <v>300</v>
      </c>
      <c r="Q1310" t="s">
        <v>5500</v>
      </c>
      <c r="R1310" t="s">
        <v>5494</v>
      </c>
      <c r="S1310">
        <v>62</v>
      </c>
      <c r="T1310" t="s">
        <v>5498</v>
      </c>
      <c r="U1310" t="s">
        <v>5501</v>
      </c>
      <c r="V1310" s="9">
        <f>Merge2[[#This Row],[PROMOTIONAL_PLAN.EFFECTIVE_PRICE]]*Merge2[[#This Row],[Months]]</f>
        <v>2400</v>
      </c>
    </row>
    <row r="1311" spans="1:22" x14ac:dyDescent="0.25">
      <c r="A1311" t="s">
        <v>1880</v>
      </c>
      <c r="B1311" t="s">
        <v>1881</v>
      </c>
      <c r="C1311">
        <v>9999</v>
      </c>
      <c r="D1311" s="1">
        <v>43905</v>
      </c>
      <c r="E1311">
        <v>1</v>
      </c>
      <c r="G1311" s="1">
        <v>44172</v>
      </c>
      <c r="H1311" t="s">
        <v>10</v>
      </c>
      <c r="I1311" s="8">
        <f>DATE(YEAR(Merge2[[#This Row],[ORDER_DATE]]), MONTH(Merge2[[#This Row],[ORDER_DATE]]), 1)</f>
        <v>43891</v>
      </c>
      <c r="J1311" s="9">
        <f>IF(ISNUMBER(Merge2[[#This Row],[VALIDITY_TILL_DATE]]), ROUND((Merge2[[#This Row],[VALIDITY_TILL_DATE]]-Merge2[[#This Row],[ORDER_DATE]])/30, 0), "Active")</f>
        <v>9</v>
      </c>
      <c r="K1311" t="s">
        <v>5476</v>
      </c>
      <c r="L1311" t="s">
        <v>5477</v>
      </c>
      <c r="M1311" t="s">
        <v>5478</v>
      </c>
      <c r="N1311">
        <v>300</v>
      </c>
      <c r="O1311">
        <v>0</v>
      </c>
      <c r="P1311">
        <v>300</v>
      </c>
      <c r="Q1311" t="s">
        <v>6113</v>
      </c>
      <c r="R1311" t="s">
        <v>5494</v>
      </c>
      <c r="S1311">
        <v>61</v>
      </c>
      <c r="T1311" t="s">
        <v>5495</v>
      </c>
      <c r="U1311" t="s">
        <v>5496</v>
      </c>
      <c r="V1311" s="9">
        <f>Merge2[[#This Row],[PROMOTIONAL_PLAN.EFFECTIVE_PRICE]]*Merge2[[#This Row],[Months]]</f>
        <v>2700</v>
      </c>
    </row>
    <row r="1312" spans="1:22" x14ac:dyDescent="0.25">
      <c r="A1312" t="s">
        <v>1187</v>
      </c>
      <c r="B1312" t="s">
        <v>1188</v>
      </c>
      <c r="C1312">
        <v>9999</v>
      </c>
      <c r="D1312" s="1">
        <v>43829</v>
      </c>
      <c r="E1312">
        <v>1</v>
      </c>
      <c r="G1312" s="1">
        <v>44033</v>
      </c>
      <c r="H1312" t="s">
        <v>10</v>
      </c>
      <c r="I1312" s="8">
        <f>DATE(YEAR(Merge2[[#This Row],[ORDER_DATE]]), MONTH(Merge2[[#This Row],[ORDER_DATE]]), 1)</f>
        <v>43800</v>
      </c>
      <c r="J1312" s="9">
        <f>IF(ISNUMBER(Merge2[[#This Row],[VALIDITY_TILL_DATE]]), ROUND((Merge2[[#This Row],[VALIDITY_TILL_DATE]]-Merge2[[#This Row],[ORDER_DATE]])/30, 0), "Active")</f>
        <v>7</v>
      </c>
      <c r="K1312" t="s">
        <v>5476</v>
      </c>
      <c r="L1312" t="s">
        <v>5477</v>
      </c>
      <c r="M1312" t="s">
        <v>5478</v>
      </c>
      <c r="N1312">
        <v>300</v>
      </c>
      <c r="O1312">
        <v>0</v>
      </c>
      <c r="P1312">
        <v>300</v>
      </c>
      <c r="Q1312" t="s">
        <v>5919</v>
      </c>
      <c r="R1312" t="s">
        <v>5494</v>
      </c>
      <c r="S1312">
        <v>42</v>
      </c>
      <c r="T1312" t="s">
        <v>5495</v>
      </c>
      <c r="U1312" t="s">
        <v>5513</v>
      </c>
      <c r="V1312" s="9">
        <f>Merge2[[#This Row],[PROMOTIONAL_PLAN.EFFECTIVE_PRICE]]*Merge2[[#This Row],[Months]]</f>
        <v>2100</v>
      </c>
    </row>
    <row r="1313" spans="1:22" x14ac:dyDescent="0.25">
      <c r="A1313" t="s">
        <v>2161</v>
      </c>
      <c r="B1313" t="s">
        <v>2162</v>
      </c>
      <c r="C1313">
        <v>9999</v>
      </c>
      <c r="D1313" s="1">
        <v>43931</v>
      </c>
      <c r="E1313">
        <v>1</v>
      </c>
      <c r="G1313" s="1">
        <v>44187</v>
      </c>
      <c r="H1313" t="s">
        <v>10</v>
      </c>
      <c r="I1313" s="8">
        <f>DATE(YEAR(Merge2[[#This Row],[ORDER_DATE]]), MONTH(Merge2[[#This Row],[ORDER_DATE]]), 1)</f>
        <v>43922</v>
      </c>
      <c r="J1313" s="9">
        <f>IF(ISNUMBER(Merge2[[#This Row],[VALIDITY_TILL_DATE]]), ROUND((Merge2[[#This Row],[VALIDITY_TILL_DATE]]-Merge2[[#This Row],[ORDER_DATE]])/30, 0), "Active")</f>
        <v>9</v>
      </c>
      <c r="K1313" t="s">
        <v>5476</v>
      </c>
      <c r="L1313" t="s">
        <v>5477</v>
      </c>
      <c r="M1313" t="s">
        <v>5478</v>
      </c>
      <c r="N1313">
        <v>300</v>
      </c>
      <c r="O1313">
        <v>0</v>
      </c>
      <c r="P1313">
        <v>300</v>
      </c>
      <c r="Q1313" t="s">
        <v>6114</v>
      </c>
      <c r="R1313" t="s">
        <v>5494</v>
      </c>
      <c r="S1313">
        <v>51</v>
      </c>
      <c r="T1313" t="s">
        <v>5498</v>
      </c>
      <c r="U1313" t="s">
        <v>5501</v>
      </c>
      <c r="V1313" s="9">
        <f>Merge2[[#This Row],[PROMOTIONAL_PLAN.EFFECTIVE_PRICE]]*Merge2[[#This Row],[Months]]</f>
        <v>2700</v>
      </c>
    </row>
    <row r="1314" spans="1:22" x14ac:dyDescent="0.25">
      <c r="A1314" t="s">
        <v>1191</v>
      </c>
      <c r="B1314" t="s">
        <v>1192</v>
      </c>
      <c r="C1314">
        <v>9999</v>
      </c>
      <c r="D1314" s="1">
        <v>43830</v>
      </c>
      <c r="E1314">
        <v>1</v>
      </c>
      <c r="G1314" s="1">
        <v>44071</v>
      </c>
      <c r="H1314" t="s">
        <v>10</v>
      </c>
      <c r="I1314" s="8">
        <f>DATE(YEAR(Merge2[[#This Row],[ORDER_DATE]]), MONTH(Merge2[[#This Row],[ORDER_DATE]]), 1)</f>
        <v>43800</v>
      </c>
      <c r="J1314" s="9">
        <f>IF(ISNUMBER(Merge2[[#This Row],[VALIDITY_TILL_DATE]]), ROUND((Merge2[[#This Row],[VALIDITY_TILL_DATE]]-Merge2[[#This Row],[ORDER_DATE]])/30, 0), "Active")</f>
        <v>8</v>
      </c>
      <c r="K1314" t="s">
        <v>5476</v>
      </c>
      <c r="L1314" t="s">
        <v>5477</v>
      </c>
      <c r="M1314" t="s">
        <v>5478</v>
      </c>
      <c r="N1314">
        <v>300</v>
      </c>
      <c r="O1314">
        <v>0</v>
      </c>
      <c r="P1314">
        <v>300</v>
      </c>
      <c r="Q1314" t="s">
        <v>5766</v>
      </c>
      <c r="R1314" t="s">
        <v>5494</v>
      </c>
      <c r="S1314">
        <v>60</v>
      </c>
      <c r="T1314" t="s">
        <v>5495</v>
      </c>
      <c r="U1314" t="s">
        <v>5522</v>
      </c>
      <c r="V1314" s="9">
        <f>Merge2[[#This Row],[PROMOTIONAL_PLAN.EFFECTIVE_PRICE]]*Merge2[[#This Row],[Months]]</f>
        <v>2400</v>
      </c>
    </row>
    <row r="1315" spans="1:22" x14ac:dyDescent="0.25">
      <c r="A1315" t="s">
        <v>3142</v>
      </c>
      <c r="B1315" t="s">
        <v>3143</v>
      </c>
      <c r="C1315">
        <v>9999</v>
      </c>
      <c r="D1315" s="1">
        <v>44010</v>
      </c>
      <c r="E1315">
        <v>1</v>
      </c>
      <c r="G1315" s="1">
        <v>44243</v>
      </c>
      <c r="H1315" t="s">
        <v>10</v>
      </c>
      <c r="I1315" s="8">
        <f>DATE(YEAR(Merge2[[#This Row],[ORDER_DATE]]), MONTH(Merge2[[#This Row],[ORDER_DATE]]), 1)</f>
        <v>43983</v>
      </c>
      <c r="J1315" s="9">
        <f>IF(ISNUMBER(Merge2[[#This Row],[VALIDITY_TILL_DATE]]), ROUND((Merge2[[#This Row],[VALIDITY_TILL_DATE]]-Merge2[[#This Row],[ORDER_DATE]])/30, 0), "Active")</f>
        <v>8</v>
      </c>
      <c r="K1315" t="s">
        <v>5476</v>
      </c>
      <c r="L1315" t="s">
        <v>5477</v>
      </c>
      <c r="M1315" t="s">
        <v>5478</v>
      </c>
      <c r="N1315">
        <v>300</v>
      </c>
      <c r="O1315">
        <v>0</v>
      </c>
      <c r="P1315">
        <v>300</v>
      </c>
      <c r="Q1315" t="s">
        <v>6116</v>
      </c>
      <c r="R1315" t="s">
        <v>5503</v>
      </c>
      <c r="S1315">
        <v>56</v>
      </c>
      <c r="T1315" t="s">
        <v>5495</v>
      </c>
      <c r="U1315" t="s">
        <v>5504</v>
      </c>
      <c r="V1315" s="9">
        <f>Merge2[[#This Row],[PROMOTIONAL_PLAN.EFFECTIVE_PRICE]]*Merge2[[#This Row],[Months]]</f>
        <v>2400</v>
      </c>
    </row>
    <row r="1316" spans="1:22" x14ac:dyDescent="0.25">
      <c r="A1316" t="s">
        <v>1193</v>
      </c>
      <c r="B1316" t="s">
        <v>1194</v>
      </c>
      <c r="C1316">
        <v>9999</v>
      </c>
      <c r="D1316" s="1">
        <v>43830</v>
      </c>
      <c r="E1316">
        <v>1</v>
      </c>
      <c r="G1316" s="1">
        <v>44100</v>
      </c>
      <c r="H1316" t="s">
        <v>10</v>
      </c>
      <c r="I1316" s="8">
        <f>DATE(YEAR(Merge2[[#This Row],[ORDER_DATE]]), MONTH(Merge2[[#This Row],[ORDER_DATE]]), 1)</f>
        <v>43800</v>
      </c>
      <c r="J1316" s="9">
        <f>IF(ISNUMBER(Merge2[[#This Row],[VALIDITY_TILL_DATE]]), ROUND((Merge2[[#This Row],[VALIDITY_TILL_DATE]]-Merge2[[#This Row],[ORDER_DATE]])/30, 0), "Active")</f>
        <v>9</v>
      </c>
      <c r="K1316" t="s">
        <v>5476</v>
      </c>
      <c r="L1316" t="s">
        <v>5477</v>
      </c>
      <c r="M1316" t="s">
        <v>5478</v>
      </c>
      <c r="N1316">
        <v>300</v>
      </c>
      <c r="O1316">
        <v>0</v>
      </c>
      <c r="P1316">
        <v>300</v>
      </c>
      <c r="Q1316" t="s">
        <v>5594</v>
      </c>
      <c r="R1316" t="s">
        <v>5494</v>
      </c>
      <c r="S1316">
        <v>31</v>
      </c>
      <c r="T1316" t="s">
        <v>5495</v>
      </c>
      <c r="U1316" t="s">
        <v>5532</v>
      </c>
      <c r="V1316" s="9">
        <f>Merge2[[#This Row],[PROMOTIONAL_PLAN.EFFECTIVE_PRICE]]*Merge2[[#This Row],[Months]]</f>
        <v>2700</v>
      </c>
    </row>
    <row r="1317" spans="1:22" x14ac:dyDescent="0.25">
      <c r="A1317" t="s">
        <v>1195</v>
      </c>
      <c r="B1317" t="s">
        <v>1196</v>
      </c>
      <c r="C1317">
        <v>9999</v>
      </c>
      <c r="D1317" s="1">
        <v>43830</v>
      </c>
      <c r="E1317">
        <v>1</v>
      </c>
      <c r="G1317" s="1">
        <v>44116</v>
      </c>
      <c r="H1317" t="s">
        <v>10</v>
      </c>
      <c r="I1317" s="8">
        <f>DATE(YEAR(Merge2[[#This Row],[ORDER_DATE]]), MONTH(Merge2[[#This Row],[ORDER_DATE]]), 1)</f>
        <v>43800</v>
      </c>
      <c r="J1317" s="9">
        <f>IF(ISNUMBER(Merge2[[#This Row],[VALIDITY_TILL_DATE]]), ROUND((Merge2[[#This Row],[VALIDITY_TILL_DATE]]-Merge2[[#This Row],[ORDER_DATE]])/30, 0), "Active")</f>
        <v>10</v>
      </c>
      <c r="K1317" t="s">
        <v>5476</v>
      </c>
      <c r="L1317" t="s">
        <v>5477</v>
      </c>
      <c r="M1317" t="s">
        <v>5478</v>
      </c>
      <c r="N1317">
        <v>300</v>
      </c>
      <c r="O1317">
        <v>0</v>
      </c>
      <c r="P1317">
        <v>300</v>
      </c>
      <c r="Q1317" t="s">
        <v>5526</v>
      </c>
      <c r="R1317" t="s">
        <v>5494</v>
      </c>
      <c r="S1317">
        <v>58</v>
      </c>
      <c r="T1317" t="s">
        <v>5495</v>
      </c>
      <c r="U1317" t="s">
        <v>5496</v>
      </c>
      <c r="V1317" s="9">
        <f>Merge2[[#This Row],[PROMOTIONAL_PLAN.EFFECTIVE_PRICE]]*Merge2[[#This Row],[Months]]</f>
        <v>3000</v>
      </c>
    </row>
    <row r="1318" spans="1:22" x14ac:dyDescent="0.25">
      <c r="A1318" t="s">
        <v>1349</v>
      </c>
      <c r="B1318" t="s">
        <v>1350</v>
      </c>
      <c r="C1318">
        <v>5073</v>
      </c>
      <c r="D1318" s="1">
        <v>43848</v>
      </c>
      <c r="E1318">
        <v>1</v>
      </c>
      <c r="F1318" s="1">
        <v>43848</v>
      </c>
      <c r="G1318" s="1">
        <v>44125</v>
      </c>
      <c r="H1318" t="s">
        <v>10</v>
      </c>
      <c r="I1318" s="8">
        <f>DATE(YEAR(Merge2[[#This Row],[ORDER_DATE]]), MONTH(Merge2[[#This Row],[ORDER_DATE]]), 1)</f>
        <v>43831</v>
      </c>
      <c r="J1318" s="9">
        <f>IF(ISNUMBER(Merge2[[#This Row],[VALIDITY_TILL_DATE]]), ROUND((Merge2[[#This Row],[VALIDITY_TILL_DATE]]-Merge2[[#This Row],[ORDER_DATE]])/30, 0), "Active")</f>
        <v>9</v>
      </c>
      <c r="K1318" t="s">
        <v>5488</v>
      </c>
      <c r="L1318" t="s">
        <v>5483</v>
      </c>
      <c r="M1318" t="s">
        <v>5481</v>
      </c>
      <c r="N1318">
        <v>300</v>
      </c>
      <c r="O1318">
        <v>30</v>
      </c>
      <c r="P1318">
        <v>210</v>
      </c>
      <c r="Q1318" t="s">
        <v>6118</v>
      </c>
      <c r="R1318" t="s">
        <v>5503</v>
      </c>
      <c r="S1318">
        <v>26</v>
      </c>
      <c r="T1318" t="s">
        <v>5495</v>
      </c>
      <c r="U1318" t="s">
        <v>5579</v>
      </c>
      <c r="V1318" s="9">
        <f>Merge2[[#This Row],[PROMOTIONAL_PLAN.EFFECTIVE_PRICE]]*Merge2[[#This Row],[Months]]</f>
        <v>1890</v>
      </c>
    </row>
    <row r="1319" spans="1:22" x14ac:dyDescent="0.25">
      <c r="A1319" t="s">
        <v>2623</v>
      </c>
      <c r="B1319" t="s">
        <v>2624</v>
      </c>
      <c r="C1319">
        <v>9999</v>
      </c>
      <c r="D1319" s="1">
        <v>43971</v>
      </c>
      <c r="E1319">
        <v>1</v>
      </c>
      <c r="G1319" s="1">
        <v>44194</v>
      </c>
      <c r="H1319" t="s">
        <v>10</v>
      </c>
      <c r="I1319" s="8">
        <f>DATE(YEAR(Merge2[[#This Row],[ORDER_DATE]]), MONTH(Merge2[[#This Row],[ORDER_DATE]]), 1)</f>
        <v>43952</v>
      </c>
      <c r="J1319" s="9">
        <f>IF(ISNUMBER(Merge2[[#This Row],[VALIDITY_TILL_DATE]]), ROUND((Merge2[[#This Row],[VALIDITY_TILL_DATE]]-Merge2[[#This Row],[ORDER_DATE]])/30, 0), "Active")</f>
        <v>7</v>
      </c>
      <c r="K1319" t="s">
        <v>5476</v>
      </c>
      <c r="L1319" t="s">
        <v>5477</v>
      </c>
      <c r="M1319" t="s">
        <v>5478</v>
      </c>
      <c r="N1319">
        <v>300</v>
      </c>
      <c r="O1319">
        <v>0</v>
      </c>
      <c r="P1319">
        <v>300</v>
      </c>
      <c r="Q1319" t="s">
        <v>6119</v>
      </c>
      <c r="R1319" t="s">
        <v>5503</v>
      </c>
      <c r="S1319">
        <v>46</v>
      </c>
      <c r="T1319" t="s">
        <v>5506</v>
      </c>
      <c r="U1319" t="s">
        <v>5509</v>
      </c>
      <c r="V1319" s="9">
        <f>Merge2[[#This Row],[PROMOTIONAL_PLAN.EFFECTIVE_PRICE]]*Merge2[[#This Row],[Months]]</f>
        <v>2100</v>
      </c>
    </row>
    <row r="1320" spans="1:22" x14ac:dyDescent="0.25">
      <c r="A1320" t="s">
        <v>2926</v>
      </c>
      <c r="B1320" t="s">
        <v>2927</v>
      </c>
      <c r="C1320">
        <v>9999</v>
      </c>
      <c r="D1320" s="1">
        <v>43993</v>
      </c>
      <c r="E1320">
        <v>1</v>
      </c>
      <c r="G1320" s="1">
        <v>44219</v>
      </c>
      <c r="H1320" t="s">
        <v>10</v>
      </c>
      <c r="I1320" s="8">
        <f>DATE(YEAR(Merge2[[#This Row],[ORDER_DATE]]), MONTH(Merge2[[#This Row],[ORDER_DATE]]), 1)</f>
        <v>43983</v>
      </c>
      <c r="J1320" s="9">
        <f>IF(ISNUMBER(Merge2[[#This Row],[VALIDITY_TILL_DATE]]), ROUND((Merge2[[#This Row],[VALIDITY_TILL_DATE]]-Merge2[[#This Row],[ORDER_DATE]])/30, 0), "Active")</f>
        <v>8</v>
      </c>
      <c r="K1320" t="s">
        <v>5476</v>
      </c>
      <c r="L1320" t="s">
        <v>5477</v>
      </c>
      <c r="M1320" t="s">
        <v>5478</v>
      </c>
      <c r="N1320">
        <v>300</v>
      </c>
      <c r="O1320">
        <v>0</v>
      </c>
      <c r="P1320">
        <v>300</v>
      </c>
      <c r="Q1320" t="s">
        <v>6120</v>
      </c>
      <c r="R1320" t="s">
        <v>5503</v>
      </c>
      <c r="S1320">
        <v>40</v>
      </c>
      <c r="T1320" t="s">
        <v>5498</v>
      </c>
      <c r="U1320" t="s">
        <v>5501</v>
      </c>
      <c r="V1320" s="9">
        <f>Merge2[[#This Row],[PROMOTIONAL_PLAN.EFFECTIVE_PRICE]]*Merge2[[#This Row],[Months]]</f>
        <v>2400</v>
      </c>
    </row>
    <row r="1321" spans="1:22" x14ac:dyDescent="0.25">
      <c r="A1321" t="s">
        <v>1200</v>
      </c>
      <c r="B1321" t="s">
        <v>1201</v>
      </c>
      <c r="C1321">
        <v>9999</v>
      </c>
      <c r="D1321" s="1">
        <v>43831</v>
      </c>
      <c r="E1321">
        <v>1</v>
      </c>
      <c r="G1321" s="1">
        <v>44096</v>
      </c>
      <c r="H1321" t="s">
        <v>10</v>
      </c>
      <c r="I1321" s="8">
        <f>DATE(YEAR(Merge2[[#This Row],[ORDER_DATE]]), MONTH(Merge2[[#This Row],[ORDER_DATE]]), 1)</f>
        <v>43831</v>
      </c>
      <c r="J1321" s="9">
        <f>IF(ISNUMBER(Merge2[[#This Row],[VALIDITY_TILL_DATE]]), ROUND((Merge2[[#This Row],[VALIDITY_TILL_DATE]]-Merge2[[#This Row],[ORDER_DATE]])/30, 0), "Active")</f>
        <v>9</v>
      </c>
      <c r="K1321" t="s">
        <v>5476</v>
      </c>
      <c r="L1321" t="s">
        <v>5477</v>
      </c>
      <c r="M1321" t="s">
        <v>5478</v>
      </c>
      <c r="N1321">
        <v>300</v>
      </c>
      <c r="O1321">
        <v>0</v>
      </c>
      <c r="P1321">
        <v>300</v>
      </c>
      <c r="Q1321" t="s">
        <v>6127</v>
      </c>
      <c r="R1321" t="s">
        <v>5503</v>
      </c>
      <c r="S1321">
        <v>51</v>
      </c>
      <c r="T1321" t="s">
        <v>5498</v>
      </c>
      <c r="U1321" t="s">
        <v>5545</v>
      </c>
      <c r="V1321" s="9">
        <f>Merge2[[#This Row],[PROMOTIONAL_PLAN.EFFECTIVE_PRICE]]*Merge2[[#This Row],[Months]]</f>
        <v>2700</v>
      </c>
    </row>
    <row r="1322" spans="1:22" x14ac:dyDescent="0.25">
      <c r="A1322" t="s">
        <v>2530</v>
      </c>
      <c r="B1322" t="s">
        <v>2531</v>
      </c>
      <c r="C1322">
        <v>9999</v>
      </c>
      <c r="D1322" s="1">
        <v>43965</v>
      </c>
      <c r="E1322">
        <v>1</v>
      </c>
      <c r="G1322" s="1">
        <v>44259</v>
      </c>
      <c r="H1322" t="s">
        <v>10</v>
      </c>
      <c r="I1322" s="8">
        <f>DATE(YEAR(Merge2[[#This Row],[ORDER_DATE]]), MONTH(Merge2[[#This Row],[ORDER_DATE]]), 1)</f>
        <v>43952</v>
      </c>
      <c r="J1322" s="9">
        <f>IF(ISNUMBER(Merge2[[#This Row],[VALIDITY_TILL_DATE]]), ROUND((Merge2[[#This Row],[VALIDITY_TILL_DATE]]-Merge2[[#This Row],[ORDER_DATE]])/30, 0), "Active")</f>
        <v>10</v>
      </c>
      <c r="K1322" t="s">
        <v>5476</v>
      </c>
      <c r="L1322" t="s">
        <v>5477</v>
      </c>
      <c r="M1322" t="s">
        <v>5478</v>
      </c>
      <c r="N1322">
        <v>300</v>
      </c>
      <c r="O1322">
        <v>0</v>
      </c>
      <c r="P1322">
        <v>300</v>
      </c>
      <c r="Q1322" t="s">
        <v>6121</v>
      </c>
      <c r="R1322" t="s">
        <v>5503</v>
      </c>
      <c r="S1322">
        <v>60</v>
      </c>
      <c r="T1322" t="s">
        <v>5498</v>
      </c>
      <c r="U1322" t="s">
        <v>5501</v>
      </c>
      <c r="V1322" s="9">
        <f>Merge2[[#This Row],[PROMOTIONAL_PLAN.EFFECTIVE_PRICE]]*Merge2[[#This Row],[Months]]</f>
        <v>3000</v>
      </c>
    </row>
    <row r="1323" spans="1:22" x14ac:dyDescent="0.25">
      <c r="A1323" t="s">
        <v>3156</v>
      </c>
      <c r="B1323" t="s">
        <v>3157</v>
      </c>
      <c r="C1323">
        <v>9999</v>
      </c>
      <c r="D1323" s="1">
        <v>44011</v>
      </c>
      <c r="E1323">
        <v>1</v>
      </c>
      <c r="G1323" s="1">
        <v>44314</v>
      </c>
      <c r="H1323" t="s">
        <v>10</v>
      </c>
      <c r="I1323" s="8">
        <f>DATE(YEAR(Merge2[[#This Row],[ORDER_DATE]]), MONTH(Merge2[[#This Row],[ORDER_DATE]]), 1)</f>
        <v>43983</v>
      </c>
      <c r="J1323" s="9">
        <f>IF(ISNUMBER(Merge2[[#This Row],[VALIDITY_TILL_DATE]]), ROUND((Merge2[[#This Row],[VALIDITY_TILL_DATE]]-Merge2[[#This Row],[ORDER_DATE]])/30, 0), "Active")</f>
        <v>10</v>
      </c>
      <c r="K1323" t="s">
        <v>5476</v>
      </c>
      <c r="L1323" t="s">
        <v>5477</v>
      </c>
      <c r="M1323" t="s">
        <v>5478</v>
      </c>
      <c r="N1323">
        <v>300</v>
      </c>
      <c r="O1323">
        <v>0</v>
      </c>
      <c r="P1323">
        <v>300</v>
      </c>
      <c r="Q1323" t="s">
        <v>6122</v>
      </c>
      <c r="R1323" t="s">
        <v>5494</v>
      </c>
      <c r="S1323">
        <v>42</v>
      </c>
      <c r="T1323" t="s">
        <v>5506</v>
      </c>
      <c r="U1323" t="s">
        <v>5509</v>
      </c>
      <c r="V1323" s="9">
        <f>Merge2[[#This Row],[PROMOTIONAL_PLAN.EFFECTIVE_PRICE]]*Merge2[[#This Row],[Months]]</f>
        <v>3000</v>
      </c>
    </row>
    <row r="1324" spans="1:22" x14ac:dyDescent="0.25">
      <c r="A1324" t="s">
        <v>3242</v>
      </c>
      <c r="B1324" t="s">
        <v>3243</v>
      </c>
      <c r="C1324">
        <v>9999</v>
      </c>
      <c r="D1324" s="1">
        <v>44016</v>
      </c>
      <c r="E1324">
        <v>1</v>
      </c>
      <c r="G1324" s="1">
        <v>44279</v>
      </c>
      <c r="H1324" t="s">
        <v>10</v>
      </c>
      <c r="I1324" s="8">
        <f>DATE(YEAR(Merge2[[#This Row],[ORDER_DATE]]), MONTH(Merge2[[#This Row],[ORDER_DATE]]), 1)</f>
        <v>44013</v>
      </c>
      <c r="J1324" s="9">
        <f>IF(ISNUMBER(Merge2[[#This Row],[VALIDITY_TILL_DATE]]), ROUND((Merge2[[#This Row],[VALIDITY_TILL_DATE]]-Merge2[[#This Row],[ORDER_DATE]])/30, 0), "Active")</f>
        <v>9</v>
      </c>
      <c r="K1324" t="s">
        <v>5476</v>
      </c>
      <c r="L1324" t="s">
        <v>5477</v>
      </c>
      <c r="M1324" t="s">
        <v>5478</v>
      </c>
      <c r="N1324">
        <v>300</v>
      </c>
      <c r="O1324">
        <v>0</v>
      </c>
      <c r="P1324">
        <v>300</v>
      </c>
      <c r="Q1324" t="s">
        <v>6123</v>
      </c>
      <c r="R1324" t="s">
        <v>5503</v>
      </c>
      <c r="S1324">
        <v>42</v>
      </c>
      <c r="T1324" t="s">
        <v>5495</v>
      </c>
      <c r="U1324" t="s">
        <v>5496</v>
      </c>
      <c r="V1324" s="9">
        <f>Merge2[[#This Row],[PROMOTIONAL_PLAN.EFFECTIVE_PRICE]]*Merge2[[#This Row],[Months]]</f>
        <v>2700</v>
      </c>
    </row>
    <row r="1325" spans="1:22" x14ac:dyDescent="0.25">
      <c r="A1325" t="s">
        <v>1206</v>
      </c>
      <c r="B1325" t="s">
        <v>1207</v>
      </c>
      <c r="C1325">
        <v>9999</v>
      </c>
      <c r="D1325" s="1">
        <v>43832</v>
      </c>
      <c r="E1325">
        <v>1</v>
      </c>
      <c r="G1325" s="1">
        <v>44116</v>
      </c>
      <c r="H1325" t="s">
        <v>10</v>
      </c>
      <c r="I1325" s="8">
        <f>DATE(YEAR(Merge2[[#This Row],[ORDER_DATE]]), MONTH(Merge2[[#This Row],[ORDER_DATE]]), 1)</f>
        <v>43831</v>
      </c>
      <c r="J1325" s="9">
        <f>IF(ISNUMBER(Merge2[[#This Row],[VALIDITY_TILL_DATE]]), ROUND((Merge2[[#This Row],[VALIDITY_TILL_DATE]]-Merge2[[#This Row],[ORDER_DATE]])/30, 0), "Active")</f>
        <v>9</v>
      </c>
      <c r="K1325" t="s">
        <v>5476</v>
      </c>
      <c r="L1325" t="s">
        <v>5477</v>
      </c>
      <c r="M1325" t="s">
        <v>5478</v>
      </c>
      <c r="N1325">
        <v>300</v>
      </c>
      <c r="O1325">
        <v>0</v>
      </c>
      <c r="P1325">
        <v>300</v>
      </c>
      <c r="Q1325" t="s">
        <v>5901</v>
      </c>
      <c r="R1325" t="s">
        <v>5503</v>
      </c>
      <c r="S1325">
        <v>41</v>
      </c>
      <c r="T1325" t="s">
        <v>5495</v>
      </c>
      <c r="U1325" t="s">
        <v>5522</v>
      </c>
      <c r="V1325" s="9">
        <f>Merge2[[#This Row],[PROMOTIONAL_PLAN.EFFECTIVE_PRICE]]*Merge2[[#This Row],[Months]]</f>
        <v>2700</v>
      </c>
    </row>
    <row r="1326" spans="1:22" x14ac:dyDescent="0.25">
      <c r="A1326" t="s">
        <v>2538</v>
      </c>
      <c r="B1326" t="s">
        <v>2539</v>
      </c>
      <c r="C1326">
        <v>9999</v>
      </c>
      <c r="D1326" s="1">
        <v>43966</v>
      </c>
      <c r="E1326">
        <v>1</v>
      </c>
      <c r="G1326" s="1">
        <v>44223</v>
      </c>
      <c r="H1326" t="s">
        <v>10</v>
      </c>
      <c r="I1326" s="8">
        <f>DATE(YEAR(Merge2[[#This Row],[ORDER_DATE]]), MONTH(Merge2[[#This Row],[ORDER_DATE]]), 1)</f>
        <v>43952</v>
      </c>
      <c r="J1326" s="9">
        <f>IF(ISNUMBER(Merge2[[#This Row],[VALIDITY_TILL_DATE]]), ROUND((Merge2[[#This Row],[VALIDITY_TILL_DATE]]-Merge2[[#This Row],[ORDER_DATE]])/30, 0), "Active")</f>
        <v>9</v>
      </c>
      <c r="K1326" t="s">
        <v>5476</v>
      </c>
      <c r="L1326" t="s">
        <v>5477</v>
      </c>
      <c r="M1326" t="s">
        <v>5478</v>
      </c>
      <c r="N1326">
        <v>300</v>
      </c>
      <c r="O1326">
        <v>0</v>
      </c>
      <c r="P1326">
        <v>300</v>
      </c>
      <c r="Q1326" t="s">
        <v>6125</v>
      </c>
      <c r="R1326" t="s">
        <v>5494</v>
      </c>
      <c r="S1326">
        <v>47</v>
      </c>
      <c r="T1326" t="s">
        <v>5498</v>
      </c>
      <c r="U1326" t="s">
        <v>5501</v>
      </c>
      <c r="V1326" s="9">
        <f>Merge2[[#This Row],[PROMOTIONAL_PLAN.EFFECTIVE_PRICE]]*Merge2[[#This Row],[Months]]</f>
        <v>2700</v>
      </c>
    </row>
    <row r="1327" spans="1:22" x14ac:dyDescent="0.25">
      <c r="A1327" t="s">
        <v>1208</v>
      </c>
      <c r="B1327" t="s">
        <v>1209</v>
      </c>
      <c r="C1327">
        <v>9999</v>
      </c>
      <c r="D1327" s="1">
        <v>43832</v>
      </c>
      <c r="E1327">
        <v>1</v>
      </c>
      <c r="G1327" s="1">
        <v>44103</v>
      </c>
      <c r="H1327" t="s">
        <v>10</v>
      </c>
      <c r="I1327" s="8">
        <f>DATE(YEAR(Merge2[[#This Row],[ORDER_DATE]]), MONTH(Merge2[[#This Row],[ORDER_DATE]]), 1)</f>
        <v>43831</v>
      </c>
      <c r="J1327" s="9">
        <f>IF(ISNUMBER(Merge2[[#This Row],[VALIDITY_TILL_DATE]]), ROUND((Merge2[[#This Row],[VALIDITY_TILL_DATE]]-Merge2[[#This Row],[ORDER_DATE]])/30, 0), "Active")</f>
        <v>9</v>
      </c>
      <c r="K1327" t="s">
        <v>5476</v>
      </c>
      <c r="L1327" t="s">
        <v>5477</v>
      </c>
      <c r="M1327" t="s">
        <v>5478</v>
      </c>
      <c r="N1327">
        <v>300</v>
      </c>
      <c r="O1327">
        <v>0</v>
      </c>
      <c r="P1327">
        <v>300</v>
      </c>
      <c r="Q1327" t="s">
        <v>6162</v>
      </c>
      <c r="R1327" t="s">
        <v>5494</v>
      </c>
      <c r="S1327">
        <v>64</v>
      </c>
      <c r="T1327" t="s">
        <v>5495</v>
      </c>
      <c r="U1327" t="s">
        <v>5532</v>
      </c>
      <c r="V1327" s="9">
        <f>Merge2[[#This Row],[PROMOTIONAL_PLAN.EFFECTIVE_PRICE]]*Merge2[[#This Row],[Months]]</f>
        <v>2700</v>
      </c>
    </row>
    <row r="1328" spans="1:22" x14ac:dyDescent="0.25">
      <c r="A1328" t="s">
        <v>1210</v>
      </c>
      <c r="B1328" t="s">
        <v>1211</v>
      </c>
      <c r="C1328">
        <v>9999</v>
      </c>
      <c r="D1328" s="1">
        <v>43832</v>
      </c>
      <c r="E1328">
        <v>1</v>
      </c>
      <c r="G1328" s="1">
        <v>44047</v>
      </c>
      <c r="H1328" t="s">
        <v>10</v>
      </c>
      <c r="I1328" s="8">
        <f>DATE(YEAR(Merge2[[#This Row],[ORDER_DATE]]), MONTH(Merge2[[#This Row],[ORDER_DATE]]), 1)</f>
        <v>43831</v>
      </c>
      <c r="J1328" s="9">
        <f>IF(ISNUMBER(Merge2[[#This Row],[VALIDITY_TILL_DATE]]), ROUND((Merge2[[#This Row],[VALIDITY_TILL_DATE]]-Merge2[[#This Row],[ORDER_DATE]])/30, 0), "Active")</f>
        <v>7</v>
      </c>
      <c r="K1328" t="s">
        <v>5476</v>
      </c>
      <c r="L1328" t="s">
        <v>5477</v>
      </c>
      <c r="M1328" t="s">
        <v>5478</v>
      </c>
      <c r="N1328">
        <v>300</v>
      </c>
      <c r="O1328">
        <v>0</v>
      </c>
      <c r="P1328">
        <v>300</v>
      </c>
      <c r="Q1328" t="s">
        <v>5744</v>
      </c>
      <c r="R1328" t="s">
        <v>5494</v>
      </c>
      <c r="S1328">
        <v>65</v>
      </c>
      <c r="T1328" t="s">
        <v>5498</v>
      </c>
      <c r="U1328" t="s">
        <v>5545</v>
      </c>
      <c r="V1328" s="9">
        <f>Merge2[[#This Row],[PROMOTIONAL_PLAN.EFFECTIVE_PRICE]]*Merge2[[#This Row],[Months]]</f>
        <v>2100</v>
      </c>
    </row>
    <row r="1329" spans="1:22" x14ac:dyDescent="0.25">
      <c r="A1329" t="s">
        <v>2277</v>
      </c>
      <c r="B1329" t="s">
        <v>2278</v>
      </c>
      <c r="C1329">
        <v>9999</v>
      </c>
      <c r="D1329" s="1">
        <v>43941</v>
      </c>
      <c r="E1329">
        <v>1</v>
      </c>
      <c r="G1329" s="1">
        <v>44182</v>
      </c>
      <c r="H1329" t="s">
        <v>10</v>
      </c>
      <c r="I1329" s="8">
        <f>DATE(YEAR(Merge2[[#This Row],[ORDER_DATE]]), MONTH(Merge2[[#This Row],[ORDER_DATE]]), 1)</f>
        <v>43922</v>
      </c>
      <c r="J1329" s="9">
        <f>IF(ISNUMBER(Merge2[[#This Row],[VALIDITY_TILL_DATE]]), ROUND((Merge2[[#This Row],[VALIDITY_TILL_DATE]]-Merge2[[#This Row],[ORDER_DATE]])/30, 0), "Active")</f>
        <v>8</v>
      </c>
      <c r="K1329" t="s">
        <v>5476</v>
      </c>
      <c r="L1329" t="s">
        <v>5477</v>
      </c>
      <c r="M1329" t="s">
        <v>5478</v>
      </c>
      <c r="N1329">
        <v>300</v>
      </c>
      <c r="O1329">
        <v>0</v>
      </c>
      <c r="P1329">
        <v>300</v>
      </c>
      <c r="Q1329" t="s">
        <v>6127</v>
      </c>
      <c r="R1329" t="s">
        <v>5503</v>
      </c>
      <c r="S1329">
        <v>51</v>
      </c>
      <c r="T1329" t="s">
        <v>5498</v>
      </c>
      <c r="U1329" t="s">
        <v>5545</v>
      </c>
      <c r="V1329" s="9">
        <f>Merge2[[#This Row],[PROMOTIONAL_PLAN.EFFECTIVE_PRICE]]*Merge2[[#This Row],[Months]]</f>
        <v>2400</v>
      </c>
    </row>
    <row r="1330" spans="1:22" x14ac:dyDescent="0.25">
      <c r="A1330" t="s">
        <v>1370</v>
      </c>
      <c r="B1330" t="s">
        <v>1371</v>
      </c>
      <c r="C1330">
        <v>9999</v>
      </c>
      <c r="D1330" s="1">
        <v>43850</v>
      </c>
      <c r="E1330">
        <v>1</v>
      </c>
      <c r="G1330" s="1">
        <v>44160</v>
      </c>
      <c r="H1330" t="s">
        <v>10</v>
      </c>
      <c r="I1330" s="8">
        <f>DATE(YEAR(Merge2[[#This Row],[ORDER_DATE]]), MONTH(Merge2[[#This Row],[ORDER_DATE]]), 1)</f>
        <v>43831</v>
      </c>
      <c r="J1330" s="9">
        <f>IF(ISNUMBER(Merge2[[#This Row],[VALIDITY_TILL_DATE]]), ROUND((Merge2[[#This Row],[VALIDITY_TILL_DATE]]-Merge2[[#This Row],[ORDER_DATE]])/30, 0), "Active")</f>
        <v>10</v>
      </c>
      <c r="K1330" t="s">
        <v>5476</v>
      </c>
      <c r="L1330" t="s">
        <v>5477</v>
      </c>
      <c r="M1330" t="s">
        <v>5478</v>
      </c>
      <c r="N1330">
        <v>300</v>
      </c>
      <c r="O1330">
        <v>0</v>
      </c>
      <c r="P1330">
        <v>300</v>
      </c>
      <c r="Q1330" t="s">
        <v>6128</v>
      </c>
      <c r="R1330" t="s">
        <v>5503</v>
      </c>
      <c r="S1330">
        <v>48</v>
      </c>
      <c r="T1330" t="s">
        <v>5506</v>
      </c>
      <c r="U1330" t="s">
        <v>5509</v>
      </c>
      <c r="V1330" s="9">
        <f>Merge2[[#This Row],[PROMOTIONAL_PLAN.EFFECTIVE_PRICE]]*Merge2[[#This Row],[Months]]</f>
        <v>3000</v>
      </c>
    </row>
    <row r="1331" spans="1:22" x14ac:dyDescent="0.25">
      <c r="A1331" t="s">
        <v>1214</v>
      </c>
      <c r="B1331" t="s">
        <v>1215</v>
      </c>
      <c r="C1331">
        <v>9999</v>
      </c>
      <c r="D1331" s="1">
        <v>43833</v>
      </c>
      <c r="E1331">
        <v>1</v>
      </c>
      <c r="G1331" s="1">
        <v>44070</v>
      </c>
      <c r="H1331" t="s">
        <v>10</v>
      </c>
      <c r="I1331" s="8">
        <f>DATE(YEAR(Merge2[[#This Row],[ORDER_DATE]]), MONTH(Merge2[[#This Row],[ORDER_DATE]]), 1)</f>
        <v>43831</v>
      </c>
      <c r="J1331" s="9">
        <f>IF(ISNUMBER(Merge2[[#This Row],[VALIDITY_TILL_DATE]]), ROUND((Merge2[[#This Row],[VALIDITY_TILL_DATE]]-Merge2[[#This Row],[ORDER_DATE]])/30, 0), "Active")</f>
        <v>8</v>
      </c>
      <c r="K1331" t="s">
        <v>5476</v>
      </c>
      <c r="L1331" t="s">
        <v>5477</v>
      </c>
      <c r="M1331" t="s">
        <v>5478</v>
      </c>
      <c r="N1331">
        <v>300</v>
      </c>
      <c r="O1331">
        <v>0</v>
      </c>
      <c r="P1331">
        <v>300</v>
      </c>
      <c r="Q1331" t="s">
        <v>6166</v>
      </c>
      <c r="R1331" t="s">
        <v>5503</v>
      </c>
      <c r="S1331">
        <v>51</v>
      </c>
      <c r="T1331" t="s">
        <v>5495</v>
      </c>
      <c r="U1331" t="s">
        <v>5513</v>
      </c>
      <c r="V1331" s="9">
        <f>Merge2[[#This Row],[PROMOTIONAL_PLAN.EFFECTIVE_PRICE]]*Merge2[[#This Row],[Months]]</f>
        <v>2400</v>
      </c>
    </row>
    <row r="1332" spans="1:22" x14ac:dyDescent="0.25">
      <c r="A1332" t="s">
        <v>3188</v>
      </c>
      <c r="B1332" t="s">
        <v>3189</v>
      </c>
      <c r="C1332">
        <v>9999</v>
      </c>
      <c r="D1332" s="1">
        <v>44013</v>
      </c>
      <c r="E1332">
        <v>1</v>
      </c>
      <c r="G1332" s="1">
        <v>44248</v>
      </c>
      <c r="H1332" t="s">
        <v>10</v>
      </c>
      <c r="I1332" s="8">
        <f>DATE(YEAR(Merge2[[#This Row],[ORDER_DATE]]), MONTH(Merge2[[#This Row],[ORDER_DATE]]), 1)</f>
        <v>44013</v>
      </c>
      <c r="J1332" s="9">
        <f>IF(ISNUMBER(Merge2[[#This Row],[VALIDITY_TILL_DATE]]), ROUND((Merge2[[#This Row],[VALIDITY_TILL_DATE]]-Merge2[[#This Row],[ORDER_DATE]])/30, 0), "Active")</f>
        <v>8</v>
      </c>
      <c r="K1332" t="s">
        <v>5476</v>
      </c>
      <c r="L1332" t="s">
        <v>5477</v>
      </c>
      <c r="M1332" t="s">
        <v>5478</v>
      </c>
      <c r="N1332">
        <v>300</v>
      </c>
      <c r="O1332">
        <v>0</v>
      </c>
      <c r="P1332">
        <v>300</v>
      </c>
      <c r="Q1332" t="s">
        <v>6131</v>
      </c>
      <c r="R1332" t="s">
        <v>5503</v>
      </c>
      <c r="S1332">
        <v>51</v>
      </c>
      <c r="T1332" t="s">
        <v>5495</v>
      </c>
      <c r="U1332" t="s">
        <v>5504</v>
      </c>
      <c r="V1332" s="9">
        <f>Merge2[[#This Row],[PROMOTIONAL_PLAN.EFFECTIVE_PRICE]]*Merge2[[#This Row],[Months]]</f>
        <v>2400</v>
      </c>
    </row>
    <row r="1333" spans="1:22" x14ac:dyDescent="0.25">
      <c r="A1333" t="s">
        <v>1219</v>
      </c>
      <c r="B1333" t="s">
        <v>1220</v>
      </c>
      <c r="C1333">
        <v>9999</v>
      </c>
      <c r="D1333" s="1">
        <v>43834</v>
      </c>
      <c r="E1333">
        <v>1</v>
      </c>
      <c r="G1333" s="1">
        <v>44092</v>
      </c>
      <c r="H1333" t="s">
        <v>10</v>
      </c>
      <c r="I1333" s="8">
        <f>DATE(YEAR(Merge2[[#This Row],[ORDER_DATE]]), MONTH(Merge2[[#This Row],[ORDER_DATE]]), 1)</f>
        <v>43831</v>
      </c>
      <c r="J1333" s="9">
        <f>IF(ISNUMBER(Merge2[[#This Row],[VALIDITY_TILL_DATE]]), ROUND((Merge2[[#This Row],[VALIDITY_TILL_DATE]]-Merge2[[#This Row],[ORDER_DATE]])/30, 0), "Active")</f>
        <v>9</v>
      </c>
      <c r="K1333" t="s">
        <v>5476</v>
      </c>
      <c r="L1333" t="s">
        <v>5477</v>
      </c>
      <c r="M1333" t="s">
        <v>5478</v>
      </c>
      <c r="N1333">
        <v>300</v>
      </c>
      <c r="O1333">
        <v>0</v>
      </c>
      <c r="P1333">
        <v>300</v>
      </c>
      <c r="Q1333" t="s">
        <v>5557</v>
      </c>
      <c r="R1333" t="s">
        <v>5503</v>
      </c>
      <c r="S1333">
        <v>63</v>
      </c>
      <c r="T1333" t="s">
        <v>5498</v>
      </c>
      <c r="U1333" t="s">
        <v>5499</v>
      </c>
      <c r="V1333" s="9">
        <f>Merge2[[#This Row],[PROMOTIONAL_PLAN.EFFECTIVE_PRICE]]*Merge2[[#This Row],[Months]]</f>
        <v>2700</v>
      </c>
    </row>
    <row r="1334" spans="1:22" x14ac:dyDescent="0.25">
      <c r="A1334" t="s">
        <v>2625</v>
      </c>
      <c r="B1334" t="s">
        <v>2626</v>
      </c>
      <c r="C1334">
        <v>9999</v>
      </c>
      <c r="D1334" s="1">
        <v>43971</v>
      </c>
      <c r="E1334">
        <v>1</v>
      </c>
      <c r="G1334" s="1">
        <v>44234</v>
      </c>
      <c r="H1334" t="s">
        <v>10</v>
      </c>
      <c r="I1334" s="8">
        <f>DATE(YEAR(Merge2[[#This Row],[ORDER_DATE]]), MONTH(Merge2[[#This Row],[ORDER_DATE]]), 1)</f>
        <v>43952</v>
      </c>
      <c r="J1334" s="9">
        <f>IF(ISNUMBER(Merge2[[#This Row],[VALIDITY_TILL_DATE]]), ROUND((Merge2[[#This Row],[VALIDITY_TILL_DATE]]-Merge2[[#This Row],[ORDER_DATE]])/30, 0), "Active")</f>
        <v>9</v>
      </c>
      <c r="K1334" t="s">
        <v>5476</v>
      </c>
      <c r="L1334" t="s">
        <v>5477</v>
      </c>
      <c r="M1334" t="s">
        <v>5478</v>
      </c>
      <c r="N1334">
        <v>300</v>
      </c>
      <c r="O1334">
        <v>0</v>
      </c>
      <c r="P1334">
        <v>300</v>
      </c>
      <c r="Q1334" t="s">
        <v>6132</v>
      </c>
      <c r="R1334" t="s">
        <v>5494</v>
      </c>
      <c r="S1334">
        <v>52</v>
      </c>
      <c r="T1334" t="s">
        <v>5495</v>
      </c>
      <c r="U1334" t="s">
        <v>5579</v>
      </c>
      <c r="V1334" s="9">
        <f>Merge2[[#This Row],[PROMOTIONAL_PLAN.EFFECTIVE_PRICE]]*Merge2[[#This Row],[Months]]</f>
        <v>2700</v>
      </c>
    </row>
    <row r="1335" spans="1:22" x14ac:dyDescent="0.25">
      <c r="A1335" t="s">
        <v>1221</v>
      </c>
      <c r="B1335" t="s">
        <v>1222</v>
      </c>
      <c r="C1335">
        <v>9999</v>
      </c>
      <c r="D1335" s="1">
        <v>43834</v>
      </c>
      <c r="E1335">
        <v>1</v>
      </c>
      <c r="G1335" s="1">
        <v>44104</v>
      </c>
      <c r="H1335" t="s">
        <v>10</v>
      </c>
      <c r="I1335" s="8">
        <f>DATE(YEAR(Merge2[[#This Row],[ORDER_DATE]]), MONTH(Merge2[[#This Row],[ORDER_DATE]]), 1)</f>
        <v>43831</v>
      </c>
      <c r="J1335" s="9">
        <f>IF(ISNUMBER(Merge2[[#This Row],[VALIDITY_TILL_DATE]]), ROUND((Merge2[[#This Row],[VALIDITY_TILL_DATE]]-Merge2[[#This Row],[ORDER_DATE]])/30, 0), "Active")</f>
        <v>9</v>
      </c>
      <c r="K1335" t="s">
        <v>5476</v>
      </c>
      <c r="L1335" t="s">
        <v>5477</v>
      </c>
      <c r="M1335" t="s">
        <v>5478</v>
      </c>
      <c r="N1335">
        <v>300</v>
      </c>
      <c r="O1335">
        <v>0</v>
      </c>
      <c r="P1335">
        <v>300</v>
      </c>
      <c r="Q1335" t="s">
        <v>5887</v>
      </c>
      <c r="R1335" t="s">
        <v>5494</v>
      </c>
      <c r="S1335">
        <v>45</v>
      </c>
      <c r="T1335" t="s">
        <v>5495</v>
      </c>
      <c r="U1335" t="s">
        <v>5504</v>
      </c>
      <c r="V1335" s="9">
        <f>Merge2[[#This Row],[PROMOTIONAL_PLAN.EFFECTIVE_PRICE]]*Merge2[[#This Row],[Months]]</f>
        <v>2700</v>
      </c>
    </row>
    <row r="1336" spans="1:22" x14ac:dyDescent="0.25">
      <c r="A1336" t="s">
        <v>2864</v>
      </c>
      <c r="B1336" t="s">
        <v>2865</v>
      </c>
      <c r="C1336">
        <v>9999</v>
      </c>
      <c r="D1336" s="1">
        <v>43988</v>
      </c>
      <c r="E1336">
        <v>1</v>
      </c>
      <c r="G1336" s="1">
        <v>44287</v>
      </c>
      <c r="H1336" t="s">
        <v>10</v>
      </c>
      <c r="I1336" s="8">
        <f>DATE(YEAR(Merge2[[#This Row],[ORDER_DATE]]), MONTH(Merge2[[#This Row],[ORDER_DATE]]), 1)</f>
        <v>43983</v>
      </c>
      <c r="J1336" s="9">
        <f>IF(ISNUMBER(Merge2[[#This Row],[VALIDITY_TILL_DATE]]), ROUND((Merge2[[#This Row],[VALIDITY_TILL_DATE]]-Merge2[[#This Row],[ORDER_DATE]])/30, 0), "Active")</f>
        <v>10</v>
      </c>
      <c r="K1336" t="s">
        <v>5476</v>
      </c>
      <c r="L1336" t="s">
        <v>5477</v>
      </c>
      <c r="M1336" t="s">
        <v>5478</v>
      </c>
      <c r="N1336">
        <v>300</v>
      </c>
      <c r="O1336">
        <v>0</v>
      </c>
      <c r="P1336">
        <v>300</v>
      </c>
      <c r="Q1336" t="s">
        <v>6133</v>
      </c>
      <c r="R1336" t="s">
        <v>5494</v>
      </c>
      <c r="S1336">
        <v>59</v>
      </c>
      <c r="T1336" t="s">
        <v>5498</v>
      </c>
      <c r="U1336" t="s">
        <v>5515</v>
      </c>
      <c r="V1336" s="9">
        <f>Merge2[[#This Row],[PROMOTIONAL_PLAN.EFFECTIVE_PRICE]]*Merge2[[#This Row],[Months]]</f>
        <v>3000</v>
      </c>
    </row>
    <row r="1337" spans="1:22" x14ac:dyDescent="0.25">
      <c r="A1337" t="s">
        <v>1223</v>
      </c>
      <c r="B1337" t="s">
        <v>1224</v>
      </c>
      <c r="C1337">
        <v>9999</v>
      </c>
      <c r="D1337" s="1">
        <v>43834</v>
      </c>
      <c r="E1337">
        <v>1</v>
      </c>
      <c r="G1337" s="1">
        <v>44139</v>
      </c>
      <c r="H1337" t="s">
        <v>10</v>
      </c>
      <c r="I1337" s="8">
        <f>DATE(YEAR(Merge2[[#This Row],[ORDER_DATE]]), MONTH(Merge2[[#This Row],[ORDER_DATE]]), 1)</f>
        <v>43831</v>
      </c>
      <c r="J1337" s="9">
        <f>IF(ISNUMBER(Merge2[[#This Row],[VALIDITY_TILL_DATE]]), ROUND((Merge2[[#This Row],[VALIDITY_TILL_DATE]]-Merge2[[#This Row],[ORDER_DATE]])/30, 0), "Active")</f>
        <v>10</v>
      </c>
      <c r="K1337" t="s">
        <v>5476</v>
      </c>
      <c r="L1337" t="s">
        <v>5477</v>
      </c>
      <c r="M1337" t="s">
        <v>5478</v>
      </c>
      <c r="N1337">
        <v>300</v>
      </c>
      <c r="O1337">
        <v>0</v>
      </c>
      <c r="P1337">
        <v>300</v>
      </c>
      <c r="Q1337" t="s">
        <v>6285</v>
      </c>
      <c r="R1337" t="s">
        <v>5503</v>
      </c>
      <c r="S1337">
        <v>60</v>
      </c>
      <c r="T1337" t="s">
        <v>5495</v>
      </c>
      <c r="U1337" t="s">
        <v>5522</v>
      </c>
      <c r="V1337" s="9">
        <f>Merge2[[#This Row],[PROMOTIONAL_PLAN.EFFECTIVE_PRICE]]*Merge2[[#This Row],[Months]]</f>
        <v>3000</v>
      </c>
    </row>
    <row r="1338" spans="1:22" x14ac:dyDescent="0.25">
      <c r="A1338" t="s">
        <v>2344</v>
      </c>
      <c r="B1338" t="s">
        <v>2345</v>
      </c>
      <c r="C1338">
        <v>9999</v>
      </c>
      <c r="D1338" s="1">
        <v>43947</v>
      </c>
      <c r="E1338">
        <v>1</v>
      </c>
      <c r="G1338" s="1">
        <v>44240</v>
      </c>
      <c r="H1338" t="s">
        <v>10</v>
      </c>
      <c r="I1338" s="8">
        <f>DATE(YEAR(Merge2[[#This Row],[ORDER_DATE]]), MONTH(Merge2[[#This Row],[ORDER_DATE]]), 1)</f>
        <v>43922</v>
      </c>
      <c r="J1338" s="9">
        <f>IF(ISNUMBER(Merge2[[#This Row],[VALIDITY_TILL_DATE]]), ROUND((Merge2[[#This Row],[VALIDITY_TILL_DATE]]-Merge2[[#This Row],[ORDER_DATE]])/30, 0), "Active")</f>
        <v>10</v>
      </c>
      <c r="K1338" t="s">
        <v>5476</v>
      </c>
      <c r="L1338" t="s">
        <v>5477</v>
      </c>
      <c r="M1338" t="s">
        <v>5478</v>
      </c>
      <c r="N1338">
        <v>300</v>
      </c>
      <c r="O1338">
        <v>0</v>
      </c>
      <c r="P1338">
        <v>300</v>
      </c>
      <c r="Q1338" t="s">
        <v>6134</v>
      </c>
      <c r="R1338" t="s">
        <v>5503</v>
      </c>
      <c r="S1338">
        <v>35</v>
      </c>
      <c r="T1338" t="s">
        <v>5495</v>
      </c>
      <c r="U1338" t="s">
        <v>5513</v>
      </c>
      <c r="V1338" s="9">
        <f>Merge2[[#This Row],[PROMOTIONAL_PLAN.EFFECTIVE_PRICE]]*Merge2[[#This Row],[Months]]</f>
        <v>3000</v>
      </c>
    </row>
    <row r="1339" spans="1:22" x14ac:dyDescent="0.25">
      <c r="A1339" t="s">
        <v>2761</v>
      </c>
      <c r="B1339" t="s">
        <v>2762</v>
      </c>
      <c r="C1339">
        <v>9999</v>
      </c>
      <c r="D1339" s="1">
        <v>43981</v>
      </c>
      <c r="E1339">
        <v>1</v>
      </c>
      <c r="G1339" s="1">
        <v>44209</v>
      </c>
      <c r="H1339" t="s">
        <v>10</v>
      </c>
      <c r="I1339" s="8">
        <f>DATE(YEAR(Merge2[[#This Row],[ORDER_DATE]]), MONTH(Merge2[[#This Row],[ORDER_DATE]]), 1)</f>
        <v>43952</v>
      </c>
      <c r="J1339" s="9">
        <f>IF(ISNUMBER(Merge2[[#This Row],[VALIDITY_TILL_DATE]]), ROUND((Merge2[[#This Row],[VALIDITY_TILL_DATE]]-Merge2[[#This Row],[ORDER_DATE]])/30, 0), "Active")</f>
        <v>8</v>
      </c>
      <c r="K1339" t="s">
        <v>5476</v>
      </c>
      <c r="L1339" t="s">
        <v>5477</v>
      </c>
      <c r="M1339" t="s">
        <v>5478</v>
      </c>
      <c r="N1339">
        <v>300</v>
      </c>
      <c r="O1339">
        <v>0</v>
      </c>
      <c r="P1339">
        <v>300</v>
      </c>
      <c r="Q1339" t="s">
        <v>6135</v>
      </c>
      <c r="R1339" t="s">
        <v>5494</v>
      </c>
      <c r="S1339">
        <v>45</v>
      </c>
      <c r="T1339" t="s">
        <v>5498</v>
      </c>
      <c r="U1339" t="s">
        <v>5515</v>
      </c>
      <c r="V1339" s="9">
        <f>Merge2[[#This Row],[PROMOTIONAL_PLAN.EFFECTIVE_PRICE]]*Merge2[[#This Row],[Months]]</f>
        <v>2400</v>
      </c>
    </row>
    <row r="1340" spans="1:22" x14ac:dyDescent="0.25">
      <c r="A1340" t="s">
        <v>1226</v>
      </c>
      <c r="B1340" t="s">
        <v>1227</v>
      </c>
      <c r="C1340">
        <v>9999</v>
      </c>
      <c r="D1340" s="1">
        <v>43835</v>
      </c>
      <c r="E1340">
        <v>1</v>
      </c>
      <c r="G1340" s="1">
        <v>44071</v>
      </c>
      <c r="H1340" t="s">
        <v>10</v>
      </c>
      <c r="I1340" s="8">
        <f>DATE(YEAR(Merge2[[#This Row],[ORDER_DATE]]), MONTH(Merge2[[#This Row],[ORDER_DATE]]), 1)</f>
        <v>43831</v>
      </c>
      <c r="J1340" s="9">
        <f>IF(ISNUMBER(Merge2[[#This Row],[VALIDITY_TILL_DATE]]), ROUND((Merge2[[#This Row],[VALIDITY_TILL_DATE]]-Merge2[[#This Row],[ORDER_DATE]])/30, 0), "Active")</f>
        <v>8</v>
      </c>
      <c r="K1340" t="s">
        <v>5476</v>
      </c>
      <c r="L1340" t="s">
        <v>5477</v>
      </c>
      <c r="M1340" t="s">
        <v>5478</v>
      </c>
      <c r="N1340">
        <v>300</v>
      </c>
      <c r="O1340">
        <v>0</v>
      </c>
      <c r="P1340">
        <v>300</v>
      </c>
      <c r="Q1340" t="s">
        <v>6257</v>
      </c>
      <c r="R1340" t="s">
        <v>5494</v>
      </c>
      <c r="S1340">
        <v>33</v>
      </c>
      <c r="T1340" t="s">
        <v>5506</v>
      </c>
      <c r="U1340" t="s">
        <v>5507</v>
      </c>
      <c r="V1340" s="9">
        <f>Merge2[[#This Row],[PROMOTIONAL_PLAN.EFFECTIVE_PRICE]]*Merge2[[#This Row],[Months]]</f>
        <v>2400</v>
      </c>
    </row>
    <row r="1341" spans="1:22" x14ac:dyDescent="0.25">
      <c r="A1341" t="s">
        <v>1228</v>
      </c>
      <c r="B1341" t="s">
        <v>1229</v>
      </c>
      <c r="C1341">
        <v>9999</v>
      </c>
      <c r="D1341" s="1">
        <v>43836</v>
      </c>
      <c r="E1341">
        <v>1</v>
      </c>
      <c r="G1341" s="1">
        <v>44097</v>
      </c>
      <c r="H1341" t="s">
        <v>10</v>
      </c>
      <c r="I1341" s="8">
        <f>DATE(YEAR(Merge2[[#This Row],[ORDER_DATE]]), MONTH(Merge2[[#This Row],[ORDER_DATE]]), 1)</f>
        <v>43831</v>
      </c>
      <c r="J1341" s="9">
        <f>IF(ISNUMBER(Merge2[[#This Row],[VALIDITY_TILL_DATE]]), ROUND((Merge2[[#This Row],[VALIDITY_TILL_DATE]]-Merge2[[#This Row],[ORDER_DATE]])/30, 0), "Active")</f>
        <v>9</v>
      </c>
      <c r="K1341" t="s">
        <v>5476</v>
      </c>
      <c r="L1341" t="s">
        <v>5477</v>
      </c>
      <c r="M1341" t="s">
        <v>5478</v>
      </c>
      <c r="N1341">
        <v>300</v>
      </c>
      <c r="O1341">
        <v>0</v>
      </c>
      <c r="P1341">
        <v>300</v>
      </c>
      <c r="Q1341" t="s">
        <v>5779</v>
      </c>
      <c r="R1341" t="s">
        <v>5494</v>
      </c>
      <c r="S1341">
        <v>48</v>
      </c>
      <c r="T1341" t="s">
        <v>5498</v>
      </c>
      <c r="U1341" t="s">
        <v>5499</v>
      </c>
      <c r="V1341" s="9">
        <f>Merge2[[#This Row],[PROMOTIONAL_PLAN.EFFECTIVE_PRICE]]*Merge2[[#This Row],[Months]]</f>
        <v>2700</v>
      </c>
    </row>
    <row r="1342" spans="1:22" x14ac:dyDescent="0.25">
      <c r="A1342" t="s">
        <v>1230</v>
      </c>
      <c r="B1342" t="s">
        <v>1231</v>
      </c>
      <c r="C1342">
        <v>9999</v>
      </c>
      <c r="D1342" s="1">
        <v>43836</v>
      </c>
      <c r="E1342">
        <v>1</v>
      </c>
      <c r="G1342" s="1">
        <v>44100</v>
      </c>
      <c r="H1342" t="s">
        <v>10</v>
      </c>
      <c r="I1342" s="8">
        <f>DATE(YEAR(Merge2[[#This Row],[ORDER_DATE]]), MONTH(Merge2[[#This Row],[ORDER_DATE]]), 1)</f>
        <v>43831</v>
      </c>
      <c r="J1342" s="9">
        <f>IF(ISNUMBER(Merge2[[#This Row],[VALIDITY_TILL_DATE]]), ROUND((Merge2[[#This Row],[VALIDITY_TILL_DATE]]-Merge2[[#This Row],[ORDER_DATE]])/30, 0), "Active")</f>
        <v>9</v>
      </c>
      <c r="K1342" t="s">
        <v>5476</v>
      </c>
      <c r="L1342" t="s">
        <v>5477</v>
      </c>
      <c r="M1342" t="s">
        <v>5478</v>
      </c>
      <c r="N1342">
        <v>300</v>
      </c>
      <c r="O1342">
        <v>0</v>
      </c>
      <c r="P1342">
        <v>300</v>
      </c>
      <c r="Q1342" t="s">
        <v>5846</v>
      </c>
      <c r="R1342" t="s">
        <v>5494</v>
      </c>
      <c r="S1342">
        <v>55</v>
      </c>
      <c r="T1342" t="s">
        <v>5495</v>
      </c>
      <c r="U1342" t="s">
        <v>5504</v>
      </c>
      <c r="V1342" s="9">
        <f>Merge2[[#This Row],[PROMOTIONAL_PLAN.EFFECTIVE_PRICE]]*Merge2[[#This Row],[Months]]</f>
        <v>2700</v>
      </c>
    </row>
    <row r="1343" spans="1:22" x14ac:dyDescent="0.25">
      <c r="A1343" t="s">
        <v>1232</v>
      </c>
      <c r="B1343" t="s">
        <v>1233</v>
      </c>
      <c r="C1343">
        <v>9999</v>
      </c>
      <c r="D1343" s="1">
        <v>43836</v>
      </c>
      <c r="E1343">
        <v>1</v>
      </c>
      <c r="G1343" s="1">
        <v>44113</v>
      </c>
      <c r="H1343" t="s">
        <v>10</v>
      </c>
      <c r="I1343" s="8">
        <f>DATE(YEAR(Merge2[[#This Row],[ORDER_DATE]]), MONTH(Merge2[[#This Row],[ORDER_DATE]]), 1)</f>
        <v>43831</v>
      </c>
      <c r="J1343" s="9">
        <f>IF(ISNUMBER(Merge2[[#This Row],[VALIDITY_TILL_DATE]]), ROUND((Merge2[[#This Row],[VALIDITY_TILL_DATE]]-Merge2[[#This Row],[ORDER_DATE]])/30, 0), "Active")</f>
        <v>9</v>
      </c>
      <c r="K1343" t="s">
        <v>5476</v>
      </c>
      <c r="L1343" t="s">
        <v>5477</v>
      </c>
      <c r="M1343" t="s">
        <v>5478</v>
      </c>
      <c r="N1343">
        <v>300</v>
      </c>
      <c r="O1343">
        <v>0</v>
      </c>
      <c r="P1343">
        <v>300</v>
      </c>
      <c r="Q1343" t="s">
        <v>6035</v>
      </c>
      <c r="R1343" t="s">
        <v>5494</v>
      </c>
      <c r="S1343">
        <v>32</v>
      </c>
      <c r="T1343" t="s">
        <v>5495</v>
      </c>
      <c r="U1343" t="s">
        <v>5579</v>
      </c>
      <c r="V1343" s="9">
        <f>Merge2[[#This Row],[PROMOTIONAL_PLAN.EFFECTIVE_PRICE]]*Merge2[[#This Row],[Months]]</f>
        <v>2700</v>
      </c>
    </row>
    <row r="1344" spans="1:22" x14ac:dyDescent="0.25">
      <c r="A1344" t="s">
        <v>1234</v>
      </c>
      <c r="B1344" t="s">
        <v>1235</v>
      </c>
      <c r="C1344">
        <v>9999</v>
      </c>
      <c r="D1344" s="1">
        <v>43836</v>
      </c>
      <c r="E1344">
        <v>1</v>
      </c>
      <c r="G1344" s="1">
        <v>44106</v>
      </c>
      <c r="H1344" t="s">
        <v>10</v>
      </c>
      <c r="I1344" s="8">
        <f>DATE(YEAR(Merge2[[#This Row],[ORDER_DATE]]), MONTH(Merge2[[#This Row],[ORDER_DATE]]), 1)</f>
        <v>43831</v>
      </c>
      <c r="J1344" s="9">
        <f>IF(ISNUMBER(Merge2[[#This Row],[VALIDITY_TILL_DATE]]), ROUND((Merge2[[#This Row],[VALIDITY_TILL_DATE]]-Merge2[[#This Row],[ORDER_DATE]])/30, 0), "Active")</f>
        <v>9</v>
      </c>
      <c r="K1344" t="s">
        <v>5476</v>
      </c>
      <c r="L1344" t="s">
        <v>5477</v>
      </c>
      <c r="M1344" t="s">
        <v>5478</v>
      </c>
      <c r="N1344">
        <v>300</v>
      </c>
      <c r="O1344">
        <v>0</v>
      </c>
      <c r="P1344">
        <v>300</v>
      </c>
      <c r="Q1344" t="s">
        <v>6177</v>
      </c>
      <c r="R1344" t="s">
        <v>5494</v>
      </c>
      <c r="S1344">
        <v>28</v>
      </c>
      <c r="T1344" t="s">
        <v>5498</v>
      </c>
      <c r="U1344" t="s">
        <v>5499</v>
      </c>
      <c r="V1344" s="9">
        <f>Merge2[[#This Row],[PROMOTIONAL_PLAN.EFFECTIVE_PRICE]]*Merge2[[#This Row],[Months]]</f>
        <v>2700</v>
      </c>
    </row>
    <row r="1345" spans="1:22" x14ac:dyDescent="0.25">
      <c r="A1345" t="s">
        <v>2698</v>
      </c>
      <c r="B1345" t="s">
        <v>2699</v>
      </c>
      <c r="C1345">
        <v>6705</v>
      </c>
      <c r="D1345" s="1">
        <v>43977</v>
      </c>
      <c r="E1345">
        <v>1</v>
      </c>
      <c r="F1345" s="1">
        <v>43977</v>
      </c>
      <c r="G1345" s="1">
        <v>44221</v>
      </c>
      <c r="H1345" t="s">
        <v>10</v>
      </c>
      <c r="I1345" s="8">
        <f>DATE(YEAR(Merge2[[#This Row],[ORDER_DATE]]), MONTH(Merge2[[#This Row],[ORDER_DATE]]), 1)</f>
        <v>43952</v>
      </c>
      <c r="J1345" s="9">
        <f>IF(ISNUMBER(Merge2[[#This Row],[VALIDITY_TILL_DATE]]), ROUND((Merge2[[#This Row],[VALIDITY_TILL_DATE]]-Merge2[[#This Row],[ORDER_DATE]])/30, 0), "Active")</f>
        <v>8</v>
      </c>
      <c r="K1345" t="s">
        <v>5491</v>
      </c>
      <c r="L1345" t="s">
        <v>5480</v>
      </c>
      <c r="M1345" t="s">
        <v>5481</v>
      </c>
      <c r="N1345">
        <v>300</v>
      </c>
      <c r="O1345">
        <v>100</v>
      </c>
      <c r="P1345">
        <v>0</v>
      </c>
      <c r="Q1345" t="s">
        <v>6140</v>
      </c>
      <c r="R1345" t="s">
        <v>5503</v>
      </c>
      <c r="S1345">
        <v>31</v>
      </c>
      <c r="T1345" t="s">
        <v>5495</v>
      </c>
      <c r="U1345" t="s">
        <v>5513</v>
      </c>
      <c r="V1345" s="9">
        <f>Merge2[[#This Row],[PROMOTIONAL_PLAN.EFFECTIVE_PRICE]]*Merge2[[#This Row],[Months]]</f>
        <v>0</v>
      </c>
    </row>
    <row r="1346" spans="1:22" x14ac:dyDescent="0.25">
      <c r="A1346" t="s">
        <v>1236</v>
      </c>
      <c r="B1346" t="s">
        <v>1237</v>
      </c>
      <c r="C1346">
        <v>9999</v>
      </c>
      <c r="D1346" s="1">
        <v>43836</v>
      </c>
      <c r="E1346">
        <v>1</v>
      </c>
      <c r="G1346" s="1">
        <v>44136</v>
      </c>
      <c r="H1346" t="s">
        <v>10</v>
      </c>
      <c r="I1346" s="8">
        <f>DATE(YEAR(Merge2[[#This Row],[ORDER_DATE]]), MONTH(Merge2[[#This Row],[ORDER_DATE]]), 1)</f>
        <v>43831</v>
      </c>
      <c r="J1346" s="9">
        <f>IF(ISNUMBER(Merge2[[#This Row],[VALIDITY_TILL_DATE]]), ROUND((Merge2[[#This Row],[VALIDITY_TILL_DATE]]-Merge2[[#This Row],[ORDER_DATE]])/30, 0), "Active")</f>
        <v>10</v>
      </c>
      <c r="K1346" t="s">
        <v>5476</v>
      </c>
      <c r="L1346" t="s">
        <v>5477</v>
      </c>
      <c r="M1346" t="s">
        <v>5478</v>
      </c>
      <c r="N1346">
        <v>300</v>
      </c>
      <c r="O1346">
        <v>0</v>
      </c>
      <c r="P1346">
        <v>300</v>
      </c>
      <c r="Q1346" t="s">
        <v>6342</v>
      </c>
      <c r="R1346" t="s">
        <v>5494</v>
      </c>
      <c r="S1346">
        <v>29</v>
      </c>
      <c r="T1346" t="s">
        <v>5495</v>
      </c>
      <c r="U1346" t="s">
        <v>5496</v>
      </c>
      <c r="V1346" s="9">
        <f>Merge2[[#This Row],[PROMOTIONAL_PLAN.EFFECTIVE_PRICE]]*Merge2[[#This Row],[Months]]</f>
        <v>3000</v>
      </c>
    </row>
    <row r="1347" spans="1:22" x14ac:dyDescent="0.25">
      <c r="A1347" t="s">
        <v>1846</v>
      </c>
      <c r="B1347" t="s">
        <v>1847</v>
      </c>
      <c r="C1347">
        <v>9999</v>
      </c>
      <c r="D1347" s="1">
        <v>43901</v>
      </c>
      <c r="E1347">
        <v>1</v>
      </c>
      <c r="G1347" s="1">
        <v>44176</v>
      </c>
      <c r="H1347" t="s">
        <v>10</v>
      </c>
      <c r="I1347" s="8">
        <f>DATE(YEAR(Merge2[[#This Row],[ORDER_DATE]]), MONTH(Merge2[[#This Row],[ORDER_DATE]]), 1)</f>
        <v>43891</v>
      </c>
      <c r="J1347" s="9">
        <f>IF(ISNUMBER(Merge2[[#This Row],[VALIDITY_TILL_DATE]]), ROUND((Merge2[[#This Row],[VALIDITY_TILL_DATE]]-Merge2[[#This Row],[ORDER_DATE]])/30, 0), "Active")</f>
        <v>9</v>
      </c>
      <c r="K1347" t="s">
        <v>5476</v>
      </c>
      <c r="L1347" t="s">
        <v>5477</v>
      </c>
      <c r="M1347" t="s">
        <v>5478</v>
      </c>
      <c r="N1347">
        <v>300</v>
      </c>
      <c r="O1347">
        <v>0</v>
      </c>
      <c r="P1347">
        <v>300</v>
      </c>
      <c r="Q1347" t="s">
        <v>6141</v>
      </c>
      <c r="R1347" t="s">
        <v>5503</v>
      </c>
      <c r="S1347">
        <v>48</v>
      </c>
      <c r="T1347" t="s">
        <v>5495</v>
      </c>
      <c r="U1347" t="s">
        <v>5513</v>
      </c>
      <c r="V1347" s="9">
        <f>Merge2[[#This Row],[PROMOTIONAL_PLAN.EFFECTIVE_PRICE]]*Merge2[[#This Row],[Months]]</f>
        <v>2700</v>
      </c>
    </row>
    <row r="1348" spans="1:22" x14ac:dyDescent="0.25">
      <c r="A1348" t="s">
        <v>1238</v>
      </c>
      <c r="B1348" t="s">
        <v>1239</v>
      </c>
      <c r="C1348">
        <v>9999</v>
      </c>
      <c r="D1348" s="1">
        <v>43837</v>
      </c>
      <c r="E1348">
        <v>1</v>
      </c>
      <c r="G1348" s="1">
        <v>44147</v>
      </c>
      <c r="H1348" t="s">
        <v>10</v>
      </c>
      <c r="I1348" s="8">
        <f>DATE(YEAR(Merge2[[#This Row],[ORDER_DATE]]), MONTH(Merge2[[#This Row],[ORDER_DATE]]), 1)</f>
        <v>43831</v>
      </c>
      <c r="J1348" s="9">
        <f>IF(ISNUMBER(Merge2[[#This Row],[VALIDITY_TILL_DATE]]), ROUND((Merge2[[#This Row],[VALIDITY_TILL_DATE]]-Merge2[[#This Row],[ORDER_DATE]])/30, 0), "Active")</f>
        <v>10</v>
      </c>
      <c r="K1348" t="s">
        <v>5476</v>
      </c>
      <c r="L1348" t="s">
        <v>5477</v>
      </c>
      <c r="M1348" t="s">
        <v>5478</v>
      </c>
      <c r="N1348">
        <v>300</v>
      </c>
      <c r="O1348">
        <v>0</v>
      </c>
      <c r="P1348">
        <v>300</v>
      </c>
      <c r="Q1348" t="s">
        <v>6334</v>
      </c>
      <c r="R1348" t="s">
        <v>5503</v>
      </c>
      <c r="S1348">
        <v>45</v>
      </c>
      <c r="T1348" t="s">
        <v>5495</v>
      </c>
      <c r="U1348" t="s">
        <v>5532</v>
      </c>
      <c r="V1348" s="9">
        <f>Merge2[[#This Row],[PROMOTIONAL_PLAN.EFFECTIVE_PRICE]]*Merge2[[#This Row],[Months]]</f>
        <v>3000</v>
      </c>
    </row>
    <row r="1349" spans="1:22" x14ac:dyDescent="0.25">
      <c r="A1349" t="s">
        <v>1240</v>
      </c>
      <c r="B1349" t="s">
        <v>1241</v>
      </c>
      <c r="C1349">
        <v>9999</v>
      </c>
      <c r="D1349" s="1">
        <v>43837</v>
      </c>
      <c r="E1349">
        <v>1</v>
      </c>
      <c r="G1349" s="1">
        <v>44088</v>
      </c>
      <c r="H1349" t="s">
        <v>10</v>
      </c>
      <c r="I1349" s="8">
        <f>DATE(YEAR(Merge2[[#This Row],[ORDER_DATE]]), MONTH(Merge2[[#This Row],[ORDER_DATE]]), 1)</f>
        <v>43831</v>
      </c>
      <c r="J1349" s="9">
        <f>IF(ISNUMBER(Merge2[[#This Row],[VALIDITY_TILL_DATE]]), ROUND((Merge2[[#This Row],[VALIDITY_TILL_DATE]]-Merge2[[#This Row],[ORDER_DATE]])/30, 0), "Active")</f>
        <v>8</v>
      </c>
      <c r="K1349" t="s">
        <v>5476</v>
      </c>
      <c r="L1349" t="s">
        <v>5477</v>
      </c>
      <c r="M1349" t="s">
        <v>5478</v>
      </c>
      <c r="N1349">
        <v>300</v>
      </c>
      <c r="O1349">
        <v>0</v>
      </c>
      <c r="P1349">
        <v>300</v>
      </c>
      <c r="Q1349" t="s">
        <v>6331</v>
      </c>
      <c r="R1349" t="s">
        <v>5503</v>
      </c>
      <c r="S1349">
        <v>27</v>
      </c>
      <c r="T1349" t="s">
        <v>5495</v>
      </c>
      <c r="U1349" t="s">
        <v>5532</v>
      </c>
      <c r="V1349" s="9">
        <f>Merge2[[#This Row],[PROMOTIONAL_PLAN.EFFECTIVE_PRICE]]*Merge2[[#This Row],[Months]]</f>
        <v>2400</v>
      </c>
    </row>
    <row r="1350" spans="1:22" x14ac:dyDescent="0.25">
      <c r="A1350" t="s">
        <v>1827</v>
      </c>
      <c r="B1350" t="s">
        <v>1828</v>
      </c>
      <c r="C1350">
        <v>9999</v>
      </c>
      <c r="D1350" s="1">
        <v>43899</v>
      </c>
      <c r="E1350">
        <v>1</v>
      </c>
      <c r="G1350" s="1">
        <v>44168</v>
      </c>
      <c r="H1350" t="s">
        <v>10</v>
      </c>
      <c r="I1350" s="8">
        <f>DATE(YEAR(Merge2[[#This Row],[ORDER_DATE]]), MONTH(Merge2[[#This Row],[ORDER_DATE]]), 1)</f>
        <v>43891</v>
      </c>
      <c r="J1350" s="9">
        <f>IF(ISNUMBER(Merge2[[#This Row],[VALIDITY_TILL_DATE]]), ROUND((Merge2[[#This Row],[VALIDITY_TILL_DATE]]-Merge2[[#This Row],[ORDER_DATE]])/30, 0), "Active")</f>
        <v>9</v>
      </c>
      <c r="K1350" t="s">
        <v>5476</v>
      </c>
      <c r="L1350" t="s">
        <v>5477</v>
      </c>
      <c r="M1350" t="s">
        <v>5478</v>
      </c>
      <c r="N1350">
        <v>300</v>
      </c>
      <c r="O1350">
        <v>0</v>
      </c>
      <c r="P1350">
        <v>300</v>
      </c>
      <c r="Q1350" t="s">
        <v>6143</v>
      </c>
      <c r="R1350" t="s">
        <v>5503</v>
      </c>
      <c r="S1350">
        <v>30</v>
      </c>
      <c r="T1350" t="s">
        <v>5506</v>
      </c>
      <c r="U1350" t="s">
        <v>5518</v>
      </c>
      <c r="V1350" s="9">
        <f>Merge2[[#This Row],[PROMOTIONAL_PLAN.EFFECTIVE_PRICE]]*Merge2[[#This Row],[Months]]</f>
        <v>2700</v>
      </c>
    </row>
    <row r="1351" spans="1:22" x14ac:dyDescent="0.25">
      <c r="A1351" t="s">
        <v>1242</v>
      </c>
      <c r="B1351" t="s">
        <v>1243</v>
      </c>
      <c r="C1351">
        <v>9999</v>
      </c>
      <c r="D1351" s="1">
        <v>43837</v>
      </c>
      <c r="E1351">
        <v>1</v>
      </c>
      <c r="G1351" s="1">
        <v>44072</v>
      </c>
      <c r="H1351" t="s">
        <v>10</v>
      </c>
      <c r="I1351" s="8">
        <f>DATE(YEAR(Merge2[[#This Row],[ORDER_DATE]]), MONTH(Merge2[[#This Row],[ORDER_DATE]]), 1)</f>
        <v>43831</v>
      </c>
      <c r="J1351" s="9">
        <f>IF(ISNUMBER(Merge2[[#This Row],[VALIDITY_TILL_DATE]]), ROUND((Merge2[[#This Row],[VALIDITY_TILL_DATE]]-Merge2[[#This Row],[ORDER_DATE]])/30, 0), "Active")</f>
        <v>8</v>
      </c>
      <c r="K1351" t="s">
        <v>5476</v>
      </c>
      <c r="L1351" t="s">
        <v>5477</v>
      </c>
      <c r="M1351" t="s">
        <v>5478</v>
      </c>
      <c r="N1351">
        <v>300</v>
      </c>
      <c r="O1351">
        <v>0</v>
      </c>
      <c r="P1351">
        <v>300</v>
      </c>
      <c r="Q1351" t="s">
        <v>5969</v>
      </c>
      <c r="R1351" t="s">
        <v>5503</v>
      </c>
      <c r="S1351">
        <v>63</v>
      </c>
      <c r="T1351" t="s">
        <v>5498</v>
      </c>
      <c r="U1351" t="s">
        <v>5515</v>
      </c>
      <c r="V1351" s="9">
        <f>Merge2[[#This Row],[PROMOTIONAL_PLAN.EFFECTIVE_PRICE]]*Merge2[[#This Row],[Months]]</f>
        <v>2400</v>
      </c>
    </row>
    <row r="1352" spans="1:22" x14ac:dyDescent="0.25">
      <c r="A1352" t="s">
        <v>2138</v>
      </c>
      <c r="B1352" t="s">
        <v>2139</v>
      </c>
      <c r="C1352">
        <v>9999</v>
      </c>
      <c r="D1352" s="1">
        <v>43929</v>
      </c>
      <c r="E1352">
        <v>1</v>
      </c>
      <c r="G1352" s="1">
        <v>44219</v>
      </c>
      <c r="H1352" t="s">
        <v>10</v>
      </c>
      <c r="I1352" s="8">
        <f>DATE(YEAR(Merge2[[#This Row],[ORDER_DATE]]), MONTH(Merge2[[#This Row],[ORDER_DATE]]), 1)</f>
        <v>43922</v>
      </c>
      <c r="J1352" s="9">
        <f>IF(ISNUMBER(Merge2[[#This Row],[VALIDITY_TILL_DATE]]), ROUND((Merge2[[#This Row],[VALIDITY_TILL_DATE]]-Merge2[[#This Row],[ORDER_DATE]])/30, 0), "Active")</f>
        <v>10</v>
      </c>
      <c r="K1352" t="s">
        <v>5476</v>
      </c>
      <c r="L1352" t="s">
        <v>5477</v>
      </c>
      <c r="M1352" t="s">
        <v>5478</v>
      </c>
      <c r="N1352">
        <v>300</v>
      </c>
      <c r="O1352">
        <v>0</v>
      </c>
      <c r="P1352">
        <v>300</v>
      </c>
      <c r="Q1352" t="s">
        <v>6144</v>
      </c>
      <c r="R1352" t="s">
        <v>5503</v>
      </c>
      <c r="S1352">
        <v>52</v>
      </c>
      <c r="T1352" t="s">
        <v>5506</v>
      </c>
      <c r="U1352" t="s">
        <v>5518</v>
      </c>
      <c r="V1352" s="9">
        <f>Merge2[[#This Row],[PROMOTIONAL_PLAN.EFFECTIVE_PRICE]]*Merge2[[#This Row],[Months]]</f>
        <v>3000</v>
      </c>
    </row>
    <row r="1353" spans="1:22" x14ac:dyDescent="0.25">
      <c r="A1353" t="s">
        <v>1244</v>
      </c>
      <c r="B1353" t="s">
        <v>1245</v>
      </c>
      <c r="C1353">
        <v>9999</v>
      </c>
      <c r="D1353" s="1">
        <v>43837</v>
      </c>
      <c r="E1353">
        <v>1</v>
      </c>
      <c r="G1353" s="1">
        <v>44135</v>
      </c>
      <c r="H1353" t="s">
        <v>10</v>
      </c>
      <c r="I1353" s="8">
        <f>DATE(YEAR(Merge2[[#This Row],[ORDER_DATE]]), MONTH(Merge2[[#This Row],[ORDER_DATE]]), 1)</f>
        <v>43831</v>
      </c>
      <c r="J1353" s="9">
        <f>IF(ISNUMBER(Merge2[[#This Row],[VALIDITY_TILL_DATE]]), ROUND((Merge2[[#This Row],[VALIDITY_TILL_DATE]]-Merge2[[#This Row],[ORDER_DATE]])/30, 0), "Active")</f>
        <v>10</v>
      </c>
      <c r="K1353" t="s">
        <v>5476</v>
      </c>
      <c r="L1353" t="s">
        <v>5477</v>
      </c>
      <c r="M1353" t="s">
        <v>5478</v>
      </c>
      <c r="N1353">
        <v>300</v>
      </c>
      <c r="O1353">
        <v>0</v>
      </c>
      <c r="P1353">
        <v>300</v>
      </c>
      <c r="Q1353" t="s">
        <v>6235</v>
      </c>
      <c r="R1353" t="s">
        <v>5494</v>
      </c>
      <c r="S1353">
        <v>55</v>
      </c>
      <c r="T1353" t="s">
        <v>5495</v>
      </c>
      <c r="U1353" t="s">
        <v>5579</v>
      </c>
      <c r="V1353" s="9">
        <f>Merge2[[#This Row],[PROMOTIONAL_PLAN.EFFECTIVE_PRICE]]*Merge2[[#This Row],[Months]]</f>
        <v>3000</v>
      </c>
    </row>
    <row r="1354" spans="1:22" x14ac:dyDescent="0.25">
      <c r="A1354" t="s">
        <v>1913</v>
      </c>
      <c r="B1354" t="s">
        <v>1914</v>
      </c>
      <c r="C1354">
        <v>9999</v>
      </c>
      <c r="D1354" s="1">
        <v>43909</v>
      </c>
      <c r="E1354">
        <v>1</v>
      </c>
      <c r="G1354" s="1">
        <v>44176</v>
      </c>
      <c r="H1354" t="s">
        <v>10</v>
      </c>
      <c r="I1354" s="8">
        <f>DATE(YEAR(Merge2[[#This Row],[ORDER_DATE]]), MONTH(Merge2[[#This Row],[ORDER_DATE]]), 1)</f>
        <v>43891</v>
      </c>
      <c r="J1354" s="9">
        <f>IF(ISNUMBER(Merge2[[#This Row],[VALIDITY_TILL_DATE]]), ROUND((Merge2[[#This Row],[VALIDITY_TILL_DATE]]-Merge2[[#This Row],[ORDER_DATE]])/30, 0), "Active")</f>
        <v>9</v>
      </c>
      <c r="K1354" t="s">
        <v>5476</v>
      </c>
      <c r="L1354" t="s">
        <v>5477</v>
      </c>
      <c r="M1354" t="s">
        <v>5478</v>
      </c>
      <c r="N1354">
        <v>300</v>
      </c>
      <c r="O1354">
        <v>0</v>
      </c>
      <c r="P1354">
        <v>300</v>
      </c>
      <c r="Q1354" t="s">
        <v>6145</v>
      </c>
      <c r="R1354" t="s">
        <v>5503</v>
      </c>
      <c r="S1354">
        <v>62</v>
      </c>
      <c r="T1354" t="s">
        <v>5498</v>
      </c>
      <c r="U1354" t="s">
        <v>5501</v>
      </c>
      <c r="V1354" s="9">
        <f>Merge2[[#This Row],[PROMOTIONAL_PLAN.EFFECTIVE_PRICE]]*Merge2[[#This Row],[Months]]</f>
        <v>2700</v>
      </c>
    </row>
    <row r="1355" spans="1:22" x14ac:dyDescent="0.25">
      <c r="A1355" t="s">
        <v>1246</v>
      </c>
      <c r="B1355" t="s">
        <v>1247</v>
      </c>
      <c r="C1355">
        <v>9999</v>
      </c>
      <c r="D1355" s="1">
        <v>43837</v>
      </c>
      <c r="E1355">
        <v>1</v>
      </c>
      <c r="G1355" s="1">
        <v>44069</v>
      </c>
      <c r="H1355" t="s">
        <v>10</v>
      </c>
      <c r="I1355" s="8">
        <f>DATE(YEAR(Merge2[[#This Row],[ORDER_DATE]]), MONTH(Merge2[[#This Row],[ORDER_DATE]]), 1)</f>
        <v>43831</v>
      </c>
      <c r="J1355" s="9">
        <f>IF(ISNUMBER(Merge2[[#This Row],[VALIDITY_TILL_DATE]]), ROUND((Merge2[[#This Row],[VALIDITY_TILL_DATE]]-Merge2[[#This Row],[ORDER_DATE]])/30, 0), "Active")</f>
        <v>8</v>
      </c>
      <c r="K1355" t="s">
        <v>5476</v>
      </c>
      <c r="L1355" t="s">
        <v>5477</v>
      </c>
      <c r="M1355" t="s">
        <v>5478</v>
      </c>
      <c r="N1355">
        <v>300</v>
      </c>
      <c r="O1355">
        <v>0</v>
      </c>
      <c r="P1355">
        <v>300</v>
      </c>
      <c r="Q1355" t="s">
        <v>5712</v>
      </c>
      <c r="R1355" t="s">
        <v>5494</v>
      </c>
      <c r="S1355">
        <v>65</v>
      </c>
      <c r="T1355" t="s">
        <v>5495</v>
      </c>
      <c r="U1355" t="s">
        <v>5504</v>
      </c>
      <c r="V1355" s="9">
        <f>Merge2[[#This Row],[PROMOTIONAL_PLAN.EFFECTIVE_PRICE]]*Merge2[[#This Row],[Months]]</f>
        <v>2400</v>
      </c>
    </row>
    <row r="1356" spans="1:22" x14ac:dyDescent="0.25">
      <c r="A1356" t="s">
        <v>1248</v>
      </c>
      <c r="B1356" t="s">
        <v>1249</v>
      </c>
      <c r="C1356">
        <v>9999</v>
      </c>
      <c r="D1356" s="1">
        <v>43837</v>
      </c>
      <c r="E1356">
        <v>1</v>
      </c>
      <c r="G1356" s="1">
        <v>44099</v>
      </c>
      <c r="H1356" t="s">
        <v>10</v>
      </c>
      <c r="I1356" s="8">
        <f>DATE(YEAR(Merge2[[#This Row],[ORDER_DATE]]), MONTH(Merge2[[#This Row],[ORDER_DATE]]), 1)</f>
        <v>43831</v>
      </c>
      <c r="J1356" s="9">
        <f>IF(ISNUMBER(Merge2[[#This Row],[VALIDITY_TILL_DATE]]), ROUND((Merge2[[#This Row],[VALIDITY_TILL_DATE]]-Merge2[[#This Row],[ORDER_DATE]])/30, 0), "Active")</f>
        <v>9</v>
      </c>
      <c r="K1356" t="s">
        <v>5476</v>
      </c>
      <c r="L1356" t="s">
        <v>5477</v>
      </c>
      <c r="M1356" t="s">
        <v>5478</v>
      </c>
      <c r="N1356">
        <v>300</v>
      </c>
      <c r="O1356">
        <v>0</v>
      </c>
      <c r="P1356">
        <v>300</v>
      </c>
      <c r="Q1356" t="s">
        <v>5854</v>
      </c>
      <c r="R1356" t="s">
        <v>5503</v>
      </c>
      <c r="S1356">
        <v>58</v>
      </c>
      <c r="T1356" t="s">
        <v>5498</v>
      </c>
      <c r="U1356" t="s">
        <v>5501</v>
      </c>
      <c r="V1356" s="9">
        <f>Merge2[[#This Row],[PROMOTIONAL_PLAN.EFFECTIVE_PRICE]]*Merge2[[#This Row],[Months]]</f>
        <v>2700</v>
      </c>
    </row>
    <row r="1357" spans="1:22" x14ac:dyDescent="0.25">
      <c r="A1357" t="s">
        <v>1250</v>
      </c>
      <c r="B1357" t="s">
        <v>1251</v>
      </c>
      <c r="C1357">
        <v>9999</v>
      </c>
      <c r="D1357" s="1">
        <v>43837</v>
      </c>
      <c r="E1357">
        <v>1</v>
      </c>
      <c r="G1357" s="1">
        <v>44127</v>
      </c>
      <c r="H1357" t="s">
        <v>10</v>
      </c>
      <c r="I1357" s="8">
        <f>DATE(YEAR(Merge2[[#This Row],[ORDER_DATE]]), MONTH(Merge2[[#This Row],[ORDER_DATE]]), 1)</f>
        <v>43831</v>
      </c>
      <c r="J1357" s="9">
        <f>IF(ISNUMBER(Merge2[[#This Row],[VALIDITY_TILL_DATE]]), ROUND((Merge2[[#This Row],[VALIDITY_TILL_DATE]]-Merge2[[#This Row],[ORDER_DATE]])/30, 0), "Active")</f>
        <v>10</v>
      </c>
      <c r="K1357" t="s">
        <v>5476</v>
      </c>
      <c r="L1357" t="s">
        <v>5477</v>
      </c>
      <c r="M1357" t="s">
        <v>5478</v>
      </c>
      <c r="N1357">
        <v>300</v>
      </c>
      <c r="O1357">
        <v>0</v>
      </c>
      <c r="P1357">
        <v>300</v>
      </c>
      <c r="Q1357" t="s">
        <v>6184</v>
      </c>
      <c r="R1357" t="s">
        <v>5494</v>
      </c>
      <c r="S1357">
        <v>61</v>
      </c>
      <c r="T1357" t="s">
        <v>5498</v>
      </c>
      <c r="U1357" t="s">
        <v>5499</v>
      </c>
      <c r="V1357" s="9">
        <f>Merge2[[#This Row],[PROMOTIONAL_PLAN.EFFECTIVE_PRICE]]*Merge2[[#This Row],[Months]]</f>
        <v>3000</v>
      </c>
    </row>
    <row r="1358" spans="1:22" x14ac:dyDescent="0.25">
      <c r="A1358" t="s">
        <v>2120</v>
      </c>
      <c r="B1358" t="s">
        <v>2121</v>
      </c>
      <c r="C1358">
        <v>9999</v>
      </c>
      <c r="D1358" s="1">
        <v>43928</v>
      </c>
      <c r="E1358">
        <v>1</v>
      </c>
      <c r="G1358" s="1">
        <v>44166</v>
      </c>
      <c r="H1358" t="s">
        <v>10</v>
      </c>
      <c r="I1358" s="8">
        <f>DATE(YEAR(Merge2[[#This Row],[ORDER_DATE]]), MONTH(Merge2[[#This Row],[ORDER_DATE]]), 1)</f>
        <v>43922</v>
      </c>
      <c r="J1358" s="9">
        <f>IF(ISNUMBER(Merge2[[#This Row],[VALIDITY_TILL_DATE]]), ROUND((Merge2[[#This Row],[VALIDITY_TILL_DATE]]-Merge2[[#This Row],[ORDER_DATE]])/30, 0), "Active")</f>
        <v>8</v>
      </c>
      <c r="K1358" t="s">
        <v>5476</v>
      </c>
      <c r="L1358" t="s">
        <v>5477</v>
      </c>
      <c r="M1358" t="s">
        <v>5478</v>
      </c>
      <c r="N1358">
        <v>300</v>
      </c>
      <c r="O1358">
        <v>0</v>
      </c>
      <c r="P1358">
        <v>300</v>
      </c>
      <c r="Q1358" t="s">
        <v>6148</v>
      </c>
      <c r="R1358" t="s">
        <v>5494</v>
      </c>
      <c r="S1358">
        <v>28</v>
      </c>
      <c r="T1358" t="s">
        <v>5495</v>
      </c>
      <c r="U1358" t="s">
        <v>5532</v>
      </c>
      <c r="V1358" s="9">
        <f>Merge2[[#This Row],[PROMOTIONAL_PLAN.EFFECTIVE_PRICE]]*Merge2[[#This Row],[Months]]</f>
        <v>2400</v>
      </c>
    </row>
    <row r="1359" spans="1:22" x14ac:dyDescent="0.25">
      <c r="A1359" t="s">
        <v>1547</v>
      </c>
      <c r="B1359" t="s">
        <v>1548</v>
      </c>
      <c r="C1359">
        <v>9999</v>
      </c>
      <c r="D1359" s="1">
        <v>43869</v>
      </c>
      <c r="E1359">
        <v>1</v>
      </c>
      <c r="G1359" s="1">
        <v>44148</v>
      </c>
      <c r="H1359" t="s">
        <v>10</v>
      </c>
      <c r="I1359" s="8">
        <f>DATE(YEAR(Merge2[[#This Row],[ORDER_DATE]]), MONTH(Merge2[[#This Row],[ORDER_DATE]]), 1)</f>
        <v>43862</v>
      </c>
      <c r="J1359" s="9">
        <f>IF(ISNUMBER(Merge2[[#This Row],[VALIDITY_TILL_DATE]]), ROUND((Merge2[[#This Row],[VALIDITY_TILL_DATE]]-Merge2[[#This Row],[ORDER_DATE]])/30, 0), "Active")</f>
        <v>9</v>
      </c>
      <c r="K1359" t="s">
        <v>5476</v>
      </c>
      <c r="L1359" t="s">
        <v>5477</v>
      </c>
      <c r="M1359" t="s">
        <v>5478</v>
      </c>
      <c r="N1359">
        <v>300</v>
      </c>
      <c r="O1359">
        <v>0</v>
      </c>
      <c r="P1359">
        <v>300</v>
      </c>
      <c r="Q1359" t="s">
        <v>6149</v>
      </c>
      <c r="R1359" t="s">
        <v>5494</v>
      </c>
      <c r="S1359">
        <v>63</v>
      </c>
      <c r="T1359" t="s">
        <v>5495</v>
      </c>
      <c r="U1359" t="s">
        <v>5504</v>
      </c>
      <c r="V1359" s="9">
        <f>Merge2[[#This Row],[PROMOTIONAL_PLAN.EFFECTIVE_PRICE]]*Merge2[[#This Row],[Months]]</f>
        <v>2700</v>
      </c>
    </row>
    <row r="1360" spans="1:22" x14ac:dyDescent="0.25">
      <c r="A1360" t="s">
        <v>1254</v>
      </c>
      <c r="B1360" t="s">
        <v>1255</v>
      </c>
      <c r="C1360">
        <v>9999</v>
      </c>
      <c r="D1360" s="1">
        <v>43838</v>
      </c>
      <c r="E1360">
        <v>1</v>
      </c>
      <c r="G1360" s="1">
        <v>44093</v>
      </c>
      <c r="H1360" t="s">
        <v>10</v>
      </c>
      <c r="I1360" s="8">
        <f>DATE(YEAR(Merge2[[#This Row],[ORDER_DATE]]), MONTH(Merge2[[#This Row],[ORDER_DATE]]), 1)</f>
        <v>43831</v>
      </c>
      <c r="J1360" s="9">
        <f>IF(ISNUMBER(Merge2[[#This Row],[VALIDITY_TILL_DATE]]), ROUND((Merge2[[#This Row],[VALIDITY_TILL_DATE]]-Merge2[[#This Row],[ORDER_DATE]])/30, 0), "Active")</f>
        <v>9</v>
      </c>
      <c r="K1360" t="s">
        <v>5476</v>
      </c>
      <c r="L1360" t="s">
        <v>5477</v>
      </c>
      <c r="M1360" t="s">
        <v>5478</v>
      </c>
      <c r="N1360">
        <v>300</v>
      </c>
      <c r="O1360">
        <v>0</v>
      </c>
      <c r="P1360">
        <v>300</v>
      </c>
      <c r="Q1360" t="s">
        <v>6093</v>
      </c>
      <c r="R1360" t="s">
        <v>5494</v>
      </c>
      <c r="S1360">
        <v>50</v>
      </c>
      <c r="T1360" t="s">
        <v>5498</v>
      </c>
      <c r="U1360" t="s">
        <v>5545</v>
      </c>
      <c r="V1360" s="9">
        <f>Merge2[[#This Row],[PROMOTIONAL_PLAN.EFFECTIVE_PRICE]]*Merge2[[#This Row],[Months]]</f>
        <v>2700</v>
      </c>
    </row>
    <row r="1361" spans="1:22" x14ac:dyDescent="0.25">
      <c r="A1361" t="s">
        <v>1746</v>
      </c>
      <c r="B1361" t="s">
        <v>1747</v>
      </c>
      <c r="C1361">
        <v>9999</v>
      </c>
      <c r="D1361" s="1">
        <v>43891</v>
      </c>
      <c r="E1361">
        <v>1</v>
      </c>
      <c r="G1361" s="1">
        <v>44168</v>
      </c>
      <c r="H1361" t="s">
        <v>10</v>
      </c>
      <c r="I1361" s="8">
        <f>DATE(YEAR(Merge2[[#This Row],[ORDER_DATE]]), MONTH(Merge2[[#This Row],[ORDER_DATE]]), 1)</f>
        <v>43891</v>
      </c>
      <c r="J1361" s="9">
        <f>IF(ISNUMBER(Merge2[[#This Row],[VALIDITY_TILL_DATE]]), ROUND((Merge2[[#This Row],[VALIDITY_TILL_DATE]]-Merge2[[#This Row],[ORDER_DATE]])/30, 0), "Active")</f>
        <v>9</v>
      </c>
      <c r="K1361" t="s">
        <v>5476</v>
      </c>
      <c r="L1361" t="s">
        <v>5477</v>
      </c>
      <c r="M1361" t="s">
        <v>5478</v>
      </c>
      <c r="N1361">
        <v>300</v>
      </c>
      <c r="O1361">
        <v>0</v>
      </c>
      <c r="P1361">
        <v>300</v>
      </c>
      <c r="Q1361" t="s">
        <v>6150</v>
      </c>
      <c r="R1361" t="s">
        <v>5503</v>
      </c>
      <c r="S1361">
        <v>28</v>
      </c>
      <c r="T1361" t="s">
        <v>5498</v>
      </c>
      <c r="U1361" t="s">
        <v>5501</v>
      </c>
      <c r="V1361" s="9">
        <f>Merge2[[#This Row],[PROMOTIONAL_PLAN.EFFECTIVE_PRICE]]*Merge2[[#This Row],[Months]]</f>
        <v>2700</v>
      </c>
    </row>
    <row r="1362" spans="1:22" x14ac:dyDescent="0.25">
      <c r="A1362" t="s">
        <v>1256</v>
      </c>
      <c r="B1362" t="s">
        <v>1257</v>
      </c>
      <c r="C1362">
        <v>9999</v>
      </c>
      <c r="D1362" s="1">
        <v>43838</v>
      </c>
      <c r="E1362">
        <v>1</v>
      </c>
      <c r="G1362" s="1">
        <v>44076</v>
      </c>
      <c r="H1362" t="s">
        <v>10</v>
      </c>
      <c r="I1362" s="8">
        <f>DATE(YEAR(Merge2[[#This Row],[ORDER_DATE]]), MONTH(Merge2[[#This Row],[ORDER_DATE]]), 1)</f>
        <v>43831</v>
      </c>
      <c r="J1362" s="9">
        <f>IF(ISNUMBER(Merge2[[#This Row],[VALIDITY_TILL_DATE]]), ROUND((Merge2[[#This Row],[VALIDITY_TILL_DATE]]-Merge2[[#This Row],[ORDER_DATE]])/30, 0), "Active")</f>
        <v>8</v>
      </c>
      <c r="K1362" t="s">
        <v>5476</v>
      </c>
      <c r="L1362" t="s">
        <v>5477</v>
      </c>
      <c r="M1362" t="s">
        <v>5478</v>
      </c>
      <c r="N1362">
        <v>300</v>
      </c>
      <c r="O1362">
        <v>0</v>
      </c>
      <c r="P1362">
        <v>300</v>
      </c>
      <c r="Q1362" t="s">
        <v>6080</v>
      </c>
      <c r="R1362" t="s">
        <v>5503</v>
      </c>
      <c r="S1362">
        <v>50</v>
      </c>
      <c r="T1362" t="s">
        <v>5495</v>
      </c>
      <c r="U1362" t="s">
        <v>5522</v>
      </c>
      <c r="V1362" s="9">
        <f>Merge2[[#This Row],[PROMOTIONAL_PLAN.EFFECTIVE_PRICE]]*Merge2[[#This Row],[Months]]</f>
        <v>2400</v>
      </c>
    </row>
    <row r="1363" spans="1:22" x14ac:dyDescent="0.25">
      <c r="A1363" t="s">
        <v>1258</v>
      </c>
      <c r="B1363" t="s">
        <v>1259</v>
      </c>
      <c r="C1363">
        <v>9999</v>
      </c>
      <c r="D1363" s="1">
        <v>43838</v>
      </c>
      <c r="E1363">
        <v>1</v>
      </c>
      <c r="G1363" s="1">
        <v>44099</v>
      </c>
      <c r="H1363" t="s">
        <v>10</v>
      </c>
      <c r="I1363" s="8">
        <f>DATE(YEAR(Merge2[[#This Row],[ORDER_DATE]]), MONTH(Merge2[[#This Row],[ORDER_DATE]]), 1)</f>
        <v>43831</v>
      </c>
      <c r="J1363" s="9">
        <f>IF(ISNUMBER(Merge2[[#This Row],[VALIDITY_TILL_DATE]]), ROUND((Merge2[[#This Row],[VALIDITY_TILL_DATE]]-Merge2[[#This Row],[ORDER_DATE]])/30, 0), "Active")</f>
        <v>9</v>
      </c>
      <c r="K1363" t="s">
        <v>5476</v>
      </c>
      <c r="L1363" t="s">
        <v>5477</v>
      </c>
      <c r="M1363" t="s">
        <v>5478</v>
      </c>
      <c r="N1363">
        <v>300</v>
      </c>
      <c r="O1363">
        <v>0</v>
      </c>
      <c r="P1363">
        <v>300</v>
      </c>
      <c r="Q1363" t="s">
        <v>5929</v>
      </c>
      <c r="R1363" t="s">
        <v>5494</v>
      </c>
      <c r="S1363">
        <v>45</v>
      </c>
      <c r="T1363" t="s">
        <v>5506</v>
      </c>
      <c r="U1363" t="s">
        <v>5518</v>
      </c>
      <c r="V1363" s="9">
        <f>Merge2[[#This Row],[PROMOTIONAL_PLAN.EFFECTIVE_PRICE]]*Merge2[[#This Row],[Months]]</f>
        <v>2700</v>
      </c>
    </row>
    <row r="1364" spans="1:22" x14ac:dyDescent="0.25">
      <c r="A1364" t="s">
        <v>1261</v>
      </c>
      <c r="B1364" t="s">
        <v>1262</v>
      </c>
      <c r="C1364">
        <v>9999</v>
      </c>
      <c r="D1364" s="1">
        <v>43839</v>
      </c>
      <c r="E1364">
        <v>1</v>
      </c>
      <c r="G1364" s="1">
        <v>44129</v>
      </c>
      <c r="H1364" t="s">
        <v>10</v>
      </c>
      <c r="I1364" s="8">
        <f>DATE(YEAR(Merge2[[#This Row],[ORDER_DATE]]), MONTH(Merge2[[#This Row],[ORDER_DATE]]), 1)</f>
        <v>43831</v>
      </c>
      <c r="J1364" s="9">
        <f>IF(ISNUMBER(Merge2[[#This Row],[VALIDITY_TILL_DATE]]), ROUND((Merge2[[#This Row],[VALIDITY_TILL_DATE]]-Merge2[[#This Row],[ORDER_DATE]])/30, 0), "Active")</f>
        <v>10</v>
      </c>
      <c r="K1364" t="s">
        <v>5476</v>
      </c>
      <c r="L1364" t="s">
        <v>5477</v>
      </c>
      <c r="M1364" t="s">
        <v>5478</v>
      </c>
      <c r="N1364">
        <v>300</v>
      </c>
      <c r="O1364">
        <v>0</v>
      </c>
      <c r="P1364">
        <v>300</v>
      </c>
      <c r="Q1364" t="s">
        <v>6411</v>
      </c>
      <c r="R1364" t="s">
        <v>5494</v>
      </c>
      <c r="S1364">
        <v>50</v>
      </c>
      <c r="T1364" t="s">
        <v>5498</v>
      </c>
      <c r="U1364" t="s">
        <v>5501</v>
      </c>
      <c r="V1364" s="9">
        <f>Merge2[[#This Row],[PROMOTIONAL_PLAN.EFFECTIVE_PRICE]]*Merge2[[#This Row],[Months]]</f>
        <v>3000</v>
      </c>
    </row>
    <row r="1365" spans="1:22" x14ac:dyDescent="0.25">
      <c r="A1365" t="s">
        <v>1263</v>
      </c>
      <c r="B1365" t="s">
        <v>1264</v>
      </c>
      <c r="C1365">
        <v>9999</v>
      </c>
      <c r="D1365" s="1">
        <v>43839</v>
      </c>
      <c r="E1365">
        <v>1</v>
      </c>
      <c r="G1365" s="1">
        <v>44122</v>
      </c>
      <c r="H1365" t="s">
        <v>10</v>
      </c>
      <c r="I1365" s="8">
        <f>DATE(YEAR(Merge2[[#This Row],[ORDER_DATE]]), MONTH(Merge2[[#This Row],[ORDER_DATE]]), 1)</f>
        <v>43831</v>
      </c>
      <c r="J1365" s="9">
        <f>IF(ISNUMBER(Merge2[[#This Row],[VALIDITY_TILL_DATE]]), ROUND((Merge2[[#This Row],[VALIDITY_TILL_DATE]]-Merge2[[#This Row],[ORDER_DATE]])/30, 0), "Active")</f>
        <v>9</v>
      </c>
      <c r="K1365" t="s">
        <v>5476</v>
      </c>
      <c r="L1365" t="s">
        <v>5477</v>
      </c>
      <c r="M1365" t="s">
        <v>5478</v>
      </c>
      <c r="N1365">
        <v>300</v>
      </c>
      <c r="O1365">
        <v>0</v>
      </c>
      <c r="P1365">
        <v>300</v>
      </c>
      <c r="Q1365" t="s">
        <v>6130</v>
      </c>
      <c r="R1365" t="s">
        <v>5494</v>
      </c>
      <c r="S1365">
        <v>41</v>
      </c>
      <c r="T1365" t="s">
        <v>5506</v>
      </c>
      <c r="U1365" t="s">
        <v>5509</v>
      </c>
      <c r="V1365" s="9">
        <f>Merge2[[#This Row],[PROMOTIONAL_PLAN.EFFECTIVE_PRICE]]*Merge2[[#This Row],[Months]]</f>
        <v>2700</v>
      </c>
    </row>
    <row r="1366" spans="1:22" x14ac:dyDescent="0.25">
      <c r="A1366" t="s">
        <v>3052</v>
      </c>
      <c r="B1366" t="s">
        <v>3053</v>
      </c>
      <c r="C1366">
        <v>5101</v>
      </c>
      <c r="D1366" s="1">
        <v>44002</v>
      </c>
      <c r="E1366">
        <v>1</v>
      </c>
      <c r="F1366" s="1">
        <v>44002</v>
      </c>
      <c r="G1366" s="1">
        <v>44225</v>
      </c>
      <c r="H1366" t="s">
        <v>10</v>
      </c>
      <c r="I1366" s="8">
        <f>DATE(YEAR(Merge2[[#This Row],[ORDER_DATE]]), MONTH(Merge2[[#This Row],[ORDER_DATE]]), 1)</f>
        <v>43983</v>
      </c>
      <c r="J1366" s="9">
        <f>IF(ISNUMBER(Merge2[[#This Row],[VALIDITY_TILL_DATE]]), ROUND((Merge2[[#This Row],[VALIDITY_TILL_DATE]]-Merge2[[#This Row],[ORDER_DATE]])/30, 0), "Active")</f>
        <v>7</v>
      </c>
      <c r="K1366" t="s">
        <v>5485</v>
      </c>
      <c r="L1366" t="s">
        <v>5480</v>
      </c>
      <c r="M1366" t="s">
        <v>5481</v>
      </c>
      <c r="N1366">
        <v>300</v>
      </c>
      <c r="O1366">
        <v>100</v>
      </c>
      <c r="P1366">
        <v>0</v>
      </c>
      <c r="Q1366" t="s">
        <v>6155</v>
      </c>
      <c r="R1366" t="s">
        <v>5503</v>
      </c>
      <c r="S1366">
        <v>51</v>
      </c>
      <c r="T1366" t="s">
        <v>5495</v>
      </c>
      <c r="U1366" t="s">
        <v>5522</v>
      </c>
      <c r="V1366" s="9">
        <f>Merge2[[#This Row],[PROMOTIONAL_PLAN.EFFECTIVE_PRICE]]*Merge2[[#This Row],[Months]]</f>
        <v>0</v>
      </c>
    </row>
    <row r="1367" spans="1:22" x14ac:dyDescent="0.25">
      <c r="A1367" t="s">
        <v>2179</v>
      </c>
      <c r="B1367" t="s">
        <v>2180</v>
      </c>
      <c r="C1367">
        <v>2949</v>
      </c>
      <c r="D1367" s="1">
        <v>43933</v>
      </c>
      <c r="E1367">
        <v>1</v>
      </c>
      <c r="F1367" s="1">
        <v>43933</v>
      </c>
      <c r="G1367" s="1">
        <v>44189</v>
      </c>
      <c r="H1367" t="s">
        <v>10</v>
      </c>
      <c r="I1367" s="8">
        <f>DATE(YEAR(Merge2[[#This Row],[ORDER_DATE]]), MONTH(Merge2[[#This Row],[ORDER_DATE]]), 1)</f>
        <v>43922</v>
      </c>
      <c r="J1367" s="9">
        <f>IF(ISNUMBER(Merge2[[#This Row],[VALIDITY_TILL_DATE]]), ROUND((Merge2[[#This Row],[VALIDITY_TILL_DATE]]-Merge2[[#This Row],[ORDER_DATE]])/30, 0), "Active")</f>
        <v>9</v>
      </c>
      <c r="K1367" t="s">
        <v>5484</v>
      </c>
      <c r="L1367" t="s">
        <v>5483</v>
      </c>
      <c r="M1367" t="s">
        <v>5481</v>
      </c>
      <c r="N1367">
        <v>300</v>
      </c>
      <c r="O1367">
        <v>30</v>
      </c>
      <c r="P1367">
        <v>210</v>
      </c>
      <c r="Q1367" t="s">
        <v>6157</v>
      </c>
      <c r="R1367" t="s">
        <v>5503</v>
      </c>
      <c r="S1367">
        <v>52</v>
      </c>
      <c r="T1367" t="s">
        <v>5495</v>
      </c>
      <c r="U1367" t="s">
        <v>5532</v>
      </c>
      <c r="V1367" s="9">
        <f>Merge2[[#This Row],[PROMOTIONAL_PLAN.EFFECTIVE_PRICE]]*Merge2[[#This Row],[Months]]</f>
        <v>1890</v>
      </c>
    </row>
    <row r="1368" spans="1:22" x14ac:dyDescent="0.25">
      <c r="A1368" t="s">
        <v>2505</v>
      </c>
      <c r="B1368" t="s">
        <v>2506</v>
      </c>
      <c r="C1368">
        <v>9999</v>
      </c>
      <c r="D1368" s="1">
        <v>43962</v>
      </c>
      <c r="E1368">
        <v>1</v>
      </c>
      <c r="G1368" s="1">
        <v>44209</v>
      </c>
      <c r="H1368" t="s">
        <v>10</v>
      </c>
      <c r="I1368" s="8">
        <f>DATE(YEAR(Merge2[[#This Row],[ORDER_DATE]]), MONTH(Merge2[[#This Row],[ORDER_DATE]]), 1)</f>
        <v>43952</v>
      </c>
      <c r="J1368" s="9">
        <f>IF(ISNUMBER(Merge2[[#This Row],[VALIDITY_TILL_DATE]]), ROUND((Merge2[[#This Row],[VALIDITY_TILL_DATE]]-Merge2[[#This Row],[ORDER_DATE]])/30, 0), "Active")</f>
        <v>8</v>
      </c>
      <c r="K1368" t="s">
        <v>5476</v>
      </c>
      <c r="L1368" t="s">
        <v>5477</v>
      </c>
      <c r="M1368" t="s">
        <v>5478</v>
      </c>
      <c r="N1368">
        <v>300</v>
      </c>
      <c r="O1368">
        <v>0</v>
      </c>
      <c r="P1368">
        <v>300</v>
      </c>
      <c r="Q1368" t="s">
        <v>6159</v>
      </c>
      <c r="R1368" t="s">
        <v>5503</v>
      </c>
      <c r="S1368">
        <v>45</v>
      </c>
      <c r="T1368" t="s">
        <v>5495</v>
      </c>
      <c r="U1368" t="s">
        <v>5496</v>
      </c>
      <c r="V1368" s="9">
        <f>Merge2[[#This Row],[PROMOTIONAL_PLAN.EFFECTIVE_PRICE]]*Merge2[[#This Row],[Months]]</f>
        <v>2400</v>
      </c>
    </row>
    <row r="1369" spans="1:22" x14ac:dyDescent="0.25">
      <c r="A1369" t="s">
        <v>2577</v>
      </c>
      <c r="B1369" t="s">
        <v>2578</v>
      </c>
      <c r="C1369">
        <v>9999</v>
      </c>
      <c r="D1369" s="1">
        <v>43968</v>
      </c>
      <c r="E1369">
        <v>1</v>
      </c>
      <c r="G1369" s="1">
        <v>44267</v>
      </c>
      <c r="H1369" t="s">
        <v>10</v>
      </c>
      <c r="I1369" s="8">
        <f>DATE(YEAR(Merge2[[#This Row],[ORDER_DATE]]), MONTH(Merge2[[#This Row],[ORDER_DATE]]), 1)</f>
        <v>43952</v>
      </c>
      <c r="J1369" s="9">
        <f>IF(ISNUMBER(Merge2[[#This Row],[VALIDITY_TILL_DATE]]), ROUND((Merge2[[#This Row],[VALIDITY_TILL_DATE]]-Merge2[[#This Row],[ORDER_DATE]])/30, 0), "Active")</f>
        <v>10</v>
      </c>
      <c r="K1369" t="s">
        <v>5476</v>
      </c>
      <c r="L1369" t="s">
        <v>5477</v>
      </c>
      <c r="M1369" t="s">
        <v>5478</v>
      </c>
      <c r="N1369">
        <v>300</v>
      </c>
      <c r="O1369">
        <v>0</v>
      </c>
      <c r="P1369">
        <v>300</v>
      </c>
      <c r="Q1369" t="s">
        <v>6160</v>
      </c>
      <c r="R1369" t="s">
        <v>5503</v>
      </c>
      <c r="S1369">
        <v>39</v>
      </c>
      <c r="T1369" t="s">
        <v>5495</v>
      </c>
      <c r="U1369" t="s">
        <v>5532</v>
      </c>
      <c r="V1369" s="9">
        <f>Merge2[[#This Row],[PROMOTIONAL_PLAN.EFFECTIVE_PRICE]]*Merge2[[#This Row],[Months]]</f>
        <v>3000</v>
      </c>
    </row>
    <row r="1370" spans="1:22" x14ac:dyDescent="0.25">
      <c r="A1370" t="s">
        <v>1273</v>
      </c>
      <c r="B1370" t="s">
        <v>1274</v>
      </c>
      <c r="C1370">
        <v>9999</v>
      </c>
      <c r="D1370" s="1">
        <v>43840</v>
      </c>
      <c r="E1370">
        <v>1</v>
      </c>
      <c r="G1370" s="1">
        <v>44108</v>
      </c>
      <c r="H1370" t="s">
        <v>10</v>
      </c>
      <c r="I1370" s="8">
        <f>DATE(YEAR(Merge2[[#This Row],[ORDER_DATE]]), MONTH(Merge2[[#This Row],[ORDER_DATE]]), 1)</f>
        <v>43831</v>
      </c>
      <c r="J1370" s="9">
        <f>IF(ISNUMBER(Merge2[[#This Row],[VALIDITY_TILL_DATE]]), ROUND((Merge2[[#This Row],[VALIDITY_TILL_DATE]]-Merge2[[#This Row],[ORDER_DATE]])/30, 0), "Active")</f>
        <v>9</v>
      </c>
      <c r="K1370" t="s">
        <v>5476</v>
      </c>
      <c r="L1370" t="s">
        <v>5477</v>
      </c>
      <c r="M1370" t="s">
        <v>5478</v>
      </c>
      <c r="N1370">
        <v>300</v>
      </c>
      <c r="O1370">
        <v>0</v>
      </c>
      <c r="P1370">
        <v>300</v>
      </c>
      <c r="Q1370" t="s">
        <v>6324</v>
      </c>
      <c r="R1370" t="s">
        <v>5503</v>
      </c>
      <c r="S1370">
        <v>34</v>
      </c>
      <c r="T1370" t="s">
        <v>5506</v>
      </c>
      <c r="U1370" t="s">
        <v>5518</v>
      </c>
      <c r="V1370" s="9">
        <f>Merge2[[#This Row],[PROMOTIONAL_PLAN.EFFECTIVE_PRICE]]*Merge2[[#This Row],[Months]]</f>
        <v>2700</v>
      </c>
    </row>
    <row r="1371" spans="1:22" x14ac:dyDescent="0.25">
      <c r="A1371" t="s">
        <v>2202</v>
      </c>
      <c r="B1371" t="s">
        <v>2203</v>
      </c>
      <c r="C1371">
        <v>5073</v>
      </c>
      <c r="D1371" s="1">
        <v>43935</v>
      </c>
      <c r="E1371">
        <v>1</v>
      </c>
      <c r="F1371" s="1">
        <v>43935</v>
      </c>
      <c r="G1371" s="1">
        <v>44245</v>
      </c>
      <c r="H1371" t="s">
        <v>10</v>
      </c>
      <c r="I1371" s="8">
        <f>DATE(YEAR(Merge2[[#This Row],[ORDER_DATE]]), MONTH(Merge2[[#This Row],[ORDER_DATE]]), 1)</f>
        <v>43922</v>
      </c>
      <c r="J1371" s="9">
        <f>IF(ISNUMBER(Merge2[[#This Row],[VALIDITY_TILL_DATE]]), ROUND((Merge2[[#This Row],[VALIDITY_TILL_DATE]]-Merge2[[#This Row],[ORDER_DATE]])/30, 0), "Active")</f>
        <v>10</v>
      </c>
      <c r="K1371" t="s">
        <v>5488</v>
      </c>
      <c r="L1371" t="s">
        <v>5483</v>
      </c>
      <c r="M1371" t="s">
        <v>5481</v>
      </c>
      <c r="N1371">
        <v>300</v>
      </c>
      <c r="O1371">
        <v>30</v>
      </c>
      <c r="P1371">
        <v>210</v>
      </c>
      <c r="Q1371" t="s">
        <v>6161</v>
      </c>
      <c r="R1371" t="s">
        <v>5503</v>
      </c>
      <c r="S1371">
        <v>61</v>
      </c>
      <c r="T1371" t="s">
        <v>5495</v>
      </c>
      <c r="U1371" t="s">
        <v>5579</v>
      </c>
      <c r="V1371" s="9">
        <f>Merge2[[#This Row],[PROMOTIONAL_PLAN.EFFECTIVE_PRICE]]*Merge2[[#This Row],[Months]]</f>
        <v>2100</v>
      </c>
    </row>
    <row r="1372" spans="1:22" x14ac:dyDescent="0.25">
      <c r="A1372" t="s">
        <v>1275</v>
      </c>
      <c r="B1372" t="s">
        <v>1276</v>
      </c>
      <c r="C1372">
        <v>9999</v>
      </c>
      <c r="D1372" s="1">
        <v>43840</v>
      </c>
      <c r="E1372">
        <v>1</v>
      </c>
      <c r="G1372" s="1">
        <v>44138</v>
      </c>
      <c r="H1372" t="s">
        <v>10</v>
      </c>
      <c r="I1372" s="8">
        <f>DATE(YEAR(Merge2[[#This Row],[ORDER_DATE]]), MONTH(Merge2[[#This Row],[ORDER_DATE]]), 1)</f>
        <v>43831</v>
      </c>
      <c r="J1372" s="9">
        <f>IF(ISNUMBER(Merge2[[#This Row],[VALIDITY_TILL_DATE]]), ROUND((Merge2[[#This Row],[VALIDITY_TILL_DATE]]-Merge2[[#This Row],[ORDER_DATE]])/30, 0), "Active")</f>
        <v>10</v>
      </c>
      <c r="K1372" t="s">
        <v>5476</v>
      </c>
      <c r="L1372" t="s">
        <v>5477</v>
      </c>
      <c r="M1372" t="s">
        <v>5478</v>
      </c>
      <c r="N1372">
        <v>300</v>
      </c>
      <c r="O1372">
        <v>0</v>
      </c>
      <c r="P1372">
        <v>300</v>
      </c>
      <c r="Q1372" t="s">
        <v>6238</v>
      </c>
      <c r="R1372" t="s">
        <v>5494</v>
      </c>
      <c r="S1372">
        <v>44</v>
      </c>
      <c r="T1372" t="s">
        <v>5495</v>
      </c>
      <c r="U1372" t="s">
        <v>5513</v>
      </c>
      <c r="V1372" s="9">
        <f>Merge2[[#This Row],[PROMOTIONAL_PLAN.EFFECTIVE_PRICE]]*Merge2[[#This Row],[Months]]</f>
        <v>3000</v>
      </c>
    </row>
    <row r="1373" spans="1:22" x14ac:dyDescent="0.25">
      <c r="A1373" t="s">
        <v>1277</v>
      </c>
      <c r="B1373" t="s">
        <v>1278</v>
      </c>
      <c r="C1373">
        <v>9999</v>
      </c>
      <c r="D1373" s="1">
        <v>43840</v>
      </c>
      <c r="E1373">
        <v>1</v>
      </c>
      <c r="G1373" s="1">
        <v>44146</v>
      </c>
      <c r="H1373" t="s">
        <v>10</v>
      </c>
      <c r="I1373" s="8">
        <f>DATE(YEAR(Merge2[[#This Row],[ORDER_DATE]]), MONTH(Merge2[[#This Row],[ORDER_DATE]]), 1)</f>
        <v>43831</v>
      </c>
      <c r="J1373" s="9">
        <f>IF(ISNUMBER(Merge2[[#This Row],[VALIDITY_TILL_DATE]]), ROUND((Merge2[[#This Row],[VALIDITY_TILL_DATE]]-Merge2[[#This Row],[ORDER_DATE]])/30, 0), "Active")</f>
        <v>10</v>
      </c>
      <c r="K1373" t="s">
        <v>5476</v>
      </c>
      <c r="L1373" t="s">
        <v>5477</v>
      </c>
      <c r="M1373" t="s">
        <v>5478</v>
      </c>
      <c r="N1373">
        <v>300</v>
      </c>
      <c r="O1373">
        <v>0</v>
      </c>
      <c r="P1373">
        <v>300</v>
      </c>
      <c r="Q1373" t="s">
        <v>6341</v>
      </c>
      <c r="R1373" t="s">
        <v>5494</v>
      </c>
      <c r="S1373">
        <v>53</v>
      </c>
      <c r="T1373" t="s">
        <v>5498</v>
      </c>
      <c r="U1373" t="s">
        <v>5501</v>
      </c>
      <c r="V1373" s="9">
        <f>Merge2[[#This Row],[PROMOTIONAL_PLAN.EFFECTIVE_PRICE]]*Merge2[[#This Row],[Months]]</f>
        <v>3000</v>
      </c>
    </row>
    <row r="1374" spans="1:22" x14ac:dyDescent="0.25">
      <c r="A1374" t="s">
        <v>2594</v>
      </c>
      <c r="B1374" t="s">
        <v>2595</v>
      </c>
      <c r="C1374">
        <v>9999</v>
      </c>
      <c r="D1374" s="1">
        <v>43969</v>
      </c>
      <c r="E1374">
        <v>1</v>
      </c>
      <c r="G1374" s="1">
        <v>44259</v>
      </c>
      <c r="H1374" t="s">
        <v>10</v>
      </c>
      <c r="I1374" s="8">
        <f>DATE(YEAR(Merge2[[#This Row],[ORDER_DATE]]), MONTH(Merge2[[#This Row],[ORDER_DATE]]), 1)</f>
        <v>43952</v>
      </c>
      <c r="J1374" s="9">
        <f>IF(ISNUMBER(Merge2[[#This Row],[VALIDITY_TILL_DATE]]), ROUND((Merge2[[#This Row],[VALIDITY_TILL_DATE]]-Merge2[[#This Row],[ORDER_DATE]])/30, 0), "Active")</f>
        <v>10</v>
      </c>
      <c r="K1374" t="s">
        <v>5476</v>
      </c>
      <c r="L1374" t="s">
        <v>5477</v>
      </c>
      <c r="M1374" t="s">
        <v>5478</v>
      </c>
      <c r="N1374">
        <v>300</v>
      </c>
      <c r="O1374">
        <v>0</v>
      </c>
      <c r="P1374">
        <v>300</v>
      </c>
      <c r="Q1374" t="s">
        <v>6163</v>
      </c>
      <c r="R1374" t="s">
        <v>5503</v>
      </c>
      <c r="S1374">
        <v>61</v>
      </c>
      <c r="T1374" t="s">
        <v>5495</v>
      </c>
      <c r="U1374" t="s">
        <v>5532</v>
      </c>
      <c r="V1374" s="9">
        <f>Merge2[[#This Row],[PROMOTIONAL_PLAN.EFFECTIVE_PRICE]]*Merge2[[#This Row],[Months]]</f>
        <v>3000</v>
      </c>
    </row>
    <row r="1375" spans="1:22" x14ac:dyDescent="0.25">
      <c r="A1375" t="s">
        <v>1279</v>
      </c>
      <c r="B1375" t="s">
        <v>1280</v>
      </c>
      <c r="C1375">
        <v>9999</v>
      </c>
      <c r="D1375" s="1">
        <v>43840</v>
      </c>
      <c r="E1375">
        <v>1</v>
      </c>
      <c r="G1375" s="1">
        <v>44083</v>
      </c>
      <c r="H1375" t="s">
        <v>10</v>
      </c>
      <c r="I1375" s="8">
        <f>DATE(YEAR(Merge2[[#This Row],[ORDER_DATE]]), MONTH(Merge2[[#This Row],[ORDER_DATE]]), 1)</f>
        <v>43831</v>
      </c>
      <c r="J1375" s="9">
        <f>IF(ISNUMBER(Merge2[[#This Row],[VALIDITY_TILL_DATE]]), ROUND((Merge2[[#This Row],[VALIDITY_TILL_DATE]]-Merge2[[#This Row],[ORDER_DATE]])/30, 0), "Active")</f>
        <v>8</v>
      </c>
      <c r="K1375" t="s">
        <v>5476</v>
      </c>
      <c r="L1375" t="s">
        <v>5477</v>
      </c>
      <c r="M1375" t="s">
        <v>5478</v>
      </c>
      <c r="N1375">
        <v>300</v>
      </c>
      <c r="O1375">
        <v>0</v>
      </c>
      <c r="P1375">
        <v>300</v>
      </c>
      <c r="Q1375" t="s">
        <v>6156</v>
      </c>
      <c r="R1375" t="s">
        <v>5503</v>
      </c>
      <c r="S1375">
        <v>28</v>
      </c>
      <c r="T1375" t="s">
        <v>5495</v>
      </c>
      <c r="U1375" t="s">
        <v>5579</v>
      </c>
      <c r="V1375" s="9">
        <f>Merge2[[#This Row],[PROMOTIONAL_PLAN.EFFECTIVE_PRICE]]*Merge2[[#This Row],[Months]]</f>
        <v>2400</v>
      </c>
    </row>
    <row r="1376" spans="1:22" x14ac:dyDescent="0.25">
      <c r="A1376" t="s">
        <v>3060</v>
      </c>
      <c r="B1376" t="s">
        <v>3061</v>
      </c>
      <c r="C1376">
        <v>9999</v>
      </c>
      <c r="D1376" s="1">
        <v>44002</v>
      </c>
      <c r="E1376">
        <v>1</v>
      </c>
      <c r="G1376" s="1">
        <v>44244</v>
      </c>
      <c r="H1376" t="s">
        <v>10</v>
      </c>
      <c r="I1376" s="8">
        <f>DATE(YEAR(Merge2[[#This Row],[ORDER_DATE]]), MONTH(Merge2[[#This Row],[ORDER_DATE]]), 1)</f>
        <v>43983</v>
      </c>
      <c r="J1376" s="9">
        <f>IF(ISNUMBER(Merge2[[#This Row],[VALIDITY_TILL_DATE]]), ROUND((Merge2[[#This Row],[VALIDITY_TILL_DATE]]-Merge2[[#This Row],[ORDER_DATE]])/30, 0), "Active")</f>
        <v>8</v>
      </c>
      <c r="K1376" t="s">
        <v>5476</v>
      </c>
      <c r="L1376" t="s">
        <v>5477</v>
      </c>
      <c r="M1376" t="s">
        <v>5478</v>
      </c>
      <c r="N1376">
        <v>300</v>
      </c>
      <c r="O1376">
        <v>0</v>
      </c>
      <c r="P1376">
        <v>300</v>
      </c>
      <c r="Q1376" t="s">
        <v>6164</v>
      </c>
      <c r="R1376" t="s">
        <v>5494</v>
      </c>
      <c r="S1376">
        <v>45</v>
      </c>
      <c r="T1376" t="s">
        <v>5498</v>
      </c>
      <c r="U1376" t="s">
        <v>5499</v>
      </c>
      <c r="V1376" s="9">
        <f>Merge2[[#This Row],[PROMOTIONAL_PLAN.EFFECTIVE_PRICE]]*Merge2[[#This Row],[Months]]</f>
        <v>2400</v>
      </c>
    </row>
    <row r="1377" spans="1:22" x14ac:dyDescent="0.25">
      <c r="A1377" t="s">
        <v>1654</v>
      </c>
      <c r="B1377" t="s">
        <v>1655</v>
      </c>
      <c r="C1377">
        <v>5073</v>
      </c>
      <c r="D1377" s="1">
        <v>43881</v>
      </c>
      <c r="E1377">
        <v>1</v>
      </c>
      <c r="F1377" s="1">
        <v>43881</v>
      </c>
      <c r="G1377" s="1">
        <v>44154</v>
      </c>
      <c r="H1377" t="s">
        <v>10</v>
      </c>
      <c r="I1377" s="8">
        <f>DATE(YEAR(Merge2[[#This Row],[ORDER_DATE]]), MONTH(Merge2[[#This Row],[ORDER_DATE]]), 1)</f>
        <v>43862</v>
      </c>
      <c r="J1377" s="9">
        <f>IF(ISNUMBER(Merge2[[#This Row],[VALIDITY_TILL_DATE]]), ROUND((Merge2[[#This Row],[VALIDITY_TILL_DATE]]-Merge2[[#This Row],[ORDER_DATE]])/30, 0), "Active")</f>
        <v>9</v>
      </c>
      <c r="K1377" t="s">
        <v>5488</v>
      </c>
      <c r="L1377" t="s">
        <v>5483</v>
      </c>
      <c r="M1377" t="s">
        <v>5481</v>
      </c>
      <c r="N1377">
        <v>300</v>
      </c>
      <c r="O1377">
        <v>30</v>
      </c>
      <c r="P1377">
        <v>210</v>
      </c>
      <c r="Q1377" t="s">
        <v>6165</v>
      </c>
      <c r="R1377" t="s">
        <v>5503</v>
      </c>
      <c r="S1377">
        <v>64</v>
      </c>
      <c r="T1377" t="s">
        <v>5495</v>
      </c>
      <c r="U1377" t="s">
        <v>5522</v>
      </c>
      <c r="V1377" s="9">
        <f>Merge2[[#This Row],[PROMOTIONAL_PLAN.EFFECTIVE_PRICE]]*Merge2[[#This Row],[Months]]</f>
        <v>1890</v>
      </c>
    </row>
    <row r="1378" spans="1:22" x14ac:dyDescent="0.25">
      <c r="A1378" t="s">
        <v>1829</v>
      </c>
      <c r="B1378" t="s">
        <v>1830</v>
      </c>
      <c r="C1378">
        <v>9999</v>
      </c>
      <c r="D1378" s="1">
        <v>43899</v>
      </c>
      <c r="E1378">
        <v>1</v>
      </c>
      <c r="G1378" s="1">
        <v>44158</v>
      </c>
      <c r="H1378" t="s">
        <v>10</v>
      </c>
      <c r="I1378" s="8">
        <f>DATE(YEAR(Merge2[[#This Row],[ORDER_DATE]]), MONTH(Merge2[[#This Row],[ORDER_DATE]]), 1)</f>
        <v>43891</v>
      </c>
      <c r="J1378" s="9">
        <f>IF(ISNUMBER(Merge2[[#This Row],[VALIDITY_TILL_DATE]]), ROUND((Merge2[[#This Row],[VALIDITY_TILL_DATE]]-Merge2[[#This Row],[ORDER_DATE]])/30, 0), "Active")</f>
        <v>9</v>
      </c>
      <c r="K1378" t="s">
        <v>5476</v>
      </c>
      <c r="L1378" t="s">
        <v>5477</v>
      </c>
      <c r="M1378" t="s">
        <v>5478</v>
      </c>
      <c r="N1378">
        <v>300</v>
      </c>
      <c r="O1378">
        <v>0</v>
      </c>
      <c r="P1378">
        <v>300</v>
      </c>
      <c r="Q1378" t="s">
        <v>6166</v>
      </c>
      <c r="R1378" t="s">
        <v>5503</v>
      </c>
      <c r="S1378">
        <v>51</v>
      </c>
      <c r="T1378" t="s">
        <v>5495</v>
      </c>
      <c r="U1378" t="s">
        <v>5513</v>
      </c>
      <c r="V1378" s="9">
        <f>Merge2[[#This Row],[PROMOTIONAL_PLAN.EFFECTIVE_PRICE]]*Merge2[[#This Row],[Months]]</f>
        <v>2700</v>
      </c>
    </row>
    <row r="1379" spans="1:22" x14ac:dyDescent="0.25">
      <c r="A1379" t="s">
        <v>2298</v>
      </c>
      <c r="B1379" t="s">
        <v>2299</v>
      </c>
      <c r="C1379">
        <v>9999</v>
      </c>
      <c r="D1379" s="1">
        <v>43943</v>
      </c>
      <c r="E1379">
        <v>1</v>
      </c>
      <c r="G1379" s="1">
        <v>44240</v>
      </c>
      <c r="H1379" t="s">
        <v>10</v>
      </c>
      <c r="I1379" s="8">
        <f>DATE(YEAR(Merge2[[#This Row],[ORDER_DATE]]), MONTH(Merge2[[#This Row],[ORDER_DATE]]), 1)</f>
        <v>43922</v>
      </c>
      <c r="J1379" s="9">
        <f>IF(ISNUMBER(Merge2[[#This Row],[VALIDITY_TILL_DATE]]), ROUND((Merge2[[#This Row],[VALIDITY_TILL_DATE]]-Merge2[[#This Row],[ORDER_DATE]])/30, 0), "Active")</f>
        <v>10</v>
      </c>
      <c r="K1379" t="s">
        <v>5476</v>
      </c>
      <c r="L1379" t="s">
        <v>5477</v>
      </c>
      <c r="M1379" t="s">
        <v>5478</v>
      </c>
      <c r="N1379">
        <v>300</v>
      </c>
      <c r="O1379">
        <v>0</v>
      </c>
      <c r="P1379">
        <v>300</v>
      </c>
      <c r="Q1379" t="s">
        <v>6167</v>
      </c>
      <c r="R1379" t="s">
        <v>5503</v>
      </c>
      <c r="S1379">
        <v>46</v>
      </c>
      <c r="T1379" t="s">
        <v>5495</v>
      </c>
      <c r="U1379" t="s">
        <v>5513</v>
      </c>
      <c r="V1379" s="9">
        <f>Merge2[[#This Row],[PROMOTIONAL_PLAN.EFFECTIVE_PRICE]]*Merge2[[#This Row],[Months]]</f>
        <v>3000</v>
      </c>
    </row>
    <row r="1380" spans="1:22" x14ac:dyDescent="0.25">
      <c r="A1380" t="s">
        <v>3274</v>
      </c>
      <c r="B1380" t="s">
        <v>3275</v>
      </c>
      <c r="C1380">
        <v>9999</v>
      </c>
      <c r="D1380" s="1">
        <v>44019</v>
      </c>
      <c r="E1380">
        <v>1</v>
      </c>
      <c r="G1380" s="1">
        <v>44238</v>
      </c>
      <c r="H1380" t="s">
        <v>10</v>
      </c>
      <c r="I1380" s="8">
        <f>DATE(YEAR(Merge2[[#This Row],[ORDER_DATE]]), MONTH(Merge2[[#This Row],[ORDER_DATE]]), 1)</f>
        <v>44013</v>
      </c>
      <c r="J1380" s="9">
        <f>IF(ISNUMBER(Merge2[[#This Row],[VALIDITY_TILL_DATE]]), ROUND((Merge2[[#This Row],[VALIDITY_TILL_DATE]]-Merge2[[#This Row],[ORDER_DATE]])/30, 0), "Active")</f>
        <v>7</v>
      </c>
      <c r="K1380" t="s">
        <v>5476</v>
      </c>
      <c r="L1380" t="s">
        <v>5477</v>
      </c>
      <c r="M1380" t="s">
        <v>5478</v>
      </c>
      <c r="N1380">
        <v>300</v>
      </c>
      <c r="O1380">
        <v>0</v>
      </c>
      <c r="P1380">
        <v>300</v>
      </c>
      <c r="Q1380" t="s">
        <v>6168</v>
      </c>
      <c r="R1380" t="s">
        <v>5503</v>
      </c>
      <c r="S1380">
        <v>28</v>
      </c>
      <c r="T1380" t="s">
        <v>5495</v>
      </c>
      <c r="U1380" t="s">
        <v>5513</v>
      </c>
      <c r="V1380" s="9">
        <f>Merge2[[#This Row],[PROMOTIONAL_PLAN.EFFECTIVE_PRICE]]*Merge2[[#This Row],[Months]]</f>
        <v>2100</v>
      </c>
    </row>
    <row r="1381" spans="1:22" x14ac:dyDescent="0.25">
      <c r="A1381" t="s">
        <v>2340</v>
      </c>
      <c r="B1381" t="s">
        <v>2341</v>
      </c>
      <c r="C1381">
        <v>9999</v>
      </c>
      <c r="D1381" s="1">
        <v>43947</v>
      </c>
      <c r="E1381">
        <v>1</v>
      </c>
      <c r="G1381" s="1">
        <v>44257</v>
      </c>
      <c r="H1381" t="s">
        <v>10</v>
      </c>
      <c r="I1381" s="8">
        <f>DATE(YEAR(Merge2[[#This Row],[ORDER_DATE]]), MONTH(Merge2[[#This Row],[ORDER_DATE]]), 1)</f>
        <v>43922</v>
      </c>
      <c r="J1381" s="9">
        <f>IF(ISNUMBER(Merge2[[#This Row],[VALIDITY_TILL_DATE]]), ROUND((Merge2[[#This Row],[VALIDITY_TILL_DATE]]-Merge2[[#This Row],[ORDER_DATE]])/30, 0), "Active")</f>
        <v>10</v>
      </c>
      <c r="K1381" t="s">
        <v>5476</v>
      </c>
      <c r="L1381" t="s">
        <v>5477</v>
      </c>
      <c r="M1381" t="s">
        <v>5478</v>
      </c>
      <c r="N1381">
        <v>300</v>
      </c>
      <c r="O1381">
        <v>0</v>
      </c>
      <c r="P1381">
        <v>300</v>
      </c>
      <c r="Q1381" t="s">
        <v>6169</v>
      </c>
      <c r="R1381" t="s">
        <v>5503</v>
      </c>
      <c r="S1381">
        <v>36</v>
      </c>
      <c r="T1381" t="s">
        <v>5495</v>
      </c>
      <c r="U1381" t="s">
        <v>5579</v>
      </c>
      <c r="V1381" s="9">
        <f>Merge2[[#This Row],[PROMOTIONAL_PLAN.EFFECTIVE_PRICE]]*Merge2[[#This Row],[Months]]</f>
        <v>3000</v>
      </c>
    </row>
    <row r="1382" spans="1:22" x14ac:dyDescent="0.25">
      <c r="A1382" t="s">
        <v>2806</v>
      </c>
      <c r="B1382" t="s">
        <v>2807</v>
      </c>
      <c r="C1382">
        <v>9999</v>
      </c>
      <c r="D1382" s="1">
        <v>43984</v>
      </c>
      <c r="E1382">
        <v>1</v>
      </c>
      <c r="G1382" s="1">
        <v>44248</v>
      </c>
      <c r="H1382" t="s">
        <v>10</v>
      </c>
      <c r="I1382" s="8">
        <f>DATE(YEAR(Merge2[[#This Row],[ORDER_DATE]]), MONTH(Merge2[[#This Row],[ORDER_DATE]]), 1)</f>
        <v>43983</v>
      </c>
      <c r="J1382" s="9">
        <f>IF(ISNUMBER(Merge2[[#This Row],[VALIDITY_TILL_DATE]]), ROUND((Merge2[[#This Row],[VALIDITY_TILL_DATE]]-Merge2[[#This Row],[ORDER_DATE]])/30, 0), "Active")</f>
        <v>9</v>
      </c>
      <c r="K1382" t="s">
        <v>5476</v>
      </c>
      <c r="L1382" t="s">
        <v>5477</v>
      </c>
      <c r="M1382" t="s">
        <v>5478</v>
      </c>
      <c r="N1382">
        <v>300</v>
      </c>
      <c r="O1382">
        <v>0</v>
      </c>
      <c r="P1382">
        <v>300</v>
      </c>
      <c r="Q1382" t="s">
        <v>6170</v>
      </c>
      <c r="R1382" t="s">
        <v>5503</v>
      </c>
      <c r="S1382">
        <v>25</v>
      </c>
      <c r="T1382" t="s">
        <v>5495</v>
      </c>
      <c r="U1382" t="s">
        <v>5496</v>
      </c>
      <c r="V1382" s="9">
        <f>Merge2[[#This Row],[PROMOTIONAL_PLAN.EFFECTIVE_PRICE]]*Merge2[[#This Row],[Months]]</f>
        <v>2700</v>
      </c>
    </row>
    <row r="1383" spans="1:22" x14ac:dyDescent="0.25">
      <c r="A1383" t="s">
        <v>1938</v>
      </c>
      <c r="B1383" t="s">
        <v>1939</v>
      </c>
      <c r="C1383">
        <v>9999</v>
      </c>
      <c r="D1383" s="1">
        <v>43913</v>
      </c>
      <c r="E1383">
        <v>1</v>
      </c>
      <c r="G1383" s="1">
        <v>44207</v>
      </c>
      <c r="H1383" t="s">
        <v>10</v>
      </c>
      <c r="I1383" s="8">
        <f>DATE(YEAR(Merge2[[#This Row],[ORDER_DATE]]), MONTH(Merge2[[#This Row],[ORDER_DATE]]), 1)</f>
        <v>43891</v>
      </c>
      <c r="J1383" s="9">
        <f>IF(ISNUMBER(Merge2[[#This Row],[VALIDITY_TILL_DATE]]), ROUND((Merge2[[#This Row],[VALIDITY_TILL_DATE]]-Merge2[[#This Row],[ORDER_DATE]])/30, 0), "Active")</f>
        <v>10</v>
      </c>
      <c r="K1383" t="s">
        <v>5476</v>
      </c>
      <c r="L1383" t="s">
        <v>5477</v>
      </c>
      <c r="M1383" t="s">
        <v>5478</v>
      </c>
      <c r="N1383">
        <v>300</v>
      </c>
      <c r="O1383">
        <v>0</v>
      </c>
      <c r="P1383">
        <v>300</v>
      </c>
      <c r="Q1383" t="s">
        <v>6171</v>
      </c>
      <c r="R1383" t="s">
        <v>5494</v>
      </c>
      <c r="S1383">
        <v>38</v>
      </c>
      <c r="T1383" t="s">
        <v>5495</v>
      </c>
      <c r="U1383" t="s">
        <v>5532</v>
      </c>
      <c r="V1383" s="9">
        <f>Merge2[[#This Row],[PROMOTIONAL_PLAN.EFFECTIVE_PRICE]]*Merge2[[#This Row],[Months]]</f>
        <v>3000</v>
      </c>
    </row>
    <row r="1384" spans="1:22" x14ac:dyDescent="0.25">
      <c r="A1384" t="s">
        <v>1291</v>
      </c>
      <c r="B1384" t="s">
        <v>1292</v>
      </c>
      <c r="C1384">
        <v>9999</v>
      </c>
      <c r="D1384" s="1">
        <v>43841</v>
      </c>
      <c r="E1384">
        <v>1</v>
      </c>
      <c r="G1384" s="1">
        <v>44065</v>
      </c>
      <c r="H1384" t="s">
        <v>10</v>
      </c>
      <c r="I1384" s="8">
        <f>DATE(YEAR(Merge2[[#This Row],[ORDER_DATE]]), MONTH(Merge2[[#This Row],[ORDER_DATE]]), 1)</f>
        <v>43831</v>
      </c>
      <c r="J1384" s="9">
        <f>IF(ISNUMBER(Merge2[[#This Row],[VALIDITY_TILL_DATE]]), ROUND((Merge2[[#This Row],[VALIDITY_TILL_DATE]]-Merge2[[#This Row],[ORDER_DATE]])/30, 0), "Active")</f>
        <v>7</v>
      </c>
      <c r="K1384" t="s">
        <v>5476</v>
      </c>
      <c r="L1384" t="s">
        <v>5477</v>
      </c>
      <c r="M1384" t="s">
        <v>5478</v>
      </c>
      <c r="N1384">
        <v>300</v>
      </c>
      <c r="O1384">
        <v>0</v>
      </c>
      <c r="P1384">
        <v>300</v>
      </c>
      <c r="Q1384" t="s">
        <v>6114</v>
      </c>
      <c r="R1384" t="s">
        <v>5494</v>
      </c>
      <c r="S1384">
        <v>51</v>
      </c>
      <c r="T1384" t="s">
        <v>5498</v>
      </c>
      <c r="U1384" t="s">
        <v>5501</v>
      </c>
      <c r="V1384" s="9">
        <f>Merge2[[#This Row],[PROMOTIONAL_PLAN.EFFECTIVE_PRICE]]*Merge2[[#This Row],[Months]]</f>
        <v>2100</v>
      </c>
    </row>
    <row r="1385" spans="1:22" x14ac:dyDescent="0.25">
      <c r="A1385" t="s">
        <v>2503</v>
      </c>
      <c r="B1385" t="s">
        <v>2504</v>
      </c>
      <c r="C1385">
        <v>9999</v>
      </c>
      <c r="D1385" s="1">
        <v>43962</v>
      </c>
      <c r="E1385">
        <v>1</v>
      </c>
      <c r="G1385" s="1">
        <v>44196</v>
      </c>
      <c r="H1385" t="s">
        <v>10</v>
      </c>
      <c r="I1385" s="8">
        <f>DATE(YEAR(Merge2[[#This Row],[ORDER_DATE]]), MONTH(Merge2[[#This Row],[ORDER_DATE]]), 1)</f>
        <v>43952</v>
      </c>
      <c r="J1385" s="9">
        <f>IF(ISNUMBER(Merge2[[#This Row],[VALIDITY_TILL_DATE]]), ROUND((Merge2[[#This Row],[VALIDITY_TILL_DATE]]-Merge2[[#This Row],[ORDER_DATE]])/30, 0), "Active")</f>
        <v>8</v>
      </c>
      <c r="K1385" t="s">
        <v>5476</v>
      </c>
      <c r="L1385" t="s">
        <v>5477</v>
      </c>
      <c r="M1385" t="s">
        <v>5478</v>
      </c>
      <c r="N1385">
        <v>300</v>
      </c>
      <c r="O1385">
        <v>0</v>
      </c>
      <c r="P1385">
        <v>300</v>
      </c>
      <c r="Q1385" t="s">
        <v>6172</v>
      </c>
      <c r="R1385" t="s">
        <v>5494</v>
      </c>
      <c r="S1385">
        <v>26</v>
      </c>
      <c r="T1385" t="s">
        <v>5495</v>
      </c>
      <c r="U1385" t="s">
        <v>5532</v>
      </c>
      <c r="V1385" s="9">
        <f>Merge2[[#This Row],[PROMOTIONAL_PLAN.EFFECTIVE_PRICE]]*Merge2[[#This Row],[Months]]</f>
        <v>2400</v>
      </c>
    </row>
    <row r="1386" spans="1:22" x14ac:dyDescent="0.25">
      <c r="A1386" t="s">
        <v>1293</v>
      </c>
      <c r="B1386" t="s">
        <v>1294</v>
      </c>
      <c r="C1386">
        <v>9999</v>
      </c>
      <c r="D1386" s="1">
        <v>43841</v>
      </c>
      <c r="E1386">
        <v>1</v>
      </c>
      <c r="G1386" s="1">
        <v>44083</v>
      </c>
      <c r="H1386" t="s">
        <v>10</v>
      </c>
      <c r="I1386" s="8">
        <f>DATE(YEAR(Merge2[[#This Row],[ORDER_DATE]]), MONTH(Merge2[[#This Row],[ORDER_DATE]]), 1)</f>
        <v>43831</v>
      </c>
      <c r="J1386" s="9">
        <f>IF(ISNUMBER(Merge2[[#This Row],[VALIDITY_TILL_DATE]]), ROUND((Merge2[[#This Row],[VALIDITY_TILL_DATE]]-Merge2[[#This Row],[ORDER_DATE]])/30, 0), "Active")</f>
        <v>8</v>
      </c>
      <c r="K1386" t="s">
        <v>5476</v>
      </c>
      <c r="L1386" t="s">
        <v>5477</v>
      </c>
      <c r="M1386" t="s">
        <v>5478</v>
      </c>
      <c r="N1386">
        <v>300</v>
      </c>
      <c r="O1386">
        <v>0</v>
      </c>
      <c r="P1386">
        <v>300</v>
      </c>
      <c r="Q1386" t="s">
        <v>5638</v>
      </c>
      <c r="R1386" t="s">
        <v>5494</v>
      </c>
      <c r="S1386">
        <v>42</v>
      </c>
      <c r="T1386" t="s">
        <v>5495</v>
      </c>
      <c r="U1386" t="s">
        <v>5496</v>
      </c>
      <c r="V1386" s="9">
        <f>Merge2[[#This Row],[PROMOTIONAL_PLAN.EFFECTIVE_PRICE]]*Merge2[[#This Row],[Months]]</f>
        <v>2400</v>
      </c>
    </row>
    <row r="1387" spans="1:22" x14ac:dyDescent="0.25">
      <c r="A1387" t="s">
        <v>3058</v>
      </c>
      <c r="B1387" t="s">
        <v>3059</v>
      </c>
      <c r="C1387">
        <v>9999</v>
      </c>
      <c r="D1387" s="1">
        <v>44002</v>
      </c>
      <c r="E1387">
        <v>1</v>
      </c>
      <c r="G1387" s="1">
        <v>44308</v>
      </c>
      <c r="H1387" t="s">
        <v>10</v>
      </c>
      <c r="I1387" s="8">
        <f>DATE(YEAR(Merge2[[#This Row],[ORDER_DATE]]), MONTH(Merge2[[#This Row],[ORDER_DATE]]), 1)</f>
        <v>43983</v>
      </c>
      <c r="J1387" s="9">
        <f>IF(ISNUMBER(Merge2[[#This Row],[VALIDITY_TILL_DATE]]), ROUND((Merge2[[#This Row],[VALIDITY_TILL_DATE]]-Merge2[[#This Row],[ORDER_DATE]])/30, 0), "Active")</f>
        <v>10</v>
      </c>
      <c r="K1387" t="s">
        <v>5476</v>
      </c>
      <c r="L1387" t="s">
        <v>5477</v>
      </c>
      <c r="M1387" t="s">
        <v>5478</v>
      </c>
      <c r="N1387">
        <v>300</v>
      </c>
      <c r="O1387">
        <v>0</v>
      </c>
      <c r="P1387">
        <v>300</v>
      </c>
      <c r="Q1387" t="s">
        <v>6176</v>
      </c>
      <c r="R1387" t="s">
        <v>5494</v>
      </c>
      <c r="S1387">
        <v>45</v>
      </c>
      <c r="T1387" t="s">
        <v>5495</v>
      </c>
      <c r="U1387" t="s">
        <v>5579</v>
      </c>
      <c r="V1387" s="9">
        <f>Merge2[[#This Row],[PROMOTIONAL_PLAN.EFFECTIVE_PRICE]]*Merge2[[#This Row],[Months]]</f>
        <v>3000</v>
      </c>
    </row>
    <row r="1388" spans="1:22" x14ac:dyDescent="0.25">
      <c r="A1388" t="s">
        <v>1299</v>
      </c>
      <c r="B1388" t="s">
        <v>1300</v>
      </c>
      <c r="C1388">
        <v>9999</v>
      </c>
      <c r="D1388" s="1">
        <v>43842</v>
      </c>
      <c r="E1388">
        <v>1</v>
      </c>
      <c r="G1388" s="1">
        <v>44158</v>
      </c>
      <c r="H1388" t="s">
        <v>10</v>
      </c>
      <c r="I1388" s="8">
        <f>DATE(YEAR(Merge2[[#This Row],[ORDER_DATE]]), MONTH(Merge2[[#This Row],[ORDER_DATE]]), 1)</f>
        <v>43831</v>
      </c>
      <c r="J1388" s="9">
        <f>IF(ISNUMBER(Merge2[[#This Row],[VALIDITY_TILL_DATE]]), ROUND((Merge2[[#This Row],[VALIDITY_TILL_DATE]]-Merge2[[#This Row],[ORDER_DATE]])/30, 0), "Active")</f>
        <v>11</v>
      </c>
      <c r="K1388" t="s">
        <v>5476</v>
      </c>
      <c r="L1388" t="s">
        <v>5477</v>
      </c>
      <c r="M1388" t="s">
        <v>5478</v>
      </c>
      <c r="N1388">
        <v>300</v>
      </c>
      <c r="O1388">
        <v>0</v>
      </c>
      <c r="P1388">
        <v>300</v>
      </c>
      <c r="Q1388" t="s">
        <v>5794</v>
      </c>
      <c r="R1388" t="s">
        <v>5503</v>
      </c>
      <c r="S1388">
        <v>37</v>
      </c>
      <c r="T1388" t="s">
        <v>5495</v>
      </c>
      <c r="U1388" t="s">
        <v>5522</v>
      </c>
      <c r="V1388" s="9">
        <f>Merge2[[#This Row],[PROMOTIONAL_PLAN.EFFECTIVE_PRICE]]*Merge2[[#This Row],[Months]]</f>
        <v>3300</v>
      </c>
    </row>
    <row r="1389" spans="1:22" x14ac:dyDescent="0.25">
      <c r="A1389" t="s">
        <v>2862</v>
      </c>
      <c r="B1389" t="s">
        <v>2863</v>
      </c>
      <c r="C1389">
        <v>9999</v>
      </c>
      <c r="D1389" s="1">
        <v>43988</v>
      </c>
      <c r="E1389">
        <v>1</v>
      </c>
      <c r="G1389" s="1">
        <v>44202</v>
      </c>
      <c r="H1389" t="s">
        <v>10</v>
      </c>
      <c r="I1389" s="8">
        <f>DATE(YEAR(Merge2[[#This Row],[ORDER_DATE]]), MONTH(Merge2[[#This Row],[ORDER_DATE]]), 1)</f>
        <v>43983</v>
      </c>
      <c r="J1389" s="9">
        <f>IF(ISNUMBER(Merge2[[#This Row],[VALIDITY_TILL_DATE]]), ROUND((Merge2[[#This Row],[VALIDITY_TILL_DATE]]-Merge2[[#This Row],[ORDER_DATE]])/30, 0), "Active")</f>
        <v>7</v>
      </c>
      <c r="K1389" t="s">
        <v>5476</v>
      </c>
      <c r="L1389" t="s">
        <v>5477</v>
      </c>
      <c r="M1389" t="s">
        <v>5478</v>
      </c>
      <c r="N1389">
        <v>300</v>
      </c>
      <c r="O1389">
        <v>0</v>
      </c>
      <c r="P1389">
        <v>300</v>
      </c>
      <c r="Q1389" t="s">
        <v>6177</v>
      </c>
      <c r="R1389" t="s">
        <v>5494</v>
      </c>
      <c r="S1389">
        <v>28</v>
      </c>
      <c r="T1389" t="s">
        <v>5498</v>
      </c>
      <c r="U1389" t="s">
        <v>5499</v>
      </c>
      <c r="V1389" s="9">
        <f>Merge2[[#This Row],[PROMOTIONAL_PLAN.EFFECTIVE_PRICE]]*Merge2[[#This Row],[Months]]</f>
        <v>2100</v>
      </c>
    </row>
    <row r="1390" spans="1:22" x14ac:dyDescent="0.25">
      <c r="A1390" t="s">
        <v>1301</v>
      </c>
      <c r="B1390" t="s">
        <v>1302</v>
      </c>
      <c r="C1390">
        <v>9999</v>
      </c>
      <c r="D1390" s="1">
        <v>43842</v>
      </c>
      <c r="E1390">
        <v>1</v>
      </c>
      <c r="G1390" s="1">
        <v>44097</v>
      </c>
      <c r="H1390" t="s">
        <v>10</v>
      </c>
      <c r="I1390" s="8">
        <f>DATE(YEAR(Merge2[[#This Row],[ORDER_DATE]]), MONTH(Merge2[[#This Row],[ORDER_DATE]]), 1)</f>
        <v>43831</v>
      </c>
      <c r="J1390" s="9">
        <f>IF(ISNUMBER(Merge2[[#This Row],[VALIDITY_TILL_DATE]]), ROUND((Merge2[[#This Row],[VALIDITY_TILL_DATE]]-Merge2[[#This Row],[ORDER_DATE]])/30, 0), "Active")</f>
        <v>9</v>
      </c>
      <c r="K1390" t="s">
        <v>5476</v>
      </c>
      <c r="L1390" t="s">
        <v>5477</v>
      </c>
      <c r="M1390" t="s">
        <v>5478</v>
      </c>
      <c r="N1390">
        <v>300</v>
      </c>
      <c r="O1390">
        <v>0</v>
      </c>
      <c r="P1390">
        <v>300</v>
      </c>
      <c r="Q1390" t="s">
        <v>6149</v>
      </c>
      <c r="R1390" t="s">
        <v>5494</v>
      </c>
      <c r="S1390">
        <v>63</v>
      </c>
      <c r="T1390" t="s">
        <v>5495</v>
      </c>
      <c r="U1390" t="s">
        <v>5504</v>
      </c>
      <c r="V1390" s="9">
        <f>Merge2[[#This Row],[PROMOTIONAL_PLAN.EFFECTIVE_PRICE]]*Merge2[[#This Row],[Months]]</f>
        <v>2700</v>
      </c>
    </row>
    <row r="1391" spans="1:22" x14ac:dyDescent="0.25">
      <c r="A1391" t="s">
        <v>1649</v>
      </c>
      <c r="B1391" t="s">
        <v>1650</v>
      </c>
      <c r="C1391">
        <v>9999</v>
      </c>
      <c r="D1391" s="1">
        <v>43880</v>
      </c>
      <c r="E1391">
        <v>1</v>
      </c>
      <c r="G1391" s="1">
        <v>44139</v>
      </c>
      <c r="H1391" t="s">
        <v>10</v>
      </c>
      <c r="I1391" s="8">
        <f>DATE(YEAR(Merge2[[#This Row],[ORDER_DATE]]), MONTH(Merge2[[#This Row],[ORDER_DATE]]), 1)</f>
        <v>43862</v>
      </c>
      <c r="J1391" s="9">
        <f>IF(ISNUMBER(Merge2[[#This Row],[VALIDITY_TILL_DATE]]), ROUND((Merge2[[#This Row],[VALIDITY_TILL_DATE]]-Merge2[[#This Row],[ORDER_DATE]])/30, 0), "Active")</f>
        <v>9</v>
      </c>
      <c r="K1391" t="s">
        <v>5476</v>
      </c>
      <c r="L1391" t="s">
        <v>5477</v>
      </c>
      <c r="M1391" t="s">
        <v>5478</v>
      </c>
      <c r="N1391">
        <v>300</v>
      </c>
      <c r="O1391">
        <v>0</v>
      </c>
      <c r="P1391">
        <v>300</v>
      </c>
      <c r="Q1391" t="s">
        <v>6178</v>
      </c>
      <c r="R1391" t="s">
        <v>5503</v>
      </c>
      <c r="S1391">
        <v>55</v>
      </c>
      <c r="T1391" t="s">
        <v>5495</v>
      </c>
      <c r="U1391" t="s">
        <v>5579</v>
      </c>
      <c r="V1391" s="9">
        <f>Merge2[[#This Row],[PROMOTIONAL_PLAN.EFFECTIVE_PRICE]]*Merge2[[#This Row],[Months]]</f>
        <v>2700</v>
      </c>
    </row>
    <row r="1392" spans="1:22" x14ac:dyDescent="0.25">
      <c r="A1392" t="s">
        <v>1303</v>
      </c>
      <c r="B1392" t="s">
        <v>1304</v>
      </c>
      <c r="C1392">
        <v>9999</v>
      </c>
      <c r="D1392" s="1">
        <v>43843</v>
      </c>
      <c r="E1392">
        <v>1</v>
      </c>
      <c r="G1392" s="1">
        <v>44141</v>
      </c>
      <c r="H1392" t="s">
        <v>10</v>
      </c>
      <c r="I1392" s="8">
        <f>DATE(YEAR(Merge2[[#This Row],[ORDER_DATE]]), MONTH(Merge2[[#This Row],[ORDER_DATE]]), 1)</f>
        <v>43831</v>
      </c>
      <c r="J1392" s="9">
        <f>IF(ISNUMBER(Merge2[[#This Row],[VALIDITY_TILL_DATE]]), ROUND((Merge2[[#This Row],[VALIDITY_TILL_DATE]]-Merge2[[#This Row],[ORDER_DATE]])/30, 0), "Active")</f>
        <v>10</v>
      </c>
      <c r="K1392" t="s">
        <v>5476</v>
      </c>
      <c r="L1392" t="s">
        <v>5477</v>
      </c>
      <c r="M1392" t="s">
        <v>5478</v>
      </c>
      <c r="N1392">
        <v>300</v>
      </c>
      <c r="O1392">
        <v>0</v>
      </c>
      <c r="P1392">
        <v>300</v>
      </c>
      <c r="Q1392" t="s">
        <v>6303</v>
      </c>
      <c r="R1392" t="s">
        <v>5503</v>
      </c>
      <c r="S1392">
        <v>31</v>
      </c>
      <c r="T1392" t="s">
        <v>5495</v>
      </c>
      <c r="U1392" t="s">
        <v>5504</v>
      </c>
      <c r="V1392" s="9">
        <f>Merge2[[#This Row],[PROMOTIONAL_PLAN.EFFECTIVE_PRICE]]*Merge2[[#This Row],[Months]]</f>
        <v>3000</v>
      </c>
    </row>
    <row r="1393" spans="1:22" x14ac:dyDescent="0.25">
      <c r="A1393" t="s">
        <v>1305</v>
      </c>
      <c r="B1393" t="s">
        <v>1306</v>
      </c>
      <c r="C1393">
        <v>9999</v>
      </c>
      <c r="D1393" s="1">
        <v>43843</v>
      </c>
      <c r="E1393">
        <v>1</v>
      </c>
      <c r="G1393" s="1">
        <v>44136</v>
      </c>
      <c r="H1393" t="s">
        <v>10</v>
      </c>
      <c r="I1393" s="8">
        <f>DATE(YEAR(Merge2[[#This Row],[ORDER_DATE]]), MONTH(Merge2[[#This Row],[ORDER_DATE]]), 1)</f>
        <v>43831</v>
      </c>
      <c r="J1393" s="9">
        <f>IF(ISNUMBER(Merge2[[#This Row],[VALIDITY_TILL_DATE]]), ROUND((Merge2[[#This Row],[VALIDITY_TILL_DATE]]-Merge2[[#This Row],[ORDER_DATE]])/30, 0), "Active")</f>
        <v>10</v>
      </c>
      <c r="K1393" t="s">
        <v>5476</v>
      </c>
      <c r="L1393" t="s">
        <v>5477</v>
      </c>
      <c r="M1393" t="s">
        <v>5478</v>
      </c>
      <c r="N1393">
        <v>300</v>
      </c>
      <c r="O1393">
        <v>0</v>
      </c>
      <c r="P1393">
        <v>300</v>
      </c>
      <c r="Q1393" t="s">
        <v>5659</v>
      </c>
      <c r="R1393" t="s">
        <v>5503</v>
      </c>
      <c r="S1393">
        <v>57</v>
      </c>
      <c r="T1393" t="s">
        <v>5498</v>
      </c>
      <c r="U1393" t="s">
        <v>5515</v>
      </c>
      <c r="V1393" s="9">
        <f>Merge2[[#This Row],[PROMOTIONAL_PLAN.EFFECTIVE_PRICE]]*Merge2[[#This Row],[Months]]</f>
        <v>3000</v>
      </c>
    </row>
    <row r="1394" spans="1:22" x14ac:dyDescent="0.25">
      <c r="A1394" t="s">
        <v>1307</v>
      </c>
      <c r="B1394" t="s">
        <v>1308</v>
      </c>
      <c r="C1394">
        <v>9999</v>
      </c>
      <c r="D1394" s="1">
        <v>43843</v>
      </c>
      <c r="E1394">
        <v>1</v>
      </c>
      <c r="G1394" s="1">
        <v>44151</v>
      </c>
      <c r="H1394" t="s">
        <v>10</v>
      </c>
      <c r="I1394" s="8">
        <f>DATE(YEAR(Merge2[[#This Row],[ORDER_DATE]]), MONTH(Merge2[[#This Row],[ORDER_DATE]]), 1)</f>
        <v>43831</v>
      </c>
      <c r="J1394" s="9">
        <f>IF(ISNUMBER(Merge2[[#This Row],[VALIDITY_TILL_DATE]]), ROUND((Merge2[[#This Row],[VALIDITY_TILL_DATE]]-Merge2[[#This Row],[ORDER_DATE]])/30, 0), "Active")</f>
        <v>10</v>
      </c>
      <c r="K1394" t="s">
        <v>5476</v>
      </c>
      <c r="L1394" t="s">
        <v>5477</v>
      </c>
      <c r="M1394" t="s">
        <v>5478</v>
      </c>
      <c r="N1394">
        <v>300</v>
      </c>
      <c r="O1394">
        <v>0</v>
      </c>
      <c r="P1394">
        <v>300</v>
      </c>
      <c r="Q1394" t="s">
        <v>6112</v>
      </c>
      <c r="R1394" t="s">
        <v>5494</v>
      </c>
      <c r="S1394">
        <v>30</v>
      </c>
      <c r="T1394" t="s">
        <v>5506</v>
      </c>
      <c r="U1394" t="s">
        <v>5518</v>
      </c>
      <c r="V1394" s="9">
        <f>Merge2[[#This Row],[PROMOTIONAL_PLAN.EFFECTIVE_PRICE]]*Merge2[[#This Row],[Months]]</f>
        <v>3000</v>
      </c>
    </row>
    <row r="1395" spans="1:22" x14ac:dyDescent="0.25">
      <c r="A1395" t="s">
        <v>2281</v>
      </c>
      <c r="B1395" t="s">
        <v>2282</v>
      </c>
      <c r="C1395">
        <v>9999</v>
      </c>
      <c r="D1395" s="1">
        <v>43941</v>
      </c>
      <c r="E1395">
        <v>1</v>
      </c>
      <c r="G1395" s="1">
        <v>44190</v>
      </c>
      <c r="H1395" t="s">
        <v>10</v>
      </c>
      <c r="I1395" s="8">
        <f>DATE(YEAR(Merge2[[#This Row],[ORDER_DATE]]), MONTH(Merge2[[#This Row],[ORDER_DATE]]), 1)</f>
        <v>43922</v>
      </c>
      <c r="J1395" s="9">
        <f>IF(ISNUMBER(Merge2[[#This Row],[VALIDITY_TILL_DATE]]), ROUND((Merge2[[#This Row],[VALIDITY_TILL_DATE]]-Merge2[[#This Row],[ORDER_DATE]])/30, 0), "Active")</f>
        <v>8</v>
      </c>
      <c r="K1395" t="s">
        <v>5476</v>
      </c>
      <c r="L1395" t="s">
        <v>5477</v>
      </c>
      <c r="M1395" t="s">
        <v>5478</v>
      </c>
      <c r="N1395">
        <v>300</v>
      </c>
      <c r="O1395">
        <v>0</v>
      </c>
      <c r="P1395">
        <v>300</v>
      </c>
      <c r="Q1395" t="s">
        <v>6181</v>
      </c>
      <c r="R1395" t="s">
        <v>5494</v>
      </c>
      <c r="S1395">
        <v>38</v>
      </c>
      <c r="T1395" t="s">
        <v>5495</v>
      </c>
      <c r="U1395" t="s">
        <v>5579</v>
      </c>
      <c r="V1395" s="9">
        <f>Merge2[[#This Row],[PROMOTIONAL_PLAN.EFFECTIVE_PRICE]]*Merge2[[#This Row],[Months]]</f>
        <v>2400</v>
      </c>
    </row>
    <row r="1396" spans="1:22" x14ac:dyDescent="0.25">
      <c r="A1396" t="s">
        <v>1311</v>
      </c>
      <c r="B1396" t="s">
        <v>1312</v>
      </c>
      <c r="C1396">
        <v>9999</v>
      </c>
      <c r="D1396" s="1">
        <v>43844</v>
      </c>
      <c r="E1396">
        <v>1</v>
      </c>
      <c r="G1396" s="1">
        <v>44145</v>
      </c>
      <c r="H1396" t="s">
        <v>10</v>
      </c>
      <c r="I1396" s="8">
        <f>DATE(YEAR(Merge2[[#This Row],[ORDER_DATE]]), MONTH(Merge2[[#This Row],[ORDER_DATE]]), 1)</f>
        <v>43831</v>
      </c>
      <c r="J1396" s="9">
        <f>IF(ISNUMBER(Merge2[[#This Row],[VALIDITY_TILL_DATE]]), ROUND((Merge2[[#This Row],[VALIDITY_TILL_DATE]]-Merge2[[#This Row],[ORDER_DATE]])/30, 0), "Active")</f>
        <v>10</v>
      </c>
      <c r="K1396" t="s">
        <v>5476</v>
      </c>
      <c r="L1396" t="s">
        <v>5477</v>
      </c>
      <c r="M1396" t="s">
        <v>5478</v>
      </c>
      <c r="N1396">
        <v>300</v>
      </c>
      <c r="O1396">
        <v>0</v>
      </c>
      <c r="P1396">
        <v>300</v>
      </c>
      <c r="Q1396" t="s">
        <v>6229</v>
      </c>
      <c r="R1396" t="s">
        <v>5503</v>
      </c>
      <c r="S1396">
        <v>36</v>
      </c>
      <c r="T1396" t="s">
        <v>5495</v>
      </c>
      <c r="U1396" t="s">
        <v>5522</v>
      </c>
      <c r="V1396" s="9">
        <f>Merge2[[#This Row],[PROMOTIONAL_PLAN.EFFECTIVE_PRICE]]*Merge2[[#This Row],[Months]]</f>
        <v>3000</v>
      </c>
    </row>
    <row r="1397" spans="1:22" x14ac:dyDescent="0.25">
      <c r="A1397" t="s">
        <v>1313</v>
      </c>
      <c r="B1397" t="s">
        <v>1314</v>
      </c>
      <c r="C1397">
        <v>9999</v>
      </c>
      <c r="D1397" s="1">
        <v>43844</v>
      </c>
      <c r="E1397">
        <v>1</v>
      </c>
      <c r="G1397" s="1">
        <v>44050</v>
      </c>
      <c r="H1397" t="s">
        <v>10</v>
      </c>
      <c r="I1397" s="8">
        <f>DATE(YEAR(Merge2[[#This Row],[ORDER_DATE]]), MONTH(Merge2[[#This Row],[ORDER_DATE]]), 1)</f>
        <v>43831</v>
      </c>
      <c r="J1397" s="9">
        <f>IF(ISNUMBER(Merge2[[#This Row],[VALIDITY_TILL_DATE]]), ROUND((Merge2[[#This Row],[VALIDITY_TILL_DATE]]-Merge2[[#This Row],[ORDER_DATE]])/30, 0), "Active")</f>
        <v>7</v>
      </c>
      <c r="K1397" t="s">
        <v>5476</v>
      </c>
      <c r="L1397" t="s">
        <v>5477</v>
      </c>
      <c r="M1397" t="s">
        <v>5478</v>
      </c>
      <c r="N1397">
        <v>300</v>
      </c>
      <c r="O1397">
        <v>0</v>
      </c>
      <c r="P1397">
        <v>300</v>
      </c>
      <c r="Q1397" t="s">
        <v>5685</v>
      </c>
      <c r="R1397" t="s">
        <v>5494</v>
      </c>
      <c r="S1397">
        <v>55</v>
      </c>
      <c r="T1397" t="s">
        <v>5495</v>
      </c>
      <c r="U1397" t="s">
        <v>5522</v>
      </c>
      <c r="V1397" s="9">
        <f>Merge2[[#This Row],[PROMOTIONAL_PLAN.EFFECTIVE_PRICE]]*Merge2[[#This Row],[Months]]</f>
        <v>2100</v>
      </c>
    </row>
    <row r="1398" spans="1:22" x14ac:dyDescent="0.25">
      <c r="A1398" t="s">
        <v>1405</v>
      </c>
      <c r="B1398" t="s">
        <v>1406</v>
      </c>
      <c r="C1398">
        <v>9999</v>
      </c>
      <c r="D1398" s="1">
        <v>43853</v>
      </c>
      <c r="E1398">
        <v>1</v>
      </c>
      <c r="G1398" s="1">
        <v>44147</v>
      </c>
      <c r="H1398" t="s">
        <v>10</v>
      </c>
      <c r="I1398" s="8">
        <f>DATE(YEAR(Merge2[[#This Row],[ORDER_DATE]]), MONTH(Merge2[[#This Row],[ORDER_DATE]]), 1)</f>
        <v>43831</v>
      </c>
      <c r="J1398" s="9">
        <f>IF(ISNUMBER(Merge2[[#This Row],[VALIDITY_TILL_DATE]]), ROUND((Merge2[[#This Row],[VALIDITY_TILL_DATE]]-Merge2[[#This Row],[ORDER_DATE]])/30, 0), "Active")</f>
        <v>10</v>
      </c>
      <c r="K1398" t="s">
        <v>5476</v>
      </c>
      <c r="L1398" t="s">
        <v>5477</v>
      </c>
      <c r="M1398" t="s">
        <v>5478</v>
      </c>
      <c r="N1398">
        <v>300</v>
      </c>
      <c r="O1398">
        <v>0</v>
      </c>
      <c r="P1398">
        <v>300</v>
      </c>
      <c r="Q1398" t="s">
        <v>6184</v>
      </c>
      <c r="R1398" t="s">
        <v>5494</v>
      </c>
      <c r="S1398">
        <v>61</v>
      </c>
      <c r="T1398" t="s">
        <v>5498</v>
      </c>
      <c r="U1398" t="s">
        <v>5499</v>
      </c>
      <c r="V1398" s="9">
        <f>Merge2[[#This Row],[PROMOTIONAL_PLAN.EFFECTIVE_PRICE]]*Merge2[[#This Row],[Months]]</f>
        <v>3000</v>
      </c>
    </row>
    <row r="1399" spans="1:22" x14ac:dyDescent="0.25">
      <c r="A1399" t="s">
        <v>1315</v>
      </c>
      <c r="B1399" t="s">
        <v>1316</v>
      </c>
      <c r="C1399">
        <v>9999</v>
      </c>
      <c r="D1399" s="1">
        <v>43844</v>
      </c>
      <c r="E1399">
        <v>1</v>
      </c>
      <c r="G1399" s="1">
        <v>44101</v>
      </c>
      <c r="H1399" t="s">
        <v>10</v>
      </c>
      <c r="I1399" s="8">
        <f>DATE(YEAR(Merge2[[#This Row],[ORDER_DATE]]), MONTH(Merge2[[#This Row],[ORDER_DATE]]), 1)</f>
        <v>43831</v>
      </c>
      <c r="J1399" s="9">
        <f>IF(ISNUMBER(Merge2[[#This Row],[VALIDITY_TILL_DATE]]), ROUND((Merge2[[#This Row],[VALIDITY_TILL_DATE]]-Merge2[[#This Row],[ORDER_DATE]])/30, 0), "Active")</f>
        <v>9</v>
      </c>
      <c r="K1399" t="s">
        <v>5476</v>
      </c>
      <c r="L1399" t="s">
        <v>5477</v>
      </c>
      <c r="M1399" t="s">
        <v>5478</v>
      </c>
      <c r="N1399">
        <v>300</v>
      </c>
      <c r="O1399">
        <v>0</v>
      </c>
      <c r="P1399">
        <v>300</v>
      </c>
      <c r="Q1399" t="s">
        <v>5668</v>
      </c>
      <c r="R1399" t="s">
        <v>5494</v>
      </c>
      <c r="S1399">
        <v>41</v>
      </c>
      <c r="T1399" t="s">
        <v>5495</v>
      </c>
      <c r="U1399" t="s">
        <v>5522</v>
      </c>
      <c r="V1399" s="9">
        <f>Merge2[[#This Row],[PROMOTIONAL_PLAN.EFFECTIVE_PRICE]]*Merge2[[#This Row],[Months]]</f>
        <v>2700</v>
      </c>
    </row>
    <row r="1400" spans="1:22" x14ac:dyDescent="0.25">
      <c r="A1400" t="s">
        <v>2306</v>
      </c>
      <c r="B1400" t="s">
        <v>2307</v>
      </c>
      <c r="C1400">
        <v>9999</v>
      </c>
      <c r="D1400" s="1">
        <v>43944</v>
      </c>
      <c r="E1400">
        <v>1</v>
      </c>
      <c r="G1400" s="1">
        <v>44191</v>
      </c>
      <c r="H1400" t="s">
        <v>10</v>
      </c>
      <c r="I1400" s="8">
        <f>DATE(YEAR(Merge2[[#This Row],[ORDER_DATE]]), MONTH(Merge2[[#This Row],[ORDER_DATE]]), 1)</f>
        <v>43922</v>
      </c>
      <c r="J1400" s="9">
        <f>IF(ISNUMBER(Merge2[[#This Row],[VALIDITY_TILL_DATE]]), ROUND((Merge2[[#This Row],[VALIDITY_TILL_DATE]]-Merge2[[#This Row],[ORDER_DATE]])/30, 0), "Active")</f>
        <v>8</v>
      </c>
      <c r="K1400" t="s">
        <v>5476</v>
      </c>
      <c r="L1400" t="s">
        <v>5477</v>
      </c>
      <c r="M1400" t="s">
        <v>5478</v>
      </c>
      <c r="N1400">
        <v>300</v>
      </c>
      <c r="O1400">
        <v>0</v>
      </c>
      <c r="P1400">
        <v>300</v>
      </c>
      <c r="Q1400" t="s">
        <v>6185</v>
      </c>
      <c r="R1400" t="s">
        <v>5503</v>
      </c>
      <c r="S1400">
        <v>55</v>
      </c>
      <c r="T1400" t="s">
        <v>5495</v>
      </c>
      <c r="U1400" t="s">
        <v>5496</v>
      </c>
      <c r="V1400" s="9">
        <f>Merge2[[#This Row],[PROMOTIONAL_PLAN.EFFECTIVE_PRICE]]*Merge2[[#This Row],[Months]]</f>
        <v>2400</v>
      </c>
    </row>
    <row r="1401" spans="1:22" x14ac:dyDescent="0.25">
      <c r="A1401" t="s">
        <v>1317</v>
      </c>
      <c r="B1401" t="s">
        <v>1318</v>
      </c>
      <c r="C1401">
        <v>9999</v>
      </c>
      <c r="D1401" s="1">
        <v>43844</v>
      </c>
      <c r="E1401">
        <v>1</v>
      </c>
      <c r="G1401" s="1">
        <v>44149</v>
      </c>
      <c r="H1401" t="s">
        <v>10</v>
      </c>
      <c r="I1401" s="8">
        <f>DATE(YEAR(Merge2[[#This Row],[ORDER_DATE]]), MONTH(Merge2[[#This Row],[ORDER_DATE]]), 1)</f>
        <v>43831</v>
      </c>
      <c r="J1401" s="9">
        <f>IF(ISNUMBER(Merge2[[#This Row],[VALIDITY_TILL_DATE]]), ROUND((Merge2[[#This Row],[VALIDITY_TILL_DATE]]-Merge2[[#This Row],[ORDER_DATE]])/30, 0), "Active")</f>
        <v>10</v>
      </c>
      <c r="K1401" t="s">
        <v>5476</v>
      </c>
      <c r="L1401" t="s">
        <v>5477</v>
      </c>
      <c r="M1401" t="s">
        <v>5478</v>
      </c>
      <c r="N1401">
        <v>300</v>
      </c>
      <c r="O1401">
        <v>0</v>
      </c>
      <c r="P1401">
        <v>300</v>
      </c>
      <c r="Q1401" t="s">
        <v>5932</v>
      </c>
      <c r="R1401" t="s">
        <v>5494</v>
      </c>
      <c r="S1401">
        <v>35</v>
      </c>
      <c r="T1401" t="s">
        <v>5498</v>
      </c>
      <c r="U1401" t="s">
        <v>5499</v>
      </c>
      <c r="V1401" s="9">
        <f>Merge2[[#This Row],[PROMOTIONAL_PLAN.EFFECTIVE_PRICE]]*Merge2[[#This Row],[Months]]</f>
        <v>3000</v>
      </c>
    </row>
    <row r="1402" spans="1:22" x14ac:dyDescent="0.25">
      <c r="A1402" t="s">
        <v>1756</v>
      </c>
      <c r="B1402" t="s">
        <v>1757</v>
      </c>
      <c r="C1402">
        <v>5101</v>
      </c>
      <c r="D1402" s="1">
        <v>43892</v>
      </c>
      <c r="E1402">
        <v>1</v>
      </c>
      <c r="F1402" s="1">
        <v>43892</v>
      </c>
      <c r="G1402" s="1">
        <v>44168</v>
      </c>
      <c r="H1402" t="s">
        <v>10</v>
      </c>
      <c r="I1402" s="8">
        <f>DATE(YEAR(Merge2[[#This Row],[ORDER_DATE]]), MONTH(Merge2[[#This Row],[ORDER_DATE]]), 1)</f>
        <v>43891</v>
      </c>
      <c r="J1402" s="9">
        <f>IF(ISNUMBER(Merge2[[#This Row],[VALIDITY_TILL_DATE]]), ROUND((Merge2[[#This Row],[VALIDITY_TILL_DATE]]-Merge2[[#This Row],[ORDER_DATE]])/30, 0), "Active")</f>
        <v>9</v>
      </c>
      <c r="K1402" t="s">
        <v>5485</v>
      </c>
      <c r="L1402" t="s">
        <v>5480</v>
      </c>
      <c r="M1402" t="s">
        <v>5481</v>
      </c>
      <c r="N1402">
        <v>300</v>
      </c>
      <c r="O1402">
        <v>100</v>
      </c>
      <c r="P1402">
        <v>0</v>
      </c>
      <c r="Q1402" t="s">
        <v>6186</v>
      </c>
      <c r="R1402" t="s">
        <v>5503</v>
      </c>
      <c r="S1402">
        <v>52</v>
      </c>
      <c r="T1402" t="s">
        <v>5495</v>
      </c>
      <c r="U1402" t="s">
        <v>5496</v>
      </c>
      <c r="V1402" s="9">
        <f>Merge2[[#This Row],[PROMOTIONAL_PLAN.EFFECTIVE_PRICE]]*Merge2[[#This Row],[Months]]</f>
        <v>0</v>
      </c>
    </row>
    <row r="1403" spans="1:22" x14ac:dyDescent="0.25">
      <c r="A1403" t="s">
        <v>2049</v>
      </c>
      <c r="B1403" t="s">
        <v>2050</v>
      </c>
      <c r="C1403">
        <v>5073</v>
      </c>
      <c r="D1403" s="1">
        <v>43923</v>
      </c>
      <c r="E1403">
        <v>1</v>
      </c>
      <c r="F1403" s="1">
        <v>43923</v>
      </c>
      <c r="G1403" s="1">
        <v>44144</v>
      </c>
      <c r="H1403" t="s">
        <v>10</v>
      </c>
      <c r="I1403" s="8">
        <f>DATE(YEAR(Merge2[[#This Row],[ORDER_DATE]]), MONTH(Merge2[[#This Row],[ORDER_DATE]]), 1)</f>
        <v>43922</v>
      </c>
      <c r="J1403" s="9">
        <f>IF(ISNUMBER(Merge2[[#This Row],[VALIDITY_TILL_DATE]]), ROUND((Merge2[[#This Row],[VALIDITY_TILL_DATE]]-Merge2[[#This Row],[ORDER_DATE]])/30, 0), "Active")</f>
        <v>7</v>
      </c>
      <c r="K1403" t="s">
        <v>5488</v>
      </c>
      <c r="L1403" t="s">
        <v>5483</v>
      </c>
      <c r="M1403" t="s">
        <v>5481</v>
      </c>
      <c r="N1403">
        <v>300</v>
      </c>
      <c r="O1403">
        <v>30</v>
      </c>
      <c r="P1403">
        <v>210</v>
      </c>
      <c r="Q1403" t="s">
        <v>6187</v>
      </c>
      <c r="R1403" t="s">
        <v>5494</v>
      </c>
      <c r="S1403">
        <v>49</v>
      </c>
      <c r="T1403" t="s">
        <v>5498</v>
      </c>
      <c r="U1403" t="s">
        <v>5501</v>
      </c>
      <c r="V1403" s="9">
        <f>Merge2[[#This Row],[PROMOTIONAL_PLAN.EFFECTIVE_PRICE]]*Merge2[[#This Row],[Months]]</f>
        <v>1470</v>
      </c>
    </row>
    <row r="1404" spans="1:22" x14ac:dyDescent="0.25">
      <c r="A1404" t="s">
        <v>1321</v>
      </c>
      <c r="B1404" t="s">
        <v>1322</v>
      </c>
      <c r="C1404">
        <v>9999</v>
      </c>
      <c r="D1404" s="1">
        <v>43845</v>
      </c>
      <c r="E1404">
        <v>1</v>
      </c>
      <c r="G1404" s="1">
        <v>44099</v>
      </c>
      <c r="H1404" t="s">
        <v>10</v>
      </c>
      <c r="I1404" s="8">
        <f>DATE(YEAR(Merge2[[#This Row],[ORDER_DATE]]), MONTH(Merge2[[#This Row],[ORDER_DATE]]), 1)</f>
        <v>43831</v>
      </c>
      <c r="J1404" s="9">
        <f>IF(ISNUMBER(Merge2[[#This Row],[VALIDITY_TILL_DATE]]), ROUND((Merge2[[#This Row],[VALIDITY_TILL_DATE]]-Merge2[[#This Row],[ORDER_DATE]])/30, 0), "Active")</f>
        <v>8</v>
      </c>
      <c r="K1404" t="s">
        <v>5476</v>
      </c>
      <c r="L1404" t="s">
        <v>5477</v>
      </c>
      <c r="M1404" t="s">
        <v>5478</v>
      </c>
      <c r="N1404">
        <v>300</v>
      </c>
      <c r="O1404">
        <v>0</v>
      </c>
      <c r="P1404">
        <v>300</v>
      </c>
      <c r="Q1404" t="s">
        <v>6221</v>
      </c>
      <c r="R1404" t="s">
        <v>5494</v>
      </c>
      <c r="S1404">
        <v>32</v>
      </c>
      <c r="T1404" t="s">
        <v>5495</v>
      </c>
      <c r="U1404" t="s">
        <v>5513</v>
      </c>
      <c r="V1404" s="9">
        <f>Merge2[[#This Row],[PROMOTIONAL_PLAN.EFFECTIVE_PRICE]]*Merge2[[#This Row],[Months]]</f>
        <v>2400</v>
      </c>
    </row>
    <row r="1405" spans="1:22" x14ac:dyDescent="0.25">
      <c r="A1405" t="s">
        <v>1734</v>
      </c>
      <c r="B1405" t="s">
        <v>1735</v>
      </c>
      <c r="C1405">
        <v>8323</v>
      </c>
      <c r="D1405" s="1">
        <v>43890</v>
      </c>
      <c r="E1405">
        <v>1</v>
      </c>
      <c r="F1405" s="1">
        <v>43890</v>
      </c>
      <c r="G1405" s="1">
        <v>44137</v>
      </c>
      <c r="H1405" t="s">
        <v>10</v>
      </c>
      <c r="I1405" s="8">
        <f>DATE(YEAR(Merge2[[#This Row],[ORDER_DATE]]), MONTH(Merge2[[#This Row],[ORDER_DATE]]), 1)</f>
        <v>43862</v>
      </c>
      <c r="J1405" s="9">
        <f>IF(ISNUMBER(Merge2[[#This Row],[VALIDITY_TILL_DATE]]), ROUND((Merge2[[#This Row],[VALIDITY_TILL_DATE]]-Merge2[[#This Row],[ORDER_DATE]])/30, 0), "Active")</f>
        <v>8</v>
      </c>
      <c r="K1405" t="s">
        <v>5479</v>
      </c>
      <c r="L1405" t="s">
        <v>5480</v>
      </c>
      <c r="M1405" t="s">
        <v>5481</v>
      </c>
      <c r="N1405">
        <v>300</v>
      </c>
      <c r="O1405">
        <v>100</v>
      </c>
      <c r="P1405">
        <v>0</v>
      </c>
      <c r="Q1405" t="s">
        <v>6188</v>
      </c>
      <c r="R1405" t="s">
        <v>5494</v>
      </c>
      <c r="S1405">
        <v>53</v>
      </c>
      <c r="T1405" t="s">
        <v>5495</v>
      </c>
      <c r="U1405" t="s">
        <v>5513</v>
      </c>
      <c r="V1405" s="9">
        <f>Merge2[[#This Row],[PROMOTIONAL_PLAN.EFFECTIVE_PRICE]]*Merge2[[#This Row],[Months]]</f>
        <v>0</v>
      </c>
    </row>
    <row r="1406" spans="1:22" x14ac:dyDescent="0.25">
      <c r="A1406" t="s">
        <v>2590</v>
      </c>
      <c r="B1406" t="s">
        <v>2591</v>
      </c>
      <c r="C1406">
        <v>9999</v>
      </c>
      <c r="D1406" s="1">
        <v>43969</v>
      </c>
      <c r="E1406">
        <v>1</v>
      </c>
      <c r="G1406" s="1">
        <v>44227</v>
      </c>
      <c r="H1406" t="s">
        <v>10</v>
      </c>
      <c r="I1406" s="8">
        <f>DATE(YEAR(Merge2[[#This Row],[ORDER_DATE]]), MONTH(Merge2[[#This Row],[ORDER_DATE]]), 1)</f>
        <v>43952</v>
      </c>
      <c r="J1406" s="9">
        <f>IF(ISNUMBER(Merge2[[#This Row],[VALIDITY_TILL_DATE]]), ROUND((Merge2[[#This Row],[VALIDITY_TILL_DATE]]-Merge2[[#This Row],[ORDER_DATE]])/30, 0), "Active")</f>
        <v>9</v>
      </c>
      <c r="K1406" t="s">
        <v>5476</v>
      </c>
      <c r="L1406" t="s">
        <v>5477</v>
      </c>
      <c r="M1406" t="s">
        <v>5478</v>
      </c>
      <c r="N1406">
        <v>300</v>
      </c>
      <c r="O1406">
        <v>0</v>
      </c>
      <c r="P1406">
        <v>300</v>
      </c>
      <c r="Q1406" t="s">
        <v>6189</v>
      </c>
      <c r="R1406" t="s">
        <v>5503</v>
      </c>
      <c r="S1406">
        <v>64</v>
      </c>
      <c r="T1406" t="s">
        <v>5498</v>
      </c>
      <c r="U1406" t="s">
        <v>5545</v>
      </c>
      <c r="V1406" s="9">
        <f>Merge2[[#This Row],[PROMOTIONAL_PLAN.EFFECTIVE_PRICE]]*Merge2[[#This Row],[Months]]</f>
        <v>2700</v>
      </c>
    </row>
    <row r="1407" spans="1:22" x14ac:dyDescent="0.25">
      <c r="A1407" t="s">
        <v>1327</v>
      </c>
      <c r="B1407" t="s">
        <v>1328</v>
      </c>
      <c r="C1407">
        <v>9999</v>
      </c>
      <c r="D1407" s="1">
        <v>43845</v>
      </c>
      <c r="E1407">
        <v>1</v>
      </c>
      <c r="G1407" s="1">
        <v>44115</v>
      </c>
      <c r="H1407" t="s">
        <v>10</v>
      </c>
      <c r="I1407" s="8">
        <f>DATE(YEAR(Merge2[[#This Row],[ORDER_DATE]]), MONTH(Merge2[[#This Row],[ORDER_DATE]]), 1)</f>
        <v>43831</v>
      </c>
      <c r="J1407" s="9">
        <f>IF(ISNUMBER(Merge2[[#This Row],[VALIDITY_TILL_DATE]]), ROUND((Merge2[[#This Row],[VALIDITY_TILL_DATE]]-Merge2[[#This Row],[ORDER_DATE]])/30, 0), "Active")</f>
        <v>9</v>
      </c>
      <c r="K1407" t="s">
        <v>5476</v>
      </c>
      <c r="L1407" t="s">
        <v>5477</v>
      </c>
      <c r="M1407" t="s">
        <v>5478</v>
      </c>
      <c r="N1407">
        <v>300</v>
      </c>
      <c r="O1407">
        <v>0</v>
      </c>
      <c r="P1407">
        <v>300</v>
      </c>
      <c r="Q1407" t="s">
        <v>5966</v>
      </c>
      <c r="R1407" t="s">
        <v>5494</v>
      </c>
      <c r="S1407">
        <v>30</v>
      </c>
      <c r="T1407" t="s">
        <v>5495</v>
      </c>
      <c r="U1407" t="s">
        <v>5522</v>
      </c>
      <c r="V1407" s="9">
        <f>Merge2[[#This Row],[PROMOTIONAL_PLAN.EFFECTIVE_PRICE]]*Merge2[[#This Row],[Months]]</f>
        <v>2700</v>
      </c>
    </row>
    <row r="1408" spans="1:22" x14ac:dyDescent="0.25">
      <c r="A1408" t="s">
        <v>1329</v>
      </c>
      <c r="B1408" t="s">
        <v>1330</v>
      </c>
      <c r="C1408">
        <v>9999</v>
      </c>
      <c r="D1408" s="1">
        <v>43845</v>
      </c>
      <c r="E1408">
        <v>1</v>
      </c>
      <c r="G1408" s="1">
        <v>44134</v>
      </c>
      <c r="H1408" t="s">
        <v>10</v>
      </c>
      <c r="I1408" s="8">
        <f>DATE(YEAR(Merge2[[#This Row],[ORDER_DATE]]), MONTH(Merge2[[#This Row],[ORDER_DATE]]), 1)</f>
        <v>43831</v>
      </c>
      <c r="J1408" s="9">
        <f>IF(ISNUMBER(Merge2[[#This Row],[VALIDITY_TILL_DATE]]), ROUND((Merge2[[#This Row],[VALIDITY_TILL_DATE]]-Merge2[[#This Row],[ORDER_DATE]])/30, 0), "Active")</f>
        <v>10</v>
      </c>
      <c r="K1408" t="s">
        <v>5476</v>
      </c>
      <c r="L1408" t="s">
        <v>5477</v>
      </c>
      <c r="M1408" t="s">
        <v>5478</v>
      </c>
      <c r="N1408">
        <v>300</v>
      </c>
      <c r="O1408">
        <v>0</v>
      </c>
      <c r="P1408">
        <v>300</v>
      </c>
      <c r="Q1408" t="s">
        <v>5884</v>
      </c>
      <c r="R1408" t="s">
        <v>5503</v>
      </c>
      <c r="S1408">
        <v>36</v>
      </c>
      <c r="T1408" t="s">
        <v>5495</v>
      </c>
      <c r="U1408" t="s">
        <v>5579</v>
      </c>
      <c r="V1408" s="9">
        <f>Merge2[[#This Row],[PROMOTIONAL_PLAN.EFFECTIVE_PRICE]]*Merge2[[#This Row],[Months]]</f>
        <v>3000</v>
      </c>
    </row>
    <row r="1409" spans="1:22" x14ac:dyDescent="0.25">
      <c r="A1409" t="s">
        <v>1333</v>
      </c>
      <c r="B1409" t="s">
        <v>1334</v>
      </c>
      <c r="C1409">
        <v>9999</v>
      </c>
      <c r="D1409" s="1">
        <v>43846</v>
      </c>
      <c r="E1409">
        <v>1</v>
      </c>
      <c r="G1409" s="1">
        <v>44080</v>
      </c>
      <c r="H1409" t="s">
        <v>10</v>
      </c>
      <c r="I1409" s="8">
        <f>DATE(YEAR(Merge2[[#This Row],[ORDER_DATE]]), MONTH(Merge2[[#This Row],[ORDER_DATE]]), 1)</f>
        <v>43831</v>
      </c>
      <c r="J1409" s="9">
        <f>IF(ISNUMBER(Merge2[[#This Row],[VALIDITY_TILL_DATE]]), ROUND((Merge2[[#This Row],[VALIDITY_TILL_DATE]]-Merge2[[#This Row],[ORDER_DATE]])/30, 0), "Active")</f>
        <v>8</v>
      </c>
      <c r="K1409" t="s">
        <v>5476</v>
      </c>
      <c r="L1409" t="s">
        <v>5477</v>
      </c>
      <c r="M1409" t="s">
        <v>5478</v>
      </c>
      <c r="N1409">
        <v>300</v>
      </c>
      <c r="O1409">
        <v>0</v>
      </c>
      <c r="P1409">
        <v>300</v>
      </c>
      <c r="Q1409" t="s">
        <v>5527</v>
      </c>
      <c r="R1409" t="s">
        <v>5494</v>
      </c>
      <c r="S1409">
        <v>54</v>
      </c>
      <c r="T1409" t="s">
        <v>5495</v>
      </c>
      <c r="U1409" t="s">
        <v>5513</v>
      </c>
      <c r="V1409" s="9">
        <f>Merge2[[#This Row],[PROMOTIONAL_PLAN.EFFECTIVE_PRICE]]*Merge2[[#This Row],[Months]]</f>
        <v>2400</v>
      </c>
    </row>
    <row r="1410" spans="1:22" x14ac:dyDescent="0.25">
      <c r="A1410" t="s">
        <v>1335</v>
      </c>
      <c r="B1410" t="s">
        <v>1336</v>
      </c>
      <c r="C1410">
        <v>9999</v>
      </c>
      <c r="D1410" s="1">
        <v>43846</v>
      </c>
      <c r="E1410">
        <v>1</v>
      </c>
      <c r="G1410" s="1">
        <v>44085</v>
      </c>
      <c r="H1410" t="s">
        <v>10</v>
      </c>
      <c r="I1410" s="8">
        <f>DATE(YEAR(Merge2[[#This Row],[ORDER_DATE]]), MONTH(Merge2[[#This Row],[ORDER_DATE]]), 1)</f>
        <v>43831</v>
      </c>
      <c r="J1410" s="9">
        <f>IF(ISNUMBER(Merge2[[#This Row],[VALIDITY_TILL_DATE]]), ROUND((Merge2[[#This Row],[VALIDITY_TILL_DATE]]-Merge2[[#This Row],[ORDER_DATE]])/30, 0), "Active")</f>
        <v>8</v>
      </c>
      <c r="K1410" t="s">
        <v>5476</v>
      </c>
      <c r="L1410" t="s">
        <v>5477</v>
      </c>
      <c r="M1410" t="s">
        <v>5478</v>
      </c>
      <c r="N1410">
        <v>300</v>
      </c>
      <c r="O1410">
        <v>0</v>
      </c>
      <c r="P1410">
        <v>300</v>
      </c>
      <c r="Q1410" t="s">
        <v>6041</v>
      </c>
      <c r="R1410" t="s">
        <v>5494</v>
      </c>
      <c r="S1410">
        <v>45</v>
      </c>
      <c r="T1410" t="s">
        <v>5498</v>
      </c>
      <c r="U1410" t="s">
        <v>5499</v>
      </c>
      <c r="V1410" s="9">
        <f>Merge2[[#This Row],[PROMOTIONAL_PLAN.EFFECTIVE_PRICE]]*Merge2[[#This Row],[Months]]</f>
        <v>2400</v>
      </c>
    </row>
    <row r="1411" spans="1:22" x14ac:dyDescent="0.25">
      <c r="A1411" t="s">
        <v>1337</v>
      </c>
      <c r="B1411" t="s">
        <v>1338</v>
      </c>
      <c r="C1411">
        <v>9999</v>
      </c>
      <c r="D1411" s="1">
        <v>43846</v>
      </c>
      <c r="E1411">
        <v>1</v>
      </c>
      <c r="G1411" s="1">
        <v>44057</v>
      </c>
      <c r="H1411" t="s">
        <v>10</v>
      </c>
      <c r="I1411" s="8">
        <f>DATE(YEAR(Merge2[[#This Row],[ORDER_DATE]]), MONTH(Merge2[[#This Row],[ORDER_DATE]]), 1)</f>
        <v>43831</v>
      </c>
      <c r="J1411" s="9">
        <f>IF(ISNUMBER(Merge2[[#This Row],[VALIDITY_TILL_DATE]]), ROUND((Merge2[[#This Row],[VALIDITY_TILL_DATE]]-Merge2[[#This Row],[ORDER_DATE]])/30, 0), "Active")</f>
        <v>7</v>
      </c>
      <c r="K1411" t="s">
        <v>5476</v>
      </c>
      <c r="L1411" t="s">
        <v>5477</v>
      </c>
      <c r="M1411" t="s">
        <v>5478</v>
      </c>
      <c r="N1411">
        <v>300</v>
      </c>
      <c r="O1411">
        <v>0</v>
      </c>
      <c r="P1411">
        <v>300</v>
      </c>
      <c r="Q1411" t="s">
        <v>6139</v>
      </c>
      <c r="R1411" t="s">
        <v>5503</v>
      </c>
      <c r="S1411">
        <v>38</v>
      </c>
      <c r="T1411" t="s">
        <v>5495</v>
      </c>
      <c r="U1411" t="s">
        <v>5496</v>
      </c>
      <c r="V1411" s="9">
        <f>Merge2[[#This Row],[PROMOTIONAL_PLAN.EFFECTIVE_PRICE]]*Merge2[[#This Row],[Months]]</f>
        <v>2100</v>
      </c>
    </row>
    <row r="1412" spans="1:22" x14ac:dyDescent="0.25">
      <c r="A1412" t="s">
        <v>2714</v>
      </c>
      <c r="B1412" t="s">
        <v>2715</v>
      </c>
      <c r="C1412">
        <v>9999</v>
      </c>
      <c r="D1412" s="1">
        <v>43978</v>
      </c>
      <c r="E1412">
        <v>1</v>
      </c>
      <c r="G1412" s="1">
        <v>44219</v>
      </c>
      <c r="H1412" t="s">
        <v>10</v>
      </c>
      <c r="I1412" s="8">
        <f>DATE(YEAR(Merge2[[#This Row],[ORDER_DATE]]), MONTH(Merge2[[#This Row],[ORDER_DATE]]), 1)</f>
        <v>43952</v>
      </c>
      <c r="J1412" s="9">
        <f>IF(ISNUMBER(Merge2[[#This Row],[VALIDITY_TILL_DATE]]), ROUND((Merge2[[#This Row],[VALIDITY_TILL_DATE]]-Merge2[[#This Row],[ORDER_DATE]])/30, 0), "Active")</f>
        <v>8</v>
      </c>
      <c r="K1412" t="s">
        <v>5476</v>
      </c>
      <c r="L1412" t="s">
        <v>5477</v>
      </c>
      <c r="M1412" t="s">
        <v>5478</v>
      </c>
      <c r="N1412">
        <v>300</v>
      </c>
      <c r="O1412">
        <v>0</v>
      </c>
      <c r="P1412">
        <v>300</v>
      </c>
      <c r="Q1412" t="s">
        <v>6197</v>
      </c>
      <c r="R1412" t="s">
        <v>5494</v>
      </c>
      <c r="S1412">
        <v>42</v>
      </c>
      <c r="T1412" t="s">
        <v>5495</v>
      </c>
      <c r="U1412" t="s">
        <v>5496</v>
      </c>
      <c r="V1412" s="9">
        <f>Merge2[[#This Row],[PROMOTIONAL_PLAN.EFFECTIVE_PRICE]]*Merge2[[#This Row],[Months]]</f>
        <v>2400</v>
      </c>
    </row>
    <row r="1413" spans="1:22" x14ac:dyDescent="0.25">
      <c r="A1413" t="s">
        <v>1339</v>
      </c>
      <c r="B1413" t="s">
        <v>1340</v>
      </c>
      <c r="C1413">
        <v>9999</v>
      </c>
      <c r="D1413" s="1">
        <v>43846</v>
      </c>
      <c r="E1413">
        <v>1</v>
      </c>
      <c r="G1413" s="1">
        <v>44068</v>
      </c>
      <c r="H1413" t="s">
        <v>10</v>
      </c>
      <c r="I1413" s="8">
        <f>DATE(YEAR(Merge2[[#This Row],[ORDER_DATE]]), MONTH(Merge2[[#This Row],[ORDER_DATE]]), 1)</f>
        <v>43831</v>
      </c>
      <c r="J1413" s="9">
        <f>IF(ISNUMBER(Merge2[[#This Row],[VALIDITY_TILL_DATE]]), ROUND((Merge2[[#This Row],[VALIDITY_TILL_DATE]]-Merge2[[#This Row],[ORDER_DATE]])/30, 0), "Active")</f>
        <v>7</v>
      </c>
      <c r="K1413" t="s">
        <v>5476</v>
      </c>
      <c r="L1413" t="s">
        <v>5477</v>
      </c>
      <c r="M1413" t="s">
        <v>5478</v>
      </c>
      <c r="N1413">
        <v>300</v>
      </c>
      <c r="O1413">
        <v>0</v>
      </c>
      <c r="P1413">
        <v>300</v>
      </c>
      <c r="Q1413" t="s">
        <v>6173</v>
      </c>
      <c r="R1413" t="s">
        <v>5494</v>
      </c>
      <c r="S1413">
        <v>28</v>
      </c>
      <c r="T1413" t="s">
        <v>5495</v>
      </c>
      <c r="U1413" t="s">
        <v>5504</v>
      </c>
      <c r="V1413" s="9">
        <f>Merge2[[#This Row],[PROMOTIONAL_PLAN.EFFECTIVE_PRICE]]*Merge2[[#This Row],[Months]]</f>
        <v>2100</v>
      </c>
    </row>
    <row r="1414" spans="1:22" x14ac:dyDescent="0.25">
      <c r="A1414" t="s">
        <v>3116</v>
      </c>
      <c r="B1414" t="s">
        <v>3117</v>
      </c>
      <c r="C1414">
        <v>5101</v>
      </c>
      <c r="D1414" s="1">
        <v>44008</v>
      </c>
      <c r="E1414">
        <v>1</v>
      </c>
      <c r="F1414" s="1">
        <v>44008</v>
      </c>
      <c r="G1414" s="1">
        <v>44276</v>
      </c>
      <c r="H1414" t="s">
        <v>10</v>
      </c>
      <c r="I1414" s="8">
        <f>DATE(YEAR(Merge2[[#This Row],[ORDER_DATE]]), MONTH(Merge2[[#This Row],[ORDER_DATE]]), 1)</f>
        <v>43983</v>
      </c>
      <c r="J1414" s="9">
        <f>IF(ISNUMBER(Merge2[[#This Row],[VALIDITY_TILL_DATE]]), ROUND((Merge2[[#This Row],[VALIDITY_TILL_DATE]]-Merge2[[#This Row],[ORDER_DATE]])/30, 0), "Active")</f>
        <v>9</v>
      </c>
      <c r="K1414" t="s">
        <v>5485</v>
      </c>
      <c r="L1414" t="s">
        <v>5480</v>
      </c>
      <c r="M1414" t="s">
        <v>5481</v>
      </c>
      <c r="N1414">
        <v>300</v>
      </c>
      <c r="O1414">
        <v>100</v>
      </c>
      <c r="P1414">
        <v>0</v>
      </c>
      <c r="Q1414" t="s">
        <v>6198</v>
      </c>
      <c r="R1414" t="s">
        <v>5494</v>
      </c>
      <c r="S1414">
        <v>27</v>
      </c>
      <c r="T1414" t="s">
        <v>5498</v>
      </c>
      <c r="U1414" t="s">
        <v>5499</v>
      </c>
      <c r="V1414" s="9">
        <f>Merge2[[#This Row],[PROMOTIONAL_PLAN.EFFECTIVE_PRICE]]*Merge2[[#This Row],[Months]]</f>
        <v>0</v>
      </c>
    </row>
    <row r="1415" spans="1:22" x14ac:dyDescent="0.25">
      <c r="A1415" t="s">
        <v>1341</v>
      </c>
      <c r="B1415" t="s">
        <v>1342</v>
      </c>
      <c r="C1415">
        <v>9999</v>
      </c>
      <c r="D1415" s="1">
        <v>43846</v>
      </c>
      <c r="E1415">
        <v>1</v>
      </c>
      <c r="G1415" s="1">
        <v>44060</v>
      </c>
      <c r="H1415" t="s">
        <v>10</v>
      </c>
      <c r="I1415" s="8">
        <f>DATE(YEAR(Merge2[[#This Row],[ORDER_DATE]]), MONTH(Merge2[[#This Row],[ORDER_DATE]]), 1)</f>
        <v>43831</v>
      </c>
      <c r="J1415" s="9">
        <f>IF(ISNUMBER(Merge2[[#This Row],[VALIDITY_TILL_DATE]]), ROUND((Merge2[[#This Row],[VALIDITY_TILL_DATE]]-Merge2[[#This Row],[ORDER_DATE]])/30, 0), "Active")</f>
        <v>7</v>
      </c>
      <c r="K1415" t="s">
        <v>5476</v>
      </c>
      <c r="L1415" t="s">
        <v>5477</v>
      </c>
      <c r="M1415" t="s">
        <v>5478</v>
      </c>
      <c r="N1415">
        <v>300</v>
      </c>
      <c r="O1415">
        <v>0</v>
      </c>
      <c r="P1415">
        <v>300</v>
      </c>
      <c r="Q1415" t="s">
        <v>5867</v>
      </c>
      <c r="R1415" t="s">
        <v>5494</v>
      </c>
      <c r="S1415">
        <v>25</v>
      </c>
      <c r="T1415" t="s">
        <v>5498</v>
      </c>
      <c r="U1415" t="s">
        <v>5515</v>
      </c>
      <c r="V1415" s="9">
        <f>Merge2[[#This Row],[PROMOTIONAL_PLAN.EFFECTIVE_PRICE]]*Merge2[[#This Row],[Months]]</f>
        <v>2100</v>
      </c>
    </row>
    <row r="1416" spans="1:22" x14ac:dyDescent="0.25">
      <c r="A1416" t="s">
        <v>2552</v>
      </c>
      <c r="B1416" t="s">
        <v>2553</v>
      </c>
      <c r="C1416">
        <v>8731</v>
      </c>
      <c r="D1416" s="1">
        <v>43967</v>
      </c>
      <c r="E1416">
        <v>1</v>
      </c>
      <c r="F1416" s="1">
        <v>43967</v>
      </c>
      <c r="G1416" s="1">
        <v>44268</v>
      </c>
      <c r="H1416" t="s">
        <v>10</v>
      </c>
      <c r="I1416" s="8">
        <f>DATE(YEAR(Merge2[[#This Row],[ORDER_DATE]]), MONTH(Merge2[[#This Row],[ORDER_DATE]]), 1)</f>
        <v>43952</v>
      </c>
      <c r="J1416" s="9">
        <f>IF(ISNUMBER(Merge2[[#This Row],[VALIDITY_TILL_DATE]]), ROUND((Merge2[[#This Row],[VALIDITY_TILL_DATE]]-Merge2[[#This Row],[ORDER_DATE]])/30, 0), "Active")</f>
        <v>10</v>
      </c>
      <c r="K1416" t="s">
        <v>5482</v>
      </c>
      <c r="L1416" t="s">
        <v>5483</v>
      </c>
      <c r="M1416" t="s">
        <v>5481</v>
      </c>
      <c r="N1416">
        <v>300</v>
      </c>
      <c r="O1416">
        <v>10</v>
      </c>
      <c r="P1416">
        <v>270</v>
      </c>
      <c r="Q1416" t="s">
        <v>6200</v>
      </c>
      <c r="R1416" t="s">
        <v>5494</v>
      </c>
      <c r="S1416">
        <v>37</v>
      </c>
      <c r="T1416" t="s">
        <v>5495</v>
      </c>
      <c r="U1416" t="s">
        <v>5532</v>
      </c>
      <c r="V1416" s="9">
        <f>Merge2[[#This Row],[PROMOTIONAL_PLAN.EFFECTIVE_PRICE]]*Merge2[[#This Row],[Months]]</f>
        <v>2700</v>
      </c>
    </row>
    <row r="1417" spans="1:22" x14ac:dyDescent="0.25">
      <c r="A1417" t="s">
        <v>1344</v>
      </c>
      <c r="B1417" t="s">
        <v>1345</v>
      </c>
      <c r="C1417">
        <v>9999</v>
      </c>
      <c r="D1417" s="1">
        <v>43847</v>
      </c>
      <c r="E1417">
        <v>1</v>
      </c>
      <c r="G1417" s="1">
        <v>44161</v>
      </c>
      <c r="H1417" t="s">
        <v>10</v>
      </c>
      <c r="I1417" s="8">
        <f>DATE(YEAR(Merge2[[#This Row],[ORDER_DATE]]), MONTH(Merge2[[#This Row],[ORDER_DATE]]), 1)</f>
        <v>43831</v>
      </c>
      <c r="J1417" s="9">
        <f>IF(ISNUMBER(Merge2[[#This Row],[VALIDITY_TILL_DATE]]), ROUND((Merge2[[#This Row],[VALIDITY_TILL_DATE]]-Merge2[[#This Row],[ORDER_DATE]])/30, 0), "Active")</f>
        <v>10</v>
      </c>
      <c r="K1417" t="s">
        <v>5476</v>
      </c>
      <c r="L1417" t="s">
        <v>5477</v>
      </c>
      <c r="M1417" t="s">
        <v>5478</v>
      </c>
      <c r="N1417">
        <v>300</v>
      </c>
      <c r="O1417">
        <v>0</v>
      </c>
      <c r="P1417">
        <v>300</v>
      </c>
      <c r="Q1417" t="s">
        <v>6371</v>
      </c>
      <c r="R1417" t="s">
        <v>5503</v>
      </c>
      <c r="S1417">
        <v>56</v>
      </c>
      <c r="T1417" t="s">
        <v>5498</v>
      </c>
      <c r="U1417" t="s">
        <v>5515</v>
      </c>
      <c r="V1417" s="9">
        <f>Merge2[[#This Row],[PROMOTIONAL_PLAN.EFFECTIVE_PRICE]]*Merge2[[#This Row],[Months]]</f>
        <v>3000</v>
      </c>
    </row>
    <row r="1418" spans="1:22" x14ac:dyDescent="0.25">
      <c r="A1418" t="s">
        <v>2059</v>
      </c>
      <c r="B1418" t="s">
        <v>2060</v>
      </c>
      <c r="C1418">
        <v>9999</v>
      </c>
      <c r="D1418" s="1">
        <v>43923</v>
      </c>
      <c r="E1418">
        <v>1</v>
      </c>
      <c r="G1418" s="1">
        <v>44232</v>
      </c>
      <c r="H1418" t="s">
        <v>10</v>
      </c>
      <c r="I1418" s="8">
        <f>DATE(YEAR(Merge2[[#This Row],[ORDER_DATE]]), MONTH(Merge2[[#This Row],[ORDER_DATE]]), 1)</f>
        <v>43922</v>
      </c>
      <c r="J1418" s="9">
        <f>IF(ISNUMBER(Merge2[[#This Row],[VALIDITY_TILL_DATE]]), ROUND((Merge2[[#This Row],[VALIDITY_TILL_DATE]]-Merge2[[#This Row],[ORDER_DATE]])/30, 0), "Active")</f>
        <v>10</v>
      </c>
      <c r="K1418" t="s">
        <v>5476</v>
      </c>
      <c r="L1418" t="s">
        <v>5477</v>
      </c>
      <c r="M1418" t="s">
        <v>5478</v>
      </c>
      <c r="N1418">
        <v>300</v>
      </c>
      <c r="O1418">
        <v>0</v>
      </c>
      <c r="P1418">
        <v>300</v>
      </c>
      <c r="Q1418" t="s">
        <v>6201</v>
      </c>
      <c r="R1418" t="s">
        <v>5503</v>
      </c>
      <c r="S1418">
        <v>41</v>
      </c>
      <c r="T1418" t="s">
        <v>5495</v>
      </c>
      <c r="U1418" t="s">
        <v>5522</v>
      </c>
      <c r="V1418" s="9">
        <f>Merge2[[#This Row],[PROMOTIONAL_PLAN.EFFECTIVE_PRICE]]*Merge2[[#This Row],[Months]]</f>
        <v>3000</v>
      </c>
    </row>
    <row r="1419" spans="1:22" x14ac:dyDescent="0.25">
      <c r="A1419" t="s">
        <v>1346</v>
      </c>
      <c r="B1419" t="s">
        <v>1347</v>
      </c>
      <c r="C1419">
        <v>9999</v>
      </c>
      <c r="D1419" s="1">
        <v>43847</v>
      </c>
      <c r="E1419">
        <v>1</v>
      </c>
      <c r="G1419" s="1">
        <v>44067</v>
      </c>
      <c r="H1419" t="s">
        <v>10</v>
      </c>
      <c r="I1419" s="8">
        <f>DATE(YEAR(Merge2[[#This Row],[ORDER_DATE]]), MONTH(Merge2[[#This Row],[ORDER_DATE]]), 1)</f>
        <v>43831</v>
      </c>
      <c r="J1419" s="9">
        <f>IF(ISNUMBER(Merge2[[#This Row],[VALIDITY_TILL_DATE]]), ROUND((Merge2[[#This Row],[VALIDITY_TILL_DATE]]-Merge2[[#This Row],[ORDER_DATE]])/30, 0), "Active")</f>
        <v>7</v>
      </c>
      <c r="K1419" t="s">
        <v>5476</v>
      </c>
      <c r="L1419" t="s">
        <v>5477</v>
      </c>
      <c r="M1419" t="s">
        <v>5478</v>
      </c>
      <c r="N1419">
        <v>300</v>
      </c>
      <c r="O1419">
        <v>0</v>
      </c>
      <c r="P1419">
        <v>300</v>
      </c>
      <c r="Q1419" t="s">
        <v>6359</v>
      </c>
      <c r="R1419" t="s">
        <v>5494</v>
      </c>
      <c r="S1419">
        <v>54</v>
      </c>
      <c r="T1419" t="s">
        <v>5498</v>
      </c>
      <c r="U1419" t="s">
        <v>5501</v>
      </c>
      <c r="V1419" s="9">
        <f>Merge2[[#This Row],[PROMOTIONAL_PLAN.EFFECTIVE_PRICE]]*Merge2[[#This Row],[Months]]</f>
        <v>2100</v>
      </c>
    </row>
    <row r="1420" spans="1:22" x14ac:dyDescent="0.25">
      <c r="A1420" t="s">
        <v>3169</v>
      </c>
      <c r="B1420" t="s">
        <v>3170</v>
      </c>
      <c r="C1420">
        <v>9999</v>
      </c>
      <c r="D1420" s="1">
        <v>44012</v>
      </c>
      <c r="E1420">
        <v>1</v>
      </c>
      <c r="G1420" s="1">
        <v>44231</v>
      </c>
      <c r="H1420" t="s">
        <v>10</v>
      </c>
      <c r="I1420" s="8">
        <f>DATE(YEAR(Merge2[[#This Row],[ORDER_DATE]]), MONTH(Merge2[[#This Row],[ORDER_DATE]]), 1)</f>
        <v>43983</v>
      </c>
      <c r="J1420" s="9">
        <f>IF(ISNUMBER(Merge2[[#This Row],[VALIDITY_TILL_DATE]]), ROUND((Merge2[[#This Row],[VALIDITY_TILL_DATE]]-Merge2[[#This Row],[ORDER_DATE]])/30, 0), "Active")</f>
        <v>7</v>
      </c>
      <c r="K1420" t="s">
        <v>5476</v>
      </c>
      <c r="L1420" t="s">
        <v>5477</v>
      </c>
      <c r="M1420" t="s">
        <v>5478</v>
      </c>
      <c r="N1420">
        <v>300</v>
      </c>
      <c r="O1420">
        <v>0</v>
      </c>
      <c r="P1420">
        <v>300</v>
      </c>
      <c r="Q1420" t="s">
        <v>6204</v>
      </c>
      <c r="R1420" t="s">
        <v>5494</v>
      </c>
      <c r="S1420">
        <v>60</v>
      </c>
      <c r="T1420" t="s">
        <v>5498</v>
      </c>
      <c r="U1420" t="s">
        <v>5515</v>
      </c>
      <c r="V1420" s="9">
        <f>Merge2[[#This Row],[PROMOTIONAL_PLAN.EFFECTIVE_PRICE]]*Merge2[[#This Row],[Months]]</f>
        <v>2100</v>
      </c>
    </row>
    <row r="1421" spans="1:22" x14ac:dyDescent="0.25">
      <c r="A1421" t="s">
        <v>1351</v>
      </c>
      <c r="B1421" t="s">
        <v>1352</v>
      </c>
      <c r="C1421">
        <v>9999</v>
      </c>
      <c r="D1421" s="1">
        <v>43848</v>
      </c>
      <c r="E1421">
        <v>1</v>
      </c>
      <c r="G1421" s="1">
        <v>44136</v>
      </c>
      <c r="H1421" t="s">
        <v>10</v>
      </c>
      <c r="I1421" s="8">
        <f>DATE(YEAR(Merge2[[#This Row],[ORDER_DATE]]), MONTH(Merge2[[#This Row],[ORDER_DATE]]), 1)</f>
        <v>43831</v>
      </c>
      <c r="J1421" s="9">
        <f>IF(ISNUMBER(Merge2[[#This Row],[VALIDITY_TILL_DATE]]), ROUND((Merge2[[#This Row],[VALIDITY_TILL_DATE]]-Merge2[[#This Row],[ORDER_DATE]])/30, 0), "Active")</f>
        <v>10</v>
      </c>
      <c r="K1421" t="s">
        <v>5476</v>
      </c>
      <c r="L1421" t="s">
        <v>5477</v>
      </c>
      <c r="M1421" t="s">
        <v>5478</v>
      </c>
      <c r="N1421">
        <v>300</v>
      </c>
      <c r="O1421">
        <v>0</v>
      </c>
      <c r="P1421">
        <v>300</v>
      </c>
      <c r="Q1421" t="s">
        <v>6047</v>
      </c>
      <c r="R1421" t="s">
        <v>5494</v>
      </c>
      <c r="S1421">
        <v>33</v>
      </c>
      <c r="T1421" t="s">
        <v>5495</v>
      </c>
      <c r="U1421" t="s">
        <v>5579</v>
      </c>
      <c r="V1421" s="9">
        <f>Merge2[[#This Row],[PROMOTIONAL_PLAN.EFFECTIVE_PRICE]]*Merge2[[#This Row],[Months]]</f>
        <v>3000</v>
      </c>
    </row>
    <row r="1422" spans="1:22" x14ac:dyDescent="0.25">
      <c r="A1422" t="s">
        <v>1665</v>
      </c>
      <c r="B1422" t="s">
        <v>1666</v>
      </c>
      <c r="C1422">
        <v>9999</v>
      </c>
      <c r="D1422" s="1">
        <v>43882</v>
      </c>
      <c r="E1422">
        <v>1</v>
      </c>
      <c r="G1422" s="1">
        <v>44191</v>
      </c>
      <c r="H1422" t="s">
        <v>10</v>
      </c>
      <c r="I1422" s="8">
        <f>DATE(YEAR(Merge2[[#This Row],[ORDER_DATE]]), MONTH(Merge2[[#This Row],[ORDER_DATE]]), 1)</f>
        <v>43862</v>
      </c>
      <c r="J1422" s="9">
        <f>IF(ISNUMBER(Merge2[[#This Row],[VALIDITY_TILL_DATE]]), ROUND((Merge2[[#This Row],[VALIDITY_TILL_DATE]]-Merge2[[#This Row],[ORDER_DATE]])/30, 0), "Active")</f>
        <v>10</v>
      </c>
      <c r="K1422" t="s">
        <v>5476</v>
      </c>
      <c r="L1422" t="s">
        <v>5477</v>
      </c>
      <c r="M1422" t="s">
        <v>5478</v>
      </c>
      <c r="N1422">
        <v>300</v>
      </c>
      <c r="O1422">
        <v>0</v>
      </c>
      <c r="P1422">
        <v>300</v>
      </c>
      <c r="Q1422" t="s">
        <v>6205</v>
      </c>
      <c r="R1422" t="s">
        <v>5503</v>
      </c>
      <c r="S1422">
        <v>47</v>
      </c>
      <c r="T1422" t="s">
        <v>5498</v>
      </c>
      <c r="U1422" t="s">
        <v>5545</v>
      </c>
      <c r="V1422" s="9">
        <f>Merge2[[#This Row],[PROMOTIONAL_PLAN.EFFECTIVE_PRICE]]*Merge2[[#This Row],[Months]]</f>
        <v>3000</v>
      </c>
    </row>
    <row r="1423" spans="1:22" x14ac:dyDescent="0.25">
      <c r="A1423" t="s">
        <v>3146</v>
      </c>
      <c r="B1423" t="s">
        <v>3147</v>
      </c>
      <c r="C1423">
        <v>9999</v>
      </c>
      <c r="D1423" s="1">
        <v>44010</v>
      </c>
      <c r="E1423">
        <v>1</v>
      </c>
      <c r="G1423" s="1">
        <v>44317</v>
      </c>
      <c r="H1423" t="s">
        <v>10</v>
      </c>
      <c r="I1423" s="8">
        <f>DATE(YEAR(Merge2[[#This Row],[ORDER_DATE]]), MONTH(Merge2[[#This Row],[ORDER_DATE]]), 1)</f>
        <v>43983</v>
      </c>
      <c r="J1423" s="9">
        <f>IF(ISNUMBER(Merge2[[#This Row],[VALIDITY_TILL_DATE]]), ROUND((Merge2[[#This Row],[VALIDITY_TILL_DATE]]-Merge2[[#This Row],[ORDER_DATE]])/30, 0), "Active")</f>
        <v>10</v>
      </c>
      <c r="K1423" t="s">
        <v>5476</v>
      </c>
      <c r="L1423" t="s">
        <v>5477</v>
      </c>
      <c r="M1423" t="s">
        <v>5478</v>
      </c>
      <c r="N1423">
        <v>300</v>
      </c>
      <c r="O1423">
        <v>0</v>
      </c>
      <c r="P1423">
        <v>300</v>
      </c>
      <c r="Q1423" t="s">
        <v>6206</v>
      </c>
      <c r="R1423" t="s">
        <v>5494</v>
      </c>
      <c r="S1423">
        <v>40</v>
      </c>
      <c r="T1423" t="s">
        <v>5495</v>
      </c>
      <c r="U1423" t="s">
        <v>5504</v>
      </c>
      <c r="V1423" s="9">
        <f>Merge2[[#This Row],[PROMOTIONAL_PLAN.EFFECTIVE_PRICE]]*Merge2[[#This Row],[Months]]</f>
        <v>3000</v>
      </c>
    </row>
    <row r="1424" spans="1:22" x14ac:dyDescent="0.25">
      <c r="A1424" t="s">
        <v>1354</v>
      </c>
      <c r="B1424" t="s">
        <v>1355</v>
      </c>
      <c r="C1424">
        <v>9999</v>
      </c>
      <c r="D1424" s="1">
        <v>43849</v>
      </c>
      <c r="E1424">
        <v>1</v>
      </c>
      <c r="G1424" s="1">
        <v>44128</v>
      </c>
      <c r="H1424" t="s">
        <v>10</v>
      </c>
      <c r="I1424" s="8">
        <f>DATE(YEAR(Merge2[[#This Row],[ORDER_DATE]]), MONTH(Merge2[[#This Row],[ORDER_DATE]]), 1)</f>
        <v>43831</v>
      </c>
      <c r="J1424" s="9">
        <f>IF(ISNUMBER(Merge2[[#This Row],[VALIDITY_TILL_DATE]]), ROUND((Merge2[[#This Row],[VALIDITY_TILL_DATE]]-Merge2[[#This Row],[ORDER_DATE]])/30, 0), "Active")</f>
        <v>9</v>
      </c>
      <c r="K1424" t="s">
        <v>5476</v>
      </c>
      <c r="L1424" t="s">
        <v>5477</v>
      </c>
      <c r="M1424" t="s">
        <v>5478</v>
      </c>
      <c r="N1424">
        <v>300</v>
      </c>
      <c r="O1424">
        <v>0</v>
      </c>
      <c r="P1424">
        <v>300</v>
      </c>
      <c r="Q1424" t="s">
        <v>5894</v>
      </c>
      <c r="R1424" t="s">
        <v>5503</v>
      </c>
      <c r="S1424">
        <v>32</v>
      </c>
      <c r="T1424" t="s">
        <v>5495</v>
      </c>
      <c r="U1424" t="s">
        <v>5513</v>
      </c>
      <c r="V1424" s="9">
        <f>Merge2[[#This Row],[PROMOTIONAL_PLAN.EFFECTIVE_PRICE]]*Merge2[[#This Row],[Months]]</f>
        <v>2700</v>
      </c>
    </row>
    <row r="1425" spans="1:22" x14ac:dyDescent="0.25">
      <c r="A1425" t="s">
        <v>2330</v>
      </c>
      <c r="B1425" t="s">
        <v>2331</v>
      </c>
      <c r="C1425">
        <v>9999</v>
      </c>
      <c r="D1425" s="1">
        <v>43946</v>
      </c>
      <c r="E1425">
        <v>1</v>
      </c>
      <c r="G1425" s="1">
        <v>44211</v>
      </c>
      <c r="H1425" t="s">
        <v>10</v>
      </c>
      <c r="I1425" s="8">
        <f>DATE(YEAR(Merge2[[#This Row],[ORDER_DATE]]), MONTH(Merge2[[#This Row],[ORDER_DATE]]), 1)</f>
        <v>43922</v>
      </c>
      <c r="J1425" s="9">
        <f>IF(ISNUMBER(Merge2[[#This Row],[VALIDITY_TILL_DATE]]), ROUND((Merge2[[#This Row],[VALIDITY_TILL_DATE]]-Merge2[[#This Row],[ORDER_DATE]])/30, 0), "Active")</f>
        <v>9</v>
      </c>
      <c r="K1425" t="s">
        <v>5476</v>
      </c>
      <c r="L1425" t="s">
        <v>5477</v>
      </c>
      <c r="M1425" t="s">
        <v>5478</v>
      </c>
      <c r="N1425">
        <v>300</v>
      </c>
      <c r="O1425">
        <v>0</v>
      </c>
      <c r="P1425">
        <v>300</v>
      </c>
      <c r="Q1425" t="s">
        <v>6207</v>
      </c>
      <c r="R1425" t="s">
        <v>5494</v>
      </c>
      <c r="S1425">
        <v>51</v>
      </c>
      <c r="T1425" t="s">
        <v>5495</v>
      </c>
      <c r="U1425" t="s">
        <v>5522</v>
      </c>
      <c r="V1425" s="9">
        <f>Merge2[[#This Row],[PROMOTIONAL_PLAN.EFFECTIVE_PRICE]]*Merge2[[#This Row],[Months]]</f>
        <v>2700</v>
      </c>
    </row>
    <row r="1426" spans="1:22" x14ac:dyDescent="0.25">
      <c r="A1426" t="s">
        <v>1356</v>
      </c>
      <c r="B1426" t="s">
        <v>1357</v>
      </c>
      <c r="C1426">
        <v>9999</v>
      </c>
      <c r="D1426" s="1">
        <v>43849</v>
      </c>
      <c r="E1426">
        <v>1</v>
      </c>
      <c r="G1426" s="1">
        <v>44140</v>
      </c>
      <c r="H1426" t="s">
        <v>10</v>
      </c>
      <c r="I1426" s="8">
        <f>DATE(YEAR(Merge2[[#This Row],[ORDER_DATE]]), MONTH(Merge2[[#This Row],[ORDER_DATE]]), 1)</f>
        <v>43831</v>
      </c>
      <c r="J1426" s="9">
        <f>IF(ISNUMBER(Merge2[[#This Row],[VALIDITY_TILL_DATE]]), ROUND((Merge2[[#This Row],[VALIDITY_TILL_DATE]]-Merge2[[#This Row],[ORDER_DATE]])/30, 0), "Active")</f>
        <v>10</v>
      </c>
      <c r="K1426" t="s">
        <v>5476</v>
      </c>
      <c r="L1426" t="s">
        <v>5477</v>
      </c>
      <c r="M1426" t="s">
        <v>5478</v>
      </c>
      <c r="N1426">
        <v>300</v>
      </c>
      <c r="O1426">
        <v>0</v>
      </c>
      <c r="P1426">
        <v>300</v>
      </c>
      <c r="Q1426" t="s">
        <v>6282</v>
      </c>
      <c r="R1426" t="s">
        <v>5503</v>
      </c>
      <c r="S1426">
        <v>35</v>
      </c>
      <c r="T1426" t="s">
        <v>5495</v>
      </c>
      <c r="U1426" t="s">
        <v>5522</v>
      </c>
      <c r="V1426" s="9">
        <f>Merge2[[#This Row],[PROMOTIONAL_PLAN.EFFECTIVE_PRICE]]*Merge2[[#This Row],[Months]]</f>
        <v>3000</v>
      </c>
    </row>
    <row r="1427" spans="1:22" x14ac:dyDescent="0.25">
      <c r="A1427" t="s">
        <v>2739</v>
      </c>
      <c r="B1427" t="s">
        <v>2740</v>
      </c>
      <c r="C1427">
        <v>9999</v>
      </c>
      <c r="D1427" s="1">
        <v>43979</v>
      </c>
      <c r="E1427">
        <v>1</v>
      </c>
      <c r="G1427" s="1">
        <v>44222</v>
      </c>
      <c r="H1427" t="s">
        <v>10</v>
      </c>
      <c r="I1427" s="8">
        <f>DATE(YEAR(Merge2[[#This Row],[ORDER_DATE]]), MONTH(Merge2[[#This Row],[ORDER_DATE]]), 1)</f>
        <v>43952</v>
      </c>
      <c r="J1427" s="9">
        <f>IF(ISNUMBER(Merge2[[#This Row],[VALIDITY_TILL_DATE]]), ROUND((Merge2[[#This Row],[VALIDITY_TILL_DATE]]-Merge2[[#This Row],[ORDER_DATE]])/30, 0), "Active")</f>
        <v>8</v>
      </c>
      <c r="K1427" t="s">
        <v>5476</v>
      </c>
      <c r="L1427" t="s">
        <v>5477</v>
      </c>
      <c r="M1427" t="s">
        <v>5478</v>
      </c>
      <c r="N1427">
        <v>300</v>
      </c>
      <c r="O1427">
        <v>0</v>
      </c>
      <c r="P1427">
        <v>300</v>
      </c>
      <c r="Q1427" t="s">
        <v>6208</v>
      </c>
      <c r="R1427" t="s">
        <v>5503</v>
      </c>
      <c r="S1427">
        <v>32</v>
      </c>
      <c r="T1427" t="s">
        <v>5495</v>
      </c>
      <c r="U1427" t="s">
        <v>5532</v>
      </c>
      <c r="V1427" s="9">
        <f>Merge2[[#This Row],[PROMOTIONAL_PLAN.EFFECTIVE_PRICE]]*Merge2[[#This Row],[Months]]</f>
        <v>2400</v>
      </c>
    </row>
    <row r="1428" spans="1:22" x14ac:dyDescent="0.25">
      <c r="A1428" t="s">
        <v>1358</v>
      </c>
      <c r="B1428" t="s">
        <v>1359</v>
      </c>
      <c r="C1428">
        <v>9999</v>
      </c>
      <c r="D1428" s="1">
        <v>43849</v>
      </c>
      <c r="E1428">
        <v>1</v>
      </c>
      <c r="G1428" s="1">
        <v>44139</v>
      </c>
      <c r="H1428" t="s">
        <v>10</v>
      </c>
      <c r="I1428" s="8">
        <f>DATE(YEAR(Merge2[[#This Row],[ORDER_DATE]]), MONTH(Merge2[[#This Row],[ORDER_DATE]]), 1)</f>
        <v>43831</v>
      </c>
      <c r="J1428" s="9">
        <f>IF(ISNUMBER(Merge2[[#This Row],[VALIDITY_TILL_DATE]]), ROUND((Merge2[[#This Row],[VALIDITY_TILL_DATE]]-Merge2[[#This Row],[ORDER_DATE]])/30, 0), "Active")</f>
        <v>10</v>
      </c>
      <c r="K1428" t="s">
        <v>5476</v>
      </c>
      <c r="L1428" t="s">
        <v>5477</v>
      </c>
      <c r="M1428" t="s">
        <v>5478</v>
      </c>
      <c r="N1428">
        <v>300</v>
      </c>
      <c r="O1428">
        <v>0</v>
      </c>
      <c r="P1428">
        <v>300</v>
      </c>
      <c r="Q1428" t="s">
        <v>6269</v>
      </c>
      <c r="R1428" t="s">
        <v>5503</v>
      </c>
      <c r="S1428">
        <v>52</v>
      </c>
      <c r="T1428" t="s">
        <v>5498</v>
      </c>
      <c r="U1428" t="s">
        <v>5499</v>
      </c>
      <c r="V1428" s="9">
        <f>Merge2[[#This Row],[PROMOTIONAL_PLAN.EFFECTIVE_PRICE]]*Merge2[[#This Row],[Months]]</f>
        <v>3000</v>
      </c>
    </row>
    <row r="1429" spans="1:22" x14ac:dyDescent="0.25">
      <c r="A1429" t="s">
        <v>2556</v>
      </c>
      <c r="B1429" t="s">
        <v>2557</v>
      </c>
      <c r="C1429">
        <v>9999</v>
      </c>
      <c r="D1429" s="1">
        <v>43967</v>
      </c>
      <c r="E1429">
        <v>1</v>
      </c>
      <c r="G1429" s="1">
        <v>44266</v>
      </c>
      <c r="H1429" t="s">
        <v>10</v>
      </c>
      <c r="I1429" s="8">
        <f>DATE(YEAR(Merge2[[#This Row],[ORDER_DATE]]), MONTH(Merge2[[#This Row],[ORDER_DATE]]), 1)</f>
        <v>43952</v>
      </c>
      <c r="J1429" s="9">
        <f>IF(ISNUMBER(Merge2[[#This Row],[VALIDITY_TILL_DATE]]), ROUND((Merge2[[#This Row],[VALIDITY_TILL_DATE]]-Merge2[[#This Row],[ORDER_DATE]])/30, 0), "Active")</f>
        <v>10</v>
      </c>
      <c r="K1429" t="s">
        <v>5476</v>
      </c>
      <c r="L1429" t="s">
        <v>5477</v>
      </c>
      <c r="M1429" t="s">
        <v>5478</v>
      </c>
      <c r="N1429">
        <v>300</v>
      </c>
      <c r="O1429">
        <v>0</v>
      </c>
      <c r="P1429">
        <v>300</v>
      </c>
      <c r="Q1429" t="s">
        <v>6209</v>
      </c>
      <c r="R1429" t="s">
        <v>5494</v>
      </c>
      <c r="S1429">
        <v>30</v>
      </c>
      <c r="T1429" t="s">
        <v>5495</v>
      </c>
      <c r="U1429" t="s">
        <v>5532</v>
      </c>
      <c r="V1429" s="9">
        <f>Merge2[[#This Row],[PROMOTIONAL_PLAN.EFFECTIVE_PRICE]]*Merge2[[#This Row],[Months]]</f>
        <v>3000</v>
      </c>
    </row>
    <row r="1430" spans="1:22" x14ac:dyDescent="0.25">
      <c r="A1430" t="s">
        <v>1360</v>
      </c>
      <c r="B1430" t="s">
        <v>1361</v>
      </c>
      <c r="C1430">
        <v>9999</v>
      </c>
      <c r="D1430" s="1">
        <v>43849</v>
      </c>
      <c r="E1430">
        <v>1</v>
      </c>
      <c r="G1430" s="1">
        <v>44119</v>
      </c>
      <c r="H1430" t="s">
        <v>10</v>
      </c>
      <c r="I1430" s="8">
        <f>DATE(YEAR(Merge2[[#This Row],[ORDER_DATE]]), MONTH(Merge2[[#This Row],[ORDER_DATE]]), 1)</f>
        <v>43831</v>
      </c>
      <c r="J1430" s="9">
        <f>IF(ISNUMBER(Merge2[[#This Row],[VALIDITY_TILL_DATE]]), ROUND((Merge2[[#This Row],[VALIDITY_TILL_DATE]]-Merge2[[#This Row],[ORDER_DATE]])/30, 0), "Active")</f>
        <v>9</v>
      </c>
      <c r="K1430" t="s">
        <v>5476</v>
      </c>
      <c r="L1430" t="s">
        <v>5477</v>
      </c>
      <c r="M1430" t="s">
        <v>5478</v>
      </c>
      <c r="N1430">
        <v>300</v>
      </c>
      <c r="O1430">
        <v>0</v>
      </c>
      <c r="P1430">
        <v>300</v>
      </c>
      <c r="Q1430" t="s">
        <v>5973</v>
      </c>
      <c r="R1430" t="s">
        <v>5494</v>
      </c>
      <c r="S1430">
        <v>26</v>
      </c>
      <c r="T1430" t="s">
        <v>5495</v>
      </c>
      <c r="U1430" t="s">
        <v>5496</v>
      </c>
      <c r="V1430" s="9">
        <f>Merge2[[#This Row],[PROMOTIONAL_PLAN.EFFECTIVE_PRICE]]*Merge2[[#This Row],[Months]]</f>
        <v>2700</v>
      </c>
    </row>
    <row r="1431" spans="1:22" x14ac:dyDescent="0.25">
      <c r="A1431" t="s">
        <v>1362</v>
      </c>
      <c r="B1431" t="s">
        <v>1363</v>
      </c>
      <c r="C1431">
        <v>9999</v>
      </c>
      <c r="D1431" s="1">
        <v>43849</v>
      </c>
      <c r="E1431">
        <v>1</v>
      </c>
      <c r="G1431" s="1">
        <v>44143</v>
      </c>
      <c r="H1431" t="s">
        <v>10</v>
      </c>
      <c r="I1431" s="8">
        <f>DATE(YEAR(Merge2[[#This Row],[ORDER_DATE]]), MONTH(Merge2[[#This Row],[ORDER_DATE]]), 1)</f>
        <v>43831</v>
      </c>
      <c r="J1431" s="9">
        <f>IF(ISNUMBER(Merge2[[#This Row],[VALIDITY_TILL_DATE]]), ROUND((Merge2[[#This Row],[VALIDITY_TILL_DATE]]-Merge2[[#This Row],[ORDER_DATE]])/30, 0), "Active")</f>
        <v>10</v>
      </c>
      <c r="K1431" t="s">
        <v>5476</v>
      </c>
      <c r="L1431" t="s">
        <v>5477</v>
      </c>
      <c r="M1431" t="s">
        <v>5478</v>
      </c>
      <c r="N1431">
        <v>300</v>
      </c>
      <c r="O1431">
        <v>0</v>
      </c>
      <c r="P1431">
        <v>300</v>
      </c>
      <c r="Q1431" t="s">
        <v>6300</v>
      </c>
      <c r="R1431" t="s">
        <v>5503</v>
      </c>
      <c r="S1431">
        <v>35</v>
      </c>
      <c r="T1431" t="s">
        <v>5495</v>
      </c>
      <c r="U1431" t="s">
        <v>5532</v>
      </c>
      <c r="V1431" s="9">
        <f>Merge2[[#This Row],[PROMOTIONAL_PLAN.EFFECTIVE_PRICE]]*Merge2[[#This Row],[Months]]</f>
        <v>3000</v>
      </c>
    </row>
    <row r="1432" spans="1:22" x14ac:dyDescent="0.25">
      <c r="A1432" t="s">
        <v>2424</v>
      </c>
      <c r="B1432" t="s">
        <v>2425</v>
      </c>
      <c r="C1432">
        <v>9999</v>
      </c>
      <c r="D1432" s="1">
        <v>43955</v>
      </c>
      <c r="E1432">
        <v>1</v>
      </c>
      <c r="G1432" s="1">
        <v>44189</v>
      </c>
      <c r="H1432" t="s">
        <v>10</v>
      </c>
      <c r="I1432" s="8">
        <f>DATE(YEAR(Merge2[[#This Row],[ORDER_DATE]]), MONTH(Merge2[[#This Row],[ORDER_DATE]]), 1)</f>
        <v>43952</v>
      </c>
      <c r="J1432" s="9">
        <f>IF(ISNUMBER(Merge2[[#This Row],[VALIDITY_TILL_DATE]]), ROUND((Merge2[[#This Row],[VALIDITY_TILL_DATE]]-Merge2[[#This Row],[ORDER_DATE]])/30, 0), "Active")</f>
        <v>8</v>
      </c>
      <c r="K1432" t="s">
        <v>5476</v>
      </c>
      <c r="L1432" t="s">
        <v>5477</v>
      </c>
      <c r="M1432" t="s">
        <v>5478</v>
      </c>
      <c r="N1432">
        <v>300</v>
      </c>
      <c r="O1432">
        <v>0</v>
      </c>
      <c r="P1432">
        <v>300</v>
      </c>
      <c r="Q1432" t="s">
        <v>6211</v>
      </c>
      <c r="R1432" t="s">
        <v>5494</v>
      </c>
      <c r="S1432">
        <v>56</v>
      </c>
      <c r="T1432" t="s">
        <v>5495</v>
      </c>
      <c r="U1432" t="s">
        <v>5496</v>
      </c>
      <c r="V1432" s="9">
        <f>Merge2[[#This Row],[PROMOTIONAL_PLAN.EFFECTIVE_PRICE]]*Merge2[[#This Row],[Months]]</f>
        <v>2400</v>
      </c>
    </row>
    <row r="1433" spans="1:22" x14ac:dyDescent="0.25">
      <c r="A1433" t="s">
        <v>1364</v>
      </c>
      <c r="B1433" t="s">
        <v>1365</v>
      </c>
      <c r="C1433">
        <v>9999</v>
      </c>
      <c r="D1433" s="1">
        <v>43849</v>
      </c>
      <c r="E1433">
        <v>1</v>
      </c>
      <c r="G1433" s="1">
        <v>44137</v>
      </c>
      <c r="H1433" t="s">
        <v>10</v>
      </c>
      <c r="I1433" s="8">
        <f>DATE(YEAR(Merge2[[#This Row],[ORDER_DATE]]), MONTH(Merge2[[#This Row],[ORDER_DATE]]), 1)</f>
        <v>43831</v>
      </c>
      <c r="J1433" s="9">
        <f>IF(ISNUMBER(Merge2[[#This Row],[VALIDITY_TILL_DATE]]), ROUND((Merge2[[#This Row],[VALIDITY_TILL_DATE]]-Merge2[[#This Row],[ORDER_DATE]])/30, 0), "Active")</f>
        <v>10</v>
      </c>
      <c r="K1433" t="s">
        <v>5476</v>
      </c>
      <c r="L1433" t="s">
        <v>5477</v>
      </c>
      <c r="M1433" t="s">
        <v>5478</v>
      </c>
      <c r="N1433">
        <v>300</v>
      </c>
      <c r="O1433">
        <v>0</v>
      </c>
      <c r="P1433">
        <v>300</v>
      </c>
      <c r="Q1433" t="s">
        <v>5562</v>
      </c>
      <c r="R1433" t="s">
        <v>5503</v>
      </c>
      <c r="S1433">
        <v>39</v>
      </c>
      <c r="T1433" t="s">
        <v>5498</v>
      </c>
      <c r="U1433" t="s">
        <v>5515</v>
      </c>
      <c r="V1433" s="9">
        <f>Merge2[[#This Row],[PROMOTIONAL_PLAN.EFFECTIVE_PRICE]]*Merge2[[#This Row],[Months]]</f>
        <v>3000</v>
      </c>
    </row>
    <row r="1434" spans="1:22" x14ac:dyDescent="0.25">
      <c r="A1434" t="s">
        <v>2171</v>
      </c>
      <c r="B1434" t="s">
        <v>2172</v>
      </c>
      <c r="C1434">
        <v>9999</v>
      </c>
      <c r="D1434" s="1">
        <v>43932</v>
      </c>
      <c r="E1434">
        <v>1</v>
      </c>
      <c r="G1434" s="1">
        <v>44228</v>
      </c>
      <c r="H1434" t="s">
        <v>10</v>
      </c>
      <c r="I1434" s="8">
        <f>DATE(YEAR(Merge2[[#This Row],[ORDER_DATE]]), MONTH(Merge2[[#This Row],[ORDER_DATE]]), 1)</f>
        <v>43922</v>
      </c>
      <c r="J1434" s="9">
        <f>IF(ISNUMBER(Merge2[[#This Row],[VALIDITY_TILL_DATE]]), ROUND((Merge2[[#This Row],[VALIDITY_TILL_DATE]]-Merge2[[#This Row],[ORDER_DATE]])/30, 0), "Active")</f>
        <v>10</v>
      </c>
      <c r="K1434" t="s">
        <v>5476</v>
      </c>
      <c r="L1434" t="s">
        <v>5477</v>
      </c>
      <c r="M1434" t="s">
        <v>5478</v>
      </c>
      <c r="N1434">
        <v>300</v>
      </c>
      <c r="O1434">
        <v>0</v>
      </c>
      <c r="P1434">
        <v>300</v>
      </c>
      <c r="Q1434" t="s">
        <v>6212</v>
      </c>
      <c r="R1434" t="s">
        <v>5503</v>
      </c>
      <c r="S1434">
        <v>28</v>
      </c>
      <c r="T1434" t="s">
        <v>5495</v>
      </c>
      <c r="U1434" t="s">
        <v>5504</v>
      </c>
      <c r="V1434" s="9">
        <f>Merge2[[#This Row],[PROMOTIONAL_PLAN.EFFECTIVE_PRICE]]*Merge2[[#This Row],[Months]]</f>
        <v>3000</v>
      </c>
    </row>
    <row r="1435" spans="1:22" x14ac:dyDescent="0.25">
      <c r="A1435" t="s">
        <v>1944</v>
      </c>
      <c r="B1435" t="s">
        <v>1945</v>
      </c>
      <c r="C1435">
        <v>9999</v>
      </c>
      <c r="D1435" s="1">
        <v>43913</v>
      </c>
      <c r="E1435">
        <v>1</v>
      </c>
      <c r="G1435" s="1">
        <v>44144</v>
      </c>
      <c r="H1435" t="s">
        <v>10</v>
      </c>
      <c r="I1435" s="8">
        <f>DATE(YEAR(Merge2[[#This Row],[ORDER_DATE]]), MONTH(Merge2[[#This Row],[ORDER_DATE]]), 1)</f>
        <v>43891</v>
      </c>
      <c r="J1435" s="9">
        <f>IF(ISNUMBER(Merge2[[#This Row],[VALIDITY_TILL_DATE]]), ROUND((Merge2[[#This Row],[VALIDITY_TILL_DATE]]-Merge2[[#This Row],[ORDER_DATE]])/30, 0), "Active")</f>
        <v>8</v>
      </c>
      <c r="K1435" t="s">
        <v>5476</v>
      </c>
      <c r="L1435" t="s">
        <v>5477</v>
      </c>
      <c r="M1435" t="s">
        <v>5478</v>
      </c>
      <c r="N1435">
        <v>300</v>
      </c>
      <c r="O1435">
        <v>0</v>
      </c>
      <c r="P1435">
        <v>300</v>
      </c>
      <c r="Q1435" t="s">
        <v>6216</v>
      </c>
      <c r="R1435" t="s">
        <v>5494</v>
      </c>
      <c r="S1435">
        <v>50</v>
      </c>
      <c r="T1435" t="s">
        <v>5495</v>
      </c>
      <c r="U1435" t="s">
        <v>5579</v>
      </c>
      <c r="V1435" s="9">
        <f>Merge2[[#This Row],[PROMOTIONAL_PLAN.EFFECTIVE_PRICE]]*Merge2[[#This Row],[Months]]</f>
        <v>2400</v>
      </c>
    </row>
    <row r="1436" spans="1:22" x14ac:dyDescent="0.25">
      <c r="A1436" t="s">
        <v>1372</v>
      </c>
      <c r="B1436" t="s">
        <v>1373</v>
      </c>
      <c r="C1436">
        <v>9999</v>
      </c>
      <c r="D1436" s="1">
        <v>43850</v>
      </c>
      <c r="E1436">
        <v>1</v>
      </c>
      <c r="G1436" s="1">
        <v>44111</v>
      </c>
      <c r="H1436" t="s">
        <v>10</v>
      </c>
      <c r="I1436" s="8">
        <f>DATE(YEAR(Merge2[[#This Row],[ORDER_DATE]]), MONTH(Merge2[[#This Row],[ORDER_DATE]]), 1)</f>
        <v>43831</v>
      </c>
      <c r="J1436" s="9">
        <f>IF(ISNUMBER(Merge2[[#This Row],[VALIDITY_TILL_DATE]]), ROUND((Merge2[[#This Row],[VALIDITY_TILL_DATE]]-Merge2[[#This Row],[ORDER_DATE]])/30, 0), "Active")</f>
        <v>9</v>
      </c>
      <c r="K1436" t="s">
        <v>5476</v>
      </c>
      <c r="L1436" t="s">
        <v>5477</v>
      </c>
      <c r="M1436" t="s">
        <v>5478</v>
      </c>
      <c r="N1436">
        <v>300</v>
      </c>
      <c r="O1436">
        <v>0</v>
      </c>
      <c r="P1436">
        <v>300</v>
      </c>
      <c r="Q1436" t="s">
        <v>6017</v>
      </c>
      <c r="R1436" t="s">
        <v>5494</v>
      </c>
      <c r="S1436">
        <v>48</v>
      </c>
      <c r="T1436" t="s">
        <v>5495</v>
      </c>
      <c r="U1436" t="s">
        <v>5532</v>
      </c>
      <c r="V1436" s="9">
        <f>Merge2[[#This Row],[PROMOTIONAL_PLAN.EFFECTIVE_PRICE]]*Merge2[[#This Row],[Months]]</f>
        <v>2700</v>
      </c>
    </row>
    <row r="1437" spans="1:22" x14ac:dyDescent="0.25">
      <c r="A1437" t="s">
        <v>1374</v>
      </c>
      <c r="B1437" t="s">
        <v>1375</v>
      </c>
      <c r="C1437">
        <v>9999</v>
      </c>
      <c r="D1437" s="1">
        <v>43850</v>
      </c>
      <c r="E1437">
        <v>1</v>
      </c>
      <c r="G1437" s="1">
        <v>44136</v>
      </c>
      <c r="H1437" t="s">
        <v>10</v>
      </c>
      <c r="I1437" s="8">
        <f>DATE(YEAR(Merge2[[#This Row],[ORDER_DATE]]), MONTH(Merge2[[#This Row],[ORDER_DATE]]), 1)</f>
        <v>43831</v>
      </c>
      <c r="J1437" s="9">
        <f>IF(ISNUMBER(Merge2[[#This Row],[VALIDITY_TILL_DATE]]), ROUND((Merge2[[#This Row],[VALIDITY_TILL_DATE]]-Merge2[[#This Row],[ORDER_DATE]])/30, 0), "Active")</f>
        <v>10</v>
      </c>
      <c r="K1437" t="s">
        <v>5476</v>
      </c>
      <c r="L1437" t="s">
        <v>5477</v>
      </c>
      <c r="M1437" t="s">
        <v>5478</v>
      </c>
      <c r="N1437">
        <v>300</v>
      </c>
      <c r="O1437">
        <v>0</v>
      </c>
      <c r="P1437">
        <v>300</v>
      </c>
      <c r="Q1437" t="s">
        <v>5727</v>
      </c>
      <c r="R1437" t="s">
        <v>5494</v>
      </c>
      <c r="S1437">
        <v>48</v>
      </c>
      <c r="T1437" t="s">
        <v>5495</v>
      </c>
      <c r="U1437" t="s">
        <v>5532</v>
      </c>
      <c r="V1437" s="9">
        <f>Merge2[[#This Row],[PROMOTIONAL_PLAN.EFFECTIVE_PRICE]]*Merge2[[#This Row],[Months]]</f>
        <v>3000</v>
      </c>
    </row>
    <row r="1438" spans="1:22" x14ac:dyDescent="0.25">
      <c r="A1438" t="s">
        <v>1376</v>
      </c>
      <c r="B1438" t="s">
        <v>1377</v>
      </c>
      <c r="C1438">
        <v>9999</v>
      </c>
      <c r="D1438" s="1">
        <v>43850</v>
      </c>
      <c r="E1438">
        <v>1</v>
      </c>
      <c r="G1438" s="1">
        <v>44076</v>
      </c>
      <c r="H1438" t="s">
        <v>10</v>
      </c>
      <c r="I1438" s="8">
        <f>DATE(YEAR(Merge2[[#This Row],[ORDER_DATE]]), MONTH(Merge2[[#This Row],[ORDER_DATE]]), 1)</f>
        <v>43831</v>
      </c>
      <c r="J1438" s="9">
        <f>IF(ISNUMBER(Merge2[[#This Row],[VALIDITY_TILL_DATE]]), ROUND((Merge2[[#This Row],[VALIDITY_TILL_DATE]]-Merge2[[#This Row],[ORDER_DATE]])/30, 0), "Active")</f>
        <v>8</v>
      </c>
      <c r="K1438" t="s">
        <v>5476</v>
      </c>
      <c r="L1438" t="s">
        <v>5477</v>
      </c>
      <c r="M1438" t="s">
        <v>5478</v>
      </c>
      <c r="N1438">
        <v>300</v>
      </c>
      <c r="O1438">
        <v>0</v>
      </c>
      <c r="P1438">
        <v>300</v>
      </c>
      <c r="Q1438" t="s">
        <v>5908</v>
      </c>
      <c r="R1438" t="s">
        <v>5494</v>
      </c>
      <c r="S1438">
        <v>40</v>
      </c>
      <c r="T1438" t="s">
        <v>5498</v>
      </c>
      <c r="U1438" t="s">
        <v>5545</v>
      </c>
      <c r="V1438" s="9">
        <f>Merge2[[#This Row],[PROMOTIONAL_PLAN.EFFECTIVE_PRICE]]*Merge2[[#This Row],[Months]]</f>
        <v>2400</v>
      </c>
    </row>
    <row r="1439" spans="1:22" x14ac:dyDescent="0.25">
      <c r="A1439" t="s">
        <v>2308</v>
      </c>
      <c r="B1439" t="s">
        <v>2309</v>
      </c>
      <c r="C1439">
        <v>9999</v>
      </c>
      <c r="D1439" s="1">
        <v>43944</v>
      </c>
      <c r="E1439">
        <v>1</v>
      </c>
      <c r="G1439" s="1">
        <v>44195</v>
      </c>
      <c r="H1439" t="s">
        <v>10</v>
      </c>
      <c r="I1439" s="8">
        <f>DATE(YEAR(Merge2[[#This Row],[ORDER_DATE]]), MONTH(Merge2[[#This Row],[ORDER_DATE]]), 1)</f>
        <v>43922</v>
      </c>
      <c r="J1439" s="9">
        <f>IF(ISNUMBER(Merge2[[#This Row],[VALIDITY_TILL_DATE]]), ROUND((Merge2[[#This Row],[VALIDITY_TILL_DATE]]-Merge2[[#This Row],[ORDER_DATE]])/30, 0), "Active")</f>
        <v>8</v>
      </c>
      <c r="K1439" t="s">
        <v>5476</v>
      </c>
      <c r="L1439" t="s">
        <v>5477</v>
      </c>
      <c r="M1439" t="s">
        <v>5478</v>
      </c>
      <c r="N1439">
        <v>300</v>
      </c>
      <c r="O1439">
        <v>0</v>
      </c>
      <c r="P1439">
        <v>300</v>
      </c>
      <c r="Q1439" t="s">
        <v>6219</v>
      </c>
      <c r="R1439" t="s">
        <v>5503</v>
      </c>
      <c r="S1439">
        <v>46</v>
      </c>
      <c r="T1439" t="s">
        <v>5506</v>
      </c>
      <c r="U1439" t="s">
        <v>5507</v>
      </c>
      <c r="V1439" s="9">
        <f>Merge2[[#This Row],[PROMOTIONAL_PLAN.EFFECTIVE_PRICE]]*Merge2[[#This Row],[Months]]</f>
        <v>2400</v>
      </c>
    </row>
    <row r="1440" spans="1:22" x14ac:dyDescent="0.25">
      <c r="A1440" t="s">
        <v>1378</v>
      </c>
      <c r="B1440" t="s">
        <v>1379</v>
      </c>
      <c r="C1440">
        <v>9999</v>
      </c>
      <c r="D1440" s="1">
        <v>43850</v>
      </c>
      <c r="E1440">
        <v>1</v>
      </c>
      <c r="G1440" s="1">
        <v>44133</v>
      </c>
      <c r="H1440" t="s">
        <v>10</v>
      </c>
      <c r="I1440" s="8">
        <f>DATE(YEAR(Merge2[[#This Row],[ORDER_DATE]]), MONTH(Merge2[[#This Row],[ORDER_DATE]]), 1)</f>
        <v>43831</v>
      </c>
      <c r="J1440" s="9">
        <f>IF(ISNUMBER(Merge2[[#This Row],[VALIDITY_TILL_DATE]]), ROUND((Merge2[[#This Row],[VALIDITY_TILL_DATE]]-Merge2[[#This Row],[ORDER_DATE]])/30, 0), "Active")</f>
        <v>9</v>
      </c>
      <c r="K1440" t="s">
        <v>5476</v>
      </c>
      <c r="L1440" t="s">
        <v>5477</v>
      </c>
      <c r="M1440" t="s">
        <v>5478</v>
      </c>
      <c r="N1440">
        <v>300</v>
      </c>
      <c r="O1440">
        <v>0</v>
      </c>
      <c r="P1440">
        <v>300</v>
      </c>
      <c r="Q1440" t="s">
        <v>5724</v>
      </c>
      <c r="R1440" t="s">
        <v>5494</v>
      </c>
      <c r="S1440">
        <v>27</v>
      </c>
      <c r="T1440" t="s">
        <v>5498</v>
      </c>
      <c r="U1440" t="s">
        <v>5501</v>
      </c>
      <c r="V1440" s="9">
        <f>Merge2[[#This Row],[PROMOTIONAL_PLAN.EFFECTIVE_PRICE]]*Merge2[[#This Row],[Months]]</f>
        <v>2700</v>
      </c>
    </row>
    <row r="1441" spans="1:22" x14ac:dyDescent="0.25">
      <c r="A1441" t="s">
        <v>1380</v>
      </c>
      <c r="B1441" t="s">
        <v>1381</v>
      </c>
      <c r="C1441">
        <v>9999</v>
      </c>
      <c r="D1441" s="1">
        <v>43850</v>
      </c>
      <c r="E1441">
        <v>1</v>
      </c>
      <c r="G1441" s="1">
        <v>44052</v>
      </c>
      <c r="H1441" t="s">
        <v>10</v>
      </c>
      <c r="I1441" s="8">
        <f>DATE(YEAR(Merge2[[#This Row],[ORDER_DATE]]), MONTH(Merge2[[#This Row],[ORDER_DATE]]), 1)</f>
        <v>43831</v>
      </c>
      <c r="J1441" s="9">
        <f>IF(ISNUMBER(Merge2[[#This Row],[VALIDITY_TILL_DATE]]), ROUND((Merge2[[#This Row],[VALIDITY_TILL_DATE]]-Merge2[[#This Row],[ORDER_DATE]])/30, 0), "Active")</f>
        <v>7</v>
      </c>
      <c r="K1441" t="s">
        <v>5476</v>
      </c>
      <c r="L1441" t="s">
        <v>5477</v>
      </c>
      <c r="M1441" t="s">
        <v>5478</v>
      </c>
      <c r="N1441">
        <v>300</v>
      </c>
      <c r="O1441">
        <v>0</v>
      </c>
      <c r="P1441">
        <v>300</v>
      </c>
      <c r="Q1441" t="s">
        <v>5785</v>
      </c>
      <c r="R1441" t="s">
        <v>5494</v>
      </c>
      <c r="S1441">
        <v>49</v>
      </c>
      <c r="T1441" t="s">
        <v>5506</v>
      </c>
      <c r="U1441" t="s">
        <v>5507</v>
      </c>
      <c r="V1441" s="9">
        <f>Merge2[[#This Row],[PROMOTIONAL_PLAN.EFFECTIVE_PRICE]]*Merge2[[#This Row],[Months]]</f>
        <v>2100</v>
      </c>
    </row>
    <row r="1442" spans="1:22" x14ac:dyDescent="0.25">
      <c r="A1442" t="s">
        <v>1382</v>
      </c>
      <c r="B1442" t="s">
        <v>1383</v>
      </c>
      <c r="C1442">
        <v>9999</v>
      </c>
      <c r="D1442" s="1">
        <v>43850</v>
      </c>
      <c r="E1442">
        <v>1</v>
      </c>
      <c r="G1442" s="1">
        <v>44134</v>
      </c>
      <c r="H1442" t="s">
        <v>10</v>
      </c>
      <c r="I1442" s="8">
        <f>DATE(YEAR(Merge2[[#This Row],[ORDER_DATE]]), MONTH(Merge2[[#This Row],[ORDER_DATE]]), 1)</f>
        <v>43831</v>
      </c>
      <c r="J1442" s="9">
        <f>IF(ISNUMBER(Merge2[[#This Row],[VALIDITY_TILL_DATE]]), ROUND((Merge2[[#This Row],[VALIDITY_TILL_DATE]]-Merge2[[#This Row],[ORDER_DATE]])/30, 0), "Active")</f>
        <v>9</v>
      </c>
      <c r="K1442" t="s">
        <v>5476</v>
      </c>
      <c r="L1442" t="s">
        <v>5477</v>
      </c>
      <c r="M1442" t="s">
        <v>5478</v>
      </c>
      <c r="N1442">
        <v>300</v>
      </c>
      <c r="O1442">
        <v>0</v>
      </c>
      <c r="P1442">
        <v>300</v>
      </c>
      <c r="Q1442" t="s">
        <v>5925</v>
      </c>
      <c r="R1442" t="s">
        <v>5494</v>
      </c>
      <c r="S1442">
        <v>36</v>
      </c>
      <c r="T1442" t="s">
        <v>5498</v>
      </c>
      <c r="U1442" t="s">
        <v>5499</v>
      </c>
      <c r="V1442" s="9">
        <f>Merge2[[#This Row],[PROMOTIONAL_PLAN.EFFECTIVE_PRICE]]*Merge2[[#This Row],[Months]]</f>
        <v>2700</v>
      </c>
    </row>
    <row r="1443" spans="1:22" x14ac:dyDescent="0.25">
      <c r="A1443" t="s">
        <v>3223</v>
      </c>
      <c r="B1443" t="s">
        <v>3224</v>
      </c>
      <c r="C1443">
        <v>9999</v>
      </c>
      <c r="D1443" s="1">
        <v>44015</v>
      </c>
      <c r="E1443">
        <v>1</v>
      </c>
      <c r="G1443" s="1">
        <v>44276</v>
      </c>
      <c r="H1443" t="s">
        <v>10</v>
      </c>
      <c r="I1443" s="8">
        <f>DATE(YEAR(Merge2[[#This Row],[ORDER_DATE]]), MONTH(Merge2[[#This Row],[ORDER_DATE]]), 1)</f>
        <v>44013</v>
      </c>
      <c r="J1443" s="9">
        <f>IF(ISNUMBER(Merge2[[#This Row],[VALIDITY_TILL_DATE]]), ROUND((Merge2[[#This Row],[VALIDITY_TILL_DATE]]-Merge2[[#This Row],[ORDER_DATE]])/30, 0), "Active")</f>
        <v>9</v>
      </c>
      <c r="K1443" t="s">
        <v>5476</v>
      </c>
      <c r="L1443" t="s">
        <v>5477</v>
      </c>
      <c r="M1443" t="s">
        <v>5478</v>
      </c>
      <c r="N1443">
        <v>300</v>
      </c>
      <c r="O1443">
        <v>0</v>
      </c>
      <c r="P1443">
        <v>300</v>
      </c>
      <c r="Q1443" t="s">
        <v>6226</v>
      </c>
      <c r="R1443" t="s">
        <v>5503</v>
      </c>
      <c r="S1443">
        <v>61</v>
      </c>
      <c r="T1443" t="s">
        <v>5495</v>
      </c>
      <c r="U1443" t="s">
        <v>5504</v>
      </c>
      <c r="V1443" s="9">
        <f>Merge2[[#This Row],[PROMOTIONAL_PLAN.EFFECTIVE_PRICE]]*Merge2[[#This Row],[Months]]</f>
        <v>2700</v>
      </c>
    </row>
    <row r="1444" spans="1:22" x14ac:dyDescent="0.25">
      <c r="A1444" t="s">
        <v>1389</v>
      </c>
      <c r="B1444" t="s">
        <v>1390</v>
      </c>
      <c r="C1444">
        <v>9999</v>
      </c>
      <c r="D1444" s="1">
        <v>43851</v>
      </c>
      <c r="E1444">
        <v>1</v>
      </c>
      <c r="G1444" s="1">
        <v>44088</v>
      </c>
      <c r="H1444" t="s">
        <v>10</v>
      </c>
      <c r="I1444" s="8">
        <f>DATE(YEAR(Merge2[[#This Row],[ORDER_DATE]]), MONTH(Merge2[[#This Row],[ORDER_DATE]]), 1)</f>
        <v>43831</v>
      </c>
      <c r="J1444" s="9">
        <f>IF(ISNUMBER(Merge2[[#This Row],[VALIDITY_TILL_DATE]]), ROUND((Merge2[[#This Row],[VALIDITY_TILL_DATE]]-Merge2[[#This Row],[ORDER_DATE]])/30, 0), "Active")</f>
        <v>8</v>
      </c>
      <c r="K1444" t="s">
        <v>5476</v>
      </c>
      <c r="L1444" t="s">
        <v>5477</v>
      </c>
      <c r="M1444" t="s">
        <v>5478</v>
      </c>
      <c r="N1444">
        <v>300</v>
      </c>
      <c r="O1444">
        <v>0</v>
      </c>
      <c r="P1444">
        <v>300</v>
      </c>
      <c r="Q1444" t="s">
        <v>5838</v>
      </c>
      <c r="R1444" t="s">
        <v>5494</v>
      </c>
      <c r="S1444">
        <v>33</v>
      </c>
      <c r="T1444" t="s">
        <v>5495</v>
      </c>
      <c r="U1444" t="s">
        <v>5532</v>
      </c>
      <c r="V1444" s="9">
        <f>Merge2[[#This Row],[PROMOTIONAL_PLAN.EFFECTIVE_PRICE]]*Merge2[[#This Row],[Months]]</f>
        <v>2400</v>
      </c>
    </row>
    <row r="1445" spans="1:22" x14ac:dyDescent="0.25">
      <c r="A1445" t="s">
        <v>2516</v>
      </c>
      <c r="B1445" t="s">
        <v>2517</v>
      </c>
      <c r="C1445">
        <v>9999</v>
      </c>
      <c r="D1445" s="1">
        <v>43964</v>
      </c>
      <c r="E1445">
        <v>1</v>
      </c>
      <c r="G1445" s="1">
        <v>44198</v>
      </c>
      <c r="H1445" t="s">
        <v>10</v>
      </c>
      <c r="I1445" s="8">
        <f>DATE(YEAR(Merge2[[#This Row],[ORDER_DATE]]), MONTH(Merge2[[#This Row],[ORDER_DATE]]), 1)</f>
        <v>43952</v>
      </c>
      <c r="J1445" s="9">
        <f>IF(ISNUMBER(Merge2[[#This Row],[VALIDITY_TILL_DATE]]), ROUND((Merge2[[#This Row],[VALIDITY_TILL_DATE]]-Merge2[[#This Row],[ORDER_DATE]])/30, 0), "Active")</f>
        <v>8</v>
      </c>
      <c r="K1445" t="s">
        <v>5476</v>
      </c>
      <c r="L1445" t="s">
        <v>5477</v>
      </c>
      <c r="M1445" t="s">
        <v>5478</v>
      </c>
      <c r="N1445">
        <v>300</v>
      </c>
      <c r="O1445">
        <v>0</v>
      </c>
      <c r="P1445">
        <v>300</v>
      </c>
      <c r="Q1445" t="s">
        <v>6227</v>
      </c>
      <c r="R1445" t="s">
        <v>5494</v>
      </c>
      <c r="S1445">
        <v>53</v>
      </c>
      <c r="T1445" t="s">
        <v>5495</v>
      </c>
      <c r="U1445" t="s">
        <v>5513</v>
      </c>
      <c r="V1445" s="9">
        <f>Merge2[[#This Row],[PROMOTIONAL_PLAN.EFFECTIVE_PRICE]]*Merge2[[#This Row],[Months]]</f>
        <v>2400</v>
      </c>
    </row>
    <row r="1446" spans="1:22" x14ac:dyDescent="0.25">
      <c r="A1446" t="s">
        <v>1391</v>
      </c>
      <c r="B1446" t="s">
        <v>1392</v>
      </c>
      <c r="C1446">
        <v>9999</v>
      </c>
      <c r="D1446" s="1">
        <v>43851</v>
      </c>
      <c r="E1446">
        <v>1</v>
      </c>
      <c r="G1446" s="1">
        <v>44102</v>
      </c>
      <c r="H1446" t="s">
        <v>10</v>
      </c>
      <c r="I1446" s="8">
        <f>DATE(YEAR(Merge2[[#This Row],[ORDER_DATE]]), MONTH(Merge2[[#This Row],[ORDER_DATE]]), 1)</f>
        <v>43831</v>
      </c>
      <c r="J1446" s="9">
        <f>IF(ISNUMBER(Merge2[[#This Row],[VALIDITY_TILL_DATE]]), ROUND((Merge2[[#This Row],[VALIDITY_TILL_DATE]]-Merge2[[#This Row],[ORDER_DATE]])/30, 0), "Active")</f>
        <v>8</v>
      </c>
      <c r="K1446" t="s">
        <v>5476</v>
      </c>
      <c r="L1446" t="s">
        <v>5477</v>
      </c>
      <c r="M1446" t="s">
        <v>5478</v>
      </c>
      <c r="N1446">
        <v>300</v>
      </c>
      <c r="O1446">
        <v>0</v>
      </c>
      <c r="P1446">
        <v>300</v>
      </c>
      <c r="Q1446" t="s">
        <v>5542</v>
      </c>
      <c r="R1446" t="s">
        <v>5494</v>
      </c>
      <c r="S1446">
        <v>53</v>
      </c>
      <c r="T1446" t="s">
        <v>5495</v>
      </c>
      <c r="U1446" t="s">
        <v>5522</v>
      </c>
      <c r="V1446" s="9">
        <f>Merge2[[#This Row],[PROMOTIONAL_PLAN.EFFECTIVE_PRICE]]*Merge2[[#This Row],[Months]]</f>
        <v>2400</v>
      </c>
    </row>
    <row r="1447" spans="1:22" x14ac:dyDescent="0.25">
      <c r="A1447" t="s">
        <v>1393</v>
      </c>
      <c r="B1447" t="s">
        <v>1394</v>
      </c>
      <c r="C1447">
        <v>9999</v>
      </c>
      <c r="D1447" s="1">
        <v>43852</v>
      </c>
      <c r="E1447">
        <v>1</v>
      </c>
      <c r="G1447" s="1">
        <v>44156</v>
      </c>
      <c r="H1447" t="s">
        <v>10</v>
      </c>
      <c r="I1447" s="8">
        <f>DATE(YEAR(Merge2[[#This Row],[ORDER_DATE]]), MONTH(Merge2[[#This Row],[ORDER_DATE]]), 1)</f>
        <v>43831</v>
      </c>
      <c r="J1447" s="9">
        <f>IF(ISNUMBER(Merge2[[#This Row],[VALIDITY_TILL_DATE]]), ROUND((Merge2[[#This Row],[VALIDITY_TILL_DATE]]-Merge2[[#This Row],[ORDER_DATE]])/30, 0), "Active")</f>
        <v>10</v>
      </c>
      <c r="K1447" t="s">
        <v>5476</v>
      </c>
      <c r="L1447" t="s">
        <v>5477</v>
      </c>
      <c r="M1447" t="s">
        <v>5478</v>
      </c>
      <c r="N1447">
        <v>300</v>
      </c>
      <c r="O1447">
        <v>0</v>
      </c>
      <c r="P1447">
        <v>300</v>
      </c>
      <c r="Q1447" t="s">
        <v>6124</v>
      </c>
      <c r="R1447" t="s">
        <v>5503</v>
      </c>
      <c r="S1447">
        <v>40</v>
      </c>
      <c r="T1447" t="s">
        <v>5498</v>
      </c>
      <c r="U1447" t="s">
        <v>5501</v>
      </c>
      <c r="V1447" s="9">
        <f>Merge2[[#This Row],[PROMOTIONAL_PLAN.EFFECTIVE_PRICE]]*Merge2[[#This Row],[Months]]</f>
        <v>3000</v>
      </c>
    </row>
    <row r="1448" spans="1:22" x14ac:dyDescent="0.25">
      <c r="A1448" t="s">
        <v>1395</v>
      </c>
      <c r="B1448" t="s">
        <v>1396</v>
      </c>
      <c r="C1448">
        <v>9999</v>
      </c>
      <c r="D1448" s="1">
        <v>43852</v>
      </c>
      <c r="E1448">
        <v>1</v>
      </c>
      <c r="G1448" s="1">
        <v>44095</v>
      </c>
      <c r="H1448" t="s">
        <v>10</v>
      </c>
      <c r="I1448" s="8">
        <f>DATE(YEAR(Merge2[[#This Row],[ORDER_DATE]]), MONTH(Merge2[[#This Row],[ORDER_DATE]]), 1)</f>
        <v>43831</v>
      </c>
      <c r="J1448" s="9">
        <f>IF(ISNUMBER(Merge2[[#This Row],[VALIDITY_TILL_DATE]]), ROUND((Merge2[[#This Row],[VALIDITY_TILL_DATE]]-Merge2[[#This Row],[ORDER_DATE]])/30, 0), "Active")</f>
        <v>8</v>
      </c>
      <c r="K1448" t="s">
        <v>5476</v>
      </c>
      <c r="L1448" t="s">
        <v>5477</v>
      </c>
      <c r="M1448" t="s">
        <v>5478</v>
      </c>
      <c r="N1448">
        <v>300</v>
      </c>
      <c r="O1448">
        <v>0</v>
      </c>
      <c r="P1448">
        <v>300</v>
      </c>
      <c r="Q1448" t="s">
        <v>6075</v>
      </c>
      <c r="R1448" t="s">
        <v>5503</v>
      </c>
      <c r="S1448">
        <v>42</v>
      </c>
      <c r="T1448" t="s">
        <v>5495</v>
      </c>
      <c r="U1448" t="s">
        <v>5579</v>
      </c>
      <c r="V1448" s="9">
        <f>Merge2[[#This Row],[PROMOTIONAL_PLAN.EFFECTIVE_PRICE]]*Merge2[[#This Row],[Months]]</f>
        <v>2400</v>
      </c>
    </row>
    <row r="1449" spans="1:22" x14ac:dyDescent="0.25">
      <c r="A1449" t="s">
        <v>1397</v>
      </c>
      <c r="B1449" t="s">
        <v>1398</v>
      </c>
      <c r="C1449">
        <v>9999</v>
      </c>
      <c r="D1449" s="1">
        <v>43852</v>
      </c>
      <c r="E1449">
        <v>1</v>
      </c>
      <c r="G1449" s="1">
        <v>44124</v>
      </c>
      <c r="H1449" t="s">
        <v>10</v>
      </c>
      <c r="I1449" s="8">
        <f>DATE(YEAR(Merge2[[#This Row],[ORDER_DATE]]), MONTH(Merge2[[#This Row],[ORDER_DATE]]), 1)</f>
        <v>43831</v>
      </c>
      <c r="J1449" s="9">
        <f>IF(ISNUMBER(Merge2[[#This Row],[VALIDITY_TILL_DATE]]), ROUND((Merge2[[#This Row],[VALIDITY_TILL_DATE]]-Merge2[[#This Row],[ORDER_DATE]])/30, 0), "Active")</f>
        <v>9</v>
      </c>
      <c r="K1449" t="s">
        <v>5476</v>
      </c>
      <c r="L1449" t="s">
        <v>5477</v>
      </c>
      <c r="M1449" t="s">
        <v>5478</v>
      </c>
      <c r="N1449">
        <v>300</v>
      </c>
      <c r="O1449">
        <v>0</v>
      </c>
      <c r="P1449">
        <v>300</v>
      </c>
      <c r="Q1449" t="s">
        <v>6299</v>
      </c>
      <c r="R1449" t="s">
        <v>5494</v>
      </c>
      <c r="S1449">
        <v>41</v>
      </c>
      <c r="T1449" t="s">
        <v>5495</v>
      </c>
      <c r="U1449" t="s">
        <v>5522</v>
      </c>
      <c r="V1449" s="9">
        <f>Merge2[[#This Row],[PROMOTIONAL_PLAN.EFFECTIVE_PRICE]]*Merge2[[#This Row],[Months]]</f>
        <v>2700</v>
      </c>
    </row>
    <row r="1450" spans="1:22" x14ac:dyDescent="0.25">
      <c r="A1450" t="s">
        <v>2499</v>
      </c>
      <c r="B1450" t="s">
        <v>2500</v>
      </c>
      <c r="C1450">
        <v>9999</v>
      </c>
      <c r="D1450" s="1">
        <v>43961</v>
      </c>
      <c r="E1450">
        <v>1</v>
      </c>
      <c r="G1450" s="1">
        <v>44244</v>
      </c>
      <c r="H1450" t="s">
        <v>10</v>
      </c>
      <c r="I1450" s="8">
        <f>DATE(YEAR(Merge2[[#This Row],[ORDER_DATE]]), MONTH(Merge2[[#This Row],[ORDER_DATE]]), 1)</f>
        <v>43952</v>
      </c>
      <c r="J1450" s="9">
        <f>IF(ISNUMBER(Merge2[[#This Row],[VALIDITY_TILL_DATE]]), ROUND((Merge2[[#This Row],[VALIDITY_TILL_DATE]]-Merge2[[#This Row],[ORDER_DATE]])/30, 0), "Active")</f>
        <v>9</v>
      </c>
      <c r="K1450" t="s">
        <v>5476</v>
      </c>
      <c r="L1450" t="s">
        <v>5477</v>
      </c>
      <c r="M1450" t="s">
        <v>5478</v>
      </c>
      <c r="N1450">
        <v>300</v>
      </c>
      <c r="O1450">
        <v>0</v>
      </c>
      <c r="P1450">
        <v>300</v>
      </c>
      <c r="Q1450" t="s">
        <v>6230</v>
      </c>
      <c r="R1450" t="s">
        <v>5503</v>
      </c>
      <c r="S1450">
        <v>60</v>
      </c>
      <c r="T1450" t="s">
        <v>5495</v>
      </c>
      <c r="U1450" t="s">
        <v>5496</v>
      </c>
      <c r="V1450" s="9">
        <f>Merge2[[#This Row],[PROMOTIONAL_PLAN.EFFECTIVE_PRICE]]*Merge2[[#This Row],[Months]]</f>
        <v>2700</v>
      </c>
    </row>
    <row r="1451" spans="1:22" x14ac:dyDescent="0.25">
      <c r="A1451" t="s">
        <v>1399</v>
      </c>
      <c r="B1451" t="s">
        <v>1400</v>
      </c>
      <c r="C1451">
        <v>9999</v>
      </c>
      <c r="D1451" s="1">
        <v>43852</v>
      </c>
      <c r="E1451">
        <v>1</v>
      </c>
      <c r="G1451" s="1">
        <v>44114</v>
      </c>
      <c r="H1451" t="s">
        <v>10</v>
      </c>
      <c r="I1451" s="8">
        <f>DATE(YEAR(Merge2[[#This Row],[ORDER_DATE]]), MONTH(Merge2[[#This Row],[ORDER_DATE]]), 1)</f>
        <v>43831</v>
      </c>
      <c r="J1451" s="9">
        <f>IF(ISNUMBER(Merge2[[#This Row],[VALIDITY_TILL_DATE]]), ROUND((Merge2[[#This Row],[VALIDITY_TILL_DATE]]-Merge2[[#This Row],[ORDER_DATE]])/30, 0), "Active")</f>
        <v>9</v>
      </c>
      <c r="K1451" t="s">
        <v>5476</v>
      </c>
      <c r="L1451" t="s">
        <v>5477</v>
      </c>
      <c r="M1451" t="s">
        <v>5478</v>
      </c>
      <c r="N1451">
        <v>300</v>
      </c>
      <c r="O1451">
        <v>0</v>
      </c>
      <c r="P1451">
        <v>300</v>
      </c>
      <c r="Q1451" t="s">
        <v>5862</v>
      </c>
      <c r="R1451" t="s">
        <v>5494</v>
      </c>
      <c r="S1451">
        <v>36</v>
      </c>
      <c r="T1451" t="s">
        <v>5495</v>
      </c>
      <c r="U1451" t="s">
        <v>5504</v>
      </c>
      <c r="V1451" s="9">
        <f>Merge2[[#This Row],[PROMOTIONAL_PLAN.EFFECTIVE_PRICE]]*Merge2[[#This Row],[Months]]</f>
        <v>2700</v>
      </c>
    </row>
    <row r="1452" spans="1:22" x14ac:dyDescent="0.25">
      <c r="A1452" t="s">
        <v>2569</v>
      </c>
      <c r="B1452" t="s">
        <v>2570</v>
      </c>
      <c r="C1452">
        <v>9999</v>
      </c>
      <c r="D1452" s="1">
        <v>43968</v>
      </c>
      <c r="E1452">
        <v>1</v>
      </c>
      <c r="G1452" s="1">
        <v>44281</v>
      </c>
      <c r="H1452" t="s">
        <v>10</v>
      </c>
      <c r="I1452" s="8">
        <f>DATE(YEAR(Merge2[[#This Row],[ORDER_DATE]]), MONTH(Merge2[[#This Row],[ORDER_DATE]]), 1)</f>
        <v>43952</v>
      </c>
      <c r="J1452" s="9">
        <f>IF(ISNUMBER(Merge2[[#This Row],[VALIDITY_TILL_DATE]]), ROUND((Merge2[[#This Row],[VALIDITY_TILL_DATE]]-Merge2[[#This Row],[ORDER_DATE]])/30, 0), "Active")</f>
        <v>10</v>
      </c>
      <c r="K1452" t="s">
        <v>5476</v>
      </c>
      <c r="L1452" t="s">
        <v>5477</v>
      </c>
      <c r="M1452" t="s">
        <v>5478</v>
      </c>
      <c r="N1452">
        <v>300</v>
      </c>
      <c r="O1452">
        <v>0</v>
      </c>
      <c r="P1452">
        <v>300</v>
      </c>
      <c r="Q1452" t="s">
        <v>6231</v>
      </c>
      <c r="R1452" t="s">
        <v>5494</v>
      </c>
      <c r="S1452">
        <v>25</v>
      </c>
      <c r="T1452" t="s">
        <v>5495</v>
      </c>
      <c r="U1452" t="s">
        <v>5522</v>
      </c>
      <c r="V1452" s="9">
        <f>Merge2[[#This Row],[PROMOTIONAL_PLAN.EFFECTIVE_PRICE]]*Merge2[[#This Row],[Months]]</f>
        <v>3000</v>
      </c>
    </row>
    <row r="1453" spans="1:22" x14ac:dyDescent="0.25">
      <c r="A1453" t="s">
        <v>1401</v>
      </c>
      <c r="B1453" t="s">
        <v>1402</v>
      </c>
      <c r="C1453">
        <v>9999</v>
      </c>
      <c r="D1453" s="1">
        <v>43852</v>
      </c>
      <c r="E1453">
        <v>1</v>
      </c>
      <c r="G1453" s="1">
        <v>44149</v>
      </c>
      <c r="H1453" t="s">
        <v>10</v>
      </c>
      <c r="I1453" s="8">
        <f>DATE(YEAR(Merge2[[#This Row],[ORDER_DATE]]), MONTH(Merge2[[#This Row],[ORDER_DATE]]), 1)</f>
        <v>43831</v>
      </c>
      <c r="J1453" s="9">
        <f>IF(ISNUMBER(Merge2[[#This Row],[VALIDITY_TILL_DATE]]), ROUND((Merge2[[#This Row],[VALIDITY_TILL_DATE]]-Merge2[[#This Row],[ORDER_DATE]])/30, 0), "Active")</f>
        <v>10</v>
      </c>
      <c r="K1453" t="s">
        <v>5476</v>
      </c>
      <c r="L1453" t="s">
        <v>5477</v>
      </c>
      <c r="M1453" t="s">
        <v>5478</v>
      </c>
      <c r="N1453">
        <v>300</v>
      </c>
      <c r="O1453">
        <v>0</v>
      </c>
      <c r="P1453">
        <v>300</v>
      </c>
      <c r="Q1453" t="s">
        <v>6073</v>
      </c>
      <c r="R1453" t="s">
        <v>5494</v>
      </c>
      <c r="S1453">
        <v>37</v>
      </c>
      <c r="T1453" t="s">
        <v>5506</v>
      </c>
      <c r="U1453" t="s">
        <v>5509</v>
      </c>
      <c r="V1453" s="9">
        <f>Merge2[[#This Row],[PROMOTIONAL_PLAN.EFFECTIVE_PRICE]]*Merge2[[#This Row],[Months]]</f>
        <v>3000</v>
      </c>
    </row>
    <row r="1454" spans="1:22" x14ac:dyDescent="0.25">
      <c r="A1454" t="s">
        <v>3084</v>
      </c>
      <c r="B1454" t="s">
        <v>3085</v>
      </c>
      <c r="C1454">
        <v>9999</v>
      </c>
      <c r="D1454" s="1">
        <v>44004</v>
      </c>
      <c r="E1454">
        <v>1</v>
      </c>
      <c r="G1454" s="1">
        <v>44262</v>
      </c>
      <c r="H1454" t="s">
        <v>10</v>
      </c>
      <c r="I1454" s="8">
        <f>DATE(YEAR(Merge2[[#This Row],[ORDER_DATE]]), MONTH(Merge2[[#This Row],[ORDER_DATE]]), 1)</f>
        <v>43983</v>
      </c>
      <c r="J1454" s="9">
        <f>IF(ISNUMBER(Merge2[[#This Row],[VALIDITY_TILL_DATE]]), ROUND((Merge2[[#This Row],[VALIDITY_TILL_DATE]]-Merge2[[#This Row],[ORDER_DATE]])/30, 0), "Active")</f>
        <v>9</v>
      </c>
      <c r="K1454" t="s">
        <v>5476</v>
      </c>
      <c r="L1454" t="s">
        <v>5477</v>
      </c>
      <c r="M1454" t="s">
        <v>5478</v>
      </c>
      <c r="N1454">
        <v>300</v>
      </c>
      <c r="O1454">
        <v>0</v>
      </c>
      <c r="P1454">
        <v>300</v>
      </c>
      <c r="Q1454" t="s">
        <v>6233</v>
      </c>
      <c r="R1454" t="s">
        <v>5494</v>
      </c>
      <c r="S1454">
        <v>45</v>
      </c>
      <c r="T1454" t="s">
        <v>5495</v>
      </c>
      <c r="U1454" t="s">
        <v>5579</v>
      </c>
      <c r="V1454" s="9">
        <f>Merge2[[#This Row],[PROMOTIONAL_PLAN.EFFECTIVE_PRICE]]*Merge2[[#This Row],[Months]]</f>
        <v>2700</v>
      </c>
    </row>
    <row r="1455" spans="1:22" x14ac:dyDescent="0.25">
      <c r="A1455" t="s">
        <v>2463</v>
      </c>
      <c r="B1455" t="s">
        <v>2464</v>
      </c>
      <c r="C1455">
        <v>9999</v>
      </c>
      <c r="D1455" s="1">
        <v>43958</v>
      </c>
      <c r="E1455">
        <v>1</v>
      </c>
      <c r="G1455" s="1">
        <v>44249</v>
      </c>
      <c r="H1455" t="s">
        <v>10</v>
      </c>
      <c r="I1455" s="8">
        <f>DATE(YEAR(Merge2[[#This Row],[ORDER_DATE]]), MONTH(Merge2[[#This Row],[ORDER_DATE]]), 1)</f>
        <v>43952</v>
      </c>
      <c r="J1455" s="9">
        <f>IF(ISNUMBER(Merge2[[#This Row],[VALIDITY_TILL_DATE]]), ROUND((Merge2[[#This Row],[VALIDITY_TILL_DATE]]-Merge2[[#This Row],[ORDER_DATE]])/30, 0), "Active")</f>
        <v>10</v>
      </c>
      <c r="K1455" t="s">
        <v>5476</v>
      </c>
      <c r="L1455" t="s">
        <v>5477</v>
      </c>
      <c r="M1455" t="s">
        <v>5478</v>
      </c>
      <c r="N1455">
        <v>300</v>
      </c>
      <c r="O1455">
        <v>0</v>
      </c>
      <c r="P1455">
        <v>300</v>
      </c>
      <c r="Q1455" t="s">
        <v>6234</v>
      </c>
      <c r="R1455" t="s">
        <v>5494</v>
      </c>
      <c r="S1455">
        <v>63</v>
      </c>
      <c r="T1455" t="s">
        <v>5495</v>
      </c>
      <c r="U1455" t="s">
        <v>5504</v>
      </c>
      <c r="V1455" s="9">
        <f>Merge2[[#This Row],[PROMOTIONAL_PLAN.EFFECTIVE_PRICE]]*Merge2[[#This Row],[Months]]</f>
        <v>3000</v>
      </c>
    </row>
    <row r="1456" spans="1:22" x14ac:dyDescent="0.25">
      <c r="A1456" t="s">
        <v>1407</v>
      </c>
      <c r="B1456" t="s">
        <v>1408</v>
      </c>
      <c r="C1456">
        <v>9999</v>
      </c>
      <c r="D1456" s="1">
        <v>43853</v>
      </c>
      <c r="E1456">
        <v>1</v>
      </c>
      <c r="G1456" s="1">
        <v>44132</v>
      </c>
      <c r="H1456" t="s">
        <v>10</v>
      </c>
      <c r="I1456" s="8">
        <f>DATE(YEAR(Merge2[[#This Row],[ORDER_DATE]]), MONTH(Merge2[[#This Row],[ORDER_DATE]]), 1)</f>
        <v>43831</v>
      </c>
      <c r="J1456" s="9">
        <f>IF(ISNUMBER(Merge2[[#This Row],[VALIDITY_TILL_DATE]]), ROUND((Merge2[[#This Row],[VALIDITY_TILL_DATE]]-Merge2[[#This Row],[ORDER_DATE]])/30, 0), "Active")</f>
        <v>9</v>
      </c>
      <c r="K1456" t="s">
        <v>5476</v>
      </c>
      <c r="L1456" t="s">
        <v>5477</v>
      </c>
      <c r="M1456" t="s">
        <v>5478</v>
      </c>
      <c r="N1456">
        <v>300</v>
      </c>
      <c r="O1456">
        <v>0</v>
      </c>
      <c r="P1456">
        <v>300</v>
      </c>
      <c r="Q1456" t="s">
        <v>5820</v>
      </c>
      <c r="R1456" t="s">
        <v>5503</v>
      </c>
      <c r="S1456">
        <v>40</v>
      </c>
      <c r="T1456" t="s">
        <v>5495</v>
      </c>
      <c r="U1456" t="s">
        <v>5532</v>
      </c>
      <c r="V1456" s="9">
        <f>Merge2[[#This Row],[PROMOTIONAL_PLAN.EFFECTIVE_PRICE]]*Merge2[[#This Row],[Months]]</f>
        <v>2700</v>
      </c>
    </row>
    <row r="1457" spans="1:22" x14ac:dyDescent="0.25">
      <c r="A1457" t="s">
        <v>1409</v>
      </c>
      <c r="B1457" t="s">
        <v>1410</v>
      </c>
      <c r="C1457">
        <v>9999</v>
      </c>
      <c r="D1457" s="1">
        <v>43853</v>
      </c>
      <c r="E1457">
        <v>1</v>
      </c>
      <c r="G1457" s="1">
        <v>44162</v>
      </c>
      <c r="H1457" t="s">
        <v>10</v>
      </c>
      <c r="I1457" s="8">
        <f>DATE(YEAR(Merge2[[#This Row],[ORDER_DATE]]), MONTH(Merge2[[#This Row],[ORDER_DATE]]), 1)</f>
        <v>43831</v>
      </c>
      <c r="J1457" s="9">
        <f>IF(ISNUMBER(Merge2[[#This Row],[VALIDITY_TILL_DATE]]), ROUND((Merge2[[#This Row],[VALIDITY_TILL_DATE]]-Merge2[[#This Row],[ORDER_DATE]])/30, 0), "Active")</f>
        <v>10</v>
      </c>
      <c r="K1457" t="s">
        <v>5476</v>
      </c>
      <c r="L1457" t="s">
        <v>5477</v>
      </c>
      <c r="M1457" t="s">
        <v>5478</v>
      </c>
      <c r="N1457">
        <v>300</v>
      </c>
      <c r="O1457">
        <v>0</v>
      </c>
      <c r="P1457">
        <v>300</v>
      </c>
      <c r="Q1457" t="s">
        <v>6389</v>
      </c>
      <c r="R1457" t="s">
        <v>5494</v>
      </c>
      <c r="S1457">
        <v>59</v>
      </c>
      <c r="T1457" t="s">
        <v>5506</v>
      </c>
      <c r="U1457" t="s">
        <v>5507</v>
      </c>
      <c r="V1457" s="9">
        <f>Merge2[[#This Row],[PROMOTIONAL_PLAN.EFFECTIVE_PRICE]]*Merge2[[#This Row],[Months]]</f>
        <v>3000</v>
      </c>
    </row>
    <row r="1458" spans="1:22" x14ac:dyDescent="0.25">
      <c r="A1458" t="s">
        <v>1411</v>
      </c>
      <c r="B1458" t="s">
        <v>1412</v>
      </c>
      <c r="C1458">
        <v>9999</v>
      </c>
      <c r="D1458" s="1">
        <v>43853</v>
      </c>
      <c r="E1458">
        <v>1</v>
      </c>
      <c r="G1458" s="1">
        <v>44078</v>
      </c>
      <c r="H1458" t="s">
        <v>10</v>
      </c>
      <c r="I1458" s="8">
        <f>DATE(YEAR(Merge2[[#This Row],[ORDER_DATE]]), MONTH(Merge2[[#This Row],[ORDER_DATE]]), 1)</f>
        <v>43831</v>
      </c>
      <c r="J1458" s="9">
        <f>IF(ISNUMBER(Merge2[[#This Row],[VALIDITY_TILL_DATE]]), ROUND((Merge2[[#This Row],[VALIDITY_TILL_DATE]]-Merge2[[#This Row],[ORDER_DATE]])/30, 0), "Active")</f>
        <v>8</v>
      </c>
      <c r="K1458" t="s">
        <v>5476</v>
      </c>
      <c r="L1458" t="s">
        <v>5477</v>
      </c>
      <c r="M1458" t="s">
        <v>5478</v>
      </c>
      <c r="N1458">
        <v>300</v>
      </c>
      <c r="O1458">
        <v>0</v>
      </c>
      <c r="P1458">
        <v>300</v>
      </c>
      <c r="Q1458" t="s">
        <v>6117</v>
      </c>
      <c r="R1458" t="s">
        <v>5503</v>
      </c>
      <c r="S1458">
        <v>50</v>
      </c>
      <c r="T1458" t="s">
        <v>5495</v>
      </c>
      <c r="U1458" t="s">
        <v>5496</v>
      </c>
      <c r="V1458" s="9">
        <f>Merge2[[#This Row],[PROMOTIONAL_PLAN.EFFECTIVE_PRICE]]*Merge2[[#This Row],[Months]]</f>
        <v>2400</v>
      </c>
    </row>
    <row r="1459" spans="1:22" x14ac:dyDescent="0.25">
      <c r="A1459" t="s">
        <v>1413</v>
      </c>
      <c r="B1459" t="s">
        <v>1414</v>
      </c>
      <c r="C1459">
        <v>9999</v>
      </c>
      <c r="D1459" s="1">
        <v>43853</v>
      </c>
      <c r="E1459">
        <v>1</v>
      </c>
      <c r="G1459" s="1">
        <v>44111</v>
      </c>
      <c r="H1459" t="s">
        <v>10</v>
      </c>
      <c r="I1459" s="8">
        <f>DATE(YEAR(Merge2[[#This Row],[ORDER_DATE]]), MONTH(Merge2[[#This Row],[ORDER_DATE]]), 1)</f>
        <v>43831</v>
      </c>
      <c r="J1459" s="9">
        <f>IF(ISNUMBER(Merge2[[#This Row],[VALIDITY_TILL_DATE]]), ROUND((Merge2[[#This Row],[VALIDITY_TILL_DATE]]-Merge2[[#This Row],[ORDER_DATE]])/30, 0), "Active")</f>
        <v>9</v>
      </c>
      <c r="K1459" t="s">
        <v>5476</v>
      </c>
      <c r="L1459" t="s">
        <v>5477</v>
      </c>
      <c r="M1459" t="s">
        <v>5478</v>
      </c>
      <c r="N1459">
        <v>300</v>
      </c>
      <c r="O1459">
        <v>0</v>
      </c>
      <c r="P1459">
        <v>300</v>
      </c>
      <c r="Q1459" t="s">
        <v>6077</v>
      </c>
      <c r="R1459" t="s">
        <v>5494</v>
      </c>
      <c r="S1459">
        <v>53</v>
      </c>
      <c r="T1459" t="s">
        <v>5495</v>
      </c>
      <c r="U1459" t="s">
        <v>5532</v>
      </c>
      <c r="V1459" s="9">
        <f>Merge2[[#This Row],[PROMOTIONAL_PLAN.EFFECTIVE_PRICE]]*Merge2[[#This Row],[Months]]</f>
        <v>2700</v>
      </c>
    </row>
    <row r="1460" spans="1:22" x14ac:dyDescent="0.25">
      <c r="A1460" t="s">
        <v>3238</v>
      </c>
      <c r="B1460" t="s">
        <v>3239</v>
      </c>
      <c r="C1460">
        <v>9999</v>
      </c>
      <c r="D1460" s="1">
        <v>44016</v>
      </c>
      <c r="E1460">
        <v>1</v>
      </c>
      <c r="G1460" s="1">
        <v>44332</v>
      </c>
      <c r="H1460" t="s">
        <v>10</v>
      </c>
      <c r="I1460" s="8">
        <f>DATE(YEAR(Merge2[[#This Row],[ORDER_DATE]]), MONTH(Merge2[[#This Row],[ORDER_DATE]]), 1)</f>
        <v>44013</v>
      </c>
      <c r="J1460" s="9">
        <f>IF(ISNUMBER(Merge2[[#This Row],[VALIDITY_TILL_DATE]]), ROUND((Merge2[[#This Row],[VALIDITY_TILL_DATE]]-Merge2[[#This Row],[ORDER_DATE]])/30, 0), "Active")</f>
        <v>11</v>
      </c>
      <c r="K1460" t="s">
        <v>5476</v>
      </c>
      <c r="L1460" t="s">
        <v>5477</v>
      </c>
      <c r="M1460" t="s">
        <v>5478</v>
      </c>
      <c r="N1460">
        <v>300</v>
      </c>
      <c r="O1460">
        <v>0</v>
      </c>
      <c r="P1460">
        <v>300</v>
      </c>
      <c r="Q1460" t="s">
        <v>6239</v>
      </c>
      <c r="R1460" t="s">
        <v>5494</v>
      </c>
      <c r="S1460">
        <v>36</v>
      </c>
      <c r="T1460" t="s">
        <v>5495</v>
      </c>
      <c r="U1460" t="s">
        <v>5522</v>
      </c>
      <c r="V1460" s="9">
        <f>Merge2[[#This Row],[PROMOTIONAL_PLAN.EFFECTIVE_PRICE]]*Merge2[[#This Row],[Months]]</f>
        <v>3300</v>
      </c>
    </row>
    <row r="1461" spans="1:22" x14ac:dyDescent="0.25">
      <c r="A1461" t="s">
        <v>1416</v>
      </c>
      <c r="B1461" t="s">
        <v>1417</v>
      </c>
      <c r="C1461">
        <v>9999</v>
      </c>
      <c r="D1461" s="1">
        <v>43854</v>
      </c>
      <c r="E1461">
        <v>1</v>
      </c>
      <c r="G1461" s="1">
        <v>44149</v>
      </c>
      <c r="H1461" t="s">
        <v>10</v>
      </c>
      <c r="I1461" s="8">
        <f>DATE(YEAR(Merge2[[#This Row],[ORDER_DATE]]), MONTH(Merge2[[#This Row],[ORDER_DATE]]), 1)</f>
        <v>43831</v>
      </c>
      <c r="J1461" s="9">
        <f>IF(ISNUMBER(Merge2[[#This Row],[VALIDITY_TILL_DATE]]), ROUND((Merge2[[#This Row],[VALIDITY_TILL_DATE]]-Merge2[[#This Row],[ORDER_DATE]])/30, 0), "Active")</f>
        <v>10</v>
      </c>
      <c r="K1461" t="s">
        <v>5476</v>
      </c>
      <c r="L1461" t="s">
        <v>5477</v>
      </c>
      <c r="M1461" t="s">
        <v>5478</v>
      </c>
      <c r="N1461">
        <v>300</v>
      </c>
      <c r="O1461">
        <v>0</v>
      </c>
      <c r="P1461">
        <v>300</v>
      </c>
      <c r="Q1461" t="s">
        <v>6241</v>
      </c>
      <c r="R1461" t="s">
        <v>5494</v>
      </c>
      <c r="S1461">
        <v>39</v>
      </c>
      <c r="T1461" t="s">
        <v>5495</v>
      </c>
      <c r="U1461" t="s">
        <v>5513</v>
      </c>
      <c r="V1461" s="9">
        <f>Merge2[[#This Row],[PROMOTIONAL_PLAN.EFFECTIVE_PRICE]]*Merge2[[#This Row],[Months]]</f>
        <v>3000</v>
      </c>
    </row>
    <row r="1462" spans="1:22" x14ac:dyDescent="0.25">
      <c r="A1462" t="s">
        <v>2173</v>
      </c>
      <c r="B1462" t="s">
        <v>2174</v>
      </c>
      <c r="C1462">
        <v>9999</v>
      </c>
      <c r="D1462" s="1">
        <v>43932</v>
      </c>
      <c r="E1462">
        <v>1</v>
      </c>
      <c r="G1462" s="1">
        <v>44220</v>
      </c>
      <c r="H1462" t="s">
        <v>10</v>
      </c>
      <c r="I1462" s="8">
        <f>DATE(YEAR(Merge2[[#This Row],[ORDER_DATE]]), MONTH(Merge2[[#This Row],[ORDER_DATE]]), 1)</f>
        <v>43922</v>
      </c>
      <c r="J1462" s="9">
        <f>IF(ISNUMBER(Merge2[[#This Row],[VALIDITY_TILL_DATE]]), ROUND((Merge2[[#This Row],[VALIDITY_TILL_DATE]]-Merge2[[#This Row],[ORDER_DATE]])/30, 0), "Active")</f>
        <v>10</v>
      </c>
      <c r="K1462" t="s">
        <v>5476</v>
      </c>
      <c r="L1462" t="s">
        <v>5477</v>
      </c>
      <c r="M1462" t="s">
        <v>5478</v>
      </c>
      <c r="N1462">
        <v>300</v>
      </c>
      <c r="O1462">
        <v>0</v>
      </c>
      <c r="P1462">
        <v>300</v>
      </c>
      <c r="Q1462" t="s">
        <v>6240</v>
      </c>
      <c r="R1462" t="s">
        <v>5503</v>
      </c>
      <c r="S1462">
        <v>49</v>
      </c>
      <c r="T1462" t="s">
        <v>5495</v>
      </c>
      <c r="U1462" t="s">
        <v>5522</v>
      </c>
      <c r="V1462" s="9">
        <f>Merge2[[#This Row],[PROMOTIONAL_PLAN.EFFECTIVE_PRICE]]*Merge2[[#This Row],[Months]]</f>
        <v>3000</v>
      </c>
    </row>
    <row r="1463" spans="1:22" x14ac:dyDescent="0.25">
      <c r="A1463" t="s">
        <v>1418</v>
      </c>
      <c r="B1463" t="s">
        <v>1419</v>
      </c>
      <c r="C1463">
        <v>9999</v>
      </c>
      <c r="D1463" s="1">
        <v>43854</v>
      </c>
      <c r="E1463">
        <v>1</v>
      </c>
      <c r="G1463" s="1">
        <v>44137</v>
      </c>
      <c r="H1463" t="s">
        <v>10</v>
      </c>
      <c r="I1463" s="8">
        <f>DATE(YEAR(Merge2[[#This Row],[ORDER_DATE]]), MONTH(Merge2[[#This Row],[ORDER_DATE]]), 1)</f>
        <v>43831</v>
      </c>
      <c r="J1463" s="9">
        <f>IF(ISNUMBER(Merge2[[#This Row],[VALIDITY_TILL_DATE]]), ROUND((Merge2[[#This Row],[VALIDITY_TILL_DATE]]-Merge2[[#This Row],[ORDER_DATE]])/30, 0), "Active")</f>
        <v>9</v>
      </c>
      <c r="K1463" t="s">
        <v>5476</v>
      </c>
      <c r="L1463" t="s">
        <v>5477</v>
      </c>
      <c r="M1463" t="s">
        <v>5478</v>
      </c>
      <c r="N1463">
        <v>300</v>
      </c>
      <c r="O1463">
        <v>0</v>
      </c>
      <c r="P1463">
        <v>300</v>
      </c>
      <c r="Q1463" t="s">
        <v>5689</v>
      </c>
      <c r="R1463" t="s">
        <v>5503</v>
      </c>
      <c r="S1463">
        <v>54</v>
      </c>
      <c r="T1463" t="s">
        <v>5506</v>
      </c>
      <c r="U1463" t="s">
        <v>5518</v>
      </c>
      <c r="V1463" s="9">
        <f>Merge2[[#This Row],[PROMOTIONAL_PLAN.EFFECTIVE_PRICE]]*Merge2[[#This Row],[Months]]</f>
        <v>2700</v>
      </c>
    </row>
    <row r="1464" spans="1:22" x14ac:dyDescent="0.25">
      <c r="A1464" t="s">
        <v>1420</v>
      </c>
      <c r="B1464" t="s">
        <v>1421</v>
      </c>
      <c r="C1464">
        <v>9999</v>
      </c>
      <c r="D1464" s="1">
        <v>43854</v>
      </c>
      <c r="E1464">
        <v>1</v>
      </c>
      <c r="G1464" s="1">
        <v>44071</v>
      </c>
      <c r="H1464" t="s">
        <v>10</v>
      </c>
      <c r="I1464" s="8">
        <f>DATE(YEAR(Merge2[[#This Row],[ORDER_DATE]]), MONTH(Merge2[[#This Row],[ORDER_DATE]]), 1)</f>
        <v>43831</v>
      </c>
      <c r="J1464" s="9">
        <f>IF(ISNUMBER(Merge2[[#This Row],[VALIDITY_TILL_DATE]]), ROUND((Merge2[[#This Row],[VALIDITY_TILL_DATE]]-Merge2[[#This Row],[ORDER_DATE]])/30, 0), "Active")</f>
        <v>7</v>
      </c>
      <c r="K1464" t="s">
        <v>5476</v>
      </c>
      <c r="L1464" t="s">
        <v>5477</v>
      </c>
      <c r="M1464" t="s">
        <v>5478</v>
      </c>
      <c r="N1464">
        <v>300</v>
      </c>
      <c r="O1464">
        <v>0</v>
      </c>
      <c r="P1464">
        <v>300</v>
      </c>
      <c r="Q1464" t="s">
        <v>6099</v>
      </c>
      <c r="R1464" t="s">
        <v>5494</v>
      </c>
      <c r="S1464">
        <v>39</v>
      </c>
      <c r="T1464" t="s">
        <v>5495</v>
      </c>
      <c r="U1464" t="s">
        <v>5504</v>
      </c>
      <c r="V1464" s="9">
        <f>Merge2[[#This Row],[PROMOTIONAL_PLAN.EFFECTIVE_PRICE]]*Merge2[[#This Row],[Months]]</f>
        <v>2100</v>
      </c>
    </row>
    <row r="1465" spans="1:22" x14ac:dyDescent="0.25">
      <c r="A1465" t="s">
        <v>1603</v>
      </c>
      <c r="B1465" t="s">
        <v>1604</v>
      </c>
      <c r="C1465">
        <v>9999</v>
      </c>
      <c r="D1465" s="1">
        <v>43875</v>
      </c>
      <c r="E1465">
        <v>1</v>
      </c>
      <c r="G1465" s="1">
        <v>44175</v>
      </c>
      <c r="H1465" t="s">
        <v>10</v>
      </c>
      <c r="I1465" s="8">
        <f>DATE(YEAR(Merge2[[#This Row],[ORDER_DATE]]), MONTH(Merge2[[#This Row],[ORDER_DATE]]), 1)</f>
        <v>43862</v>
      </c>
      <c r="J1465" s="9">
        <f>IF(ISNUMBER(Merge2[[#This Row],[VALIDITY_TILL_DATE]]), ROUND((Merge2[[#This Row],[VALIDITY_TILL_DATE]]-Merge2[[#This Row],[ORDER_DATE]])/30, 0), "Active")</f>
        <v>10</v>
      </c>
      <c r="K1465" t="s">
        <v>5476</v>
      </c>
      <c r="L1465" t="s">
        <v>5477</v>
      </c>
      <c r="M1465" t="s">
        <v>5478</v>
      </c>
      <c r="N1465">
        <v>300</v>
      </c>
      <c r="O1465">
        <v>0</v>
      </c>
      <c r="P1465">
        <v>300</v>
      </c>
      <c r="Q1465" t="s">
        <v>6242</v>
      </c>
      <c r="R1465" t="s">
        <v>5503</v>
      </c>
      <c r="S1465">
        <v>46</v>
      </c>
      <c r="T1465" t="s">
        <v>5506</v>
      </c>
      <c r="U1465" t="s">
        <v>5507</v>
      </c>
      <c r="V1465" s="9">
        <f>Merge2[[#This Row],[PROMOTIONAL_PLAN.EFFECTIVE_PRICE]]*Merge2[[#This Row],[Months]]</f>
        <v>3000</v>
      </c>
    </row>
    <row r="1466" spans="1:22" x14ac:dyDescent="0.25">
      <c r="A1466" t="s">
        <v>2974</v>
      </c>
      <c r="B1466" t="s">
        <v>2975</v>
      </c>
      <c r="C1466">
        <v>9999</v>
      </c>
      <c r="D1466" s="1">
        <v>43996</v>
      </c>
      <c r="E1466">
        <v>1</v>
      </c>
      <c r="G1466" s="1">
        <v>44252</v>
      </c>
      <c r="H1466" t="s">
        <v>10</v>
      </c>
      <c r="I1466" s="8">
        <f>DATE(YEAR(Merge2[[#This Row],[ORDER_DATE]]), MONTH(Merge2[[#This Row],[ORDER_DATE]]), 1)</f>
        <v>43983</v>
      </c>
      <c r="J1466" s="9">
        <f>IF(ISNUMBER(Merge2[[#This Row],[VALIDITY_TILL_DATE]]), ROUND((Merge2[[#This Row],[VALIDITY_TILL_DATE]]-Merge2[[#This Row],[ORDER_DATE]])/30, 0), "Active")</f>
        <v>9</v>
      </c>
      <c r="K1466" t="s">
        <v>5476</v>
      </c>
      <c r="L1466" t="s">
        <v>5477</v>
      </c>
      <c r="M1466" t="s">
        <v>5478</v>
      </c>
      <c r="N1466">
        <v>300</v>
      </c>
      <c r="O1466">
        <v>0</v>
      </c>
      <c r="P1466">
        <v>300</v>
      </c>
      <c r="Q1466" t="s">
        <v>6243</v>
      </c>
      <c r="R1466" t="s">
        <v>5494</v>
      </c>
      <c r="S1466">
        <v>45</v>
      </c>
      <c r="T1466" t="s">
        <v>5498</v>
      </c>
      <c r="U1466" t="s">
        <v>5499</v>
      </c>
      <c r="V1466" s="9">
        <f>Merge2[[#This Row],[PROMOTIONAL_PLAN.EFFECTIVE_PRICE]]*Merge2[[#This Row],[Months]]</f>
        <v>2700</v>
      </c>
    </row>
    <row r="1467" spans="1:22" x14ac:dyDescent="0.25">
      <c r="A1467" t="s">
        <v>2990</v>
      </c>
      <c r="B1467" t="s">
        <v>2991</v>
      </c>
      <c r="C1467">
        <v>9999</v>
      </c>
      <c r="D1467" s="1">
        <v>43998</v>
      </c>
      <c r="E1467">
        <v>1</v>
      </c>
      <c r="G1467" s="1">
        <v>44287</v>
      </c>
      <c r="H1467" t="s">
        <v>10</v>
      </c>
      <c r="I1467" s="8">
        <f>DATE(YEAR(Merge2[[#This Row],[ORDER_DATE]]), MONTH(Merge2[[#This Row],[ORDER_DATE]]), 1)</f>
        <v>43983</v>
      </c>
      <c r="J1467" s="9">
        <f>IF(ISNUMBER(Merge2[[#This Row],[VALIDITY_TILL_DATE]]), ROUND((Merge2[[#This Row],[VALIDITY_TILL_DATE]]-Merge2[[#This Row],[ORDER_DATE]])/30, 0), "Active")</f>
        <v>10</v>
      </c>
      <c r="K1467" t="s">
        <v>5476</v>
      </c>
      <c r="L1467" t="s">
        <v>5477</v>
      </c>
      <c r="M1467" t="s">
        <v>5478</v>
      </c>
      <c r="N1467">
        <v>300</v>
      </c>
      <c r="O1467">
        <v>0</v>
      </c>
      <c r="P1467">
        <v>300</v>
      </c>
      <c r="Q1467" t="s">
        <v>6246</v>
      </c>
      <c r="R1467" t="s">
        <v>5494</v>
      </c>
      <c r="S1467">
        <v>39</v>
      </c>
      <c r="T1467" t="s">
        <v>5498</v>
      </c>
      <c r="U1467" t="s">
        <v>5515</v>
      </c>
      <c r="V1467" s="9">
        <f>Merge2[[#This Row],[PROMOTIONAL_PLAN.EFFECTIVE_PRICE]]*Merge2[[#This Row],[Months]]</f>
        <v>3000</v>
      </c>
    </row>
    <row r="1468" spans="1:22" x14ac:dyDescent="0.25">
      <c r="A1468" t="s">
        <v>1431</v>
      </c>
      <c r="B1468" t="s">
        <v>1432</v>
      </c>
      <c r="C1468">
        <v>9999</v>
      </c>
      <c r="D1468" s="1">
        <v>43855</v>
      </c>
      <c r="E1468">
        <v>1</v>
      </c>
      <c r="G1468" s="1">
        <v>44141</v>
      </c>
      <c r="H1468" t="s">
        <v>10</v>
      </c>
      <c r="I1468" s="8">
        <f>DATE(YEAR(Merge2[[#This Row],[ORDER_DATE]]), MONTH(Merge2[[#This Row],[ORDER_DATE]]), 1)</f>
        <v>43831</v>
      </c>
      <c r="J1468" s="9">
        <f>IF(ISNUMBER(Merge2[[#This Row],[VALIDITY_TILL_DATE]]), ROUND((Merge2[[#This Row],[VALIDITY_TILL_DATE]]-Merge2[[#This Row],[ORDER_DATE]])/30, 0), "Active")</f>
        <v>10</v>
      </c>
      <c r="K1468" t="s">
        <v>5476</v>
      </c>
      <c r="L1468" t="s">
        <v>5477</v>
      </c>
      <c r="M1468" t="s">
        <v>5478</v>
      </c>
      <c r="N1468">
        <v>300</v>
      </c>
      <c r="O1468">
        <v>0</v>
      </c>
      <c r="P1468">
        <v>300</v>
      </c>
      <c r="Q1468" t="s">
        <v>5832</v>
      </c>
      <c r="R1468" t="s">
        <v>5494</v>
      </c>
      <c r="S1468">
        <v>52</v>
      </c>
      <c r="T1468" t="s">
        <v>5495</v>
      </c>
      <c r="U1468" t="s">
        <v>5579</v>
      </c>
      <c r="V1468" s="9">
        <f>Merge2[[#This Row],[PROMOTIONAL_PLAN.EFFECTIVE_PRICE]]*Merge2[[#This Row],[Months]]</f>
        <v>3000</v>
      </c>
    </row>
    <row r="1469" spans="1:22" x14ac:dyDescent="0.25">
      <c r="A1469" t="s">
        <v>2073</v>
      </c>
      <c r="B1469" t="s">
        <v>2074</v>
      </c>
      <c r="C1469">
        <v>9999</v>
      </c>
      <c r="D1469" s="1">
        <v>43924</v>
      </c>
      <c r="E1469">
        <v>1</v>
      </c>
      <c r="G1469" s="1">
        <v>44180</v>
      </c>
      <c r="H1469" t="s">
        <v>10</v>
      </c>
      <c r="I1469" s="8">
        <f>DATE(YEAR(Merge2[[#This Row],[ORDER_DATE]]), MONTH(Merge2[[#This Row],[ORDER_DATE]]), 1)</f>
        <v>43922</v>
      </c>
      <c r="J1469" s="9">
        <f>IF(ISNUMBER(Merge2[[#This Row],[VALIDITY_TILL_DATE]]), ROUND((Merge2[[#This Row],[VALIDITY_TILL_DATE]]-Merge2[[#This Row],[ORDER_DATE]])/30, 0), "Active")</f>
        <v>9</v>
      </c>
      <c r="K1469" t="s">
        <v>5476</v>
      </c>
      <c r="L1469" t="s">
        <v>5477</v>
      </c>
      <c r="M1469" t="s">
        <v>5478</v>
      </c>
      <c r="N1469">
        <v>300</v>
      </c>
      <c r="O1469">
        <v>0</v>
      </c>
      <c r="P1469">
        <v>300</v>
      </c>
      <c r="Q1469" t="s">
        <v>6248</v>
      </c>
      <c r="R1469" t="s">
        <v>5494</v>
      </c>
      <c r="S1469">
        <v>48</v>
      </c>
      <c r="T1469" t="s">
        <v>5495</v>
      </c>
      <c r="U1469" t="s">
        <v>5532</v>
      </c>
      <c r="V1469" s="9">
        <f>Merge2[[#This Row],[PROMOTIONAL_PLAN.EFFECTIVE_PRICE]]*Merge2[[#This Row],[Months]]</f>
        <v>2700</v>
      </c>
    </row>
    <row r="1470" spans="1:22" x14ac:dyDescent="0.25">
      <c r="A1470" t="s">
        <v>1433</v>
      </c>
      <c r="B1470" t="s">
        <v>1434</v>
      </c>
      <c r="C1470">
        <v>9999</v>
      </c>
      <c r="D1470" s="1">
        <v>43855</v>
      </c>
      <c r="E1470">
        <v>1</v>
      </c>
      <c r="G1470" s="1">
        <v>44060</v>
      </c>
      <c r="H1470" t="s">
        <v>10</v>
      </c>
      <c r="I1470" s="8">
        <f>DATE(YEAR(Merge2[[#This Row],[ORDER_DATE]]), MONTH(Merge2[[#This Row],[ORDER_DATE]]), 1)</f>
        <v>43831</v>
      </c>
      <c r="J1470" s="9">
        <f>IF(ISNUMBER(Merge2[[#This Row],[VALIDITY_TILL_DATE]]), ROUND((Merge2[[#This Row],[VALIDITY_TILL_DATE]]-Merge2[[#This Row],[ORDER_DATE]])/30, 0), "Active")</f>
        <v>7</v>
      </c>
      <c r="K1470" t="s">
        <v>5476</v>
      </c>
      <c r="L1470" t="s">
        <v>5477</v>
      </c>
      <c r="M1470" t="s">
        <v>5478</v>
      </c>
      <c r="N1470">
        <v>300</v>
      </c>
      <c r="O1470">
        <v>0</v>
      </c>
      <c r="P1470">
        <v>300</v>
      </c>
      <c r="Q1470" t="s">
        <v>6022</v>
      </c>
      <c r="R1470" t="s">
        <v>5494</v>
      </c>
      <c r="S1470">
        <v>43</v>
      </c>
      <c r="T1470" t="s">
        <v>5506</v>
      </c>
      <c r="U1470" t="s">
        <v>5509</v>
      </c>
      <c r="V1470" s="9">
        <f>Merge2[[#This Row],[PROMOTIONAL_PLAN.EFFECTIVE_PRICE]]*Merge2[[#This Row],[Months]]</f>
        <v>2100</v>
      </c>
    </row>
    <row r="1471" spans="1:22" x14ac:dyDescent="0.25">
      <c r="A1471" t="s">
        <v>1572</v>
      </c>
      <c r="B1471" t="s">
        <v>1573</v>
      </c>
      <c r="C1471">
        <v>9999</v>
      </c>
      <c r="D1471" s="1">
        <v>43871</v>
      </c>
      <c r="E1471">
        <v>1</v>
      </c>
      <c r="G1471" s="1">
        <v>44110</v>
      </c>
      <c r="H1471" t="s">
        <v>10</v>
      </c>
      <c r="I1471" s="8">
        <f>DATE(YEAR(Merge2[[#This Row],[ORDER_DATE]]), MONTH(Merge2[[#This Row],[ORDER_DATE]]), 1)</f>
        <v>43862</v>
      </c>
      <c r="J1471" s="9">
        <f>IF(ISNUMBER(Merge2[[#This Row],[VALIDITY_TILL_DATE]]), ROUND((Merge2[[#This Row],[VALIDITY_TILL_DATE]]-Merge2[[#This Row],[ORDER_DATE]])/30, 0), "Active")</f>
        <v>8</v>
      </c>
      <c r="K1471" t="s">
        <v>5476</v>
      </c>
      <c r="L1471" t="s">
        <v>5477</v>
      </c>
      <c r="M1471" t="s">
        <v>5478</v>
      </c>
      <c r="N1471">
        <v>300</v>
      </c>
      <c r="O1471">
        <v>0</v>
      </c>
      <c r="P1471">
        <v>300</v>
      </c>
      <c r="Q1471" t="s">
        <v>6249</v>
      </c>
      <c r="R1471" t="s">
        <v>5503</v>
      </c>
      <c r="S1471">
        <v>41</v>
      </c>
      <c r="T1471" t="s">
        <v>5495</v>
      </c>
      <c r="U1471" t="s">
        <v>5504</v>
      </c>
      <c r="V1471" s="9">
        <f>Merge2[[#This Row],[PROMOTIONAL_PLAN.EFFECTIVE_PRICE]]*Merge2[[#This Row],[Months]]</f>
        <v>2400</v>
      </c>
    </row>
    <row r="1472" spans="1:22" x14ac:dyDescent="0.25">
      <c r="A1472" t="s">
        <v>1435</v>
      </c>
      <c r="B1472" t="s">
        <v>1436</v>
      </c>
      <c r="C1472">
        <v>9999</v>
      </c>
      <c r="D1472" s="1">
        <v>43856</v>
      </c>
      <c r="E1472">
        <v>1</v>
      </c>
      <c r="G1472" s="1">
        <v>44150</v>
      </c>
      <c r="H1472" t="s">
        <v>10</v>
      </c>
      <c r="I1472" s="8">
        <f>DATE(YEAR(Merge2[[#This Row],[ORDER_DATE]]), MONTH(Merge2[[#This Row],[ORDER_DATE]]), 1)</f>
        <v>43831</v>
      </c>
      <c r="J1472" s="9">
        <f>IF(ISNUMBER(Merge2[[#This Row],[VALIDITY_TILL_DATE]]), ROUND((Merge2[[#This Row],[VALIDITY_TILL_DATE]]-Merge2[[#This Row],[ORDER_DATE]])/30, 0), "Active")</f>
        <v>10</v>
      </c>
      <c r="K1472" t="s">
        <v>5476</v>
      </c>
      <c r="L1472" t="s">
        <v>5477</v>
      </c>
      <c r="M1472" t="s">
        <v>5478</v>
      </c>
      <c r="N1472">
        <v>300</v>
      </c>
      <c r="O1472">
        <v>0</v>
      </c>
      <c r="P1472">
        <v>300</v>
      </c>
      <c r="Q1472" t="s">
        <v>6383</v>
      </c>
      <c r="R1472" t="s">
        <v>5503</v>
      </c>
      <c r="S1472">
        <v>37</v>
      </c>
      <c r="T1472" t="s">
        <v>5498</v>
      </c>
      <c r="U1472" t="s">
        <v>5499</v>
      </c>
      <c r="V1472" s="9">
        <f>Merge2[[#This Row],[PROMOTIONAL_PLAN.EFFECTIVE_PRICE]]*Merge2[[#This Row],[Months]]</f>
        <v>3000</v>
      </c>
    </row>
    <row r="1473" spans="1:22" x14ac:dyDescent="0.25">
      <c r="A1473" t="s">
        <v>2930</v>
      </c>
      <c r="B1473" t="s">
        <v>2931</v>
      </c>
      <c r="C1473">
        <v>9999</v>
      </c>
      <c r="D1473" s="1">
        <v>43993</v>
      </c>
      <c r="E1473">
        <v>1</v>
      </c>
      <c r="G1473" s="1">
        <v>44260</v>
      </c>
      <c r="H1473" t="s">
        <v>10</v>
      </c>
      <c r="I1473" s="8">
        <f>DATE(YEAR(Merge2[[#This Row],[ORDER_DATE]]), MONTH(Merge2[[#This Row],[ORDER_DATE]]), 1)</f>
        <v>43983</v>
      </c>
      <c r="J1473" s="9">
        <f>IF(ISNUMBER(Merge2[[#This Row],[VALIDITY_TILL_DATE]]), ROUND((Merge2[[#This Row],[VALIDITY_TILL_DATE]]-Merge2[[#This Row],[ORDER_DATE]])/30, 0), "Active")</f>
        <v>9</v>
      </c>
      <c r="K1473" t="s">
        <v>5476</v>
      </c>
      <c r="L1473" t="s">
        <v>5477</v>
      </c>
      <c r="M1473" t="s">
        <v>5478</v>
      </c>
      <c r="N1473">
        <v>300</v>
      </c>
      <c r="O1473">
        <v>0</v>
      </c>
      <c r="P1473">
        <v>300</v>
      </c>
      <c r="Q1473" t="s">
        <v>6250</v>
      </c>
      <c r="R1473" t="s">
        <v>5503</v>
      </c>
      <c r="S1473">
        <v>60</v>
      </c>
      <c r="T1473" t="s">
        <v>5498</v>
      </c>
      <c r="U1473" t="s">
        <v>5545</v>
      </c>
      <c r="V1473" s="9">
        <f>Merge2[[#This Row],[PROMOTIONAL_PLAN.EFFECTIVE_PRICE]]*Merge2[[#This Row],[Months]]</f>
        <v>2700</v>
      </c>
    </row>
    <row r="1474" spans="1:22" x14ac:dyDescent="0.25">
      <c r="A1474" t="s">
        <v>1437</v>
      </c>
      <c r="B1474" t="s">
        <v>1438</v>
      </c>
      <c r="C1474">
        <v>9999</v>
      </c>
      <c r="D1474" s="1">
        <v>43856</v>
      </c>
      <c r="E1474">
        <v>1</v>
      </c>
      <c r="G1474" s="1">
        <v>44096</v>
      </c>
      <c r="H1474" t="s">
        <v>10</v>
      </c>
      <c r="I1474" s="8">
        <f>DATE(YEAR(Merge2[[#This Row],[ORDER_DATE]]), MONTH(Merge2[[#This Row],[ORDER_DATE]]), 1)</f>
        <v>43831</v>
      </c>
      <c r="J1474" s="9">
        <f>IF(ISNUMBER(Merge2[[#This Row],[VALIDITY_TILL_DATE]]), ROUND((Merge2[[#This Row],[VALIDITY_TILL_DATE]]-Merge2[[#This Row],[ORDER_DATE]])/30, 0), "Active")</f>
        <v>8</v>
      </c>
      <c r="K1474" t="s">
        <v>5476</v>
      </c>
      <c r="L1474" t="s">
        <v>5477</v>
      </c>
      <c r="M1474" t="s">
        <v>5478</v>
      </c>
      <c r="N1474">
        <v>300</v>
      </c>
      <c r="O1474">
        <v>0</v>
      </c>
      <c r="P1474">
        <v>300</v>
      </c>
      <c r="Q1474" t="s">
        <v>6384</v>
      </c>
      <c r="R1474" t="s">
        <v>5494</v>
      </c>
      <c r="S1474">
        <v>28</v>
      </c>
      <c r="T1474" t="s">
        <v>5495</v>
      </c>
      <c r="U1474" t="s">
        <v>5532</v>
      </c>
      <c r="V1474" s="9">
        <f>Merge2[[#This Row],[PROMOTIONAL_PLAN.EFFECTIVE_PRICE]]*Merge2[[#This Row],[Months]]</f>
        <v>2400</v>
      </c>
    </row>
    <row r="1475" spans="1:22" x14ac:dyDescent="0.25">
      <c r="A1475" t="s">
        <v>3056</v>
      </c>
      <c r="B1475" t="s">
        <v>3057</v>
      </c>
      <c r="C1475">
        <v>9999</v>
      </c>
      <c r="D1475" s="1">
        <v>44002</v>
      </c>
      <c r="E1475">
        <v>1</v>
      </c>
      <c r="G1475" s="1">
        <v>44257</v>
      </c>
      <c r="H1475" t="s">
        <v>10</v>
      </c>
      <c r="I1475" s="8">
        <f>DATE(YEAR(Merge2[[#This Row],[ORDER_DATE]]), MONTH(Merge2[[#This Row],[ORDER_DATE]]), 1)</f>
        <v>43983</v>
      </c>
      <c r="J1475" s="9">
        <f>IF(ISNUMBER(Merge2[[#This Row],[VALIDITY_TILL_DATE]]), ROUND((Merge2[[#This Row],[VALIDITY_TILL_DATE]]-Merge2[[#This Row],[ORDER_DATE]])/30, 0), "Active")</f>
        <v>9</v>
      </c>
      <c r="K1475" t="s">
        <v>5476</v>
      </c>
      <c r="L1475" t="s">
        <v>5477</v>
      </c>
      <c r="M1475" t="s">
        <v>5478</v>
      </c>
      <c r="N1475">
        <v>300</v>
      </c>
      <c r="O1475">
        <v>0</v>
      </c>
      <c r="P1475">
        <v>300</v>
      </c>
      <c r="Q1475" t="s">
        <v>6251</v>
      </c>
      <c r="R1475" t="s">
        <v>5503</v>
      </c>
      <c r="S1475">
        <v>52</v>
      </c>
      <c r="T1475" t="s">
        <v>5495</v>
      </c>
      <c r="U1475" t="s">
        <v>5504</v>
      </c>
      <c r="V1475" s="9">
        <f>Merge2[[#This Row],[PROMOTIONAL_PLAN.EFFECTIVE_PRICE]]*Merge2[[#This Row],[Months]]</f>
        <v>2700</v>
      </c>
    </row>
    <row r="1476" spans="1:22" x14ac:dyDescent="0.25">
      <c r="A1476" t="s">
        <v>2310</v>
      </c>
      <c r="B1476" t="s">
        <v>2311</v>
      </c>
      <c r="C1476">
        <v>9999</v>
      </c>
      <c r="D1476" s="1">
        <v>43944</v>
      </c>
      <c r="E1476">
        <v>1</v>
      </c>
      <c r="G1476" s="1">
        <v>44243</v>
      </c>
      <c r="H1476" t="s">
        <v>10</v>
      </c>
      <c r="I1476" s="8">
        <f>DATE(YEAR(Merge2[[#This Row],[ORDER_DATE]]), MONTH(Merge2[[#This Row],[ORDER_DATE]]), 1)</f>
        <v>43922</v>
      </c>
      <c r="J1476" s="9">
        <f>IF(ISNUMBER(Merge2[[#This Row],[VALIDITY_TILL_DATE]]), ROUND((Merge2[[#This Row],[VALIDITY_TILL_DATE]]-Merge2[[#This Row],[ORDER_DATE]])/30, 0), "Active")</f>
        <v>10</v>
      </c>
      <c r="K1476" t="s">
        <v>5476</v>
      </c>
      <c r="L1476" t="s">
        <v>5477</v>
      </c>
      <c r="M1476" t="s">
        <v>5478</v>
      </c>
      <c r="N1476">
        <v>300</v>
      </c>
      <c r="O1476">
        <v>0</v>
      </c>
      <c r="P1476">
        <v>300</v>
      </c>
      <c r="Q1476" t="s">
        <v>6252</v>
      </c>
      <c r="R1476" t="s">
        <v>5503</v>
      </c>
      <c r="S1476">
        <v>46</v>
      </c>
      <c r="T1476" t="s">
        <v>5495</v>
      </c>
      <c r="U1476" t="s">
        <v>5513</v>
      </c>
      <c r="V1476" s="9">
        <f>Merge2[[#This Row],[PROMOTIONAL_PLAN.EFFECTIVE_PRICE]]*Merge2[[#This Row],[Months]]</f>
        <v>3000</v>
      </c>
    </row>
    <row r="1477" spans="1:22" x14ac:dyDescent="0.25">
      <c r="A1477" t="s">
        <v>1527</v>
      </c>
      <c r="B1477" t="s">
        <v>1528</v>
      </c>
      <c r="C1477">
        <v>9999</v>
      </c>
      <c r="D1477" s="1">
        <v>43866</v>
      </c>
      <c r="E1477">
        <v>1</v>
      </c>
      <c r="G1477" s="1">
        <v>44112</v>
      </c>
      <c r="H1477" t="s">
        <v>10</v>
      </c>
      <c r="I1477" s="8">
        <f>DATE(YEAR(Merge2[[#This Row],[ORDER_DATE]]), MONTH(Merge2[[#This Row],[ORDER_DATE]]), 1)</f>
        <v>43862</v>
      </c>
      <c r="J1477" s="9">
        <f>IF(ISNUMBER(Merge2[[#This Row],[VALIDITY_TILL_DATE]]), ROUND((Merge2[[#This Row],[VALIDITY_TILL_DATE]]-Merge2[[#This Row],[ORDER_DATE]])/30, 0), "Active")</f>
        <v>8</v>
      </c>
      <c r="K1477" t="s">
        <v>5476</v>
      </c>
      <c r="L1477" t="s">
        <v>5477</v>
      </c>
      <c r="M1477" t="s">
        <v>5478</v>
      </c>
      <c r="N1477">
        <v>300</v>
      </c>
      <c r="O1477">
        <v>0</v>
      </c>
      <c r="P1477">
        <v>300</v>
      </c>
      <c r="Q1477" t="s">
        <v>6253</v>
      </c>
      <c r="R1477" t="s">
        <v>5494</v>
      </c>
      <c r="S1477">
        <v>38</v>
      </c>
      <c r="T1477" t="s">
        <v>5495</v>
      </c>
      <c r="U1477" t="s">
        <v>5532</v>
      </c>
      <c r="V1477" s="9">
        <f>Merge2[[#This Row],[PROMOTIONAL_PLAN.EFFECTIVE_PRICE]]*Merge2[[#This Row],[Months]]</f>
        <v>2400</v>
      </c>
    </row>
    <row r="1478" spans="1:22" x14ac:dyDescent="0.25">
      <c r="A1478" t="s">
        <v>1443</v>
      </c>
      <c r="B1478" t="s">
        <v>1444</v>
      </c>
      <c r="C1478">
        <v>9999</v>
      </c>
      <c r="D1478" s="1">
        <v>43856</v>
      </c>
      <c r="E1478">
        <v>1</v>
      </c>
      <c r="G1478" s="1">
        <v>44088</v>
      </c>
      <c r="H1478" t="s">
        <v>10</v>
      </c>
      <c r="I1478" s="8">
        <f>DATE(YEAR(Merge2[[#This Row],[ORDER_DATE]]), MONTH(Merge2[[#This Row],[ORDER_DATE]]), 1)</f>
        <v>43831</v>
      </c>
      <c r="J1478" s="9">
        <f>IF(ISNUMBER(Merge2[[#This Row],[VALIDITY_TILL_DATE]]), ROUND((Merge2[[#This Row],[VALIDITY_TILL_DATE]]-Merge2[[#This Row],[ORDER_DATE]])/30, 0), "Active")</f>
        <v>8</v>
      </c>
      <c r="K1478" t="s">
        <v>5476</v>
      </c>
      <c r="L1478" t="s">
        <v>5477</v>
      </c>
      <c r="M1478" t="s">
        <v>5478</v>
      </c>
      <c r="N1478">
        <v>300</v>
      </c>
      <c r="O1478">
        <v>0</v>
      </c>
      <c r="P1478">
        <v>300</v>
      </c>
      <c r="Q1478" t="s">
        <v>5928</v>
      </c>
      <c r="R1478" t="s">
        <v>5494</v>
      </c>
      <c r="S1478">
        <v>55</v>
      </c>
      <c r="T1478" t="s">
        <v>5495</v>
      </c>
      <c r="U1478" t="s">
        <v>5532</v>
      </c>
      <c r="V1478" s="9">
        <f>Merge2[[#This Row],[PROMOTIONAL_PLAN.EFFECTIVE_PRICE]]*Merge2[[#This Row],[Months]]</f>
        <v>2400</v>
      </c>
    </row>
    <row r="1479" spans="1:22" x14ac:dyDescent="0.25">
      <c r="A1479" t="s">
        <v>2838</v>
      </c>
      <c r="B1479" t="s">
        <v>2839</v>
      </c>
      <c r="C1479">
        <v>9999</v>
      </c>
      <c r="D1479" s="1">
        <v>43986</v>
      </c>
      <c r="E1479">
        <v>1</v>
      </c>
      <c r="G1479" s="1">
        <v>44235</v>
      </c>
      <c r="H1479" t="s">
        <v>10</v>
      </c>
      <c r="I1479" s="8">
        <f>DATE(YEAR(Merge2[[#This Row],[ORDER_DATE]]), MONTH(Merge2[[#This Row],[ORDER_DATE]]), 1)</f>
        <v>43983</v>
      </c>
      <c r="J1479" s="9">
        <f>IF(ISNUMBER(Merge2[[#This Row],[VALIDITY_TILL_DATE]]), ROUND((Merge2[[#This Row],[VALIDITY_TILL_DATE]]-Merge2[[#This Row],[ORDER_DATE]])/30, 0), "Active")</f>
        <v>8</v>
      </c>
      <c r="K1479" t="s">
        <v>5476</v>
      </c>
      <c r="L1479" t="s">
        <v>5477</v>
      </c>
      <c r="M1479" t="s">
        <v>5478</v>
      </c>
      <c r="N1479">
        <v>300</v>
      </c>
      <c r="O1479">
        <v>0</v>
      </c>
      <c r="P1479">
        <v>300</v>
      </c>
      <c r="Q1479" t="s">
        <v>6254</v>
      </c>
      <c r="R1479" t="s">
        <v>5494</v>
      </c>
      <c r="S1479">
        <v>63</v>
      </c>
      <c r="T1479" t="s">
        <v>5495</v>
      </c>
      <c r="U1479" t="s">
        <v>5522</v>
      </c>
      <c r="V1479" s="9">
        <f>Merge2[[#This Row],[PROMOTIONAL_PLAN.EFFECTIVE_PRICE]]*Merge2[[#This Row],[Months]]</f>
        <v>2400</v>
      </c>
    </row>
    <row r="1480" spans="1:22" x14ac:dyDescent="0.25">
      <c r="A1480" t="s">
        <v>1445</v>
      </c>
      <c r="B1480" t="s">
        <v>1446</v>
      </c>
      <c r="C1480">
        <v>9999</v>
      </c>
      <c r="D1480" s="1">
        <v>43856</v>
      </c>
      <c r="E1480">
        <v>1</v>
      </c>
      <c r="G1480" s="1">
        <v>44094</v>
      </c>
      <c r="H1480" t="s">
        <v>10</v>
      </c>
      <c r="I1480" s="8">
        <f>DATE(YEAR(Merge2[[#This Row],[ORDER_DATE]]), MONTH(Merge2[[#This Row],[ORDER_DATE]]), 1)</f>
        <v>43831</v>
      </c>
      <c r="J1480" s="9">
        <f>IF(ISNUMBER(Merge2[[#This Row],[VALIDITY_TILL_DATE]]), ROUND((Merge2[[#This Row],[VALIDITY_TILL_DATE]]-Merge2[[#This Row],[ORDER_DATE]])/30, 0), "Active")</f>
        <v>8</v>
      </c>
      <c r="K1480" t="s">
        <v>5476</v>
      </c>
      <c r="L1480" t="s">
        <v>5477</v>
      </c>
      <c r="M1480" t="s">
        <v>5478</v>
      </c>
      <c r="N1480">
        <v>300</v>
      </c>
      <c r="O1480">
        <v>0</v>
      </c>
      <c r="P1480">
        <v>300</v>
      </c>
      <c r="Q1480" t="s">
        <v>5502</v>
      </c>
      <c r="R1480" t="s">
        <v>5503</v>
      </c>
      <c r="S1480">
        <v>52</v>
      </c>
      <c r="T1480" t="s">
        <v>5495</v>
      </c>
      <c r="U1480" t="s">
        <v>5504</v>
      </c>
      <c r="V1480" s="9">
        <f>Merge2[[#This Row],[PROMOTIONAL_PLAN.EFFECTIVE_PRICE]]*Merge2[[#This Row],[Months]]</f>
        <v>2400</v>
      </c>
    </row>
    <row r="1481" spans="1:22" x14ac:dyDescent="0.25">
      <c r="A1481" t="s">
        <v>3200</v>
      </c>
      <c r="B1481" t="s">
        <v>3201</v>
      </c>
      <c r="C1481">
        <v>9999</v>
      </c>
      <c r="D1481" s="1">
        <v>44014</v>
      </c>
      <c r="E1481">
        <v>1</v>
      </c>
      <c r="G1481" s="1">
        <v>44326</v>
      </c>
      <c r="H1481" t="s">
        <v>10</v>
      </c>
      <c r="I1481" s="8">
        <f>DATE(YEAR(Merge2[[#This Row],[ORDER_DATE]]), MONTH(Merge2[[#This Row],[ORDER_DATE]]), 1)</f>
        <v>44013</v>
      </c>
      <c r="J1481" s="9">
        <f>IF(ISNUMBER(Merge2[[#This Row],[VALIDITY_TILL_DATE]]), ROUND((Merge2[[#This Row],[VALIDITY_TILL_DATE]]-Merge2[[#This Row],[ORDER_DATE]])/30, 0), "Active")</f>
        <v>10</v>
      </c>
      <c r="K1481" t="s">
        <v>5476</v>
      </c>
      <c r="L1481" t="s">
        <v>5477</v>
      </c>
      <c r="M1481" t="s">
        <v>5478</v>
      </c>
      <c r="N1481">
        <v>300</v>
      </c>
      <c r="O1481">
        <v>0</v>
      </c>
      <c r="P1481">
        <v>300</v>
      </c>
      <c r="Q1481" t="s">
        <v>6255</v>
      </c>
      <c r="R1481" t="s">
        <v>5494</v>
      </c>
      <c r="S1481">
        <v>27</v>
      </c>
      <c r="T1481" t="s">
        <v>5506</v>
      </c>
      <c r="U1481" t="s">
        <v>5518</v>
      </c>
      <c r="V1481" s="9">
        <f>Merge2[[#This Row],[PROMOTIONAL_PLAN.EFFECTIVE_PRICE]]*Merge2[[#This Row],[Months]]</f>
        <v>3000</v>
      </c>
    </row>
    <row r="1482" spans="1:22" x14ac:dyDescent="0.25">
      <c r="A1482" t="s">
        <v>1447</v>
      </c>
      <c r="B1482" t="s">
        <v>1448</v>
      </c>
      <c r="C1482">
        <v>9999</v>
      </c>
      <c r="D1482" s="1">
        <v>43856</v>
      </c>
      <c r="E1482">
        <v>1</v>
      </c>
      <c r="G1482" s="1">
        <v>44099</v>
      </c>
      <c r="H1482" t="s">
        <v>10</v>
      </c>
      <c r="I1482" s="8">
        <f>DATE(YEAR(Merge2[[#This Row],[ORDER_DATE]]), MONTH(Merge2[[#This Row],[ORDER_DATE]]), 1)</f>
        <v>43831</v>
      </c>
      <c r="J1482" s="9">
        <f>IF(ISNUMBER(Merge2[[#This Row],[VALIDITY_TILL_DATE]]), ROUND((Merge2[[#This Row],[VALIDITY_TILL_DATE]]-Merge2[[#This Row],[ORDER_DATE]])/30, 0), "Active")</f>
        <v>8</v>
      </c>
      <c r="K1482" t="s">
        <v>5476</v>
      </c>
      <c r="L1482" t="s">
        <v>5477</v>
      </c>
      <c r="M1482" t="s">
        <v>5478</v>
      </c>
      <c r="N1482">
        <v>300</v>
      </c>
      <c r="O1482">
        <v>0</v>
      </c>
      <c r="P1482">
        <v>300</v>
      </c>
      <c r="Q1482" t="s">
        <v>5556</v>
      </c>
      <c r="R1482" t="s">
        <v>5503</v>
      </c>
      <c r="S1482">
        <v>60</v>
      </c>
      <c r="T1482" t="s">
        <v>5495</v>
      </c>
      <c r="U1482" t="s">
        <v>5504</v>
      </c>
      <c r="V1482" s="9">
        <f>Merge2[[#This Row],[PROMOTIONAL_PLAN.EFFECTIVE_PRICE]]*Merge2[[#This Row],[Months]]</f>
        <v>2400</v>
      </c>
    </row>
    <row r="1483" spans="1:22" x14ac:dyDescent="0.25">
      <c r="A1483" t="s">
        <v>1839</v>
      </c>
      <c r="B1483" t="s">
        <v>1840</v>
      </c>
      <c r="C1483">
        <v>7139</v>
      </c>
      <c r="D1483" s="1">
        <v>43900</v>
      </c>
      <c r="E1483">
        <v>1</v>
      </c>
      <c r="F1483" s="1">
        <v>43900</v>
      </c>
      <c r="G1483" s="1">
        <v>44129</v>
      </c>
      <c r="H1483" t="s">
        <v>10</v>
      </c>
      <c r="I1483" s="8">
        <f>DATE(YEAR(Merge2[[#This Row],[ORDER_DATE]]), MONTH(Merge2[[#This Row],[ORDER_DATE]]), 1)</f>
        <v>43891</v>
      </c>
      <c r="J1483" s="9">
        <f>IF(ISNUMBER(Merge2[[#This Row],[VALIDITY_TILL_DATE]]), ROUND((Merge2[[#This Row],[VALIDITY_TILL_DATE]]-Merge2[[#This Row],[ORDER_DATE]])/30, 0), "Active")</f>
        <v>8</v>
      </c>
      <c r="K1483" t="s">
        <v>5489</v>
      </c>
      <c r="L1483" t="s">
        <v>5483</v>
      </c>
      <c r="M1483" t="s">
        <v>5481</v>
      </c>
      <c r="N1483">
        <v>300</v>
      </c>
      <c r="O1483">
        <v>30</v>
      </c>
      <c r="P1483">
        <v>210</v>
      </c>
      <c r="Q1483" t="s">
        <v>6256</v>
      </c>
      <c r="R1483" t="s">
        <v>5503</v>
      </c>
      <c r="S1483">
        <v>59</v>
      </c>
      <c r="T1483" t="s">
        <v>5498</v>
      </c>
      <c r="U1483" t="s">
        <v>5501</v>
      </c>
      <c r="V1483" s="9">
        <f>Merge2[[#This Row],[PROMOTIONAL_PLAN.EFFECTIVE_PRICE]]*Merge2[[#This Row],[Months]]</f>
        <v>1680</v>
      </c>
    </row>
    <row r="1484" spans="1:22" x14ac:dyDescent="0.25">
      <c r="A1484" t="s">
        <v>2215</v>
      </c>
      <c r="B1484" t="s">
        <v>2216</v>
      </c>
      <c r="C1484">
        <v>9999</v>
      </c>
      <c r="D1484" s="1">
        <v>43936</v>
      </c>
      <c r="E1484">
        <v>1</v>
      </c>
      <c r="G1484" s="1">
        <v>44197</v>
      </c>
      <c r="H1484" t="s">
        <v>10</v>
      </c>
      <c r="I1484" s="8">
        <f>DATE(YEAR(Merge2[[#This Row],[ORDER_DATE]]), MONTH(Merge2[[#This Row],[ORDER_DATE]]), 1)</f>
        <v>43922</v>
      </c>
      <c r="J1484" s="9">
        <f>IF(ISNUMBER(Merge2[[#This Row],[VALIDITY_TILL_DATE]]), ROUND((Merge2[[#This Row],[VALIDITY_TILL_DATE]]-Merge2[[#This Row],[ORDER_DATE]])/30, 0), "Active")</f>
        <v>9</v>
      </c>
      <c r="K1484" t="s">
        <v>5476</v>
      </c>
      <c r="L1484" t="s">
        <v>5477</v>
      </c>
      <c r="M1484" t="s">
        <v>5478</v>
      </c>
      <c r="N1484">
        <v>300</v>
      </c>
      <c r="O1484">
        <v>0</v>
      </c>
      <c r="P1484">
        <v>300</v>
      </c>
      <c r="Q1484" t="s">
        <v>6258</v>
      </c>
      <c r="R1484" t="s">
        <v>5494</v>
      </c>
      <c r="S1484">
        <v>55</v>
      </c>
      <c r="T1484" t="s">
        <v>5495</v>
      </c>
      <c r="U1484" t="s">
        <v>5513</v>
      </c>
      <c r="V1484" s="9">
        <f>Merge2[[#This Row],[PROMOTIONAL_PLAN.EFFECTIVE_PRICE]]*Merge2[[#This Row],[Months]]</f>
        <v>2700</v>
      </c>
    </row>
    <row r="1485" spans="1:22" x14ac:dyDescent="0.25">
      <c r="A1485" t="s">
        <v>1456</v>
      </c>
      <c r="B1485" t="s">
        <v>1457</v>
      </c>
      <c r="C1485">
        <v>9999</v>
      </c>
      <c r="D1485" s="1">
        <v>43857</v>
      </c>
      <c r="E1485">
        <v>1</v>
      </c>
      <c r="G1485" s="1">
        <v>44128</v>
      </c>
      <c r="H1485" t="s">
        <v>10</v>
      </c>
      <c r="I1485" s="8">
        <f>DATE(YEAR(Merge2[[#This Row],[ORDER_DATE]]), MONTH(Merge2[[#This Row],[ORDER_DATE]]), 1)</f>
        <v>43831</v>
      </c>
      <c r="J1485" s="9">
        <f>IF(ISNUMBER(Merge2[[#This Row],[VALIDITY_TILL_DATE]]), ROUND((Merge2[[#This Row],[VALIDITY_TILL_DATE]]-Merge2[[#This Row],[ORDER_DATE]])/30, 0), "Active")</f>
        <v>9</v>
      </c>
      <c r="K1485" t="s">
        <v>5476</v>
      </c>
      <c r="L1485" t="s">
        <v>5477</v>
      </c>
      <c r="M1485" t="s">
        <v>5478</v>
      </c>
      <c r="N1485">
        <v>300</v>
      </c>
      <c r="O1485">
        <v>0</v>
      </c>
      <c r="P1485">
        <v>300</v>
      </c>
      <c r="Q1485" t="s">
        <v>5611</v>
      </c>
      <c r="R1485" t="s">
        <v>5494</v>
      </c>
      <c r="S1485">
        <v>41</v>
      </c>
      <c r="T1485" t="s">
        <v>5495</v>
      </c>
      <c r="U1485" t="s">
        <v>5532</v>
      </c>
      <c r="V1485" s="9">
        <f>Merge2[[#This Row],[PROMOTIONAL_PLAN.EFFECTIVE_PRICE]]*Merge2[[#This Row],[Months]]</f>
        <v>2700</v>
      </c>
    </row>
    <row r="1486" spans="1:22" x14ac:dyDescent="0.25">
      <c r="A1486" t="s">
        <v>1866</v>
      </c>
      <c r="B1486" t="s">
        <v>1867</v>
      </c>
      <c r="C1486">
        <v>1136</v>
      </c>
      <c r="D1486" s="1">
        <v>43904</v>
      </c>
      <c r="E1486">
        <v>1</v>
      </c>
      <c r="F1486" s="1">
        <v>43904</v>
      </c>
      <c r="G1486" s="1">
        <v>44208</v>
      </c>
      <c r="H1486" t="s">
        <v>10</v>
      </c>
      <c r="I1486" s="8">
        <f>DATE(YEAR(Merge2[[#This Row],[ORDER_DATE]]), MONTH(Merge2[[#This Row],[ORDER_DATE]]), 1)</f>
        <v>43891</v>
      </c>
      <c r="J1486" s="9">
        <f>IF(ISNUMBER(Merge2[[#This Row],[VALIDITY_TILL_DATE]]), ROUND((Merge2[[#This Row],[VALIDITY_TILL_DATE]]-Merge2[[#This Row],[ORDER_DATE]])/30, 0), "Active")</f>
        <v>10</v>
      </c>
      <c r="K1486" t="s">
        <v>5487</v>
      </c>
      <c r="L1486" t="s">
        <v>5483</v>
      </c>
      <c r="M1486" t="s">
        <v>5481</v>
      </c>
      <c r="N1486">
        <v>300</v>
      </c>
      <c r="O1486">
        <v>40</v>
      </c>
      <c r="P1486">
        <v>180</v>
      </c>
      <c r="Q1486" t="s">
        <v>6261</v>
      </c>
      <c r="R1486" t="s">
        <v>5503</v>
      </c>
      <c r="S1486">
        <v>64</v>
      </c>
      <c r="T1486" t="s">
        <v>5495</v>
      </c>
      <c r="U1486" t="s">
        <v>5522</v>
      </c>
      <c r="V1486" s="9">
        <f>Merge2[[#This Row],[PROMOTIONAL_PLAN.EFFECTIVE_PRICE]]*Merge2[[#This Row],[Months]]</f>
        <v>1800</v>
      </c>
    </row>
    <row r="1487" spans="1:22" x14ac:dyDescent="0.25">
      <c r="A1487" t="s">
        <v>1458</v>
      </c>
      <c r="B1487" t="s">
        <v>1459</v>
      </c>
      <c r="C1487">
        <v>9999</v>
      </c>
      <c r="D1487" s="1">
        <v>43857</v>
      </c>
      <c r="E1487">
        <v>1</v>
      </c>
      <c r="G1487" s="1">
        <v>44078</v>
      </c>
      <c r="H1487" t="s">
        <v>10</v>
      </c>
      <c r="I1487" s="8">
        <f>DATE(YEAR(Merge2[[#This Row],[ORDER_DATE]]), MONTH(Merge2[[#This Row],[ORDER_DATE]]), 1)</f>
        <v>43831</v>
      </c>
      <c r="J1487" s="9">
        <f>IF(ISNUMBER(Merge2[[#This Row],[VALIDITY_TILL_DATE]]), ROUND((Merge2[[#This Row],[VALIDITY_TILL_DATE]]-Merge2[[#This Row],[ORDER_DATE]])/30, 0), "Active")</f>
        <v>7</v>
      </c>
      <c r="K1487" t="s">
        <v>5476</v>
      </c>
      <c r="L1487" t="s">
        <v>5477</v>
      </c>
      <c r="M1487" t="s">
        <v>5478</v>
      </c>
      <c r="N1487">
        <v>300</v>
      </c>
      <c r="O1487">
        <v>0</v>
      </c>
      <c r="P1487">
        <v>300</v>
      </c>
      <c r="Q1487" t="s">
        <v>5881</v>
      </c>
      <c r="R1487" t="s">
        <v>5503</v>
      </c>
      <c r="S1487">
        <v>31</v>
      </c>
      <c r="T1487" t="s">
        <v>5498</v>
      </c>
      <c r="U1487" t="s">
        <v>5501</v>
      </c>
      <c r="V1487" s="9">
        <f>Merge2[[#This Row],[PROMOTIONAL_PLAN.EFFECTIVE_PRICE]]*Merge2[[#This Row],[Months]]</f>
        <v>2100</v>
      </c>
    </row>
    <row r="1488" spans="1:22" x14ac:dyDescent="0.25">
      <c r="A1488" t="s">
        <v>3075</v>
      </c>
      <c r="B1488" t="s">
        <v>3076</v>
      </c>
      <c r="C1488">
        <v>9999</v>
      </c>
      <c r="D1488" s="1">
        <v>44003</v>
      </c>
      <c r="E1488">
        <v>1</v>
      </c>
      <c r="G1488" s="1">
        <v>44267</v>
      </c>
      <c r="H1488" t="s">
        <v>10</v>
      </c>
      <c r="I1488" s="8">
        <f>DATE(YEAR(Merge2[[#This Row],[ORDER_DATE]]), MONTH(Merge2[[#This Row],[ORDER_DATE]]), 1)</f>
        <v>43983</v>
      </c>
      <c r="J1488" s="9">
        <f>IF(ISNUMBER(Merge2[[#This Row],[VALIDITY_TILL_DATE]]), ROUND((Merge2[[#This Row],[VALIDITY_TILL_DATE]]-Merge2[[#This Row],[ORDER_DATE]])/30, 0), "Active")</f>
        <v>9</v>
      </c>
      <c r="K1488" t="s">
        <v>5476</v>
      </c>
      <c r="L1488" t="s">
        <v>5477</v>
      </c>
      <c r="M1488" t="s">
        <v>5478</v>
      </c>
      <c r="N1488">
        <v>300</v>
      </c>
      <c r="O1488">
        <v>0</v>
      </c>
      <c r="P1488">
        <v>300</v>
      </c>
      <c r="Q1488" t="s">
        <v>6262</v>
      </c>
      <c r="R1488" t="s">
        <v>5503</v>
      </c>
      <c r="S1488">
        <v>59</v>
      </c>
      <c r="T1488" t="s">
        <v>5495</v>
      </c>
      <c r="U1488" t="s">
        <v>5504</v>
      </c>
      <c r="V1488" s="9">
        <f>Merge2[[#This Row],[PROMOTIONAL_PLAN.EFFECTIVE_PRICE]]*Merge2[[#This Row],[Months]]</f>
        <v>2700</v>
      </c>
    </row>
    <row r="1489" spans="1:22" x14ac:dyDescent="0.25">
      <c r="A1489" t="s">
        <v>2260</v>
      </c>
      <c r="B1489" t="s">
        <v>2261</v>
      </c>
      <c r="C1489">
        <v>9999</v>
      </c>
      <c r="D1489" s="1">
        <v>43940</v>
      </c>
      <c r="E1489">
        <v>1</v>
      </c>
      <c r="G1489" s="1">
        <v>44234</v>
      </c>
      <c r="H1489" t="s">
        <v>10</v>
      </c>
      <c r="I1489" s="8">
        <f>DATE(YEAR(Merge2[[#This Row],[ORDER_DATE]]), MONTH(Merge2[[#This Row],[ORDER_DATE]]), 1)</f>
        <v>43922</v>
      </c>
      <c r="J1489" s="9">
        <f>IF(ISNUMBER(Merge2[[#This Row],[VALIDITY_TILL_DATE]]), ROUND((Merge2[[#This Row],[VALIDITY_TILL_DATE]]-Merge2[[#This Row],[ORDER_DATE]])/30, 0), "Active")</f>
        <v>10</v>
      </c>
      <c r="K1489" t="s">
        <v>5476</v>
      </c>
      <c r="L1489" t="s">
        <v>5477</v>
      </c>
      <c r="M1489" t="s">
        <v>5478</v>
      </c>
      <c r="N1489">
        <v>300</v>
      </c>
      <c r="O1489">
        <v>0</v>
      </c>
      <c r="P1489">
        <v>300</v>
      </c>
      <c r="Q1489" t="s">
        <v>6263</v>
      </c>
      <c r="R1489" t="s">
        <v>5503</v>
      </c>
      <c r="S1489">
        <v>51</v>
      </c>
      <c r="T1489" t="s">
        <v>5495</v>
      </c>
      <c r="U1489" t="s">
        <v>5579</v>
      </c>
      <c r="V1489" s="9">
        <f>Merge2[[#This Row],[PROMOTIONAL_PLAN.EFFECTIVE_PRICE]]*Merge2[[#This Row],[Months]]</f>
        <v>3000</v>
      </c>
    </row>
    <row r="1490" spans="1:22" x14ac:dyDescent="0.25">
      <c r="A1490" t="s">
        <v>1960</v>
      </c>
      <c r="B1490" t="s">
        <v>1961</v>
      </c>
      <c r="C1490">
        <v>9999</v>
      </c>
      <c r="D1490" s="1">
        <v>43916</v>
      </c>
      <c r="E1490">
        <v>1</v>
      </c>
      <c r="G1490" s="1">
        <v>44155</v>
      </c>
      <c r="H1490" t="s">
        <v>10</v>
      </c>
      <c r="I1490" s="8">
        <f>DATE(YEAR(Merge2[[#This Row],[ORDER_DATE]]), MONTH(Merge2[[#This Row],[ORDER_DATE]]), 1)</f>
        <v>43891</v>
      </c>
      <c r="J1490" s="9">
        <f>IF(ISNUMBER(Merge2[[#This Row],[VALIDITY_TILL_DATE]]), ROUND((Merge2[[#This Row],[VALIDITY_TILL_DATE]]-Merge2[[#This Row],[ORDER_DATE]])/30, 0), "Active")</f>
        <v>8</v>
      </c>
      <c r="K1490" t="s">
        <v>5476</v>
      </c>
      <c r="L1490" t="s">
        <v>5477</v>
      </c>
      <c r="M1490" t="s">
        <v>5478</v>
      </c>
      <c r="N1490">
        <v>300</v>
      </c>
      <c r="O1490">
        <v>0</v>
      </c>
      <c r="P1490">
        <v>300</v>
      </c>
      <c r="Q1490" t="s">
        <v>6264</v>
      </c>
      <c r="R1490" t="s">
        <v>5494</v>
      </c>
      <c r="S1490">
        <v>42</v>
      </c>
      <c r="T1490" t="s">
        <v>5495</v>
      </c>
      <c r="U1490" t="s">
        <v>5522</v>
      </c>
      <c r="V1490" s="9">
        <f>Merge2[[#This Row],[PROMOTIONAL_PLAN.EFFECTIVE_PRICE]]*Merge2[[#This Row],[Months]]</f>
        <v>2400</v>
      </c>
    </row>
    <row r="1491" spans="1:22" x14ac:dyDescent="0.25">
      <c r="A1491" t="s">
        <v>3175</v>
      </c>
      <c r="B1491" t="s">
        <v>3176</v>
      </c>
      <c r="C1491">
        <v>9999</v>
      </c>
      <c r="D1491" s="1">
        <v>44012</v>
      </c>
      <c r="E1491">
        <v>1</v>
      </c>
      <c r="G1491" s="1">
        <v>44227</v>
      </c>
      <c r="H1491" t="s">
        <v>10</v>
      </c>
      <c r="I1491" s="8">
        <f>DATE(YEAR(Merge2[[#This Row],[ORDER_DATE]]), MONTH(Merge2[[#This Row],[ORDER_DATE]]), 1)</f>
        <v>43983</v>
      </c>
      <c r="J1491" s="9">
        <f>IF(ISNUMBER(Merge2[[#This Row],[VALIDITY_TILL_DATE]]), ROUND((Merge2[[#This Row],[VALIDITY_TILL_DATE]]-Merge2[[#This Row],[ORDER_DATE]])/30, 0), "Active")</f>
        <v>7</v>
      </c>
      <c r="K1491" t="s">
        <v>5476</v>
      </c>
      <c r="L1491" t="s">
        <v>5477</v>
      </c>
      <c r="M1491" t="s">
        <v>5478</v>
      </c>
      <c r="N1491">
        <v>300</v>
      </c>
      <c r="O1491">
        <v>0</v>
      </c>
      <c r="P1491">
        <v>300</v>
      </c>
      <c r="Q1491" t="s">
        <v>6265</v>
      </c>
      <c r="R1491" t="s">
        <v>5503</v>
      </c>
      <c r="S1491">
        <v>55</v>
      </c>
      <c r="T1491" t="s">
        <v>5495</v>
      </c>
      <c r="U1491" t="s">
        <v>5504</v>
      </c>
      <c r="V1491" s="9">
        <f>Merge2[[#This Row],[PROMOTIONAL_PLAN.EFFECTIVE_PRICE]]*Merge2[[#This Row],[Months]]</f>
        <v>2100</v>
      </c>
    </row>
    <row r="1492" spans="1:22" x14ac:dyDescent="0.25">
      <c r="A1492" t="s">
        <v>2668</v>
      </c>
      <c r="B1492" t="s">
        <v>2669</v>
      </c>
      <c r="C1492">
        <v>9999</v>
      </c>
      <c r="D1492" s="1">
        <v>43975</v>
      </c>
      <c r="E1492">
        <v>1</v>
      </c>
      <c r="G1492" s="1">
        <v>44254</v>
      </c>
      <c r="H1492" t="s">
        <v>10</v>
      </c>
      <c r="I1492" s="8">
        <f>DATE(YEAR(Merge2[[#This Row],[ORDER_DATE]]), MONTH(Merge2[[#This Row],[ORDER_DATE]]), 1)</f>
        <v>43952</v>
      </c>
      <c r="J1492" s="9">
        <f>IF(ISNUMBER(Merge2[[#This Row],[VALIDITY_TILL_DATE]]), ROUND((Merge2[[#This Row],[VALIDITY_TILL_DATE]]-Merge2[[#This Row],[ORDER_DATE]])/30, 0), "Active")</f>
        <v>9</v>
      </c>
      <c r="K1492" t="s">
        <v>5476</v>
      </c>
      <c r="L1492" t="s">
        <v>5477</v>
      </c>
      <c r="M1492" t="s">
        <v>5478</v>
      </c>
      <c r="N1492">
        <v>300</v>
      </c>
      <c r="O1492">
        <v>0</v>
      </c>
      <c r="P1492">
        <v>300</v>
      </c>
      <c r="Q1492" t="s">
        <v>6266</v>
      </c>
      <c r="R1492" t="s">
        <v>5503</v>
      </c>
      <c r="S1492">
        <v>45</v>
      </c>
      <c r="T1492" t="s">
        <v>5495</v>
      </c>
      <c r="U1492" t="s">
        <v>5496</v>
      </c>
      <c r="V1492" s="9">
        <f>Merge2[[#This Row],[PROMOTIONAL_PLAN.EFFECTIVE_PRICE]]*Merge2[[#This Row],[Months]]</f>
        <v>2700</v>
      </c>
    </row>
    <row r="1493" spans="1:22" x14ac:dyDescent="0.25">
      <c r="A1493" t="s">
        <v>2966</v>
      </c>
      <c r="B1493" t="s">
        <v>2967</v>
      </c>
      <c r="C1493">
        <v>7139</v>
      </c>
      <c r="D1493" s="1">
        <v>43996</v>
      </c>
      <c r="E1493">
        <v>1</v>
      </c>
      <c r="F1493" s="1">
        <v>43996</v>
      </c>
      <c r="G1493" s="1">
        <v>44228</v>
      </c>
      <c r="H1493" t="s">
        <v>10</v>
      </c>
      <c r="I1493" s="8">
        <f>DATE(YEAR(Merge2[[#This Row],[ORDER_DATE]]), MONTH(Merge2[[#This Row],[ORDER_DATE]]), 1)</f>
        <v>43983</v>
      </c>
      <c r="J1493" s="9">
        <f>IF(ISNUMBER(Merge2[[#This Row],[VALIDITY_TILL_DATE]]), ROUND((Merge2[[#This Row],[VALIDITY_TILL_DATE]]-Merge2[[#This Row],[ORDER_DATE]])/30, 0), "Active")</f>
        <v>8</v>
      </c>
      <c r="K1493" t="s">
        <v>5489</v>
      </c>
      <c r="L1493" t="s">
        <v>5483</v>
      </c>
      <c r="M1493" t="s">
        <v>5481</v>
      </c>
      <c r="N1493">
        <v>300</v>
      </c>
      <c r="O1493">
        <v>30</v>
      </c>
      <c r="P1493">
        <v>210</v>
      </c>
      <c r="Q1493" t="s">
        <v>6267</v>
      </c>
      <c r="R1493" t="s">
        <v>5494</v>
      </c>
      <c r="S1493">
        <v>42</v>
      </c>
      <c r="T1493" t="s">
        <v>5495</v>
      </c>
      <c r="U1493" t="s">
        <v>5532</v>
      </c>
      <c r="V1493" s="9">
        <f>Merge2[[#This Row],[PROMOTIONAL_PLAN.EFFECTIVE_PRICE]]*Merge2[[#This Row],[Months]]</f>
        <v>1680</v>
      </c>
    </row>
    <row r="1494" spans="1:22" x14ac:dyDescent="0.25">
      <c r="A1494" t="s">
        <v>1467</v>
      </c>
      <c r="B1494" t="s">
        <v>1468</v>
      </c>
      <c r="C1494">
        <v>9999</v>
      </c>
      <c r="D1494" s="1">
        <v>43858</v>
      </c>
      <c r="E1494">
        <v>1</v>
      </c>
      <c r="G1494" s="1">
        <v>44148</v>
      </c>
      <c r="H1494" t="s">
        <v>10</v>
      </c>
      <c r="I1494" s="8">
        <f>DATE(YEAR(Merge2[[#This Row],[ORDER_DATE]]), MONTH(Merge2[[#This Row],[ORDER_DATE]]), 1)</f>
        <v>43831</v>
      </c>
      <c r="J1494" s="9">
        <f>IF(ISNUMBER(Merge2[[#This Row],[VALIDITY_TILL_DATE]]), ROUND((Merge2[[#This Row],[VALIDITY_TILL_DATE]]-Merge2[[#This Row],[ORDER_DATE]])/30, 0), "Active")</f>
        <v>10</v>
      </c>
      <c r="K1494" t="s">
        <v>5476</v>
      </c>
      <c r="L1494" t="s">
        <v>5477</v>
      </c>
      <c r="M1494" t="s">
        <v>5478</v>
      </c>
      <c r="N1494">
        <v>300</v>
      </c>
      <c r="O1494">
        <v>0</v>
      </c>
      <c r="P1494">
        <v>300</v>
      </c>
      <c r="Q1494" t="s">
        <v>6380</v>
      </c>
      <c r="R1494" t="s">
        <v>5494</v>
      </c>
      <c r="S1494">
        <v>38</v>
      </c>
      <c r="T1494" t="s">
        <v>5495</v>
      </c>
      <c r="U1494" t="s">
        <v>5513</v>
      </c>
      <c r="V1494" s="9">
        <f>Merge2[[#This Row],[PROMOTIONAL_PLAN.EFFECTIVE_PRICE]]*Merge2[[#This Row],[Months]]</f>
        <v>3000</v>
      </c>
    </row>
    <row r="1495" spans="1:22" x14ac:dyDescent="0.25">
      <c r="A1495" t="s">
        <v>2874</v>
      </c>
      <c r="B1495" t="s">
        <v>2875</v>
      </c>
      <c r="C1495">
        <v>9999</v>
      </c>
      <c r="D1495" s="1">
        <v>43989</v>
      </c>
      <c r="E1495">
        <v>1</v>
      </c>
      <c r="G1495" s="1">
        <v>44230</v>
      </c>
      <c r="H1495" t="s">
        <v>10</v>
      </c>
      <c r="I1495" s="8">
        <f>DATE(YEAR(Merge2[[#This Row],[ORDER_DATE]]), MONTH(Merge2[[#This Row],[ORDER_DATE]]), 1)</f>
        <v>43983</v>
      </c>
      <c r="J1495" s="9">
        <f>IF(ISNUMBER(Merge2[[#This Row],[VALIDITY_TILL_DATE]]), ROUND((Merge2[[#This Row],[VALIDITY_TILL_DATE]]-Merge2[[#This Row],[ORDER_DATE]])/30, 0), "Active")</f>
        <v>8</v>
      </c>
      <c r="K1495" t="s">
        <v>5476</v>
      </c>
      <c r="L1495" t="s">
        <v>5477</v>
      </c>
      <c r="M1495" t="s">
        <v>5478</v>
      </c>
      <c r="N1495">
        <v>300</v>
      </c>
      <c r="O1495">
        <v>0</v>
      </c>
      <c r="P1495">
        <v>300</v>
      </c>
      <c r="Q1495" t="s">
        <v>6268</v>
      </c>
      <c r="R1495" t="s">
        <v>5494</v>
      </c>
      <c r="S1495">
        <v>45</v>
      </c>
      <c r="T1495" t="s">
        <v>5495</v>
      </c>
      <c r="U1495" t="s">
        <v>5504</v>
      </c>
      <c r="V1495" s="9">
        <f>Merge2[[#This Row],[PROMOTIONAL_PLAN.EFFECTIVE_PRICE]]*Merge2[[#This Row],[Months]]</f>
        <v>2400</v>
      </c>
    </row>
    <row r="1496" spans="1:22" x14ac:dyDescent="0.25">
      <c r="A1496" t="s">
        <v>1469</v>
      </c>
      <c r="B1496" t="s">
        <v>1470</v>
      </c>
      <c r="C1496">
        <v>9999</v>
      </c>
      <c r="D1496" s="1">
        <v>43858</v>
      </c>
      <c r="E1496">
        <v>1</v>
      </c>
      <c r="G1496" s="1">
        <v>44111</v>
      </c>
      <c r="H1496" t="s">
        <v>10</v>
      </c>
      <c r="I1496" s="8">
        <f>DATE(YEAR(Merge2[[#This Row],[ORDER_DATE]]), MONTH(Merge2[[#This Row],[ORDER_DATE]]), 1)</f>
        <v>43831</v>
      </c>
      <c r="J1496" s="9">
        <f>IF(ISNUMBER(Merge2[[#This Row],[VALIDITY_TILL_DATE]]), ROUND((Merge2[[#This Row],[VALIDITY_TILL_DATE]]-Merge2[[#This Row],[ORDER_DATE]])/30, 0), "Active")</f>
        <v>8</v>
      </c>
      <c r="K1496" t="s">
        <v>5476</v>
      </c>
      <c r="L1496" t="s">
        <v>5477</v>
      </c>
      <c r="M1496" t="s">
        <v>5478</v>
      </c>
      <c r="N1496">
        <v>300</v>
      </c>
      <c r="O1496">
        <v>0</v>
      </c>
      <c r="P1496">
        <v>300</v>
      </c>
      <c r="Q1496" t="s">
        <v>6357</v>
      </c>
      <c r="R1496" t="s">
        <v>5503</v>
      </c>
      <c r="S1496">
        <v>45</v>
      </c>
      <c r="T1496" t="s">
        <v>5498</v>
      </c>
      <c r="U1496" t="s">
        <v>5501</v>
      </c>
      <c r="V1496" s="9">
        <f>Merge2[[#This Row],[PROMOTIONAL_PLAN.EFFECTIVE_PRICE]]*Merge2[[#This Row],[Months]]</f>
        <v>2400</v>
      </c>
    </row>
    <row r="1497" spans="1:22" x14ac:dyDescent="0.25">
      <c r="A1497" t="s">
        <v>2802</v>
      </c>
      <c r="B1497" t="s">
        <v>2803</v>
      </c>
      <c r="C1497">
        <v>9999</v>
      </c>
      <c r="D1497" s="1">
        <v>43984</v>
      </c>
      <c r="E1497">
        <v>1</v>
      </c>
      <c r="G1497" s="1">
        <v>44250</v>
      </c>
      <c r="H1497" t="s">
        <v>10</v>
      </c>
      <c r="I1497" s="8">
        <f>DATE(YEAR(Merge2[[#This Row],[ORDER_DATE]]), MONTH(Merge2[[#This Row],[ORDER_DATE]]), 1)</f>
        <v>43983</v>
      </c>
      <c r="J1497" s="9">
        <f>IF(ISNUMBER(Merge2[[#This Row],[VALIDITY_TILL_DATE]]), ROUND((Merge2[[#This Row],[VALIDITY_TILL_DATE]]-Merge2[[#This Row],[ORDER_DATE]])/30, 0), "Active")</f>
        <v>9</v>
      </c>
      <c r="K1497" t="s">
        <v>5476</v>
      </c>
      <c r="L1497" t="s">
        <v>5477</v>
      </c>
      <c r="M1497" t="s">
        <v>5478</v>
      </c>
      <c r="N1497">
        <v>300</v>
      </c>
      <c r="O1497">
        <v>0</v>
      </c>
      <c r="P1497">
        <v>300</v>
      </c>
      <c r="Q1497" t="s">
        <v>6269</v>
      </c>
      <c r="R1497" t="s">
        <v>5503</v>
      </c>
      <c r="S1497">
        <v>52</v>
      </c>
      <c r="T1497" t="s">
        <v>5498</v>
      </c>
      <c r="U1497" t="s">
        <v>5499</v>
      </c>
      <c r="V1497" s="9">
        <f>Merge2[[#This Row],[PROMOTIONAL_PLAN.EFFECTIVE_PRICE]]*Merge2[[#This Row],[Months]]</f>
        <v>2700</v>
      </c>
    </row>
    <row r="1498" spans="1:22" x14ac:dyDescent="0.25">
      <c r="A1498" t="s">
        <v>1471</v>
      </c>
      <c r="B1498" t="s">
        <v>1472</v>
      </c>
      <c r="C1498">
        <v>9999</v>
      </c>
      <c r="D1498" s="1">
        <v>43858</v>
      </c>
      <c r="E1498">
        <v>1</v>
      </c>
      <c r="G1498" s="1">
        <v>44081</v>
      </c>
      <c r="H1498" t="s">
        <v>10</v>
      </c>
      <c r="I1498" s="8">
        <f>DATE(YEAR(Merge2[[#This Row],[ORDER_DATE]]), MONTH(Merge2[[#This Row],[ORDER_DATE]]), 1)</f>
        <v>43831</v>
      </c>
      <c r="J1498" s="9">
        <f>IF(ISNUMBER(Merge2[[#This Row],[VALIDITY_TILL_DATE]]), ROUND((Merge2[[#This Row],[VALIDITY_TILL_DATE]]-Merge2[[#This Row],[ORDER_DATE]])/30, 0), "Active")</f>
        <v>7</v>
      </c>
      <c r="K1498" t="s">
        <v>5476</v>
      </c>
      <c r="L1498" t="s">
        <v>5477</v>
      </c>
      <c r="M1498" t="s">
        <v>5478</v>
      </c>
      <c r="N1498">
        <v>300</v>
      </c>
      <c r="O1498">
        <v>0</v>
      </c>
      <c r="P1498">
        <v>300</v>
      </c>
      <c r="Q1498" t="s">
        <v>5892</v>
      </c>
      <c r="R1498" t="s">
        <v>5494</v>
      </c>
      <c r="S1498">
        <v>48</v>
      </c>
      <c r="T1498" t="s">
        <v>5495</v>
      </c>
      <c r="U1498" t="s">
        <v>5579</v>
      </c>
      <c r="V1498" s="9">
        <f>Merge2[[#This Row],[PROMOTIONAL_PLAN.EFFECTIVE_PRICE]]*Merge2[[#This Row],[Months]]</f>
        <v>2100</v>
      </c>
    </row>
    <row r="1499" spans="1:22" x14ac:dyDescent="0.25">
      <c r="A1499" t="s">
        <v>3221</v>
      </c>
      <c r="B1499" t="s">
        <v>3222</v>
      </c>
      <c r="C1499">
        <v>9999</v>
      </c>
      <c r="D1499" s="1">
        <v>44015</v>
      </c>
      <c r="E1499">
        <v>1</v>
      </c>
      <c r="G1499" s="1">
        <v>44291</v>
      </c>
      <c r="H1499" t="s">
        <v>10</v>
      </c>
      <c r="I1499" s="8">
        <f>DATE(YEAR(Merge2[[#This Row],[ORDER_DATE]]), MONTH(Merge2[[#This Row],[ORDER_DATE]]), 1)</f>
        <v>44013</v>
      </c>
      <c r="J1499" s="9">
        <f>IF(ISNUMBER(Merge2[[#This Row],[VALIDITY_TILL_DATE]]), ROUND((Merge2[[#This Row],[VALIDITY_TILL_DATE]]-Merge2[[#This Row],[ORDER_DATE]])/30, 0), "Active")</f>
        <v>9</v>
      </c>
      <c r="K1499" t="s">
        <v>5476</v>
      </c>
      <c r="L1499" t="s">
        <v>5477</v>
      </c>
      <c r="M1499" t="s">
        <v>5478</v>
      </c>
      <c r="N1499">
        <v>300</v>
      </c>
      <c r="O1499">
        <v>0</v>
      </c>
      <c r="P1499">
        <v>300</v>
      </c>
      <c r="Q1499" t="s">
        <v>6270</v>
      </c>
      <c r="R1499" t="s">
        <v>5494</v>
      </c>
      <c r="S1499">
        <v>54</v>
      </c>
      <c r="T1499" t="s">
        <v>5495</v>
      </c>
      <c r="U1499" t="s">
        <v>5522</v>
      </c>
      <c r="V1499" s="9">
        <f>Merge2[[#This Row],[PROMOTIONAL_PLAN.EFFECTIVE_PRICE]]*Merge2[[#This Row],[Months]]</f>
        <v>2700</v>
      </c>
    </row>
    <row r="1500" spans="1:22" x14ac:dyDescent="0.25">
      <c r="A1500" t="s">
        <v>2924</v>
      </c>
      <c r="B1500" t="s">
        <v>2925</v>
      </c>
      <c r="C1500">
        <v>8731</v>
      </c>
      <c r="D1500" s="1">
        <v>43993</v>
      </c>
      <c r="E1500">
        <v>1</v>
      </c>
      <c r="F1500" s="1">
        <v>43993</v>
      </c>
      <c r="G1500" s="1">
        <v>44274</v>
      </c>
      <c r="H1500" t="s">
        <v>10</v>
      </c>
      <c r="I1500" s="8">
        <f>DATE(YEAR(Merge2[[#This Row],[ORDER_DATE]]), MONTH(Merge2[[#This Row],[ORDER_DATE]]), 1)</f>
        <v>43983</v>
      </c>
      <c r="J1500" s="9">
        <f>IF(ISNUMBER(Merge2[[#This Row],[VALIDITY_TILL_DATE]]), ROUND((Merge2[[#This Row],[VALIDITY_TILL_DATE]]-Merge2[[#This Row],[ORDER_DATE]])/30, 0), "Active")</f>
        <v>9</v>
      </c>
      <c r="K1500" t="s">
        <v>5482</v>
      </c>
      <c r="L1500" t="s">
        <v>5483</v>
      </c>
      <c r="M1500" t="s">
        <v>5481</v>
      </c>
      <c r="N1500">
        <v>300</v>
      </c>
      <c r="O1500">
        <v>10</v>
      </c>
      <c r="P1500">
        <v>270</v>
      </c>
      <c r="Q1500" t="s">
        <v>6271</v>
      </c>
      <c r="R1500" t="s">
        <v>5494</v>
      </c>
      <c r="S1500">
        <v>34</v>
      </c>
      <c r="T1500" t="s">
        <v>5498</v>
      </c>
      <c r="U1500" t="s">
        <v>5545</v>
      </c>
      <c r="V1500" s="9">
        <f>Merge2[[#This Row],[PROMOTIONAL_PLAN.EFFECTIVE_PRICE]]*Merge2[[#This Row],[Months]]</f>
        <v>2430</v>
      </c>
    </row>
    <row r="1501" spans="1:22" x14ac:dyDescent="0.25">
      <c r="A1501" t="s">
        <v>2823</v>
      </c>
      <c r="B1501" t="s">
        <v>2824</v>
      </c>
      <c r="C1501">
        <v>9999</v>
      </c>
      <c r="D1501" s="1">
        <v>43985</v>
      </c>
      <c r="E1501">
        <v>1</v>
      </c>
      <c r="G1501" s="1">
        <v>44212</v>
      </c>
      <c r="H1501" t="s">
        <v>10</v>
      </c>
      <c r="I1501" s="8">
        <f>DATE(YEAR(Merge2[[#This Row],[ORDER_DATE]]), MONTH(Merge2[[#This Row],[ORDER_DATE]]), 1)</f>
        <v>43983</v>
      </c>
      <c r="J1501" s="9">
        <f>IF(ISNUMBER(Merge2[[#This Row],[VALIDITY_TILL_DATE]]), ROUND((Merge2[[#This Row],[VALIDITY_TILL_DATE]]-Merge2[[#This Row],[ORDER_DATE]])/30, 0), "Active")</f>
        <v>8</v>
      </c>
      <c r="K1501" t="s">
        <v>5476</v>
      </c>
      <c r="L1501" t="s">
        <v>5477</v>
      </c>
      <c r="M1501" t="s">
        <v>5478</v>
      </c>
      <c r="N1501">
        <v>300</v>
      </c>
      <c r="O1501">
        <v>0</v>
      </c>
      <c r="P1501">
        <v>300</v>
      </c>
      <c r="Q1501" t="s">
        <v>6273</v>
      </c>
      <c r="R1501" t="s">
        <v>5503</v>
      </c>
      <c r="S1501">
        <v>63</v>
      </c>
      <c r="T1501" t="s">
        <v>5498</v>
      </c>
      <c r="U1501" t="s">
        <v>5499</v>
      </c>
      <c r="V1501" s="9">
        <f>Merge2[[#This Row],[PROMOTIONAL_PLAN.EFFECTIVE_PRICE]]*Merge2[[#This Row],[Months]]</f>
        <v>2400</v>
      </c>
    </row>
    <row r="1502" spans="1:22" x14ac:dyDescent="0.25">
      <c r="A1502" t="s">
        <v>1480</v>
      </c>
      <c r="B1502" t="s">
        <v>1481</v>
      </c>
      <c r="C1502">
        <v>9999</v>
      </c>
      <c r="D1502" s="1">
        <v>43859</v>
      </c>
      <c r="E1502">
        <v>1</v>
      </c>
      <c r="G1502" s="1">
        <v>44091</v>
      </c>
      <c r="H1502" t="s">
        <v>10</v>
      </c>
      <c r="I1502" s="8">
        <f>DATE(YEAR(Merge2[[#This Row],[ORDER_DATE]]), MONTH(Merge2[[#This Row],[ORDER_DATE]]), 1)</f>
        <v>43831</v>
      </c>
      <c r="J1502" s="9">
        <f>IF(ISNUMBER(Merge2[[#This Row],[VALIDITY_TILL_DATE]]), ROUND((Merge2[[#This Row],[VALIDITY_TILL_DATE]]-Merge2[[#This Row],[ORDER_DATE]])/30, 0), "Active")</f>
        <v>8</v>
      </c>
      <c r="K1502" t="s">
        <v>5476</v>
      </c>
      <c r="L1502" t="s">
        <v>5477</v>
      </c>
      <c r="M1502" t="s">
        <v>5478</v>
      </c>
      <c r="N1502">
        <v>300</v>
      </c>
      <c r="O1502">
        <v>0</v>
      </c>
      <c r="P1502">
        <v>300</v>
      </c>
      <c r="Q1502" t="s">
        <v>6090</v>
      </c>
      <c r="R1502" t="s">
        <v>5503</v>
      </c>
      <c r="S1502">
        <v>43</v>
      </c>
      <c r="T1502" t="s">
        <v>5495</v>
      </c>
      <c r="U1502" t="s">
        <v>5532</v>
      </c>
      <c r="V1502" s="9">
        <f>Merge2[[#This Row],[PROMOTIONAL_PLAN.EFFECTIVE_PRICE]]*Merge2[[#This Row],[Months]]</f>
        <v>2400</v>
      </c>
    </row>
    <row r="1503" spans="1:22" x14ac:dyDescent="0.25">
      <c r="A1503" t="s">
        <v>1482</v>
      </c>
      <c r="B1503" t="s">
        <v>1483</v>
      </c>
      <c r="C1503">
        <v>9999</v>
      </c>
      <c r="D1503" s="1">
        <v>43859</v>
      </c>
      <c r="E1503">
        <v>1</v>
      </c>
      <c r="G1503" s="1">
        <v>44153</v>
      </c>
      <c r="H1503" t="s">
        <v>10</v>
      </c>
      <c r="I1503" s="8">
        <f>DATE(YEAR(Merge2[[#This Row],[ORDER_DATE]]), MONTH(Merge2[[#This Row],[ORDER_DATE]]), 1)</f>
        <v>43831</v>
      </c>
      <c r="J1503" s="9">
        <f>IF(ISNUMBER(Merge2[[#This Row],[VALIDITY_TILL_DATE]]), ROUND((Merge2[[#This Row],[VALIDITY_TILL_DATE]]-Merge2[[#This Row],[ORDER_DATE]])/30, 0), "Active")</f>
        <v>10</v>
      </c>
      <c r="K1503" t="s">
        <v>5476</v>
      </c>
      <c r="L1503" t="s">
        <v>5477</v>
      </c>
      <c r="M1503" t="s">
        <v>5478</v>
      </c>
      <c r="N1503">
        <v>300</v>
      </c>
      <c r="O1503">
        <v>0</v>
      </c>
      <c r="P1503">
        <v>300</v>
      </c>
      <c r="Q1503" t="s">
        <v>6012</v>
      </c>
      <c r="R1503" t="s">
        <v>5494</v>
      </c>
      <c r="S1503">
        <v>30</v>
      </c>
      <c r="T1503" t="s">
        <v>5495</v>
      </c>
      <c r="U1503" t="s">
        <v>5522</v>
      </c>
      <c r="V1503" s="9">
        <f>Merge2[[#This Row],[PROMOTIONAL_PLAN.EFFECTIVE_PRICE]]*Merge2[[#This Row],[Months]]</f>
        <v>3000</v>
      </c>
    </row>
    <row r="1504" spans="1:22" x14ac:dyDescent="0.25">
      <c r="A1504" t="s">
        <v>2470</v>
      </c>
      <c r="B1504" t="s">
        <v>2471</v>
      </c>
      <c r="C1504">
        <v>9999</v>
      </c>
      <c r="D1504" s="1">
        <v>43959</v>
      </c>
      <c r="E1504">
        <v>1</v>
      </c>
      <c r="G1504" s="1">
        <v>44181</v>
      </c>
      <c r="H1504" t="s">
        <v>10</v>
      </c>
      <c r="I1504" s="8">
        <f>DATE(YEAR(Merge2[[#This Row],[ORDER_DATE]]), MONTH(Merge2[[#This Row],[ORDER_DATE]]), 1)</f>
        <v>43952</v>
      </c>
      <c r="J1504" s="9">
        <f>IF(ISNUMBER(Merge2[[#This Row],[VALIDITY_TILL_DATE]]), ROUND((Merge2[[#This Row],[VALIDITY_TILL_DATE]]-Merge2[[#This Row],[ORDER_DATE]])/30, 0), "Active")</f>
        <v>7</v>
      </c>
      <c r="K1504" t="s">
        <v>5476</v>
      </c>
      <c r="L1504" t="s">
        <v>5477</v>
      </c>
      <c r="M1504" t="s">
        <v>5478</v>
      </c>
      <c r="N1504">
        <v>300</v>
      </c>
      <c r="O1504">
        <v>0</v>
      </c>
      <c r="P1504">
        <v>300</v>
      </c>
      <c r="Q1504" t="s">
        <v>6276</v>
      </c>
      <c r="R1504" t="s">
        <v>5503</v>
      </c>
      <c r="S1504">
        <v>48</v>
      </c>
      <c r="T1504" t="s">
        <v>5506</v>
      </c>
      <c r="U1504" t="s">
        <v>5509</v>
      </c>
      <c r="V1504" s="9">
        <f>Merge2[[#This Row],[PROMOTIONAL_PLAN.EFFECTIVE_PRICE]]*Merge2[[#This Row],[Months]]</f>
        <v>2100</v>
      </c>
    </row>
    <row r="1505" spans="1:22" x14ac:dyDescent="0.25">
      <c r="A1505" t="s">
        <v>1484</v>
      </c>
      <c r="B1505" t="s">
        <v>1485</v>
      </c>
      <c r="C1505">
        <v>9999</v>
      </c>
      <c r="D1505" s="1">
        <v>43859</v>
      </c>
      <c r="E1505">
        <v>1</v>
      </c>
      <c r="G1505" s="1">
        <v>44078</v>
      </c>
      <c r="H1505" t="s">
        <v>10</v>
      </c>
      <c r="I1505" s="8">
        <f>DATE(YEAR(Merge2[[#This Row],[ORDER_DATE]]), MONTH(Merge2[[#This Row],[ORDER_DATE]]), 1)</f>
        <v>43831</v>
      </c>
      <c r="J1505" s="9">
        <f>IF(ISNUMBER(Merge2[[#This Row],[VALIDITY_TILL_DATE]]), ROUND((Merge2[[#This Row],[VALIDITY_TILL_DATE]]-Merge2[[#This Row],[ORDER_DATE]])/30, 0), "Active")</f>
        <v>7</v>
      </c>
      <c r="K1505" t="s">
        <v>5476</v>
      </c>
      <c r="L1505" t="s">
        <v>5477</v>
      </c>
      <c r="M1505" t="s">
        <v>5478</v>
      </c>
      <c r="N1505">
        <v>300</v>
      </c>
      <c r="O1505">
        <v>0</v>
      </c>
      <c r="P1505">
        <v>300</v>
      </c>
      <c r="Q1505" t="s">
        <v>6004</v>
      </c>
      <c r="R1505" t="s">
        <v>5503</v>
      </c>
      <c r="S1505">
        <v>45</v>
      </c>
      <c r="T1505" t="s">
        <v>5495</v>
      </c>
      <c r="U1505" t="s">
        <v>5522</v>
      </c>
      <c r="V1505" s="9">
        <f>Merge2[[#This Row],[PROMOTIONAL_PLAN.EFFECTIVE_PRICE]]*Merge2[[#This Row],[Months]]</f>
        <v>2100</v>
      </c>
    </row>
    <row r="1506" spans="1:22" x14ac:dyDescent="0.25">
      <c r="A1506" t="s">
        <v>2296</v>
      </c>
      <c r="B1506" t="s">
        <v>2297</v>
      </c>
      <c r="C1506">
        <v>9999</v>
      </c>
      <c r="D1506" s="1">
        <v>43943</v>
      </c>
      <c r="E1506">
        <v>1</v>
      </c>
      <c r="G1506" s="1">
        <v>44182</v>
      </c>
      <c r="H1506" t="s">
        <v>10</v>
      </c>
      <c r="I1506" s="8">
        <f>DATE(YEAR(Merge2[[#This Row],[ORDER_DATE]]), MONTH(Merge2[[#This Row],[ORDER_DATE]]), 1)</f>
        <v>43922</v>
      </c>
      <c r="J1506" s="9">
        <f>IF(ISNUMBER(Merge2[[#This Row],[VALIDITY_TILL_DATE]]), ROUND((Merge2[[#This Row],[VALIDITY_TILL_DATE]]-Merge2[[#This Row],[ORDER_DATE]])/30, 0), "Active")</f>
        <v>8</v>
      </c>
      <c r="K1506" t="s">
        <v>5476</v>
      </c>
      <c r="L1506" t="s">
        <v>5477</v>
      </c>
      <c r="M1506" t="s">
        <v>5478</v>
      </c>
      <c r="N1506">
        <v>300</v>
      </c>
      <c r="O1506">
        <v>0</v>
      </c>
      <c r="P1506">
        <v>300</v>
      </c>
      <c r="Q1506" t="s">
        <v>6277</v>
      </c>
      <c r="R1506" t="s">
        <v>5494</v>
      </c>
      <c r="S1506">
        <v>38</v>
      </c>
      <c r="T1506" t="s">
        <v>5506</v>
      </c>
      <c r="U1506" t="s">
        <v>5518</v>
      </c>
      <c r="V1506" s="9">
        <f>Merge2[[#This Row],[PROMOTIONAL_PLAN.EFFECTIVE_PRICE]]*Merge2[[#This Row],[Months]]</f>
        <v>2400</v>
      </c>
    </row>
    <row r="1507" spans="1:22" x14ac:dyDescent="0.25">
      <c r="A1507" t="s">
        <v>1616</v>
      </c>
      <c r="B1507" t="s">
        <v>1617</v>
      </c>
      <c r="C1507">
        <v>9999</v>
      </c>
      <c r="D1507" s="1">
        <v>43876</v>
      </c>
      <c r="E1507">
        <v>1</v>
      </c>
      <c r="G1507" s="1">
        <v>44163</v>
      </c>
      <c r="H1507" t="s">
        <v>10</v>
      </c>
      <c r="I1507" s="8">
        <f>DATE(YEAR(Merge2[[#This Row],[ORDER_DATE]]), MONTH(Merge2[[#This Row],[ORDER_DATE]]), 1)</f>
        <v>43862</v>
      </c>
      <c r="J1507" s="9">
        <f>IF(ISNUMBER(Merge2[[#This Row],[VALIDITY_TILL_DATE]]), ROUND((Merge2[[#This Row],[VALIDITY_TILL_DATE]]-Merge2[[#This Row],[ORDER_DATE]])/30, 0), "Active")</f>
        <v>10</v>
      </c>
      <c r="K1507" t="s">
        <v>5476</v>
      </c>
      <c r="L1507" t="s">
        <v>5477</v>
      </c>
      <c r="M1507" t="s">
        <v>5478</v>
      </c>
      <c r="N1507">
        <v>300</v>
      </c>
      <c r="O1507">
        <v>0</v>
      </c>
      <c r="P1507">
        <v>300</v>
      </c>
      <c r="Q1507" t="s">
        <v>6278</v>
      </c>
      <c r="R1507" t="s">
        <v>5503</v>
      </c>
      <c r="S1507">
        <v>26</v>
      </c>
      <c r="T1507" t="s">
        <v>5495</v>
      </c>
      <c r="U1507" t="s">
        <v>5513</v>
      </c>
      <c r="V1507" s="9">
        <f>Merge2[[#This Row],[PROMOTIONAL_PLAN.EFFECTIVE_PRICE]]*Merge2[[#This Row],[Months]]</f>
        <v>3000</v>
      </c>
    </row>
    <row r="1508" spans="1:22" x14ac:dyDescent="0.25">
      <c r="A1508" t="s">
        <v>1729</v>
      </c>
      <c r="B1508" t="s">
        <v>1730</v>
      </c>
      <c r="C1508">
        <v>9999</v>
      </c>
      <c r="D1508" s="1">
        <v>43889</v>
      </c>
      <c r="E1508">
        <v>1</v>
      </c>
      <c r="G1508" s="1">
        <v>44168</v>
      </c>
      <c r="H1508" t="s">
        <v>10</v>
      </c>
      <c r="I1508" s="8">
        <f>DATE(YEAR(Merge2[[#This Row],[ORDER_DATE]]), MONTH(Merge2[[#This Row],[ORDER_DATE]]), 1)</f>
        <v>43862</v>
      </c>
      <c r="J1508" s="9">
        <f>IF(ISNUMBER(Merge2[[#This Row],[VALIDITY_TILL_DATE]]), ROUND((Merge2[[#This Row],[VALIDITY_TILL_DATE]]-Merge2[[#This Row],[ORDER_DATE]])/30, 0), "Active")</f>
        <v>9</v>
      </c>
      <c r="K1508" t="s">
        <v>5476</v>
      </c>
      <c r="L1508" t="s">
        <v>5477</v>
      </c>
      <c r="M1508" t="s">
        <v>5478</v>
      </c>
      <c r="N1508">
        <v>300</v>
      </c>
      <c r="O1508">
        <v>0</v>
      </c>
      <c r="P1508">
        <v>300</v>
      </c>
      <c r="Q1508" t="s">
        <v>6280</v>
      </c>
      <c r="R1508" t="s">
        <v>5494</v>
      </c>
      <c r="S1508">
        <v>33</v>
      </c>
      <c r="T1508" t="s">
        <v>5498</v>
      </c>
      <c r="U1508" t="s">
        <v>5545</v>
      </c>
      <c r="V1508" s="9">
        <f>Merge2[[#This Row],[PROMOTIONAL_PLAN.EFFECTIVE_PRICE]]*Merge2[[#This Row],[Months]]</f>
        <v>2700</v>
      </c>
    </row>
    <row r="1509" spans="1:22" x14ac:dyDescent="0.25">
      <c r="A1509" t="s">
        <v>2106</v>
      </c>
      <c r="B1509" t="s">
        <v>2107</v>
      </c>
      <c r="C1509">
        <v>9999</v>
      </c>
      <c r="D1509" s="1">
        <v>43927</v>
      </c>
      <c r="E1509">
        <v>1</v>
      </c>
      <c r="G1509" s="1">
        <v>44199</v>
      </c>
      <c r="H1509" t="s">
        <v>10</v>
      </c>
      <c r="I1509" s="8">
        <f>DATE(YEAR(Merge2[[#This Row],[ORDER_DATE]]), MONTH(Merge2[[#This Row],[ORDER_DATE]]), 1)</f>
        <v>43922</v>
      </c>
      <c r="J1509" s="9">
        <f>IF(ISNUMBER(Merge2[[#This Row],[VALIDITY_TILL_DATE]]), ROUND((Merge2[[#This Row],[VALIDITY_TILL_DATE]]-Merge2[[#This Row],[ORDER_DATE]])/30, 0), "Active")</f>
        <v>9</v>
      </c>
      <c r="K1509" t="s">
        <v>5476</v>
      </c>
      <c r="L1509" t="s">
        <v>5477</v>
      </c>
      <c r="M1509" t="s">
        <v>5478</v>
      </c>
      <c r="N1509">
        <v>300</v>
      </c>
      <c r="O1509">
        <v>0</v>
      </c>
      <c r="P1509">
        <v>300</v>
      </c>
      <c r="Q1509" t="s">
        <v>6281</v>
      </c>
      <c r="R1509" t="s">
        <v>5494</v>
      </c>
      <c r="S1509">
        <v>55</v>
      </c>
      <c r="T1509" t="s">
        <v>5498</v>
      </c>
      <c r="U1509" t="s">
        <v>5545</v>
      </c>
      <c r="V1509" s="9">
        <f>Merge2[[#This Row],[PROMOTIONAL_PLAN.EFFECTIVE_PRICE]]*Merge2[[#This Row],[Months]]</f>
        <v>2700</v>
      </c>
    </row>
    <row r="1510" spans="1:22" x14ac:dyDescent="0.25">
      <c r="A1510" t="s">
        <v>1493</v>
      </c>
      <c r="B1510" t="s">
        <v>1494</v>
      </c>
      <c r="C1510">
        <v>9999</v>
      </c>
      <c r="D1510" s="1">
        <v>43860</v>
      </c>
      <c r="E1510">
        <v>1</v>
      </c>
      <c r="G1510" s="1">
        <v>44147</v>
      </c>
      <c r="H1510" t="s">
        <v>10</v>
      </c>
      <c r="I1510" s="8">
        <f>DATE(YEAR(Merge2[[#This Row],[ORDER_DATE]]), MONTH(Merge2[[#This Row],[ORDER_DATE]]), 1)</f>
        <v>43831</v>
      </c>
      <c r="J1510" s="9">
        <f>IF(ISNUMBER(Merge2[[#This Row],[VALIDITY_TILL_DATE]]), ROUND((Merge2[[#This Row],[VALIDITY_TILL_DATE]]-Merge2[[#This Row],[ORDER_DATE]])/30, 0), "Active")</f>
        <v>10</v>
      </c>
      <c r="K1510" t="s">
        <v>5476</v>
      </c>
      <c r="L1510" t="s">
        <v>5477</v>
      </c>
      <c r="M1510" t="s">
        <v>5478</v>
      </c>
      <c r="N1510">
        <v>300</v>
      </c>
      <c r="O1510">
        <v>0</v>
      </c>
      <c r="P1510">
        <v>300</v>
      </c>
      <c r="Q1510" t="s">
        <v>5637</v>
      </c>
      <c r="R1510" t="s">
        <v>5503</v>
      </c>
      <c r="S1510">
        <v>55</v>
      </c>
      <c r="T1510" t="s">
        <v>5495</v>
      </c>
      <c r="U1510" t="s">
        <v>5532</v>
      </c>
      <c r="V1510" s="9">
        <f>Merge2[[#This Row],[PROMOTIONAL_PLAN.EFFECTIVE_PRICE]]*Merge2[[#This Row],[Months]]</f>
        <v>3000</v>
      </c>
    </row>
    <row r="1511" spans="1:22" x14ac:dyDescent="0.25">
      <c r="A1511" t="s">
        <v>1496</v>
      </c>
      <c r="B1511" t="s">
        <v>1497</v>
      </c>
      <c r="C1511">
        <v>9999</v>
      </c>
      <c r="D1511" s="1">
        <v>43861</v>
      </c>
      <c r="E1511">
        <v>1</v>
      </c>
      <c r="G1511" s="1">
        <v>44158</v>
      </c>
      <c r="H1511" t="s">
        <v>10</v>
      </c>
      <c r="I1511" s="8">
        <f>DATE(YEAR(Merge2[[#This Row],[ORDER_DATE]]), MONTH(Merge2[[#This Row],[ORDER_DATE]]), 1)</f>
        <v>43831</v>
      </c>
      <c r="J1511" s="9">
        <f>IF(ISNUMBER(Merge2[[#This Row],[VALIDITY_TILL_DATE]]), ROUND((Merge2[[#This Row],[VALIDITY_TILL_DATE]]-Merge2[[#This Row],[ORDER_DATE]])/30, 0), "Active")</f>
        <v>10</v>
      </c>
      <c r="K1511" t="s">
        <v>5476</v>
      </c>
      <c r="L1511" t="s">
        <v>5477</v>
      </c>
      <c r="M1511" t="s">
        <v>5478</v>
      </c>
      <c r="N1511">
        <v>300</v>
      </c>
      <c r="O1511">
        <v>0</v>
      </c>
      <c r="P1511">
        <v>300</v>
      </c>
      <c r="Q1511" t="s">
        <v>5953</v>
      </c>
      <c r="R1511" t="s">
        <v>5494</v>
      </c>
      <c r="S1511">
        <v>53</v>
      </c>
      <c r="T1511" t="s">
        <v>5506</v>
      </c>
      <c r="U1511" t="s">
        <v>5518</v>
      </c>
      <c r="V1511" s="9">
        <f>Merge2[[#This Row],[PROMOTIONAL_PLAN.EFFECTIVE_PRICE]]*Merge2[[#This Row],[Months]]</f>
        <v>3000</v>
      </c>
    </row>
    <row r="1512" spans="1:22" x14ac:dyDescent="0.25">
      <c r="A1512" t="s">
        <v>1499</v>
      </c>
      <c r="B1512" t="s">
        <v>1500</v>
      </c>
      <c r="C1512">
        <v>9999</v>
      </c>
      <c r="D1512" s="1">
        <v>43862</v>
      </c>
      <c r="E1512">
        <v>1</v>
      </c>
      <c r="G1512" s="1">
        <v>44159</v>
      </c>
      <c r="H1512" t="s">
        <v>10</v>
      </c>
      <c r="I1512" s="8">
        <f>DATE(YEAR(Merge2[[#This Row],[ORDER_DATE]]), MONTH(Merge2[[#This Row],[ORDER_DATE]]), 1)</f>
        <v>43862</v>
      </c>
      <c r="J1512" s="9">
        <f>IF(ISNUMBER(Merge2[[#This Row],[VALIDITY_TILL_DATE]]), ROUND((Merge2[[#This Row],[VALIDITY_TILL_DATE]]-Merge2[[#This Row],[ORDER_DATE]])/30, 0), "Active")</f>
        <v>10</v>
      </c>
      <c r="K1512" t="s">
        <v>5476</v>
      </c>
      <c r="L1512" t="s">
        <v>5477</v>
      </c>
      <c r="M1512" t="s">
        <v>5478</v>
      </c>
      <c r="N1512">
        <v>300</v>
      </c>
      <c r="O1512">
        <v>0</v>
      </c>
      <c r="P1512">
        <v>300</v>
      </c>
      <c r="Q1512" t="s">
        <v>5758</v>
      </c>
      <c r="R1512" t="s">
        <v>5494</v>
      </c>
      <c r="S1512">
        <v>51</v>
      </c>
      <c r="T1512" t="s">
        <v>5495</v>
      </c>
      <c r="U1512" t="s">
        <v>5522</v>
      </c>
      <c r="V1512" s="9">
        <f>Merge2[[#This Row],[PROMOTIONAL_PLAN.EFFECTIVE_PRICE]]*Merge2[[#This Row],[Months]]</f>
        <v>3000</v>
      </c>
    </row>
    <row r="1513" spans="1:22" x14ac:dyDescent="0.25">
      <c r="A1513" t="s">
        <v>1695</v>
      </c>
      <c r="B1513" t="s">
        <v>1696</v>
      </c>
      <c r="C1513">
        <v>9999</v>
      </c>
      <c r="D1513" s="1">
        <v>43886</v>
      </c>
      <c r="E1513">
        <v>1</v>
      </c>
      <c r="G1513" s="1">
        <v>44193</v>
      </c>
      <c r="H1513" t="s">
        <v>10</v>
      </c>
      <c r="I1513" s="8">
        <f>DATE(YEAR(Merge2[[#This Row],[ORDER_DATE]]), MONTH(Merge2[[#This Row],[ORDER_DATE]]), 1)</f>
        <v>43862</v>
      </c>
      <c r="J1513" s="9">
        <f>IF(ISNUMBER(Merge2[[#This Row],[VALIDITY_TILL_DATE]]), ROUND((Merge2[[#This Row],[VALIDITY_TILL_DATE]]-Merge2[[#This Row],[ORDER_DATE]])/30, 0), "Active")</f>
        <v>10</v>
      </c>
      <c r="K1513" t="s">
        <v>5476</v>
      </c>
      <c r="L1513" t="s">
        <v>5477</v>
      </c>
      <c r="M1513" t="s">
        <v>5478</v>
      </c>
      <c r="N1513">
        <v>300</v>
      </c>
      <c r="O1513">
        <v>0</v>
      </c>
      <c r="P1513">
        <v>300</v>
      </c>
      <c r="Q1513" t="s">
        <v>6286</v>
      </c>
      <c r="R1513" t="s">
        <v>5494</v>
      </c>
      <c r="S1513">
        <v>55</v>
      </c>
      <c r="T1513" t="s">
        <v>5495</v>
      </c>
      <c r="U1513" t="s">
        <v>5522</v>
      </c>
      <c r="V1513" s="9">
        <f>Merge2[[#This Row],[PROMOTIONAL_PLAN.EFFECTIVE_PRICE]]*Merge2[[#This Row],[Months]]</f>
        <v>3000</v>
      </c>
    </row>
    <row r="1514" spans="1:22" x14ac:dyDescent="0.25">
      <c r="A1514" t="s">
        <v>1501</v>
      </c>
      <c r="B1514" t="s">
        <v>1502</v>
      </c>
      <c r="C1514">
        <v>9999</v>
      </c>
      <c r="D1514" s="1">
        <v>43862</v>
      </c>
      <c r="E1514">
        <v>1</v>
      </c>
      <c r="G1514" s="1">
        <v>44092</v>
      </c>
      <c r="H1514" t="s">
        <v>10</v>
      </c>
      <c r="I1514" s="8">
        <f>DATE(YEAR(Merge2[[#This Row],[ORDER_DATE]]), MONTH(Merge2[[#This Row],[ORDER_DATE]]), 1)</f>
        <v>43862</v>
      </c>
      <c r="J1514" s="9">
        <f>IF(ISNUMBER(Merge2[[#This Row],[VALIDITY_TILL_DATE]]), ROUND((Merge2[[#This Row],[VALIDITY_TILL_DATE]]-Merge2[[#This Row],[ORDER_DATE]])/30, 0), "Active")</f>
        <v>8</v>
      </c>
      <c r="K1514" t="s">
        <v>5476</v>
      </c>
      <c r="L1514" t="s">
        <v>5477</v>
      </c>
      <c r="M1514" t="s">
        <v>5478</v>
      </c>
      <c r="N1514">
        <v>300</v>
      </c>
      <c r="O1514">
        <v>0</v>
      </c>
      <c r="P1514">
        <v>300</v>
      </c>
      <c r="Q1514" t="s">
        <v>5906</v>
      </c>
      <c r="R1514" t="s">
        <v>5494</v>
      </c>
      <c r="S1514">
        <v>52</v>
      </c>
      <c r="T1514" t="s">
        <v>5495</v>
      </c>
      <c r="U1514" t="s">
        <v>5579</v>
      </c>
      <c r="V1514" s="9">
        <f>Merge2[[#This Row],[PROMOTIONAL_PLAN.EFFECTIVE_PRICE]]*Merge2[[#This Row],[Months]]</f>
        <v>2400</v>
      </c>
    </row>
    <row r="1515" spans="1:22" x14ac:dyDescent="0.25">
      <c r="A1515" t="s">
        <v>1503</v>
      </c>
      <c r="B1515" t="s">
        <v>1504</v>
      </c>
      <c r="C1515">
        <v>9999</v>
      </c>
      <c r="D1515" s="1">
        <v>43862</v>
      </c>
      <c r="E1515">
        <v>1</v>
      </c>
      <c r="G1515" s="1">
        <v>44133</v>
      </c>
      <c r="H1515" t="s">
        <v>10</v>
      </c>
      <c r="I1515" s="8">
        <f>DATE(YEAR(Merge2[[#This Row],[ORDER_DATE]]), MONTH(Merge2[[#This Row],[ORDER_DATE]]), 1)</f>
        <v>43862</v>
      </c>
      <c r="J1515" s="9">
        <f>IF(ISNUMBER(Merge2[[#This Row],[VALIDITY_TILL_DATE]]), ROUND((Merge2[[#This Row],[VALIDITY_TILL_DATE]]-Merge2[[#This Row],[ORDER_DATE]])/30, 0), "Active")</f>
        <v>9</v>
      </c>
      <c r="K1515" t="s">
        <v>5476</v>
      </c>
      <c r="L1515" t="s">
        <v>5477</v>
      </c>
      <c r="M1515" t="s">
        <v>5478</v>
      </c>
      <c r="N1515">
        <v>300</v>
      </c>
      <c r="O1515">
        <v>0</v>
      </c>
      <c r="P1515">
        <v>300</v>
      </c>
      <c r="Q1515" t="s">
        <v>5949</v>
      </c>
      <c r="R1515" t="s">
        <v>5494</v>
      </c>
      <c r="S1515">
        <v>29</v>
      </c>
      <c r="T1515" t="s">
        <v>5506</v>
      </c>
      <c r="U1515" t="s">
        <v>5518</v>
      </c>
      <c r="V1515" s="9">
        <f>Merge2[[#This Row],[PROMOTIONAL_PLAN.EFFECTIVE_PRICE]]*Merge2[[#This Row],[Months]]</f>
        <v>2700</v>
      </c>
    </row>
    <row r="1516" spans="1:22" x14ac:dyDescent="0.25">
      <c r="A1516" t="s">
        <v>2813</v>
      </c>
      <c r="B1516" t="s">
        <v>2814</v>
      </c>
      <c r="C1516">
        <v>6306</v>
      </c>
      <c r="D1516" s="1">
        <v>43985</v>
      </c>
      <c r="E1516">
        <v>1</v>
      </c>
      <c r="F1516" s="1">
        <v>43985</v>
      </c>
      <c r="G1516" s="1">
        <v>44284</v>
      </c>
      <c r="H1516" t="s">
        <v>10</v>
      </c>
      <c r="I1516" s="8">
        <f>DATE(YEAR(Merge2[[#This Row],[ORDER_DATE]]), MONTH(Merge2[[#This Row],[ORDER_DATE]]), 1)</f>
        <v>43983</v>
      </c>
      <c r="J1516" s="9">
        <f>IF(ISNUMBER(Merge2[[#This Row],[VALIDITY_TILL_DATE]]), ROUND((Merge2[[#This Row],[VALIDITY_TILL_DATE]]-Merge2[[#This Row],[ORDER_DATE]])/30, 0), "Active")</f>
        <v>10</v>
      </c>
      <c r="K1516" t="s">
        <v>5492</v>
      </c>
      <c r="L1516" t="s">
        <v>5483</v>
      </c>
      <c r="M1516" t="s">
        <v>5481</v>
      </c>
      <c r="N1516">
        <v>300</v>
      </c>
      <c r="O1516">
        <v>15</v>
      </c>
      <c r="P1516">
        <v>255</v>
      </c>
      <c r="Q1516" t="s">
        <v>6289</v>
      </c>
      <c r="R1516" t="s">
        <v>5494</v>
      </c>
      <c r="S1516">
        <v>51</v>
      </c>
      <c r="T1516" t="s">
        <v>5498</v>
      </c>
      <c r="U1516" t="s">
        <v>5515</v>
      </c>
      <c r="V1516" s="9">
        <f>Merge2[[#This Row],[PROMOTIONAL_PLAN.EFFECTIVE_PRICE]]*Merge2[[#This Row],[Months]]</f>
        <v>2550</v>
      </c>
    </row>
    <row r="1517" spans="1:22" x14ac:dyDescent="0.25">
      <c r="A1517" t="s">
        <v>3086</v>
      </c>
      <c r="B1517" t="s">
        <v>3087</v>
      </c>
      <c r="C1517">
        <v>9999</v>
      </c>
      <c r="D1517" s="1">
        <v>44004</v>
      </c>
      <c r="E1517">
        <v>1</v>
      </c>
      <c r="G1517" s="1">
        <v>44257</v>
      </c>
      <c r="H1517" t="s">
        <v>10</v>
      </c>
      <c r="I1517" s="8">
        <f>DATE(YEAR(Merge2[[#This Row],[ORDER_DATE]]), MONTH(Merge2[[#This Row],[ORDER_DATE]]), 1)</f>
        <v>43983</v>
      </c>
      <c r="J1517" s="9">
        <f>IF(ISNUMBER(Merge2[[#This Row],[VALIDITY_TILL_DATE]]), ROUND((Merge2[[#This Row],[VALIDITY_TILL_DATE]]-Merge2[[#This Row],[ORDER_DATE]])/30, 0), "Active")</f>
        <v>8</v>
      </c>
      <c r="K1517" t="s">
        <v>5476</v>
      </c>
      <c r="L1517" t="s">
        <v>5477</v>
      </c>
      <c r="M1517" t="s">
        <v>5478</v>
      </c>
      <c r="N1517">
        <v>300</v>
      </c>
      <c r="O1517">
        <v>0</v>
      </c>
      <c r="P1517">
        <v>300</v>
      </c>
      <c r="Q1517" t="s">
        <v>6291</v>
      </c>
      <c r="R1517" t="s">
        <v>5494</v>
      </c>
      <c r="S1517">
        <v>55</v>
      </c>
      <c r="T1517" t="s">
        <v>5495</v>
      </c>
      <c r="U1517" t="s">
        <v>5504</v>
      </c>
      <c r="V1517" s="9">
        <f>Merge2[[#This Row],[PROMOTIONAL_PLAN.EFFECTIVE_PRICE]]*Merge2[[#This Row],[Months]]</f>
        <v>2400</v>
      </c>
    </row>
    <row r="1518" spans="1:22" x14ac:dyDescent="0.25">
      <c r="A1518" t="s">
        <v>1510</v>
      </c>
      <c r="B1518" t="s">
        <v>1511</v>
      </c>
      <c r="C1518">
        <v>9999</v>
      </c>
      <c r="D1518" s="1">
        <v>43863</v>
      </c>
      <c r="E1518">
        <v>1</v>
      </c>
      <c r="G1518" s="1">
        <v>44130</v>
      </c>
      <c r="H1518" t="s">
        <v>10</v>
      </c>
      <c r="I1518" s="8">
        <f>DATE(YEAR(Merge2[[#This Row],[ORDER_DATE]]), MONTH(Merge2[[#This Row],[ORDER_DATE]]), 1)</f>
        <v>43862</v>
      </c>
      <c r="J1518" s="9">
        <f>IF(ISNUMBER(Merge2[[#This Row],[VALIDITY_TILL_DATE]]), ROUND((Merge2[[#This Row],[VALIDITY_TILL_DATE]]-Merge2[[#This Row],[ORDER_DATE]])/30, 0), "Active")</f>
        <v>9</v>
      </c>
      <c r="K1518" t="s">
        <v>5476</v>
      </c>
      <c r="L1518" t="s">
        <v>5477</v>
      </c>
      <c r="M1518" t="s">
        <v>5478</v>
      </c>
      <c r="N1518">
        <v>300</v>
      </c>
      <c r="O1518">
        <v>0</v>
      </c>
      <c r="P1518">
        <v>300</v>
      </c>
      <c r="Q1518" t="s">
        <v>5923</v>
      </c>
      <c r="R1518" t="s">
        <v>5503</v>
      </c>
      <c r="S1518">
        <v>54</v>
      </c>
      <c r="T1518" t="s">
        <v>5495</v>
      </c>
      <c r="U1518" t="s">
        <v>5522</v>
      </c>
      <c r="V1518" s="9">
        <f>Merge2[[#This Row],[PROMOTIONAL_PLAN.EFFECTIVE_PRICE]]*Merge2[[#This Row],[Months]]</f>
        <v>2700</v>
      </c>
    </row>
    <row r="1519" spans="1:22" x14ac:dyDescent="0.25">
      <c r="A1519" t="s">
        <v>1512</v>
      </c>
      <c r="B1519" t="s">
        <v>1513</v>
      </c>
      <c r="C1519">
        <v>9999</v>
      </c>
      <c r="D1519" s="1">
        <v>43863</v>
      </c>
      <c r="E1519">
        <v>1</v>
      </c>
      <c r="G1519" s="1">
        <v>44089</v>
      </c>
      <c r="H1519" t="s">
        <v>10</v>
      </c>
      <c r="I1519" s="8">
        <f>DATE(YEAR(Merge2[[#This Row],[ORDER_DATE]]), MONTH(Merge2[[#This Row],[ORDER_DATE]]), 1)</f>
        <v>43862</v>
      </c>
      <c r="J1519" s="9">
        <f>IF(ISNUMBER(Merge2[[#This Row],[VALIDITY_TILL_DATE]]), ROUND((Merge2[[#This Row],[VALIDITY_TILL_DATE]]-Merge2[[#This Row],[ORDER_DATE]])/30, 0), "Active")</f>
        <v>8</v>
      </c>
      <c r="K1519" t="s">
        <v>5476</v>
      </c>
      <c r="L1519" t="s">
        <v>5477</v>
      </c>
      <c r="M1519" t="s">
        <v>5478</v>
      </c>
      <c r="N1519">
        <v>300</v>
      </c>
      <c r="O1519">
        <v>0</v>
      </c>
      <c r="P1519">
        <v>300</v>
      </c>
      <c r="Q1519" t="s">
        <v>6283</v>
      </c>
      <c r="R1519" t="s">
        <v>5494</v>
      </c>
      <c r="S1519">
        <v>52</v>
      </c>
      <c r="T1519" t="s">
        <v>5498</v>
      </c>
      <c r="U1519" t="s">
        <v>5501</v>
      </c>
      <c r="V1519" s="9">
        <f>Merge2[[#This Row],[PROMOTIONAL_PLAN.EFFECTIVE_PRICE]]*Merge2[[#This Row],[Months]]</f>
        <v>2400</v>
      </c>
    </row>
    <row r="1520" spans="1:22" x14ac:dyDescent="0.25">
      <c r="A1520" t="s">
        <v>2666</v>
      </c>
      <c r="B1520" t="s">
        <v>2667</v>
      </c>
      <c r="C1520">
        <v>5073</v>
      </c>
      <c r="D1520" s="1">
        <v>43975</v>
      </c>
      <c r="E1520">
        <v>1</v>
      </c>
      <c r="F1520" s="1">
        <v>43975</v>
      </c>
      <c r="G1520" s="1">
        <v>44282</v>
      </c>
      <c r="H1520" t="s">
        <v>10</v>
      </c>
      <c r="I1520" s="8">
        <f>DATE(YEAR(Merge2[[#This Row],[ORDER_DATE]]), MONTH(Merge2[[#This Row],[ORDER_DATE]]), 1)</f>
        <v>43952</v>
      </c>
      <c r="J1520" s="9">
        <f>IF(ISNUMBER(Merge2[[#This Row],[VALIDITY_TILL_DATE]]), ROUND((Merge2[[#This Row],[VALIDITY_TILL_DATE]]-Merge2[[#This Row],[ORDER_DATE]])/30, 0), "Active")</f>
        <v>10</v>
      </c>
      <c r="K1520" t="s">
        <v>5488</v>
      </c>
      <c r="L1520" t="s">
        <v>5483</v>
      </c>
      <c r="M1520" t="s">
        <v>5481</v>
      </c>
      <c r="N1520">
        <v>300</v>
      </c>
      <c r="O1520">
        <v>30</v>
      </c>
      <c r="P1520">
        <v>210</v>
      </c>
      <c r="Q1520" t="s">
        <v>6293</v>
      </c>
      <c r="R1520" t="s">
        <v>5494</v>
      </c>
      <c r="S1520">
        <v>62</v>
      </c>
      <c r="T1520" t="s">
        <v>5495</v>
      </c>
      <c r="U1520" t="s">
        <v>5513</v>
      </c>
      <c r="V1520" s="9">
        <f>Merge2[[#This Row],[PROMOTIONAL_PLAN.EFFECTIVE_PRICE]]*Merge2[[#This Row],[Months]]</f>
        <v>2100</v>
      </c>
    </row>
    <row r="1521" spans="1:22" x14ac:dyDescent="0.25">
      <c r="A1521" t="s">
        <v>1859</v>
      </c>
      <c r="B1521" t="s">
        <v>1860</v>
      </c>
      <c r="C1521">
        <v>5101</v>
      </c>
      <c r="D1521" s="1">
        <v>43902</v>
      </c>
      <c r="E1521">
        <v>1</v>
      </c>
      <c r="F1521" s="1">
        <v>43902</v>
      </c>
      <c r="G1521" s="1">
        <v>44197</v>
      </c>
      <c r="H1521" t="s">
        <v>10</v>
      </c>
      <c r="I1521" s="8">
        <f>DATE(YEAR(Merge2[[#This Row],[ORDER_DATE]]), MONTH(Merge2[[#This Row],[ORDER_DATE]]), 1)</f>
        <v>43891</v>
      </c>
      <c r="J1521" s="9">
        <f>IF(ISNUMBER(Merge2[[#This Row],[VALIDITY_TILL_DATE]]), ROUND((Merge2[[#This Row],[VALIDITY_TILL_DATE]]-Merge2[[#This Row],[ORDER_DATE]])/30, 0), "Active")</f>
        <v>10</v>
      </c>
      <c r="K1521" t="s">
        <v>5485</v>
      </c>
      <c r="L1521" t="s">
        <v>5480</v>
      </c>
      <c r="M1521" t="s">
        <v>5481</v>
      </c>
      <c r="N1521">
        <v>300</v>
      </c>
      <c r="O1521">
        <v>100</v>
      </c>
      <c r="P1521">
        <v>0</v>
      </c>
      <c r="Q1521" t="s">
        <v>6294</v>
      </c>
      <c r="R1521" t="s">
        <v>5503</v>
      </c>
      <c r="S1521">
        <v>28</v>
      </c>
      <c r="T1521" t="s">
        <v>5495</v>
      </c>
      <c r="U1521" t="s">
        <v>5579</v>
      </c>
      <c r="V1521" s="9">
        <f>Merge2[[#This Row],[PROMOTIONAL_PLAN.EFFECTIVE_PRICE]]*Merge2[[#This Row],[Months]]</f>
        <v>0</v>
      </c>
    </row>
    <row r="1522" spans="1:22" x14ac:dyDescent="0.25">
      <c r="A1522" t="s">
        <v>1515</v>
      </c>
      <c r="B1522" t="s">
        <v>1516</v>
      </c>
      <c r="C1522">
        <v>9999</v>
      </c>
      <c r="D1522" s="1">
        <v>43864</v>
      </c>
      <c r="E1522">
        <v>1</v>
      </c>
      <c r="G1522" s="1">
        <v>44120</v>
      </c>
      <c r="H1522" t="s">
        <v>10</v>
      </c>
      <c r="I1522" s="8">
        <f>DATE(YEAR(Merge2[[#This Row],[ORDER_DATE]]), MONTH(Merge2[[#This Row],[ORDER_DATE]]), 1)</f>
        <v>43862</v>
      </c>
      <c r="J1522" s="9">
        <f>IF(ISNUMBER(Merge2[[#This Row],[VALIDITY_TILL_DATE]]), ROUND((Merge2[[#This Row],[VALIDITY_TILL_DATE]]-Merge2[[#This Row],[ORDER_DATE]])/30, 0), "Active")</f>
        <v>9</v>
      </c>
      <c r="K1522" t="s">
        <v>5476</v>
      </c>
      <c r="L1522" t="s">
        <v>5477</v>
      </c>
      <c r="M1522" t="s">
        <v>5478</v>
      </c>
      <c r="N1522">
        <v>300</v>
      </c>
      <c r="O1522">
        <v>0</v>
      </c>
      <c r="P1522">
        <v>300</v>
      </c>
      <c r="Q1522" t="s">
        <v>6008</v>
      </c>
      <c r="R1522" t="s">
        <v>5494</v>
      </c>
      <c r="S1522">
        <v>50</v>
      </c>
      <c r="T1522" t="s">
        <v>5498</v>
      </c>
      <c r="U1522" t="s">
        <v>5515</v>
      </c>
      <c r="V1522" s="9">
        <f>Merge2[[#This Row],[PROMOTIONAL_PLAN.EFFECTIVE_PRICE]]*Merge2[[#This Row],[Months]]</f>
        <v>2700</v>
      </c>
    </row>
    <row r="1523" spans="1:22" x14ac:dyDescent="0.25">
      <c r="A1523" t="s">
        <v>2136</v>
      </c>
      <c r="B1523" t="s">
        <v>2137</v>
      </c>
      <c r="C1523">
        <v>9999</v>
      </c>
      <c r="D1523" s="1">
        <v>43929</v>
      </c>
      <c r="E1523">
        <v>1</v>
      </c>
      <c r="G1523" s="1">
        <v>44185</v>
      </c>
      <c r="H1523" t="s">
        <v>10</v>
      </c>
      <c r="I1523" s="8">
        <f>DATE(YEAR(Merge2[[#This Row],[ORDER_DATE]]), MONTH(Merge2[[#This Row],[ORDER_DATE]]), 1)</f>
        <v>43922</v>
      </c>
      <c r="J1523" s="9">
        <f>IF(ISNUMBER(Merge2[[#This Row],[VALIDITY_TILL_DATE]]), ROUND((Merge2[[#This Row],[VALIDITY_TILL_DATE]]-Merge2[[#This Row],[ORDER_DATE]])/30, 0), "Active")</f>
        <v>9</v>
      </c>
      <c r="K1523" t="s">
        <v>5476</v>
      </c>
      <c r="L1523" t="s">
        <v>5477</v>
      </c>
      <c r="M1523" t="s">
        <v>5478</v>
      </c>
      <c r="N1523">
        <v>300</v>
      </c>
      <c r="O1523">
        <v>0</v>
      </c>
      <c r="P1523">
        <v>300</v>
      </c>
      <c r="Q1523" t="s">
        <v>6295</v>
      </c>
      <c r="R1523" t="s">
        <v>5494</v>
      </c>
      <c r="S1523">
        <v>60</v>
      </c>
      <c r="T1523" t="s">
        <v>5498</v>
      </c>
      <c r="U1523" t="s">
        <v>5499</v>
      </c>
      <c r="V1523" s="9">
        <f>Merge2[[#This Row],[PROMOTIONAL_PLAN.EFFECTIVE_PRICE]]*Merge2[[#This Row],[Months]]</f>
        <v>2700</v>
      </c>
    </row>
    <row r="1524" spans="1:22" x14ac:dyDescent="0.25">
      <c r="A1524" t="s">
        <v>2355</v>
      </c>
      <c r="B1524" t="s">
        <v>2356</v>
      </c>
      <c r="C1524">
        <v>1817</v>
      </c>
      <c r="D1524" s="1">
        <v>43948</v>
      </c>
      <c r="E1524">
        <v>1</v>
      </c>
      <c r="F1524" s="1">
        <v>43948</v>
      </c>
      <c r="G1524" s="1">
        <v>44239</v>
      </c>
      <c r="H1524" t="s">
        <v>10</v>
      </c>
      <c r="I1524" s="8">
        <f>DATE(YEAR(Merge2[[#This Row],[ORDER_DATE]]), MONTH(Merge2[[#This Row],[ORDER_DATE]]), 1)</f>
        <v>43922</v>
      </c>
      <c r="J1524" s="9">
        <f>IF(ISNUMBER(Merge2[[#This Row],[VALIDITY_TILL_DATE]]), ROUND((Merge2[[#This Row],[VALIDITY_TILL_DATE]]-Merge2[[#This Row],[ORDER_DATE]])/30, 0), "Active")</f>
        <v>10</v>
      </c>
      <c r="K1524" t="s">
        <v>5486</v>
      </c>
      <c r="L1524" t="s">
        <v>5480</v>
      </c>
      <c r="M1524" t="s">
        <v>5481</v>
      </c>
      <c r="N1524">
        <v>300</v>
      </c>
      <c r="O1524">
        <v>100</v>
      </c>
      <c r="P1524">
        <v>0</v>
      </c>
      <c r="Q1524" t="s">
        <v>6296</v>
      </c>
      <c r="R1524" t="s">
        <v>5494</v>
      </c>
      <c r="S1524">
        <v>35</v>
      </c>
      <c r="T1524" t="s">
        <v>5495</v>
      </c>
      <c r="U1524" t="s">
        <v>5504</v>
      </c>
      <c r="V1524" s="9">
        <f>Merge2[[#This Row],[PROMOTIONAL_PLAN.EFFECTIVE_PRICE]]*Merge2[[#This Row],[Months]]</f>
        <v>0</v>
      </c>
    </row>
    <row r="1525" spans="1:22" x14ac:dyDescent="0.25">
      <c r="A1525" t="s">
        <v>1518</v>
      </c>
      <c r="B1525" t="s">
        <v>1519</v>
      </c>
      <c r="C1525">
        <v>9999</v>
      </c>
      <c r="D1525" s="1">
        <v>43865</v>
      </c>
      <c r="E1525">
        <v>1</v>
      </c>
      <c r="G1525" s="1">
        <v>44081</v>
      </c>
      <c r="H1525" t="s">
        <v>10</v>
      </c>
      <c r="I1525" s="8">
        <f>DATE(YEAR(Merge2[[#This Row],[ORDER_DATE]]), MONTH(Merge2[[#This Row],[ORDER_DATE]]), 1)</f>
        <v>43862</v>
      </c>
      <c r="J1525" s="9">
        <f>IF(ISNUMBER(Merge2[[#This Row],[VALIDITY_TILL_DATE]]), ROUND((Merge2[[#This Row],[VALIDITY_TILL_DATE]]-Merge2[[#This Row],[ORDER_DATE]])/30, 0), "Active")</f>
        <v>7</v>
      </c>
      <c r="K1525" t="s">
        <v>5476</v>
      </c>
      <c r="L1525" t="s">
        <v>5477</v>
      </c>
      <c r="M1525" t="s">
        <v>5478</v>
      </c>
      <c r="N1525">
        <v>300</v>
      </c>
      <c r="O1525">
        <v>0</v>
      </c>
      <c r="P1525">
        <v>300</v>
      </c>
      <c r="Q1525" t="s">
        <v>5544</v>
      </c>
      <c r="R1525" t="s">
        <v>5494</v>
      </c>
      <c r="S1525">
        <v>52</v>
      </c>
      <c r="T1525" t="s">
        <v>5498</v>
      </c>
      <c r="U1525" t="s">
        <v>5545</v>
      </c>
      <c r="V1525" s="9">
        <f>Merge2[[#This Row],[PROMOTIONAL_PLAN.EFFECTIVE_PRICE]]*Merge2[[#This Row],[Months]]</f>
        <v>2100</v>
      </c>
    </row>
    <row r="1526" spans="1:22" x14ac:dyDescent="0.25">
      <c r="A1526" t="s">
        <v>1520</v>
      </c>
      <c r="B1526" t="s">
        <v>1521</v>
      </c>
      <c r="C1526">
        <v>9999</v>
      </c>
      <c r="D1526" s="1">
        <v>43865</v>
      </c>
      <c r="E1526">
        <v>1</v>
      </c>
      <c r="G1526" s="1">
        <v>44130</v>
      </c>
      <c r="H1526" t="s">
        <v>10</v>
      </c>
      <c r="I1526" s="8">
        <f>DATE(YEAR(Merge2[[#This Row],[ORDER_DATE]]), MONTH(Merge2[[#This Row],[ORDER_DATE]]), 1)</f>
        <v>43862</v>
      </c>
      <c r="J1526" s="9">
        <f>IF(ISNUMBER(Merge2[[#This Row],[VALIDITY_TILL_DATE]]), ROUND((Merge2[[#This Row],[VALIDITY_TILL_DATE]]-Merge2[[#This Row],[ORDER_DATE]])/30, 0), "Active")</f>
        <v>9</v>
      </c>
      <c r="K1526" t="s">
        <v>5476</v>
      </c>
      <c r="L1526" t="s">
        <v>5477</v>
      </c>
      <c r="M1526" t="s">
        <v>5478</v>
      </c>
      <c r="N1526">
        <v>300</v>
      </c>
      <c r="O1526">
        <v>0</v>
      </c>
      <c r="P1526">
        <v>300</v>
      </c>
      <c r="Q1526" t="s">
        <v>5890</v>
      </c>
      <c r="R1526" t="s">
        <v>5494</v>
      </c>
      <c r="S1526">
        <v>26</v>
      </c>
      <c r="T1526" t="s">
        <v>5495</v>
      </c>
      <c r="U1526" t="s">
        <v>5496</v>
      </c>
      <c r="V1526" s="9">
        <f>Merge2[[#This Row],[PROMOTIONAL_PLAN.EFFECTIVE_PRICE]]*Merge2[[#This Row],[Months]]</f>
        <v>2700</v>
      </c>
    </row>
    <row r="1527" spans="1:22" x14ac:dyDescent="0.25">
      <c r="A1527" t="s">
        <v>1819</v>
      </c>
      <c r="B1527" t="s">
        <v>1820</v>
      </c>
      <c r="C1527">
        <v>9999</v>
      </c>
      <c r="D1527" s="1">
        <v>43898</v>
      </c>
      <c r="E1527">
        <v>1</v>
      </c>
      <c r="G1527" s="1">
        <v>44205</v>
      </c>
      <c r="H1527" t="s">
        <v>10</v>
      </c>
      <c r="I1527" s="8">
        <f>DATE(YEAR(Merge2[[#This Row],[ORDER_DATE]]), MONTH(Merge2[[#This Row],[ORDER_DATE]]), 1)</f>
        <v>43891</v>
      </c>
      <c r="J1527" s="9">
        <f>IF(ISNUMBER(Merge2[[#This Row],[VALIDITY_TILL_DATE]]), ROUND((Merge2[[#This Row],[VALIDITY_TILL_DATE]]-Merge2[[#This Row],[ORDER_DATE]])/30, 0), "Active")</f>
        <v>10</v>
      </c>
      <c r="K1527" t="s">
        <v>5476</v>
      </c>
      <c r="L1527" t="s">
        <v>5477</v>
      </c>
      <c r="M1527" t="s">
        <v>5478</v>
      </c>
      <c r="N1527">
        <v>300</v>
      </c>
      <c r="O1527">
        <v>0</v>
      </c>
      <c r="P1527">
        <v>300</v>
      </c>
      <c r="Q1527" t="s">
        <v>6298</v>
      </c>
      <c r="R1527" t="s">
        <v>5494</v>
      </c>
      <c r="S1527">
        <v>25</v>
      </c>
      <c r="T1527" t="s">
        <v>5495</v>
      </c>
      <c r="U1527" t="s">
        <v>5504</v>
      </c>
      <c r="V1527" s="9">
        <f>Merge2[[#This Row],[PROMOTIONAL_PLAN.EFFECTIVE_PRICE]]*Merge2[[#This Row],[Months]]</f>
        <v>3000</v>
      </c>
    </row>
    <row r="1528" spans="1:22" x14ac:dyDescent="0.25">
      <c r="A1528" t="s">
        <v>1522</v>
      </c>
      <c r="B1528" t="s">
        <v>1523</v>
      </c>
      <c r="C1528">
        <v>9999</v>
      </c>
      <c r="D1528" s="1">
        <v>43865</v>
      </c>
      <c r="E1528">
        <v>1</v>
      </c>
      <c r="G1528" s="1">
        <v>44085</v>
      </c>
      <c r="H1528" t="s">
        <v>10</v>
      </c>
      <c r="I1528" s="8">
        <f>DATE(YEAR(Merge2[[#This Row],[ORDER_DATE]]), MONTH(Merge2[[#This Row],[ORDER_DATE]]), 1)</f>
        <v>43862</v>
      </c>
      <c r="J1528" s="9">
        <f>IF(ISNUMBER(Merge2[[#This Row],[VALIDITY_TILL_DATE]]), ROUND((Merge2[[#This Row],[VALIDITY_TILL_DATE]]-Merge2[[#This Row],[ORDER_DATE]])/30, 0), "Active")</f>
        <v>7</v>
      </c>
      <c r="K1528" t="s">
        <v>5476</v>
      </c>
      <c r="L1528" t="s">
        <v>5477</v>
      </c>
      <c r="M1528" t="s">
        <v>5478</v>
      </c>
      <c r="N1528">
        <v>300</v>
      </c>
      <c r="O1528">
        <v>0</v>
      </c>
      <c r="P1528">
        <v>300</v>
      </c>
      <c r="Q1528" t="s">
        <v>6317</v>
      </c>
      <c r="R1528" t="s">
        <v>5503</v>
      </c>
      <c r="S1528">
        <v>31</v>
      </c>
      <c r="T1528" t="s">
        <v>5495</v>
      </c>
      <c r="U1528" t="s">
        <v>5504</v>
      </c>
      <c r="V1528" s="9">
        <f>Merge2[[#This Row],[PROMOTIONAL_PLAN.EFFECTIVE_PRICE]]*Merge2[[#This Row],[Months]]</f>
        <v>2100</v>
      </c>
    </row>
    <row r="1529" spans="1:22" x14ac:dyDescent="0.25">
      <c r="A1529" t="s">
        <v>3024</v>
      </c>
      <c r="B1529" t="s">
        <v>3025</v>
      </c>
      <c r="C1529">
        <v>9999</v>
      </c>
      <c r="D1529" s="1">
        <v>44000</v>
      </c>
      <c r="E1529">
        <v>1</v>
      </c>
      <c r="G1529" s="1">
        <v>44260</v>
      </c>
      <c r="H1529" t="s">
        <v>10</v>
      </c>
      <c r="I1529" s="8">
        <f>DATE(YEAR(Merge2[[#This Row],[ORDER_DATE]]), MONTH(Merge2[[#This Row],[ORDER_DATE]]), 1)</f>
        <v>43983</v>
      </c>
      <c r="J1529" s="9">
        <f>IF(ISNUMBER(Merge2[[#This Row],[VALIDITY_TILL_DATE]]), ROUND((Merge2[[#This Row],[VALIDITY_TILL_DATE]]-Merge2[[#This Row],[ORDER_DATE]])/30, 0), "Active")</f>
        <v>9</v>
      </c>
      <c r="K1529" t="s">
        <v>5476</v>
      </c>
      <c r="L1529" t="s">
        <v>5477</v>
      </c>
      <c r="M1529" t="s">
        <v>5478</v>
      </c>
      <c r="N1529">
        <v>300</v>
      </c>
      <c r="O1529">
        <v>0</v>
      </c>
      <c r="P1529">
        <v>300</v>
      </c>
      <c r="Q1529" t="s">
        <v>6299</v>
      </c>
      <c r="R1529" t="s">
        <v>5494</v>
      </c>
      <c r="S1529">
        <v>41</v>
      </c>
      <c r="T1529" t="s">
        <v>5495</v>
      </c>
      <c r="U1529" t="s">
        <v>5522</v>
      </c>
      <c r="V1529" s="9">
        <f>Merge2[[#This Row],[PROMOTIONAL_PLAN.EFFECTIVE_PRICE]]*Merge2[[#This Row],[Months]]</f>
        <v>2700</v>
      </c>
    </row>
    <row r="1530" spans="1:22" x14ac:dyDescent="0.25">
      <c r="A1530" t="s">
        <v>2649</v>
      </c>
      <c r="B1530" t="s">
        <v>2650</v>
      </c>
      <c r="C1530">
        <v>9999</v>
      </c>
      <c r="D1530" s="1">
        <v>43973</v>
      </c>
      <c r="E1530">
        <v>1</v>
      </c>
      <c r="G1530" s="1">
        <v>44214</v>
      </c>
      <c r="H1530" t="s">
        <v>10</v>
      </c>
      <c r="I1530" s="8">
        <f>DATE(YEAR(Merge2[[#This Row],[ORDER_DATE]]), MONTH(Merge2[[#This Row],[ORDER_DATE]]), 1)</f>
        <v>43952</v>
      </c>
      <c r="J1530" s="9">
        <f>IF(ISNUMBER(Merge2[[#This Row],[VALIDITY_TILL_DATE]]), ROUND((Merge2[[#This Row],[VALIDITY_TILL_DATE]]-Merge2[[#This Row],[ORDER_DATE]])/30, 0), "Active")</f>
        <v>8</v>
      </c>
      <c r="K1530" t="s">
        <v>5476</v>
      </c>
      <c r="L1530" t="s">
        <v>5477</v>
      </c>
      <c r="M1530" t="s">
        <v>5478</v>
      </c>
      <c r="N1530">
        <v>300</v>
      </c>
      <c r="O1530">
        <v>0</v>
      </c>
      <c r="P1530">
        <v>300</v>
      </c>
      <c r="Q1530" t="s">
        <v>6300</v>
      </c>
      <c r="R1530" t="s">
        <v>5503</v>
      </c>
      <c r="S1530">
        <v>35</v>
      </c>
      <c r="T1530" t="s">
        <v>5495</v>
      </c>
      <c r="U1530" t="s">
        <v>5532</v>
      </c>
      <c r="V1530" s="9">
        <f>Merge2[[#This Row],[PROMOTIONAL_PLAN.EFFECTIVE_PRICE]]*Merge2[[#This Row],[Months]]</f>
        <v>2400</v>
      </c>
    </row>
    <row r="1531" spans="1:22" x14ac:dyDescent="0.25">
      <c r="A1531" t="s">
        <v>1529</v>
      </c>
      <c r="B1531" t="s">
        <v>1530</v>
      </c>
      <c r="C1531">
        <v>9999</v>
      </c>
      <c r="D1531" s="1">
        <v>43866</v>
      </c>
      <c r="E1531">
        <v>1</v>
      </c>
      <c r="G1531" s="1">
        <v>44097</v>
      </c>
      <c r="H1531" t="s">
        <v>10</v>
      </c>
      <c r="I1531" s="8">
        <f>DATE(YEAR(Merge2[[#This Row],[ORDER_DATE]]), MONTH(Merge2[[#This Row],[ORDER_DATE]]), 1)</f>
        <v>43862</v>
      </c>
      <c r="J1531" s="9">
        <f>IF(ISNUMBER(Merge2[[#This Row],[VALIDITY_TILL_DATE]]), ROUND((Merge2[[#This Row],[VALIDITY_TILL_DATE]]-Merge2[[#This Row],[ORDER_DATE]])/30, 0), "Active")</f>
        <v>8</v>
      </c>
      <c r="K1531" t="s">
        <v>5476</v>
      </c>
      <c r="L1531" t="s">
        <v>5477</v>
      </c>
      <c r="M1531" t="s">
        <v>5478</v>
      </c>
      <c r="N1531">
        <v>300</v>
      </c>
      <c r="O1531">
        <v>0</v>
      </c>
      <c r="P1531">
        <v>300</v>
      </c>
      <c r="Q1531" t="s">
        <v>6377</v>
      </c>
      <c r="R1531" t="s">
        <v>5503</v>
      </c>
      <c r="S1531">
        <v>54</v>
      </c>
      <c r="T1531" t="s">
        <v>5495</v>
      </c>
      <c r="U1531" t="s">
        <v>5532</v>
      </c>
      <c r="V1531" s="9">
        <f>Merge2[[#This Row],[PROMOTIONAL_PLAN.EFFECTIVE_PRICE]]*Merge2[[#This Row],[Months]]</f>
        <v>2400</v>
      </c>
    </row>
    <row r="1532" spans="1:22" x14ac:dyDescent="0.25">
      <c r="A1532" t="s">
        <v>1531</v>
      </c>
      <c r="B1532" t="s">
        <v>1532</v>
      </c>
      <c r="C1532">
        <v>9999</v>
      </c>
      <c r="D1532" s="1">
        <v>43866</v>
      </c>
      <c r="E1532">
        <v>1</v>
      </c>
      <c r="G1532" s="1">
        <v>44092</v>
      </c>
      <c r="H1532" t="s">
        <v>10</v>
      </c>
      <c r="I1532" s="8">
        <f>DATE(YEAR(Merge2[[#This Row],[ORDER_DATE]]), MONTH(Merge2[[#This Row],[ORDER_DATE]]), 1)</f>
        <v>43862</v>
      </c>
      <c r="J1532" s="9">
        <f>IF(ISNUMBER(Merge2[[#This Row],[VALIDITY_TILL_DATE]]), ROUND((Merge2[[#This Row],[VALIDITY_TILL_DATE]]-Merge2[[#This Row],[ORDER_DATE]])/30, 0), "Active")</f>
        <v>8</v>
      </c>
      <c r="K1532" t="s">
        <v>5476</v>
      </c>
      <c r="L1532" t="s">
        <v>5477</v>
      </c>
      <c r="M1532" t="s">
        <v>5478</v>
      </c>
      <c r="N1532">
        <v>300</v>
      </c>
      <c r="O1532">
        <v>0</v>
      </c>
      <c r="P1532">
        <v>300</v>
      </c>
      <c r="Q1532" t="s">
        <v>6072</v>
      </c>
      <c r="R1532" t="s">
        <v>5494</v>
      </c>
      <c r="S1532">
        <v>26</v>
      </c>
      <c r="T1532" t="s">
        <v>5495</v>
      </c>
      <c r="U1532" t="s">
        <v>5513</v>
      </c>
      <c r="V1532" s="9">
        <f>Merge2[[#This Row],[PROMOTIONAL_PLAN.EFFECTIVE_PRICE]]*Merge2[[#This Row],[Months]]</f>
        <v>2400</v>
      </c>
    </row>
    <row r="1533" spans="1:22" x14ac:dyDescent="0.25">
      <c r="A1533" t="s">
        <v>3002</v>
      </c>
      <c r="B1533" t="s">
        <v>3003</v>
      </c>
      <c r="C1533">
        <v>9999</v>
      </c>
      <c r="D1533" s="1">
        <v>43999</v>
      </c>
      <c r="E1533">
        <v>1</v>
      </c>
      <c r="G1533" s="1">
        <v>44248</v>
      </c>
      <c r="H1533" t="s">
        <v>10</v>
      </c>
      <c r="I1533" s="8">
        <f>DATE(YEAR(Merge2[[#This Row],[ORDER_DATE]]), MONTH(Merge2[[#This Row],[ORDER_DATE]]), 1)</f>
        <v>43983</v>
      </c>
      <c r="J1533" s="9">
        <f>IF(ISNUMBER(Merge2[[#This Row],[VALIDITY_TILL_DATE]]), ROUND((Merge2[[#This Row],[VALIDITY_TILL_DATE]]-Merge2[[#This Row],[ORDER_DATE]])/30, 0), "Active")</f>
        <v>8</v>
      </c>
      <c r="K1533" t="s">
        <v>5476</v>
      </c>
      <c r="L1533" t="s">
        <v>5477</v>
      </c>
      <c r="M1533" t="s">
        <v>5478</v>
      </c>
      <c r="N1533">
        <v>300</v>
      </c>
      <c r="O1533">
        <v>0</v>
      </c>
      <c r="P1533">
        <v>300</v>
      </c>
      <c r="Q1533" t="s">
        <v>6304</v>
      </c>
      <c r="R1533" t="s">
        <v>5494</v>
      </c>
      <c r="S1533">
        <v>29</v>
      </c>
      <c r="T1533" t="s">
        <v>5495</v>
      </c>
      <c r="U1533" t="s">
        <v>5522</v>
      </c>
      <c r="V1533" s="9">
        <f>Merge2[[#This Row],[PROMOTIONAL_PLAN.EFFECTIVE_PRICE]]*Merge2[[#This Row],[Months]]</f>
        <v>2400</v>
      </c>
    </row>
    <row r="1534" spans="1:22" x14ac:dyDescent="0.25">
      <c r="A1534" t="s">
        <v>1533</v>
      </c>
      <c r="B1534" t="s">
        <v>1534</v>
      </c>
      <c r="C1534">
        <v>9999</v>
      </c>
      <c r="D1534" s="1">
        <v>43866</v>
      </c>
      <c r="E1534">
        <v>1</v>
      </c>
      <c r="G1534" s="1">
        <v>44080</v>
      </c>
      <c r="H1534" t="s">
        <v>10</v>
      </c>
      <c r="I1534" s="8">
        <f>DATE(YEAR(Merge2[[#This Row],[ORDER_DATE]]), MONTH(Merge2[[#This Row],[ORDER_DATE]]), 1)</f>
        <v>43862</v>
      </c>
      <c r="J1534" s="9">
        <f>IF(ISNUMBER(Merge2[[#This Row],[VALIDITY_TILL_DATE]]), ROUND((Merge2[[#This Row],[VALIDITY_TILL_DATE]]-Merge2[[#This Row],[ORDER_DATE]])/30, 0), "Active")</f>
        <v>7</v>
      </c>
      <c r="K1534" t="s">
        <v>5476</v>
      </c>
      <c r="L1534" t="s">
        <v>5477</v>
      </c>
      <c r="M1534" t="s">
        <v>5478</v>
      </c>
      <c r="N1534">
        <v>300</v>
      </c>
      <c r="O1534">
        <v>0</v>
      </c>
      <c r="P1534">
        <v>300</v>
      </c>
      <c r="Q1534" t="s">
        <v>5767</v>
      </c>
      <c r="R1534" t="s">
        <v>5503</v>
      </c>
      <c r="S1534">
        <v>32</v>
      </c>
      <c r="T1534" t="s">
        <v>5495</v>
      </c>
      <c r="U1534" t="s">
        <v>5496</v>
      </c>
      <c r="V1534" s="9">
        <f>Merge2[[#This Row],[PROMOTIONAL_PLAN.EFFECTIVE_PRICE]]*Merge2[[#This Row],[Months]]</f>
        <v>2100</v>
      </c>
    </row>
    <row r="1535" spans="1:22" x14ac:dyDescent="0.25">
      <c r="A1535" t="s">
        <v>1538</v>
      </c>
      <c r="B1535" t="s">
        <v>1539</v>
      </c>
      <c r="C1535">
        <v>9999</v>
      </c>
      <c r="D1535" s="1">
        <v>43867</v>
      </c>
      <c r="E1535">
        <v>1</v>
      </c>
      <c r="G1535" s="1">
        <v>44131</v>
      </c>
      <c r="H1535" t="s">
        <v>10</v>
      </c>
      <c r="I1535" s="8">
        <f>DATE(YEAR(Merge2[[#This Row],[ORDER_DATE]]), MONTH(Merge2[[#This Row],[ORDER_DATE]]), 1)</f>
        <v>43862</v>
      </c>
      <c r="J1535" s="9">
        <f>IF(ISNUMBER(Merge2[[#This Row],[VALIDITY_TILL_DATE]]), ROUND((Merge2[[#This Row],[VALIDITY_TILL_DATE]]-Merge2[[#This Row],[ORDER_DATE]])/30, 0), "Active")</f>
        <v>9</v>
      </c>
      <c r="K1535" t="s">
        <v>5476</v>
      </c>
      <c r="L1535" t="s">
        <v>5477</v>
      </c>
      <c r="M1535" t="s">
        <v>5478</v>
      </c>
      <c r="N1535">
        <v>300</v>
      </c>
      <c r="O1535">
        <v>0</v>
      </c>
      <c r="P1535">
        <v>300</v>
      </c>
      <c r="Q1535" t="s">
        <v>6349</v>
      </c>
      <c r="R1535" t="s">
        <v>5494</v>
      </c>
      <c r="S1535">
        <v>60</v>
      </c>
      <c r="T1535" t="s">
        <v>5495</v>
      </c>
      <c r="U1535" t="s">
        <v>5513</v>
      </c>
      <c r="V1535" s="9">
        <f>Merge2[[#This Row],[PROMOTIONAL_PLAN.EFFECTIVE_PRICE]]*Merge2[[#This Row],[Months]]</f>
        <v>2700</v>
      </c>
    </row>
    <row r="1536" spans="1:22" x14ac:dyDescent="0.25">
      <c r="A1536" t="s">
        <v>2481</v>
      </c>
      <c r="B1536" t="s">
        <v>2482</v>
      </c>
      <c r="C1536">
        <v>9999</v>
      </c>
      <c r="D1536" s="1">
        <v>43960</v>
      </c>
      <c r="E1536">
        <v>1</v>
      </c>
      <c r="G1536" s="1">
        <v>44238</v>
      </c>
      <c r="H1536" t="s">
        <v>10</v>
      </c>
      <c r="I1536" s="8">
        <f>DATE(YEAR(Merge2[[#This Row],[ORDER_DATE]]), MONTH(Merge2[[#This Row],[ORDER_DATE]]), 1)</f>
        <v>43952</v>
      </c>
      <c r="J1536" s="9">
        <f>IF(ISNUMBER(Merge2[[#This Row],[VALIDITY_TILL_DATE]]), ROUND((Merge2[[#This Row],[VALIDITY_TILL_DATE]]-Merge2[[#This Row],[ORDER_DATE]])/30, 0), "Active")</f>
        <v>9</v>
      </c>
      <c r="K1536" t="s">
        <v>5476</v>
      </c>
      <c r="L1536" t="s">
        <v>5477</v>
      </c>
      <c r="M1536" t="s">
        <v>5478</v>
      </c>
      <c r="N1536">
        <v>300</v>
      </c>
      <c r="O1536">
        <v>0</v>
      </c>
      <c r="P1536">
        <v>300</v>
      </c>
      <c r="Q1536" t="s">
        <v>6308</v>
      </c>
      <c r="R1536" t="s">
        <v>5503</v>
      </c>
      <c r="S1536">
        <v>34</v>
      </c>
      <c r="T1536" t="s">
        <v>5495</v>
      </c>
      <c r="U1536" t="s">
        <v>5522</v>
      </c>
      <c r="V1536" s="9">
        <f>Merge2[[#This Row],[PROMOTIONAL_PLAN.EFFECTIVE_PRICE]]*Merge2[[#This Row],[Months]]</f>
        <v>2700</v>
      </c>
    </row>
    <row r="1537" spans="1:22" x14ac:dyDescent="0.25">
      <c r="A1537" t="s">
        <v>1542</v>
      </c>
      <c r="B1537" t="s">
        <v>1543</v>
      </c>
      <c r="C1537">
        <v>9999</v>
      </c>
      <c r="D1537" s="1">
        <v>43868</v>
      </c>
      <c r="E1537">
        <v>1</v>
      </c>
      <c r="G1537" s="1">
        <v>44167</v>
      </c>
      <c r="H1537" t="s">
        <v>10</v>
      </c>
      <c r="I1537" s="8">
        <f>DATE(YEAR(Merge2[[#This Row],[ORDER_DATE]]), MONTH(Merge2[[#This Row],[ORDER_DATE]]), 1)</f>
        <v>43862</v>
      </c>
      <c r="J1537" s="9">
        <f>IF(ISNUMBER(Merge2[[#This Row],[VALIDITY_TILL_DATE]]), ROUND((Merge2[[#This Row],[VALIDITY_TILL_DATE]]-Merge2[[#This Row],[ORDER_DATE]])/30, 0), "Active")</f>
        <v>10</v>
      </c>
      <c r="K1537" t="s">
        <v>5476</v>
      </c>
      <c r="L1537" t="s">
        <v>5477</v>
      </c>
      <c r="M1537" t="s">
        <v>5478</v>
      </c>
      <c r="N1537">
        <v>300</v>
      </c>
      <c r="O1537">
        <v>0</v>
      </c>
      <c r="P1537">
        <v>300</v>
      </c>
      <c r="Q1537" t="s">
        <v>6337</v>
      </c>
      <c r="R1537" t="s">
        <v>5503</v>
      </c>
      <c r="S1537">
        <v>42</v>
      </c>
      <c r="T1537" t="s">
        <v>5498</v>
      </c>
      <c r="U1537" t="s">
        <v>5501</v>
      </c>
      <c r="V1537" s="9">
        <f>Merge2[[#This Row],[PROMOTIONAL_PLAN.EFFECTIVE_PRICE]]*Merge2[[#This Row],[Months]]</f>
        <v>3000</v>
      </c>
    </row>
    <row r="1538" spans="1:22" x14ac:dyDescent="0.25">
      <c r="A1538" t="s">
        <v>1544</v>
      </c>
      <c r="B1538" t="s">
        <v>1545</v>
      </c>
      <c r="C1538">
        <v>9999</v>
      </c>
      <c r="D1538" s="1">
        <v>43868</v>
      </c>
      <c r="E1538">
        <v>1</v>
      </c>
      <c r="G1538" s="1">
        <v>44118</v>
      </c>
      <c r="H1538" t="s">
        <v>10</v>
      </c>
      <c r="I1538" s="8">
        <f>DATE(YEAR(Merge2[[#This Row],[ORDER_DATE]]), MONTH(Merge2[[#This Row],[ORDER_DATE]]), 1)</f>
        <v>43862</v>
      </c>
      <c r="J1538" s="9">
        <f>IF(ISNUMBER(Merge2[[#This Row],[VALIDITY_TILL_DATE]]), ROUND((Merge2[[#This Row],[VALIDITY_TILL_DATE]]-Merge2[[#This Row],[ORDER_DATE]])/30, 0), "Active")</f>
        <v>8</v>
      </c>
      <c r="K1538" t="s">
        <v>5476</v>
      </c>
      <c r="L1538" t="s">
        <v>5477</v>
      </c>
      <c r="M1538" t="s">
        <v>5478</v>
      </c>
      <c r="N1538">
        <v>300</v>
      </c>
      <c r="O1538">
        <v>0</v>
      </c>
      <c r="P1538">
        <v>300</v>
      </c>
      <c r="Q1538" t="s">
        <v>5945</v>
      </c>
      <c r="R1538" t="s">
        <v>5494</v>
      </c>
      <c r="S1538">
        <v>33</v>
      </c>
      <c r="T1538" t="s">
        <v>5498</v>
      </c>
      <c r="U1538" t="s">
        <v>5545</v>
      </c>
      <c r="V1538" s="9">
        <f>Merge2[[#This Row],[PROMOTIONAL_PLAN.EFFECTIVE_PRICE]]*Merge2[[#This Row],[Months]]</f>
        <v>2400</v>
      </c>
    </row>
    <row r="1539" spans="1:22" x14ac:dyDescent="0.25">
      <c r="A1539" t="s">
        <v>2055</v>
      </c>
      <c r="B1539" t="s">
        <v>2056</v>
      </c>
      <c r="C1539">
        <v>9999</v>
      </c>
      <c r="D1539" s="1">
        <v>43923</v>
      </c>
      <c r="E1539">
        <v>1</v>
      </c>
      <c r="G1539" s="1">
        <v>44220</v>
      </c>
      <c r="H1539" t="s">
        <v>10</v>
      </c>
      <c r="I1539" s="8">
        <f>DATE(YEAR(Merge2[[#This Row],[ORDER_DATE]]), MONTH(Merge2[[#This Row],[ORDER_DATE]]), 1)</f>
        <v>43922</v>
      </c>
      <c r="J1539" s="9">
        <f>IF(ISNUMBER(Merge2[[#This Row],[VALIDITY_TILL_DATE]]), ROUND((Merge2[[#This Row],[VALIDITY_TILL_DATE]]-Merge2[[#This Row],[ORDER_DATE]])/30, 0), "Active")</f>
        <v>10</v>
      </c>
      <c r="K1539" t="s">
        <v>5476</v>
      </c>
      <c r="L1539" t="s">
        <v>5477</v>
      </c>
      <c r="M1539" t="s">
        <v>5478</v>
      </c>
      <c r="N1539">
        <v>300</v>
      </c>
      <c r="O1539">
        <v>0</v>
      </c>
      <c r="P1539">
        <v>300</v>
      </c>
      <c r="Q1539" t="s">
        <v>6312</v>
      </c>
      <c r="R1539" t="s">
        <v>5503</v>
      </c>
      <c r="S1539">
        <v>31</v>
      </c>
      <c r="T1539" t="s">
        <v>5495</v>
      </c>
      <c r="U1539" t="s">
        <v>5513</v>
      </c>
      <c r="V1539" s="9">
        <f>Merge2[[#This Row],[PROMOTIONAL_PLAN.EFFECTIVE_PRICE]]*Merge2[[#This Row],[Months]]</f>
        <v>3000</v>
      </c>
    </row>
    <row r="1540" spans="1:22" x14ac:dyDescent="0.25">
      <c r="A1540" t="s">
        <v>3198</v>
      </c>
      <c r="B1540" t="s">
        <v>3199</v>
      </c>
      <c r="C1540">
        <v>8434</v>
      </c>
      <c r="D1540" s="1">
        <v>44014</v>
      </c>
      <c r="E1540">
        <v>1</v>
      </c>
      <c r="F1540" s="1">
        <v>44014</v>
      </c>
      <c r="G1540" s="1">
        <v>44227</v>
      </c>
      <c r="H1540" t="s">
        <v>10</v>
      </c>
      <c r="I1540" s="8">
        <f>DATE(YEAR(Merge2[[#This Row],[ORDER_DATE]]), MONTH(Merge2[[#This Row],[ORDER_DATE]]), 1)</f>
        <v>44013</v>
      </c>
      <c r="J1540" s="9">
        <f>IF(ISNUMBER(Merge2[[#This Row],[VALIDITY_TILL_DATE]]), ROUND((Merge2[[#This Row],[VALIDITY_TILL_DATE]]-Merge2[[#This Row],[ORDER_DATE]])/30, 0), "Active")</f>
        <v>7</v>
      </c>
      <c r="K1540" t="s">
        <v>5490</v>
      </c>
      <c r="L1540" t="s">
        <v>5483</v>
      </c>
      <c r="M1540" t="s">
        <v>5481</v>
      </c>
      <c r="N1540">
        <v>300</v>
      </c>
      <c r="O1540">
        <v>50</v>
      </c>
      <c r="P1540">
        <v>150</v>
      </c>
      <c r="Q1540" t="s">
        <v>6313</v>
      </c>
      <c r="R1540" t="s">
        <v>5494</v>
      </c>
      <c r="S1540">
        <v>60</v>
      </c>
      <c r="T1540" t="s">
        <v>5506</v>
      </c>
      <c r="U1540" t="s">
        <v>5509</v>
      </c>
      <c r="V1540" s="9">
        <f>Merge2[[#This Row],[PROMOTIONAL_PLAN.EFFECTIVE_PRICE]]*Merge2[[#This Row],[Months]]</f>
        <v>1050</v>
      </c>
    </row>
    <row r="1541" spans="1:22" x14ac:dyDescent="0.25">
      <c r="A1541" t="s">
        <v>1549</v>
      </c>
      <c r="B1541" t="s">
        <v>1550</v>
      </c>
      <c r="C1541">
        <v>9999</v>
      </c>
      <c r="D1541" s="1">
        <v>43869</v>
      </c>
      <c r="E1541">
        <v>1</v>
      </c>
      <c r="G1541" s="1">
        <v>44155</v>
      </c>
      <c r="H1541" t="s">
        <v>10</v>
      </c>
      <c r="I1541" s="8">
        <f>DATE(YEAR(Merge2[[#This Row],[ORDER_DATE]]), MONTH(Merge2[[#This Row],[ORDER_DATE]]), 1)</f>
        <v>43862</v>
      </c>
      <c r="J1541" s="9">
        <f>IF(ISNUMBER(Merge2[[#This Row],[VALIDITY_TILL_DATE]]), ROUND((Merge2[[#This Row],[VALIDITY_TILL_DATE]]-Merge2[[#This Row],[ORDER_DATE]])/30, 0), "Active")</f>
        <v>10</v>
      </c>
      <c r="K1541" t="s">
        <v>5476</v>
      </c>
      <c r="L1541" t="s">
        <v>5477</v>
      </c>
      <c r="M1541" t="s">
        <v>5478</v>
      </c>
      <c r="N1541">
        <v>300</v>
      </c>
      <c r="O1541">
        <v>0</v>
      </c>
      <c r="P1541">
        <v>300</v>
      </c>
      <c r="Q1541" t="s">
        <v>5600</v>
      </c>
      <c r="R1541" t="s">
        <v>5494</v>
      </c>
      <c r="S1541">
        <v>44</v>
      </c>
      <c r="T1541" t="s">
        <v>5506</v>
      </c>
      <c r="U1541" t="s">
        <v>5509</v>
      </c>
      <c r="V1541" s="9">
        <f>Merge2[[#This Row],[PROMOTIONAL_PLAN.EFFECTIVE_PRICE]]*Merge2[[#This Row],[Months]]</f>
        <v>3000</v>
      </c>
    </row>
    <row r="1542" spans="1:22" x14ac:dyDescent="0.25">
      <c r="A1542" t="s">
        <v>2122</v>
      </c>
      <c r="B1542" t="s">
        <v>2123</v>
      </c>
      <c r="C1542">
        <v>9999</v>
      </c>
      <c r="D1542" s="1">
        <v>43928</v>
      </c>
      <c r="E1542">
        <v>1</v>
      </c>
      <c r="G1542" s="1">
        <v>44205</v>
      </c>
      <c r="H1542" t="s">
        <v>10</v>
      </c>
      <c r="I1542" s="8">
        <f>DATE(YEAR(Merge2[[#This Row],[ORDER_DATE]]), MONTH(Merge2[[#This Row],[ORDER_DATE]]), 1)</f>
        <v>43922</v>
      </c>
      <c r="J1542" s="9">
        <f>IF(ISNUMBER(Merge2[[#This Row],[VALIDITY_TILL_DATE]]), ROUND((Merge2[[#This Row],[VALIDITY_TILL_DATE]]-Merge2[[#This Row],[ORDER_DATE]])/30, 0), "Active")</f>
        <v>9</v>
      </c>
      <c r="K1542" t="s">
        <v>5476</v>
      </c>
      <c r="L1542" t="s">
        <v>5477</v>
      </c>
      <c r="M1542" t="s">
        <v>5478</v>
      </c>
      <c r="N1542">
        <v>300</v>
      </c>
      <c r="O1542">
        <v>0</v>
      </c>
      <c r="P1542">
        <v>300</v>
      </c>
      <c r="Q1542" t="s">
        <v>6314</v>
      </c>
      <c r="R1542" t="s">
        <v>5494</v>
      </c>
      <c r="S1542">
        <v>51</v>
      </c>
      <c r="T1542" t="s">
        <v>5495</v>
      </c>
      <c r="U1542" t="s">
        <v>5513</v>
      </c>
      <c r="V1542" s="9">
        <f>Merge2[[#This Row],[PROMOTIONAL_PLAN.EFFECTIVE_PRICE]]*Merge2[[#This Row],[Months]]</f>
        <v>2700</v>
      </c>
    </row>
    <row r="1543" spans="1:22" x14ac:dyDescent="0.25">
      <c r="A1543" t="s">
        <v>1551</v>
      </c>
      <c r="B1543" t="s">
        <v>1552</v>
      </c>
      <c r="C1543">
        <v>9999</v>
      </c>
      <c r="D1543" s="1">
        <v>43869</v>
      </c>
      <c r="E1543">
        <v>1</v>
      </c>
      <c r="G1543" s="1">
        <v>44173</v>
      </c>
      <c r="H1543" t="s">
        <v>10</v>
      </c>
      <c r="I1543" s="8">
        <f>DATE(YEAR(Merge2[[#This Row],[ORDER_DATE]]), MONTH(Merge2[[#This Row],[ORDER_DATE]]), 1)</f>
        <v>43862</v>
      </c>
      <c r="J1543" s="9">
        <f>IF(ISNUMBER(Merge2[[#This Row],[VALIDITY_TILL_DATE]]), ROUND((Merge2[[#This Row],[VALIDITY_TILL_DATE]]-Merge2[[#This Row],[ORDER_DATE]])/30, 0), "Active")</f>
        <v>10</v>
      </c>
      <c r="K1543" t="s">
        <v>5476</v>
      </c>
      <c r="L1543" t="s">
        <v>5477</v>
      </c>
      <c r="M1543" t="s">
        <v>5478</v>
      </c>
      <c r="N1543">
        <v>300</v>
      </c>
      <c r="O1543">
        <v>0</v>
      </c>
      <c r="P1543">
        <v>300</v>
      </c>
      <c r="Q1543" t="s">
        <v>5666</v>
      </c>
      <c r="R1543" t="s">
        <v>5494</v>
      </c>
      <c r="S1543">
        <v>28</v>
      </c>
      <c r="T1543" t="s">
        <v>5495</v>
      </c>
      <c r="U1543" t="s">
        <v>5496</v>
      </c>
      <c r="V1543" s="9">
        <f>Merge2[[#This Row],[PROMOTIONAL_PLAN.EFFECTIVE_PRICE]]*Merge2[[#This Row],[Months]]</f>
        <v>3000</v>
      </c>
    </row>
    <row r="1544" spans="1:22" x14ac:dyDescent="0.25">
      <c r="A1544" t="s">
        <v>2886</v>
      </c>
      <c r="B1544" t="s">
        <v>2887</v>
      </c>
      <c r="C1544">
        <v>9999</v>
      </c>
      <c r="D1544" s="1">
        <v>43990</v>
      </c>
      <c r="E1544">
        <v>1</v>
      </c>
      <c r="G1544" s="1">
        <v>44199</v>
      </c>
      <c r="H1544" t="s">
        <v>10</v>
      </c>
      <c r="I1544" s="8">
        <f>DATE(YEAR(Merge2[[#This Row],[ORDER_DATE]]), MONTH(Merge2[[#This Row],[ORDER_DATE]]), 1)</f>
        <v>43983</v>
      </c>
      <c r="J1544" s="9">
        <f>IF(ISNUMBER(Merge2[[#This Row],[VALIDITY_TILL_DATE]]), ROUND((Merge2[[#This Row],[VALIDITY_TILL_DATE]]-Merge2[[#This Row],[ORDER_DATE]])/30, 0), "Active")</f>
        <v>7</v>
      </c>
      <c r="K1544" t="s">
        <v>5476</v>
      </c>
      <c r="L1544" t="s">
        <v>5477</v>
      </c>
      <c r="M1544" t="s">
        <v>5478</v>
      </c>
      <c r="N1544">
        <v>300</v>
      </c>
      <c r="O1544">
        <v>0</v>
      </c>
      <c r="P1544">
        <v>300</v>
      </c>
      <c r="Q1544" t="s">
        <v>6315</v>
      </c>
      <c r="R1544" t="s">
        <v>5503</v>
      </c>
      <c r="S1544">
        <v>41</v>
      </c>
      <c r="T1544" t="s">
        <v>5495</v>
      </c>
      <c r="U1544" t="s">
        <v>5513</v>
      </c>
      <c r="V1544" s="9">
        <f>Merge2[[#This Row],[PROMOTIONAL_PLAN.EFFECTIVE_PRICE]]*Merge2[[#This Row],[Months]]</f>
        <v>2100</v>
      </c>
    </row>
    <row r="1545" spans="1:22" x14ac:dyDescent="0.25">
      <c r="A1545" t="s">
        <v>1553</v>
      </c>
      <c r="B1545" t="s">
        <v>1554</v>
      </c>
      <c r="C1545">
        <v>9999</v>
      </c>
      <c r="D1545" s="1">
        <v>43869</v>
      </c>
      <c r="E1545">
        <v>1</v>
      </c>
      <c r="G1545" s="1">
        <v>44111</v>
      </c>
      <c r="H1545" t="s">
        <v>10</v>
      </c>
      <c r="I1545" s="8">
        <f>DATE(YEAR(Merge2[[#This Row],[ORDER_DATE]]), MONTH(Merge2[[#This Row],[ORDER_DATE]]), 1)</f>
        <v>43862</v>
      </c>
      <c r="J1545" s="9">
        <f>IF(ISNUMBER(Merge2[[#This Row],[VALIDITY_TILL_DATE]]), ROUND((Merge2[[#This Row],[VALIDITY_TILL_DATE]]-Merge2[[#This Row],[ORDER_DATE]])/30, 0), "Active")</f>
        <v>8</v>
      </c>
      <c r="K1545" t="s">
        <v>5476</v>
      </c>
      <c r="L1545" t="s">
        <v>5477</v>
      </c>
      <c r="M1545" t="s">
        <v>5478</v>
      </c>
      <c r="N1545">
        <v>300</v>
      </c>
      <c r="O1545">
        <v>0</v>
      </c>
      <c r="P1545">
        <v>300</v>
      </c>
      <c r="Q1545" t="s">
        <v>5965</v>
      </c>
      <c r="R1545" t="s">
        <v>5494</v>
      </c>
      <c r="S1545">
        <v>54</v>
      </c>
      <c r="T1545" t="s">
        <v>5495</v>
      </c>
      <c r="U1545" t="s">
        <v>5522</v>
      </c>
      <c r="V1545" s="9">
        <f>Merge2[[#This Row],[PROMOTIONAL_PLAN.EFFECTIVE_PRICE]]*Merge2[[#This Row],[Months]]</f>
        <v>2400</v>
      </c>
    </row>
    <row r="1546" spans="1:22" x14ac:dyDescent="0.25">
      <c r="A1546" t="s">
        <v>1697</v>
      </c>
      <c r="B1546" t="s">
        <v>1698</v>
      </c>
      <c r="C1546">
        <v>9999</v>
      </c>
      <c r="D1546" s="1">
        <v>43886</v>
      </c>
      <c r="E1546">
        <v>1</v>
      </c>
      <c r="G1546" s="1">
        <v>44163</v>
      </c>
      <c r="H1546" t="s">
        <v>10</v>
      </c>
      <c r="I1546" s="8">
        <f>DATE(YEAR(Merge2[[#This Row],[ORDER_DATE]]), MONTH(Merge2[[#This Row],[ORDER_DATE]]), 1)</f>
        <v>43862</v>
      </c>
      <c r="J1546" s="9">
        <f>IF(ISNUMBER(Merge2[[#This Row],[VALIDITY_TILL_DATE]]), ROUND((Merge2[[#This Row],[VALIDITY_TILL_DATE]]-Merge2[[#This Row],[ORDER_DATE]])/30, 0), "Active")</f>
        <v>9</v>
      </c>
      <c r="K1546" t="s">
        <v>5476</v>
      </c>
      <c r="L1546" t="s">
        <v>5477</v>
      </c>
      <c r="M1546" t="s">
        <v>5478</v>
      </c>
      <c r="N1546">
        <v>300</v>
      </c>
      <c r="O1546">
        <v>0</v>
      </c>
      <c r="P1546">
        <v>300</v>
      </c>
      <c r="Q1546" t="s">
        <v>6316</v>
      </c>
      <c r="R1546" t="s">
        <v>5494</v>
      </c>
      <c r="S1546">
        <v>59</v>
      </c>
      <c r="T1546" t="s">
        <v>5495</v>
      </c>
      <c r="U1546" t="s">
        <v>5496</v>
      </c>
      <c r="V1546" s="9">
        <f>Merge2[[#This Row],[PROMOTIONAL_PLAN.EFFECTIVE_PRICE]]*Merge2[[#This Row],[Months]]</f>
        <v>2700</v>
      </c>
    </row>
    <row r="1547" spans="1:22" x14ac:dyDescent="0.25">
      <c r="A1547" t="s">
        <v>1555</v>
      </c>
      <c r="B1547" t="s">
        <v>1556</v>
      </c>
      <c r="C1547">
        <v>9999</v>
      </c>
      <c r="D1547" s="1">
        <v>43869</v>
      </c>
      <c r="E1547">
        <v>1</v>
      </c>
      <c r="G1547" s="1">
        <v>44157</v>
      </c>
      <c r="H1547" t="s">
        <v>10</v>
      </c>
      <c r="I1547" s="8">
        <f>DATE(YEAR(Merge2[[#This Row],[ORDER_DATE]]), MONTH(Merge2[[#This Row],[ORDER_DATE]]), 1)</f>
        <v>43862</v>
      </c>
      <c r="J1547" s="9">
        <f>IF(ISNUMBER(Merge2[[#This Row],[VALIDITY_TILL_DATE]]), ROUND((Merge2[[#This Row],[VALIDITY_TILL_DATE]]-Merge2[[#This Row],[ORDER_DATE]])/30, 0), "Active")</f>
        <v>10</v>
      </c>
      <c r="K1547" t="s">
        <v>5476</v>
      </c>
      <c r="L1547" t="s">
        <v>5477</v>
      </c>
      <c r="M1547" t="s">
        <v>5478</v>
      </c>
      <c r="N1547">
        <v>300</v>
      </c>
      <c r="O1547">
        <v>0</v>
      </c>
      <c r="P1547">
        <v>300</v>
      </c>
      <c r="Q1547" t="s">
        <v>5667</v>
      </c>
      <c r="R1547" t="s">
        <v>5494</v>
      </c>
      <c r="S1547">
        <v>33</v>
      </c>
      <c r="T1547" t="s">
        <v>5495</v>
      </c>
      <c r="U1547" t="s">
        <v>5579</v>
      </c>
      <c r="V1547" s="9">
        <f>Merge2[[#This Row],[PROMOTIONAL_PLAN.EFFECTIVE_PRICE]]*Merge2[[#This Row],[Months]]</f>
        <v>3000</v>
      </c>
    </row>
    <row r="1548" spans="1:22" x14ac:dyDescent="0.25">
      <c r="A1548" t="s">
        <v>1643</v>
      </c>
      <c r="B1548" t="s">
        <v>1644</v>
      </c>
      <c r="C1548">
        <v>9999</v>
      </c>
      <c r="D1548" s="1">
        <v>43879</v>
      </c>
      <c r="E1548">
        <v>1</v>
      </c>
      <c r="G1548" s="1">
        <v>44092</v>
      </c>
      <c r="H1548" t="s">
        <v>10</v>
      </c>
      <c r="I1548" s="8">
        <f>DATE(YEAR(Merge2[[#This Row],[ORDER_DATE]]), MONTH(Merge2[[#This Row],[ORDER_DATE]]), 1)</f>
        <v>43862</v>
      </c>
      <c r="J1548" s="9">
        <f>IF(ISNUMBER(Merge2[[#This Row],[VALIDITY_TILL_DATE]]), ROUND((Merge2[[#This Row],[VALIDITY_TILL_DATE]]-Merge2[[#This Row],[ORDER_DATE]])/30, 0), "Active")</f>
        <v>7</v>
      </c>
      <c r="K1548" t="s">
        <v>5476</v>
      </c>
      <c r="L1548" t="s">
        <v>5477</v>
      </c>
      <c r="M1548" t="s">
        <v>5478</v>
      </c>
      <c r="N1548">
        <v>300</v>
      </c>
      <c r="O1548">
        <v>0</v>
      </c>
      <c r="P1548">
        <v>300</v>
      </c>
      <c r="Q1548" t="s">
        <v>6317</v>
      </c>
      <c r="R1548" t="s">
        <v>5503</v>
      </c>
      <c r="S1548">
        <v>31</v>
      </c>
      <c r="T1548" t="s">
        <v>5495</v>
      </c>
      <c r="U1548" t="s">
        <v>5504</v>
      </c>
      <c r="V1548" s="9">
        <f>Merge2[[#This Row],[PROMOTIONAL_PLAN.EFFECTIVE_PRICE]]*Merge2[[#This Row],[Months]]</f>
        <v>2100</v>
      </c>
    </row>
    <row r="1549" spans="1:22" x14ac:dyDescent="0.25">
      <c r="A1549" t="s">
        <v>2393</v>
      </c>
      <c r="B1549" t="s">
        <v>2394</v>
      </c>
      <c r="C1549">
        <v>9999</v>
      </c>
      <c r="D1549" s="1">
        <v>43952</v>
      </c>
      <c r="E1549">
        <v>1</v>
      </c>
      <c r="G1549" s="1">
        <v>44207</v>
      </c>
      <c r="H1549" t="s">
        <v>10</v>
      </c>
      <c r="I1549" s="8">
        <f>DATE(YEAR(Merge2[[#This Row],[ORDER_DATE]]), MONTH(Merge2[[#This Row],[ORDER_DATE]]), 1)</f>
        <v>43952</v>
      </c>
      <c r="J1549" s="9">
        <f>IF(ISNUMBER(Merge2[[#This Row],[VALIDITY_TILL_DATE]]), ROUND((Merge2[[#This Row],[VALIDITY_TILL_DATE]]-Merge2[[#This Row],[ORDER_DATE]])/30, 0), "Active")</f>
        <v>9</v>
      </c>
      <c r="K1549" t="s">
        <v>5476</v>
      </c>
      <c r="L1549" t="s">
        <v>5477</v>
      </c>
      <c r="M1549" t="s">
        <v>5478</v>
      </c>
      <c r="N1549">
        <v>300</v>
      </c>
      <c r="O1549">
        <v>0</v>
      </c>
      <c r="P1549">
        <v>300</v>
      </c>
      <c r="Q1549" t="s">
        <v>6318</v>
      </c>
      <c r="R1549" t="s">
        <v>5503</v>
      </c>
      <c r="S1549">
        <v>34</v>
      </c>
      <c r="T1549" t="s">
        <v>5498</v>
      </c>
      <c r="U1549" t="s">
        <v>5515</v>
      </c>
      <c r="V1549" s="9">
        <f>Merge2[[#This Row],[PROMOTIONAL_PLAN.EFFECTIVE_PRICE]]*Merge2[[#This Row],[Months]]</f>
        <v>2700</v>
      </c>
    </row>
    <row r="1550" spans="1:22" x14ac:dyDescent="0.25">
      <c r="A1550" t="s">
        <v>3118</v>
      </c>
      <c r="B1550" t="s">
        <v>3119</v>
      </c>
      <c r="C1550">
        <v>8434</v>
      </c>
      <c r="D1550" s="1">
        <v>44008</v>
      </c>
      <c r="E1550">
        <v>1</v>
      </c>
      <c r="F1550" s="1">
        <v>44008</v>
      </c>
      <c r="G1550" s="1">
        <v>44293</v>
      </c>
      <c r="H1550" t="s">
        <v>10</v>
      </c>
      <c r="I1550" s="8">
        <f>DATE(YEAR(Merge2[[#This Row],[ORDER_DATE]]), MONTH(Merge2[[#This Row],[ORDER_DATE]]), 1)</f>
        <v>43983</v>
      </c>
      <c r="J1550" s="9">
        <f>IF(ISNUMBER(Merge2[[#This Row],[VALIDITY_TILL_DATE]]), ROUND((Merge2[[#This Row],[VALIDITY_TILL_DATE]]-Merge2[[#This Row],[ORDER_DATE]])/30, 0), "Active")</f>
        <v>10</v>
      </c>
      <c r="K1550" t="s">
        <v>5490</v>
      </c>
      <c r="L1550" t="s">
        <v>5483</v>
      </c>
      <c r="M1550" t="s">
        <v>5481</v>
      </c>
      <c r="N1550">
        <v>300</v>
      </c>
      <c r="O1550">
        <v>50</v>
      </c>
      <c r="P1550">
        <v>150</v>
      </c>
      <c r="Q1550" t="s">
        <v>6319</v>
      </c>
      <c r="R1550" t="s">
        <v>5503</v>
      </c>
      <c r="S1550">
        <v>36</v>
      </c>
      <c r="T1550" t="s">
        <v>5495</v>
      </c>
      <c r="U1550" t="s">
        <v>5522</v>
      </c>
      <c r="V1550" s="9">
        <f>Merge2[[#This Row],[PROMOTIONAL_PLAN.EFFECTIVE_PRICE]]*Merge2[[#This Row],[Months]]</f>
        <v>1500</v>
      </c>
    </row>
    <row r="1551" spans="1:22" x14ac:dyDescent="0.25">
      <c r="A1551" t="s">
        <v>1562</v>
      </c>
      <c r="B1551" t="s">
        <v>1563</v>
      </c>
      <c r="C1551">
        <v>9999</v>
      </c>
      <c r="D1551" s="1">
        <v>43870</v>
      </c>
      <c r="E1551">
        <v>1</v>
      </c>
      <c r="G1551" s="1">
        <v>44135</v>
      </c>
      <c r="H1551" t="s">
        <v>10</v>
      </c>
      <c r="I1551" s="8">
        <f>DATE(YEAR(Merge2[[#This Row],[ORDER_DATE]]), MONTH(Merge2[[#This Row],[ORDER_DATE]]), 1)</f>
        <v>43862</v>
      </c>
      <c r="J1551" s="9">
        <f>IF(ISNUMBER(Merge2[[#This Row],[VALIDITY_TILL_DATE]]), ROUND((Merge2[[#This Row],[VALIDITY_TILL_DATE]]-Merge2[[#This Row],[ORDER_DATE]])/30, 0), "Active")</f>
        <v>9</v>
      </c>
      <c r="K1551" t="s">
        <v>5476</v>
      </c>
      <c r="L1551" t="s">
        <v>5477</v>
      </c>
      <c r="M1551" t="s">
        <v>5478</v>
      </c>
      <c r="N1551">
        <v>300</v>
      </c>
      <c r="O1551">
        <v>0</v>
      </c>
      <c r="P1551">
        <v>300</v>
      </c>
      <c r="Q1551" t="s">
        <v>5684</v>
      </c>
      <c r="R1551" t="s">
        <v>5503</v>
      </c>
      <c r="S1551">
        <v>41</v>
      </c>
      <c r="T1551" t="s">
        <v>5495</v>
      </c>
      <c r="U1551" t="s">
        <v>5504</v>
      </c>
      <c r="V1551" s="9">
        <f>Merge2[[#This Row],[PROMOTIONAL_PLAN.EFFECTIVE_PRICE]]*Merge2[[#This Row],[Months]]</f>
        <v>2700</v>
      </c>
    </row>
    <row r="1552" spans="1:22" x14ac:dyDescent="0.25">
      <c r="A1552" t="s">
        <v>1564</v>
      </c>
      <c r="B1552" t="s">
        <v>1565</v>
      </c>
      <c r="C1552">
        <v>9999</v>
      </c>
      <c r="D1552" s="1">
        <v>43870</v>
      </c>
      <c r="E1552">
        <v>1</v>
      </c>
      <c r="G1552" s="1">
        <v>44105</v>
      </c>
      <c r="H1552" t="s">
        <v>10</v>
      </c>
      <c r="I1552" s="8">
        <f>DATE(YEAR(Merge2[[#This Row],[ORDER_DATE]]), MONTH(Merge2[[#This Row],[ORDER_DATE]]), 1)</f>
        <v>43862</v>
      </c>
      <c r="J1552" s="9">
        <f>IF(ISNUMBER(Merge2[[#This Row],[VALIDITY_TILL_DATE]]), ROUND((Merge2[[#This Row],[VALIDITY_TILL_DATE]]-Merge2[[#This Row],[ORDER_DATE]])/30, 0), "Active")</f>
        <v>8</v>
      </c>
      <c r="K1552" t="s">
        <v>5476</v>
      </c>
      <c r="L1552" t="s">
        <v>5477</v>
      </c>
      <c r="M1552" t="s">
        <v>5478</v>
      </c>
      <c r="N1552">
        <v>300</v>
      </c>
      <c r="O1552">
        <v>0</v>
      </c>
      <c r="P1552">
        <v>300</v>
      </c>
      <c r="Q1552" t="s">
        <v>5823</v>
      </c>
      <c r="R1552" t="s">
        <v>5494</v>
      </c>
      <c r="S1552">
        <v>26</v>
      </c>
      <c r="T1552" t="s">
        <v>5506</v>
      </c>
      <c r="U1552" t="s">
        <v>5518</v>
      </c>
      <c r="V1552" s="9">
        <f>Merge2[[#This Row],[PROMOTIONAL_PLAN.EFFECTIVE_PRICE]]*Merge2[[#This Row],[Months]]</f>
        <v>2400</v>
      </c>
    </row>
    <row r="1553" spans="1:22" x14ac:dyDescent="0.25">
      <c r="A1553" t="s">
        <v>3217</v>
      </c>
      <c r="B1553" t="s">
        <v>3218</v>
      </c>
      <c r="C1553">
        <v>9999</v>
      </c>
      <c r="D1553" s="1">
        <v>44015</v>
      </c>
      <c r="E1553">
        <v>1</v>
      </c>
      <c r="G1553" s="1">
        <v>44261</v>
      </c>
      <c r="H1553" t="s">
        <v>10</v>
      </c>
      <c r="I1553" s="8">
        <f>DATE(YEAR(Merge2[[#This Row],[ORDER_DATE]]), MONTH(Merge2[[#This Row],[ORDER_DATE]]), 1)</f>
        <v>44013</v>
      </c>
      <c r="J1553" s="9">
        <f>IF(ISNUMBER(Merge2[[#This Row],[VALIDITY_TILL_DATE]]), ROUND((Merge2[[#This Row],[VALIDITY_TILL_DATE]]-Merge2[[#This Row],[ORDER_DATE]])/30, 0), "Active")</f>
        <v>8</v>
      </c>
      <c r="K1553" t="s">
        <v>5476</v>
      </c>
      <c r="L1553" t="s">
        <v>5477</v>
      </c>
      <c r="M1553" t="s">
        <v>5478</v>
      </c>
      <c r="N1553">
        <v>300</v>
      </c>
      <c r="O1553">
        <v>0</v>
      </c>
      <c r="P1553">
        <v>300</v>
      </c>
      <c r="Q1553" t="s">
        <v>6322</v>
      </c>
      <c r="R1553" t="s">
        <v>5494</v>
      </c>
      <c r="S1553">
        <v>30</v>
      </c>
      <c r="T1553" t="s">
        <v>5495</v>
      </c>
      <c r="U1553" t="s">
        <v>5532</v>
      </c>
      <c r="V1553" s="9">
        <f>Merge2[[#This Row],[PROMOTIONAL_PLAN.EFFECTIVE_PRICE]]*Merge2[[#This Row],[Months]]</f>
        <v>2400</v>
      </c>
    </row>
    <row r="1554" spans="1:22" x14ac:dyDescent="0.25">
      <c r="A1554" t="s">
        <v>2104</v>
      </c>
      <c r="B1554" t="s">
        <v>2105</v>
      </c>
      <c r="C1554">
        <v>6306</v>
      </c>
      <c r="D1554" s="1">
        <v>43927</v>
      </c>
      <c r="E1554">
        <v>1</v>
      </c>
      <c r="F1554" s="1">
        <v>43927</v>
      </c>
      <c r="G1554" s="1">
        <v>44193</v>
      </c>
      <c r="H1554" t="s">
        <v>10</v>
      </c>
      <c r="I1554" s="8">
        <f>DATE(YEAR(Merge2[[#This Row],[ORDER_DATE]]), MONTH(Merge2[[#This Row],[ORDER_DATE]]), 1)</f>
        <v>43922</v>
      </c>
      <c r="J1554" s="9">
        <f>IF(ISNUMBER(Merge2[[#This Row],[VALIDITY_TILL_DATE]]), ROUND((Merge2[[#This Row],[VALIDITY_TILL_DATE]]-Merge2[[#This Row],[ORDER_DATE]])/30, 0), "Active")</f>
        <v>9</v>
      </c>
      <c r="K1554" t="s">
        <v>5492</v>
      </c>
      <c r="L1554" t="s">
        <v>5483</v>
      </c>
      <c r="M1554" t="s">
        <v>5481</v>
      </c>
      <c r="N1554">
        <v>300</v>
      </c>
      <c r="O1554">
        <v>15</v>
      </c>
      <c r="P1554">
        <v>255</v>
      </c>
      <c r="Q1554" t="s">
        <v>6325</v>
      </c>
      <c r="R1554" t="s">
        <v>5503</v>
      </c>
      <c r="S1554">
        <v>55</v>
      </c>
      <c r="T1554" t="s">
        <v>5498</v>
      </c>
      <c r="U1554" t="s">
        <v>5545</v>
      </c>
      <c r="V1554" s="9">
        <f>Merge2[[#This Row],[PROMOTIONAL_PLAN.EFFECTIVE_PRICE]]*Merge2[[#This Row],[Months]]</f>
        <v>2295</v>
      </c>
    </row>
    <row r="1555" spans="1:22" x14ac:dyDescent="0.25">
      <c r="A1555" t="s">
        <v>2786</v>
      </c>
      <c r="B1555" t="s">
        <v>2787</v>
      </c>
      <c r="C1555">
        <v>5073</v>
      </c>
      <c r="D1555" s="1">
        <v>43983</v>
      </c>
      <c r="E1555">
        <v>1</v>
      </c>
      <c r="F1555" s="1">
        <v>43983</v>
      </c>
      <c r="G1555" s="1">
        <v>44243</v>
      </c>
      <c r="H1555" t="s">
        <v>10</v>
      </c>
      <c r="I1555" s="8">
        <f>DATE(YEAR(Merge2[[#This Row],[ORDER_DATE]]), MONTH(Merge2[[#This Row],[ORDER_DATE]]), 1)</f>
        <v>43983</v>
      </c>
      <c r="J1555" s="9">
        <f>IF(ISNUMBER(Merge2[[#This Row],[VALIDITY_TILL_DATE]]), ROUND((Merge2[[#This Row],[VALIDITY_TILL_DATE]]-Merge2[[#This Row],[ORDER_DATE]])/30, 0), "Active")</f>
        <v>9</v>
      </c>
      <c r="K1555" t="s">
        <v>5488</v>
      </c>
      <c r="L1555" t="s">
        <v>5483</v>
      </c>
      <c r="M1555" t="s">
        <v>5481</v>
      </c>
      <c r="N1555">
        <v>300</v>
      </c>
      <c r="O1555">
        <v>30</v>
      </c>
      <c r="P1555">
        <v>210</v>
      </c>
      <c r="Q1555" t="s">
        <v>6326</v>
      </c>
      <c r="R1555" t="s">
        <v>5503</v>
      </c>
      <c r="S1555">
        <v>30</v>
      </c>
      <c r="T1555" t="s">
        <v>5495</v>
      </c>
      <c r="U1555" t="s">
        <v>5532</v>
      </c>
      <c r="V1555" s="9">
        <f>Merge2[[#This Row],[PROMOTIONAL_PLAN.EFFECTIVE_PRICE]]*Merge2[[#This Row],[Months]]</f>
        <v>1890</v>
      </c>
    </row>
    <row r="1556" spans="1:22" x14ac:dyDescent="0.25">
      <c r="A1556" t="s">
        <v>1658</v>
      </c>
      <c r="B1556" t="s">
        <v>1659</v>
      </c>
      <c r="C1556">
        <v>9999</v>
      </c>
      <c r="D1556" s="1">
        <v>43881</v>
      </c>
      <c r="E1556">
        <v>1</v>
      </c>
      <c r="G1556" s="1">
        <v>44105</v>
      </c>
      <c r="H1556" t="s">
        <v>10</v>
      </c>
      <c r="I1556" s="8">
        <f>DATE(YEAR(Merge2[[#This Row],[ORDER_DATE]]), MONTH(Merge2[[#This Row],[ORDER_DATE]]), 1)</f>
        <v>43862</v>
      </c>
      <c r="J1556" s="9">
        <f>IF(ISNUMBER(Merge2[[#This Row],[VALIDITY_TILL_DATE]]), ROUND((Merge2[[#This Row],[VALIDITY_TILL_DATE]]-Merge2[[#This Row],[ORDER_DATE]])/30, 0), "Active")</f>
        <v>7</v>
      </c>
      <c r="K1556" t="s">
        <v>5476</v>
      </c>
      <c r="L1556" t="s">
        <v>5477</v>
      </c>
      <c r="M1556" t="s">
        <v>5478</v>
      </c>
      <c r="N1556">
        <v>300</v>
      </c>
      <c r="O1556">
        <v>0</v>
      </c>
      <c r="P1556">
        <v>300</v>
      </c>
      <c r="Q1556" t="s">
        <v>6327</v>
      </c>
      <c r="R1556" t="s">
        <v>5503</v>
      </c>
      <c r="S1556">
        <v>60</v>
      </c>
      <c r="T1556" t="s">
        <v>5495</v>
      </c>
      <c r="U1556" t="s">
        <v>5513</v>
      </c>
      <c r="V1556" s="9">
        <f>Merge2[[#This Row],[PROMOTIONAL_PLAN.EFFECTIVE_PRICE]]*Merge2[[#This Row],[Months]]</f>
        <v>2100</v>
      </c>
    </row>
    <row r="1557" spans="1:22" x14ac:dyDescent="0.25">
      <c r="A1557" t="s">
        <v>1576</v>
      </c>
      <c r="B1557" t="s">
        <v>1577</v>
      </c>
      <c r="C1557">
        <v>9999</v>
      </c>
      <c r="D1557" s="1">
        <v>43871</v>
      </c>
      <c r="E1557">
        <v>1</v>
      </c>
      <c r="G1557" s="1">
        <v>44114</v>
      </c>
      <c r="H1557" t="s">
        <v>10</v>
      </c>
      <c r="I1557" s="8">
        <f>DATE(YEAR(Merge2[[#This Row],[ORDER_DATE]]), MONTH(Merge2[[#This Row],[ORDER_DATE]]), 1)</f>
        <v>43862</v>
      </c>
      <c r="J1557" s="9">
        <f>IF(ISNUMBER(Merge2[[#This Row],[VALIDITY_TILL_DATE]]), ROUND((Merge2[[#This Row],[VALIDITY_TILL_DATE]]-Merge2[[#This Row],[ORDER_DATE]])/30, 0), "Active")</f>
        <v>8</v>
      </c>
      <c r="K1557" t="s">
        <v>5476</v>
      </c>
      <c r="L1557" t="s">
        <v>5477</v>
      </c>
      <c r="M1557" t="s">
        <v>5478</v>
      </c>
      <c r="N1557">
        <v>300</v>
      </c>
      <c r="O1557">
        <v>0</v>
      </c>
      <c r="P1557">
        <v>300</v>
      </c>
      <c r="Q1557" t="s">
        <v>6104</v>
      </c>
      <c r="R1557" t="s">
        <v>5494</v>
      </c>
      <c r="S1557">
        <v>55</v>
      </c>
      <c r="T1557" t="s">
        <v>5498</v>
      </c>
      <c r="U1557" t="s">
        <v>5501</v>
      </c>
      <c r="V1557" s="9">
        <f>Merge2[[#This Row],[PROMOTIONAL_PLAN.EFFECTIVE_PRICE]]*Merge2[[#This Row],[Months]]</f>
        <v>2400</v>
      </c>
    </row>
    <row r="1558" spans="1:22" x14ac:dyDescent="0.25">
      <c r="A1558" t="s">
        <v>2573</v>
      </c>
      <c r="B1558" t="s">
        <v>2574</v>
      </c>
      <c r="C1558">
        <v>9999</v>
      </c>
      <c r="D1558" s="1">
        <v>43968</v>
      </c>
      <c r="E1558">
        <v>1</v>
      </c>
      <c r="G1558" s="1">
        <v>44251</v>
      </c>
      <c r="H1558" t="s">
        <v>10</v>
      </c>
      <c r="I1558" s="8">
        <f>DATE(YEAR(Merge2[[#This Row],[ORDER_DATE]]), MONTH(Merge2[[#This Row],[ORDER_DATE]]), 1)</f>
        <v>43952</v>
      </c>
      <c r="J1558" s="9">
        <f>IF(ISNUMBER(Merge2[[#This Row],[VALIDITY_TILL_DATE]]), ROUND((Merge2[[#This Row],[VALIDITY_TILL_DATE]]-Merge2[[#This Row],[ORDER_DATE]])/30, 0), "Active")</f>
        <v>9</v>
      </c>
      <c r="K1558" t="s">
        <v>5476</v>
      </c>
      <c r="L1558" t="s">
        <v>5477</v>
      </c>
      <c r="M1558" t="s">
        <v>5478</v>
      </c>
      <c r="N1558">
        <v>300</v>
      </c>
      <c r="O1558">
        <v>0</v>
      </c>
      <c r="P1558">
        <v>300</v>
      </c>
      <c r="Q1558" t="s">
        <v>6329</v>
      </c>
      <c r="R1558" t="s">
        <v>5503</v>
      </c>
      <c r="S1558">
        <v>35</v>
      </c>
      <c r="T1558" t="s">
        <v>5495</v>
      </c>
      <c r="U1558" t="s">
        <v>5522</v>
      </c>
      <c r="V1558" s="9">
        <f>Merge2[[#This Row],[PROMOTIONAL_PLAN.EFFECTIVE_PRICE]]*Merge2[[#This Row],[Months]]</f>
        <v>2700</v>
      </c>
    </row>
    <row r="1559" spans="1:22" x14ac:dyDescent="0.25">
      <c r="A1559" t="s">
        <v>1578</v>
      </c>
      <c r="B1559" t="s">
        <v>1579</v>
      </c>
      <c r="C1559">
        <v>9999</v>
      </c>
      <c r="D1559" s="1">
        <v>43871</v>
      </c>
      <c r="E1559">
        <v>1</v>
      </c>
      <c r="G1559" s="1">
        <v>44135</v>
      </c>
      <c r="H1559" t="s">
        <v>10</v>
      </c>
      <c r="I1559" s="8">
        <f>DATE(YEAR(Merge2[[#This Row],[ORDER_DATE]]), MONTH(Merge2[[#This Row],[ORDER_DATE]]), 1)</f>
        <v>43862</v>
      </c>
      <c r="J1559" s="9">
        <f>IF(ISNUMBER(Merge2[[#This Row],[VALIDITY_TILL_DATE]]), ROUND((Merge2[[#This Row],[VALIDITY_TILL_DATE]]-Merge2[[#This Row],[ORDER_DATE]])/30, 0), "Active")</f>
        <v>9</v>
      </c>
      <c r="K1559" t="s">
        <v>5476</v>
      </c>
      <c r="L1559" t="s">
        <v>5477</v>
      </c>
      <c r="M1559" t="s">
        <v>5478</v>
      </c>
      <c r="N1559">
        <v>300</v>
      </c>
      <c r="O1559">
        <v>0</v>
      </c>
      <c r="P1559">
        <v>300</v>
      </c>
      <c r="Q1559" t="s">
        <v>5918</v>
      </c>
      <c r="R1559" t="s">
        <v>5494</v>
      </c>
      <c r="S1559">
        <v>32</v>
      </c>
      <c r="T1559" t="s">
        <v>5495</v>
      </c>
      <c r="U1559" t="s">
        <v>5496</v>
      </c>
      <c r="V1559" s="9">
        <f>Merge2[[#This Row],[PROMOTIONAL_PLAN.EFFECTIVE_PRICE]]*Merge2[[#This Row],[Months]]</f>
        <v>2700</v>
      </c>
    </row>
    <row r="1560" spans="1:22" x14ac:dyDescent="0.25">
      <c r="A1560" t="s">
        <v>1874</v>
      </c>
      <c r="B1560" t="s">
        <v>1875</v>
      </c>
      <c r="C1560">
        <v>8434</v>
      </c>
      <c r="D1560" s="1">
        <v>43905</v>
      </c>
      <c r="E1560">
        <v>1</v>
      </c>
      <c r="F1560" s="1">
        <v>43905</v>
      </c>
      <c r="G1560" s="1">
        <v>44204</v>
      </c>
      <c r="H1560" t="s">
        <v>10</v>
      </c>
      <c r="I1560" s="8">
        <f>DATE(YEAR(Merge2[[#This Row],[ORDER_DATE]]), MONTH(Merge2[[#This Row],[ORDER_DATE]]), 1)</f>
        <v>43891</v>
      </c>
      <c r="J1560" s="9">
        <f>IF(ISNUMBER(Merge2[[#This Row],[VALIDITY_TILL_DATE]]), ROUND((Merge2[[#This Row],[VALIDITY_TILL_DATE]]-Merge2[[#This Row],[ORDER_DATE]])/30, 0), "Active")</f>
        <v>10</v>
      </c>
      <c r="K1560" t="s">
        <v>5490</v>
      </c>
      <c r="L1560" t="s">
        <v>5483</v>
      </c>
      <c r="M1560" t="s">
        <v>5481</v>
      </c>
      <c r="N1560">
        <v>300</v>
      </c>
      <c r="O1560">
        <v>50</v>
      </c>
      <c r="P1560">
        <v>150</v>
      </c>
      <c r="Q1560" t="s">
        <v>6330</v>
      </c>
      <c r="R1560" t="s">
        <v>5494</v>
      </c>
      <c r="S1560">
        <v>30</v>
      </c>
      <c r="T1560" t="s">
        <v>5498</v>
      </c>
      <c r="U1560" t="s">
        <v>5501</v>
      </c>
      <c r="V1560" s="9">
        <f>Merge2[[#This Row],[PROMOTIONAL_PLAN.EFFECTIVE_PRICE]]*Merge2[[#This Row],[Months]]</f>
        <v>1500</v>
      </c>
    </row>
    <row r="1561" spans="1:22" x14ac:dyDescent="0.25">
      <c r="A1561" t="s">
        <v>2600</v>
      </c>
      <c r="B1561" t="s">
        <v>2601</v>
      </c>
      <c r="C1561">
        <v>9999</v>
      </c>
      <c r="D1561" s="1">
        <v>43970</v>
      </c>
      <c r="E1561">
        <v>1</v>
      </c>
      <c r="G1561" s="1">
        <v>44201</v>
      </c>
      <c r="H1561" t="s">
        <v>10</v>
      </c>
      <c r="I1561" s="8">
        <f>DATE(YEAR(Merge2[[#This Row],[ORDER_DATE]]), MONTH(Merge2[[#This Row],[ORDER_DATE]]), 1)</f>
        <v>43952</v>
      </c>
      <c r="J1561" s="9">
        <f>IF(ISNUMBER(Merge2[[#This Row],[VALIDITY_TILL_DATE]]), ROUND((Merge2[[#This Row],[VALIDITY_TILL_DATE]]-Merge2[[#This Row],[ORDER_DATE]])/30, 0), "Active")</f>
        <v>8</v>
      </c>
      <c r="K1561" t="s">
        <v>5476</v>
      </c>
      <c r="L1561" t="s">
        <v>5477</v>
      </c>
      <c r="M1561" t="s">
        <v>5478</v>
      </c>
      <c r="N1561">
        <v>300</v>
      </c>
      <c r="O1561">
        <v>0</v>
      </c>
      <c r="P1561">
        <v>300</v>
      </c>
      <c r="Q1561" t="s">
        <v>6331</v>
      </c>
      <c r="R1561" t="s">
        <v>5503</v>
      </c>
      <c r="S1561">
        <v>27</v>
      </c>
      <c r="T1561" t="s">
        <v>5495</v>
      </c>
      <c r="U1561" t="s">
        <v>5532</v>
      </c>
      <c r="V1561" s="9">
        <f>Merge2[[#This Row],[PROMOTIONAL_PLAN.EFFECTIVE_PRICE]]*Merge2[[#This Row],[Months]]</f>
        <v>2400</v>
      </c>
    </row>
    <row r="1562" spans="1:22" x14ac:dyDescent="0.25">
      <c r="A1562" t="s">
        <v>1673</v>
      </c>
      <c r="B1562" t="s">
        <v>1674</v>
      </c>
      <c r="C1562">
        <v>9999</v>
      </c>
      <c r="D1562" s="1">
        <v>43883</v>
      </c>
      <c r="E1562">
        <v>1</v>
      </c>
      <c r="G1562" s="1">
        <v>44160</v>
      </c>
      <c r="H1562" t="s">
        <v>10</v>
      </c>
      <c r="I1562" s="8">
        <f>DATE(YEAR(Merge2[[#This Row],[ORDER_DATE]]), MONTH(Merge2[[#This Row],[ORDER_DATE]]), 1)</f>
        <v>43862</v>
      </c>
      <c r="J1562" s="9">
        <f>IF(ISNUMBER(Merge2[[#This Row],[VALIDITY_TILL_DATE]]), ROUND((Merge2[[#This Row],[VALIDITY_TILL_DATE]]-Merge2[[#This Row],[ORDER_DATE]])/30, 0), "Active")</f>
        <v>9</v>
      </c>
      <c r="K1562" t="s">
        <v>5476</v>
      </c>
      <c r="L1562" t="s">
        <v>5477</v>
      </c>
      <c r="M1562" t="s">
        <v>5478</v>
      </c>
      <c r="N1562">
        <v>300</v>
      </c>
      <c r="O1562">
        <v>0</v>
      </c>
      <c r="P1562">
        <v>300</v>
      </c>
      <c r="Q1562" t="s">
        <v>6332</v>
      </c>
      <c r="R1562" t="s">
        <v>5494</v>
      </c>
      <c r="S1562">
        <v>45</v>
      </c>
      <c r="T1562" t="s">
        <v>5495</v>
      </c>
      <c r="U1562" t="s">
        <v>5579</v>
      </c>
      <c r="V1562" s="9">
        <f>Merge2[[#This Row],[PROMOTIONAL_PLAN.EFFECTIVE_PRICE]]*Merge2[[#This Row],[Months]]</f>
        <v>2700</v>
      </c>
    </row>
    <row r="1563" spans="1:22" x14ac:dyDescent="0.25">
      <c r="A1563" t="s">
        <v>1587</v>
      </c>
      <c r="B1563" t="s">
        <v>1588</v>
      </c>
      <c r="C1563">
        <v>9999</v>
      </c>
      <c r="D1563" s="1">
        <v>43872</v>
      </c>
      <c r="E1563">
        <v>1</v>
      </c>
      <c r="G1563" s="1">
        <v>44159</v>
      </c>
      <c r="H1563" t="s">
        <v>10</v>
      </c>
      <c r="I1563" s="8">
        <f>DATE(YEAR(Merge2[[#This Row],[ORDER_DATE]]), MONTH(Merge2[[#This Row],[ORDER_DATE]]), 1)</f>
        <v>43862</v>
      </c>
      <c r="J1563" s="9">
        <f>IF(ISNUMBER(Merge2[[#This Row],[VALIDITY_TILL_DATE]]), ROUND((Merge2[[#This Row],[VALIDITY_TILL_DATE]]-Merge2[[#This Row],[ORDER_DATE]])/30, 0), "Active")</f>
        <v>10</v>
      </c>
      <c r="K1563" t="s">
        <v>5476</v>
      </c>
      <c r="L1563" t="s">
        <v>5477</v>
      </c>
      <c r="M1563" t="s">
        <v>5478</v>
      </c>
      <c r="N1563">
        <v>300</v>
      </c>
      <c r="O1563">
        <v>0</v>
      </c>
      <c r="P1563">
        <v>300</v>
      </c>
      <c r="Q1563" t="s">
        <v>6410</v>
      </c>
      <c r="R1563" t="s">
        <v>5503</v>
      </c>
      <c r="S1563">
        <v>56</v>
      </c>
      <c r="T1563" t="s">
        <v>5495</v>
      </c>
      <c r="U1563" t="s">
        <v>5504</v>
      </c>
      <c r="V1563" s="9">
        <f>Merge2[[#This Row],[PROMOTIONAL_PLAN.EFFECTIVE_PRICE]]*Merge2[[#This Row],[Months]]</f>
        <v>3000</v>
      </c>
    </row>
    <row r="1564" spans="1:22" x14ac:dyDescent="0.25">
      <c r="A1564" t="s">
        <v>2956</v>
      </c>
      <c r="B1564" t="s">
        <v>2957</v>
      </c>
      <c r="C1564">
        <v>9999</v>
      </c>
      <c r="D1564" s="1">
        <v>43995</v>
      </c>
      <c r="E1564">
        <v>1</v>
      </c>
      <c r="G1564" s="1">
        <v>44280</v>
      </c>
      <c r="H1564" t="s">
        <v>10</v>
      </c>
      <c r="I1564" s="8">
        <f>DATE(YEAR(Merge2[[#This Row],[ORDER_DATE]]), MONTH(Merge2[[#This Row],[ORDER_DATE]]), 1)</f>
        <v>43983</v>
      </c>
      <c r="J1564" s="9">
        <f>IF(ISNUMBER(Merge2[[#This Row],[VALIDITY_TILL_DATE]]), ROUND((Merge2[[#This Row],[VALIDITY_TILL_DATE]]-Merge2[[#This Row],[ORDER_DATE]])/30, 0), "Active")</f>
        <v>10</v>
      </c>
      <c r="K1564" t="s">
        <v>5476</v>
      </c>
      <c r="L1564" t="s">
        <v>5477</v>
      </c>
      <c r="M1564" t="s">
        <v>5478</v>
      </c>
      <c r="N1564">
        <v>300</v>
      </c>
      <c r="O1564">
        <v>0</v>
      </c>
      <c r="P1564">
        <v>300</v>
      </c>
      <c r="Q1564" t="s">
        <v>6335</v>
      </c>
      <c r="R1564" t="s">
        <v>5503</v>
      </c>
      <c r="S1564">
        <v>47</v>
      </c>
      <c r="T1564" t="s">
        <v>5506</v>
      </c>
      <c r="U1564" t="s">
        <v>5518</v>
      </c>
      <c r="V1564" s="9">
        <f>Merge2[[#This Row],[PROMOTIONAL_PLAN.EFFECTIVE_PRICE]]*Merge2[[#This Row],[Months]]</f>
        <v>3000</v>
      </c>
    </row>
    <row r="1565" spans="1:22" x14ac:dyDescent="0.25">
      <c r="A1565" t="s">
        <v>1589</v>
      </c>
      <c r="B1565" t="s">
        <v>1590</v>
      </c>
      <c r="C1565">
        <v>9999</v>
      </c>
      <c r="D1565" s="1">
        <v>43872</v>
      </c>
      <c r="E1565">
        <v>1</v>
      </c>
      <c r="G1565" s="1">
        <v>44100</v>
      </c>
      <c r="H1565" t="s">
        <v>10</v>
      </c>
      <c r="I1565" s="8">
        <f>DATE(YEAR(Merge2[[#This Row],[ORDER_DATE]]), MONTH(Merge2[[#This Row],[ORDER_DATE]]), 1)</f>
        <v>43862</v>
      </c>
      <c r="J1565" s="9">
        <f>IF(ISNUMBER(Merge2[[#This Row],[VALIDITY_TILL_DATE]]), ROUND((Merge2[[#This Row],[VALIDITY_TILL_DATE]]-Merge2[[#This Row],[ORDER_DATE]])/30, 0), "Active")</f>
        <v>8</v>
      </c>
      <c r="K1565" t="s">
        <v>5476</v>
      </c>
      <c r="L1565" t="s">
        <v>5477</v>
      </c>
      <c r="M1565" t="s">
        <v>5478</v>
      </c>
      <c r="N1565">
        <v>300</v>
      </c>
      <c r="O1565">
        <v>0</v>
      </c>
      <c r="P1565">
        <v>300</v>
      </c>
      <c r="Q1565" t="s">
        <v>6287</v>
      </c>
      <c r="R1565" t="s">
        <v>5503</v>
      </c>
      <c r="S1565">
        <v>56</v>
      </c>
      <c r="T1565" t="s">
        <v>5495</v>
      </c>
      <c r="U1565" t="s">
        <v>5496</v>
      </c>
      <c r="V1565" s="9">
        <f>Merge2[[#This Row],[PROMOTIONAL_PLAN.EFFECTIVE_PRICE]]*Merge2[[#This Row],[Months]]</f>
        <v>2400</v>
      </c>
    </row>
    <row r="1566" spans="1:22" x14ac:dyDescent="0.25">
      <c r="A1566" t="s">
        <v>1810</v>
      </c>
      <c r="B1566" t="s">
        <v>1811</v>
      </c>
      <c r="C1566">
        <v>9999</v>
      </c>
      <c r="D1566" s="1">
        <v>43897</v>
      </c>
      <c r="E1566">
        <v>1</v>
      </c>
      <c r="G1566" s="1">
        <v>44118</v>
      </c>
      <c r="H1566" t="s">
        <v>10</v>
      </c>
      <c r="I1566" s="8">
        <f>DATE(YEAR(Merge2[[#This Row],[ORDER_DATE]]), MONTH(Merge2[[#This Row],[ORDER_DATE]]), 1)</f>
        <v>43891</v>
      </c>
      <c r="J1566" s="9">
        <f>IF(ISNUMBER(Merge2[[#This Row],[VALIDITY_TILL_DATE]]), ROUND((Merge2[[#This Row],[VALIDITY_TILL_DATE]]-Merge2[[#This Row],[ORDER_DATE]])/30, 0), "Active")</f>
        <v>7</v>
      </c>
      <c r="K1566" t="s">
        <v>5476</v>
      </c>
      <c r="L1566" t="s">
        <v>5477</v>
      </c>
      <c r="M1566" t="s">
        <v>5478</v>
      </c>
      <c r="N1566">
        <v>300</v>
      </c>
      <c r="O1566">
        <v>0</v>
      </c>
      <c r="P1566">
        <v>300</v>
      </c>
      <c r="Q1566" t="s">
        <v>6339</v>
      </c>
      <c r="R1566" t="s">
        <v>5494</v>
      </c>
      <c r="S1566">
        <v>57</v>
      </c>
      <c r="T1566" t="s">
        <v>5495</v>
      </c>
      <c r="U1566" t="s">
        <v>5532</v>
      </c>
      <c r="V1566" s="9">
        <f>Merge2[[#This Row],[PROMOTIONAL_PLAN.EFFECTIVE_PRICE]]*Merge2[[#This Row],[Months]]</f>
        <v>2100</v>
      </c>
    </row>
    <row r="1567" spans="1:22" x14ac:dyDescent="0.25">
      <c r="A1567" t="s">
        <v>1595</v>
      </c>
      <c r="B1567" t="s">
        <v>1596</v>
      </c>
      <c r="C1567">
        <v>9999</v>
      </c>
      <c r="D1567" s="1">
        <v>43873</v>
      </c>
      <c r="E1567">
        <v>1</v>
      </c>
      <c r="G1567" s="1">
        <v>44096</v>
      </c>
      <c r="H1567" t="s">
        <v>10</v>
      </c>
      <c r="I1567" s="8">
        <f>DATE(YEAR(Merge2[[#This Row],[ORDER_DATE]]), MONTH(Merge2[[#This Row],[ORDER_DATE]]), 1)</f>
        <v>43862</v>
      </c>
      <c r="J1567" s="9">
        <f>IF(ISNUMBER(Merge2[[#This Row],[VALIDITY_TILL_DATE]]), ROUND((Merge2[[#This Row],[VALIDITY_TILL_DATE]]-Merge2[[#This Row],[ORDER_DATE]])/30, 0), "Active")</f>
        <v>7</v>
      </c>
      <c r="K1567" t="s">
        <v>5476</v>
      </c>
      <c r="L1567" t="s">
        <v>5477</v>
      </c>
      <c r="M1567" t="s">
        <v>5478</v>
      </c>
      <c r="N1567">
        <v>300</v>
      </c>
      <c r="O1567">
        <v>0</v>
      </c>
      <c r="P1567">
        <v>300</v>
      </c>
      <c r="Q1567" t="s">
        <v>6142</v>
      </c>
      <c r="R1567" t="s">
        <v>5494</v>
      </c>
      <c r="S1567">
        <v>48</v>
      </c>
      <c r="T1567" t="s">
        <v>5498</v>
      </c>
      <c r="U1567" t="s">
        <v>5501</v>
      </c>
      <c r="V1567" s="9">
        <f>Merge2[[#This Row],[PROMOTIONAL_PLAN.EFFECTIVE_PRICE]]*Merge2[[#This Row],[Months]]</f>
        <v>2100</v>
      </c>
    </row>
    <row r="1568" spans="1:22" x14ac:dyDescent="0.25">
      <c r="A1568" t="s">
        <v>1988</v>
      </c>
      <c r="B1568" t="s">
        <v>1989</v>
      </c>
      <c r="C1568">
        <v>9999</v>
      </c>
      <c r="D1568" s="1">
        <v>43918</v>
      </c>
      <c r="E1568">
        <v>1</v>
      </c>
      <c r="G1568" s="1">
        <v>44159</v>
      </c>
      <c r="H1568" t="s">
        <v>10</v>
      </c>
      <c r="I1568" s="8">
        <f>DATE(YEAR(Merge2[[#This Row],[ORDER_DATE]]), MONTH(Merge2[[#This Row],[ORDER_DATE]]), 1)</f>
        <v>43891</v>
      </c>
      <c r="J1568" s="9">
        <f>IF(ISNUMBER(Merge2[[#This Row],[VALIDITY_TILL_DATE]]), ROUND((Merge2[[#This Row],[VALIDITY_TILL_DATE]]-Merge2[[#This Row],[ORDER_DATE]])/30, 0), "Active")</f>
        <v>8</v>
      </c>
      <c r="K1568" t="s">
        <v>5476</v>
      </c>
      <c r="L1568" t="s">
        <v>5477</v>
      </c>
      <c r="M1568" t="s">
        <v>5478</v>
      </c>
      <c r="N1568">
        <v>300</v>
      </c>
      <c r="O1568">
        <v>0</v>
      </c>
      <c r="P1568">
        <v>300</v>
      </c>
      <c r="Q1568" t="s">
        <v>6340</v>
      </c>
      <c r="R1568" t="s">
        <v>5494</v>
      </c>
      <c r="S1568">
        <v>48</v>
      </c>
      <c r="T1568" t="s">
        <v>5495</v>
      </c>
      <c r="U1568" t="s">
        <v>5496</v>
      </c>
      <c r="V1568" s="9">
        <f>Merge2[[#This Row],[PROMOTIONAL_PLAN.EFFECTIVE_PRICE]]*Merge2[[#This Row],[Months]]</f>
        <v>2400</v>
      </c>
    </row>
    <row r="1569" spans="1:22" x14ac:dyDescent="0.25">
      <c r="A1569" t="s">
        <v>2704</v>
      </c>
      <c r="B1569" t="s">
        <v>2705</v>
      </c>
      <c r="C1569">
        <v>9999</v>
      </c>
      <c r="D1569" s="1">
        <v>43977</v>
      </c>
      <c r="E1569">
        <v>1</v>
      </c>
      <c r="G1569" s="1">
        <v>44240</v>
      </c>
      <c r="H1569" t="s">
        <v>10</v>
      </c>
      <c r="I1569" s="8">
        <f>DATE(YEAR(Merge2[[#This Row],[ORDER_DATE]]), MONTH(Merge2[[#This Row],[ORDER_DATE]]), 1)</f>
        <v>43952</v>
      </c>
      <c r="J1569" s="9">
        <f>IF(ISNUMBER(Merge2[[#This Row],[VALIDITY_TILL_DATE]]), ROUND((Merge2[[#This Row],[VALIDITY_TILL_DATE]]-Merge2[[#This Row],[ORDER_DATE]])/30, 0), "Active")</f>
        <v>9</v>
      </c>
      <c r="K1569" t="s">
        <v>5476</v>
      </c>
      <c r="L1569" t="s">
        <v>5477</v>
      </c>
      <c r="M1569" t="s">
        <v>5478</v>
      </c>
      <c r="N1569">
        <v>300</v>
      </c>
      <c r="O1569">
        <v>0</v>
      </c>
      <c r="P1569">
        <v>300</v>
      </c>
      <c r="Q1569" t="s">
        <v>6341</v>
      </c>
      <c r="R1569" t="s">
        <v>5494</v>
      </c>
      <c r="S1569">
        <v>53</v>
      </c>
      <c r="T1569" t="s">
        <v>5498</v>
      </c>
      <c r="U1569" t="s">
        <v>5501</v>
      </c>
      <c r="V1569" s="9">
        <f>Merge2[[#This Row],[PROMOTIONAL_PLAN.EFFECTIVE_PRICE]]*Merge2[[#This Row],[Months]]</f>
        <v>2700</v>
      </c>
    </row>
    <row r="1570" spans="1:22" x14ac:dyDescent="0.25">
      <c r="A1570" t="s">
        <v>1598</v>
      </c>
      <c r="B1570" t="s">
        <v>1599</v>
      </c>
      <c r="C1570">
        <v>9999</v>
      </c>
      <c r="D1570" s="1">
        <v>43874</v>
      </c>
      <c r="E1570">
        <v>1</v>
      </c>
      <c r="G1570" s="1">
        <v>44120</v>
      </c>
      <c r="H1570" t="s">
        <v>10</v>
      </c>
      <c r="I1570" s="8">
        <f>DATE(YEAR(Merge2[[#This Row],[ORDER_DATE]]), MONTH(Merge2[[#This Row],[ORDER_DATE]]), 1)</f>
        <v>43862</v>
      </c>
      <c r="J1570" s="9">
        <f>IF(ISNUMBER(Merge2[[#This Row],[VALIDITY_TILL_DATE]]), ROUND((Merge2[[#This Row],[VALIDITY_TILL_DATE]]-Merge2[[#This Row],[ORDER_DATE]])/30, 0), "Active")</f>
        <v>8</v>
      </c>
      <c r="K1570" t="s">
        <v>5476</v>
      </c>
      <c r="L1570" t="s">
        <v>5477</v>
      </c>
      <c r="M1570" t="s">
        <v>5478</v>
      </c>
      <c r="N1570">
        <v>300</v>
      </c>
      <c r="O1570">
        <v>0</v>
      </c>
      <c r="P1570">
        <v>300</v>
      </c>
      <c r="Q1570" t="s">
        <v>6193</v>
      </c>
      <c r="R1570" t="s">
        <v>5494</v>
      </c>
      <c r="S1570">
        <v>30</v>
      </c>
      <c r="T1570" t="s">
        <v>5495</v>
      </c>
      <c r="U1570" t="s">
        <v>5513</v>
      </c>
      <c r="V1570" s="9">
        <f>Merge2[[#This Row],[PROMOTIONAL_PLAN.EFFECTIVE_PRICE]]*Merge2[[#This Row],[Months]]</f>
        <v>2400</v>
      </c>
    </row>
    <row r="1571" spans="1:22" x14ac:dyDescent="0.25">
      <c r="A1571" t="s">
        <v>2940</v>
      </c>
      <c r="B1571" t="s">
        <v>2941</v>
      </c>
      <c r="C1571">
        <v>9999</v>
      </c>
      <c r="D1571" s="1">
        <v>43994</v>
      </c>
      <c r="E1571">
        <v>1</v>
      </c>
      <c r="G1571" s="1">
        <v>44237</v>
      </c>
      <c r="H1571" t="s">
        <v>10</v>
      </c>
      <c r="I1571" s="8">
        <f>DATE(YEAR(Merge2[[#This Row],[ORDER_DATE]]), MONTH(Merge2[[#This Row],[ORDER_DATE]]), 1)</f>
        <v>43983</v>
      </c>
      <c r="J1571" s="9">
        <f>IF(ISNUMBER(Merge2[[#This Row],[VALIDITY_TILL_DATE]]), ROUND((Merge2[[#This Row],[VALIDITY_TILL_DATE]]-Merge2[[#This Row],[ORDER_DATE]])/30, 0), "Active")</f>
        <v>8</v>
      </c>
      <c r="K1571" t="s">
        <v>5476</v>
      </c>
      <c r="L1571" t="s">
        <v>5477</v>
      </c>
      <c r="M1571" t="s">
        <v>5478</v>
      </c>
      <c r="N1571">
        <v>300</v>
      </c>
      <c r="O1571">
        <v>0</v>
      </c>
      <c r="P1571">
        <v>300</v>
      </c>
      <c r="Q1571" t="s">
        <v>6342</v>
      </c>
      <c r="R1571" t="s">
        <v>5494</v>
      </c>
      <c r="S1571">
        <v>29</v>
      </c>
      <c r="T1571" t="s">
        <v>5495</v>
      </c>
      <c r="U1571" t="s">
        <v>5496</v>
      </c>
      <c r="V1571" s="9">
        <f>Merge2[[#This Row],[PROMOTIONAL_PLAN.EFFECTIVE_PRICE]]*Merge2[[#This Row],[Months]]</f>
        <v>2400</v>
      </c>
    </row>
    <row r="1572" spans="1:22" x14ac:dyDescent="0.25">
      <c r="A1572" t="s">
        <v>1671</v>
      </c>
      <c r="B1572" t="s">
        <v>1672</v>
      </c>
      <c r="C1572">
        <v>9999</v>
      </c>
      <c r="D1572" s="1">
        <v>43883</v>
      </c>
      <c r="E1572">
        <v>1</v>
      </c>
      <c r="G1572" s="1">
        <v>44127</v>
      </c>
      <c r="H1572" t="s">
        <v>10</v>
      </c>
      <c r="I1572" s="8">
        <f>DATE(YEAR(Merge2[[#This Row],[ORDER_DATE]]), MONTH(Merge2[[#This Row],[ORDER_DATE]]), 1)</f>
        <v>43862</v>
      </c>
      <c r="J1572" s="9">
        <f>IF(ISNUMBER(Merge2[[#This Row],[VALIDITY_TILL_DATE]]), ROUND((Merge2[[#This Row],[VALIDITY_TILL_DATE]]-Merge2[[#This Row],[ORDER_DATE]])/30, 0), "Active")</f>
        <v>8</v>
      </c>
      <c r="K1572" t="s">
        <v>5476</v>
      </c>
      <c r="L1572" t="s">
        <v>5477</v>
      </c>
      <c r="M1572" t="s">
        <v>5478</v>
      </c>
      <c r="N1572">
        <v>300</v>
      </c>
      <c r="O1572">
        <v>0</v>
      </c>
      <c r="P1572">
        <v>300</v>
      </c>
      <c r="Q1572" t="s">
        <v>6345</v>
      </c>
      <c r="R1572" t="s">
        <v>5494</v>
      </c>
      <c r="S1572">
        <v>49</v>
      </c>
      <c r="T1572" t="s">
        <v>5495</v>
      </c>
      <c r="U1572" t="s">
        <v>5579</v>
      </c>
      <c r="V1572" s="9">
        <f>Merge2[[#This Row],[PROMOTIONAL_PLAN.EFFECTIVE_PRICE]]*Merge2[[#This Row],[Months]]</f>
        <v>2400</v>
      </c>
    </row>
    <row r="1573" spans="1:22" x14ac:dyDescent="0.25">
      <c r="A1573" t="s">
        <v>1605</v>
      </c>
      <c r="B1573" t="s">
        <v>1606</v>
      </c>
      <c r="C1573">
        <v>9999</v>
      </c>
      <c r="D1573" s="1">
        <v>43875</v>
      </c>
      <c r="E1573">
        <v>1</v>
      </c>
      <c r="G1573" s="1">
        <v>44115</v>
      </c>
      <c r="H1573" t="s">
        <v>10</v>
      </c>
      <c r="I1573" s="8">
        <f>DATE(YEAR(Merge2[[#This Row],[ORDER_DATE]]), MONTH(Merge2[[#This Row],[ORDER_DATE]]), 1)</f>
        <v>43862</v>
      </c>
      <c r="J1573" s="9">
        <f>IF(ISNUMBER(Merge2[[#This Row],[VALIDITY_TILL_DATE]]), ROUND((Merge2[[#This Row],[VALIDITY_TILL_DATE]]-Merge2[[#This Row],[ORDER_DATE]])/30, 0), "Active")</f>
        <v>8</v>
      </c>
      <c r="K1573" t="s">
        <v>5476</v>
      </c>
      <c r="L1573" t="s">
        <v>5477</v>
      </c>
      <c r="M1573" t="s">
        <v>5478</v>
      </c>
      <c r="N1573">
        <v>300</v>
      </c>
      <c r="O1573">
        <v>0</v>
      </c>
      <c r="P1573">
        <v>300</v>
      </c>
      <c r="Q1573" t="s">
        <v>5916</v>
      </c>
      <c r="R1573" t="s">
        <v>5494</v>
      </c>
      <c r="S1573">
        <v>45</v>
      </c>
      <c r="T1573" t="s">
        <v>5495</v>
      </c>
      <c r="U1573" t="s">
        <v>5532</v>
      </c>
      <c r="V1573" s="9">
        <f>Merge2[[#This Row],[PROMOTIONAL_PLAN.EFFECTIVE_PRICE]]*Merge2[[#This Row],[Months]]</f>
        <v>2400</v>
      </c>
    </row>
    <row r="1574" spans="1:22" x14ac:dyDescent="0.25">
      <c r="A1574" t="s">
        <v>1607</v>
      </c>
      <c r="B1574" t="s">
        <v>1608</v>
      </c>
      <c r="C1574">
        <v>9999</v>
      </c>
      <c r="D1574" s="1">
        <v>43875</v>
      </c>
      <c r="E1574">
        <v>1</v>
      </c>
      <c r="G1574" s="1">
        <v>44132</v>
      </c>
      <c r="H1574" t="s">
        <v>10</v>
      </c>
      <c r="I1574" s="8">
        <f>DATE(YEAR(Merge2[[#This Row],[ORDER_DATE]]), MONTH(Merge2[[#This Row],[ORDER_DATE]]), 1)</f>
        <v>43862</v>
      </c>
      <c r="J1574" s="9">
        <f>IF(ISNUMBER(Merge2[[#This Row],[VALIDITY_TILL_DATE]]), ROUND((Merge2[[#This Row],[VALIDITY_TILL_DATE]]-Merge2[[#This Row],[ORDER_DATE]])/30, 0), "Active")</f>
        <v>9</v>
      </c>
      <c r="K1574" t="s">
        <v>5476</v>
      </c>
      <c r="L1574" t="s">
        <v>5477</v>
      </c>
      <c r="M1574" t="s">
        <v>5478</v>
      </c>
      <c r="N1574">
        <v>300</v>
      </c>
      <c r="O1574">
        <v>0</v>
      </c>
      <c r="P1574">
        <v>300</v>
      </c>
      <c r="Q1574" t="s">
        <v>5879</v>
      </c>
      <c r="R1574" t="s">
        <v>5494</v>
      </c>
      <c r="S1574">
        <v>55</v>
      </c>
      <c r="T1574" t="s">
        <v>5495</v>
      </c>
      <c r="U1574" t="s">
        <v>5496</v>
      </c>
      <c r="V1574" s="9">
        <f>Merge2[[#This Row],[PROMOTIONAL_PLAN.EFFECTIVE_PRICE]]*Merge2[[#This Row],[Months]]</f>
        <v>2700</v>
      </c>
    </row>
    <row r="1575" spans="1:22" x14ac:dyDescent="0.25">
      <c r="A1575" t="s">
        <v>3041</v>
      </c>
      <c r="B1575" t="s">
        <v>3042</v>
      </c>
      <c r="C1575">
        <v>9999</v>
      </c>
      <c r="D1575" s="1">
        <v>44001</v>
      </c>
      <c r="E1575">
        <v>1</v>
      </c>
      <c r="G1575" s="1">
        <v>44275</v>
      </c>
      <c r="H1575" t="s">
        <v>10</v>
      </c>
      <c r="I1575" s="8">
        <f>DATE(YEAR(Merge2[[#This Row],[ORDER_DATE]]), MONTH(Merge2[[#This Row],[ORDER_DATE]]), 1)</f>
        <v>43983</v>
      </c>
      <c r="J1575" s="9">
        <f>IF(ISNUMBER(Merge2[[#This Row],[VALIDITY_TILL_DATE]]), ROUND((Merge2[[#This Row],[VALIDITY_TILL_DATE]]-Merge2[[#This Row],[ORDER_DATE]])/30, 0), "Active")</f>
        <v>9</v>
      </c>
      <c r="K1575" t="s">
        <v>5476</v>
      </c>
      <c r="L1575" t="s">
        <v>5477</v>
      </c>
      <c r="M1575" t="s">
        <v>5478</v>
      </c>
      <c r="N1575">
        <v>300</v>
      </c>
      <c r="O1575">
        <v>0</v>
      </c>
      <c r="P1575">
        <v>300</v>
      </c>
      <c r="Q1575" t="s">
        <v>6347</v>
      </c>
      <c r="R1575" t="s">
        <v>5503</v>
      </c>
      <c r="S1575">
        <v>41</v>
      </c>
      <c r="T1575" t="s">
        <v>5506</v>
      </c>
      <c r="U1575" t="s">
        <v>5518</v>
      </c>
      <c r="V1575" s="9">
        <f>Merge2[[#This Row],[PROMOTIONAL_PLAN.EFFECTIVE_PRICE]]*Merge2[[#This Row],[Months]]</f>
        <v>2700</v>
      </c>
    </row>
    <row r="1576" spans="1:22" x14ac:dyDescent="0.25">
      <c r="A1576" t="s">
        <v>1609</v>
      </c>
      <c r="B1576" t="s">
        <v>1610</v>
      </c>
      <c r="C1576">
        <v>9999</v>
      </c>
      <c r="D1576" s="1">
        <v>43875</v>
      </c>
      <c r="E1576">
        <v>1</v>
      </c>
      <c r="G1576" s="1">
        <v>44094</v>
      </c>
      <c r="H1576" t="s">
        <v>10</v>
      </c>
      <c r="I1576" s="8">
        <f>DATE(YEAR(Merge2[[#This Row],[ORDER_DATE]]), MONTH(Merge2[[#This Row],[ORDER_DATE]]), 1)</f>
        <v>43862</v>
      </c>
      <c r="J1576" s="9">
        <f>IF(ISNUMBER(Merge2[[#This Row],[VALIDITY_TILL_DATE]]), ROUND((Merge2[[#This Row],[VALIDITY_TILL_DATE]]-Merge2[[#This Row],[ORDER_DATE]])/30, 0), "Active")</f>
        <v>7</v>
      </c>
      <c r="K1576" t="s">
        <v>5476</v>
      </c>
      <c r="L1576" t="s">
        <v>5477</v>
      </c>
      <c r="M1576" t="s">
        <v>5478</v>
      </c>
      <c r="N1576">
        <v>300</v>
      </c>
      <c r="O1576">
        <v>0</v>
      </c>
      <c r="P1576">
        <v>300</v>
      </c>
      <c r="Q1576" t="s">
        <v>5813</v>
      </c>
      <c r="R1576" t="s">
        <v>5503</v>
      </c>
      <c r="S1576">
        <v>45</v>
      </c>
      <c r="T1576" t="s">
        <v>5498</v>
      </c>
      <c r="U1576" t="s">
        <v>5501</v>
      </c>
      <c r="V1576" s="9">
        <f>Merge2[[#This Row],[PROMOTIONAL_PLAN.EFFECTIVE_PRICE]]*Merge2[[#This Row],[Months]]</f>
        <v>2100</v>
      </c>
    </row>
    <row r="1577" spans="1:22" x14ac:dyDescent="0.25">
      <c r="A1577" t="s">
        <v>2240</v>
      </c>
      <c r="B1577" t="s">
        <v>2241</v>
      </c>
      <c r="C1577">
        <v>9999</v>
      </c>
      <c r="D1577" s="1">
        <v>43938</v>
      </c>
      <c r="E1577">
        <v>1</v>
      </c>
      <c r="G1577" s="1">
        <v>44147</v>
      </c>
      <c r="H1577" t="s">
        <v>10</v>
      </c>
      <c r="I1577" s="8">
        <f>DATE(YEAR(Merge2[[#This Row],[ORDER_DATE]]), MONTH(Merge2[[#This Row],[ORDER_DATE]]), 1)</f>
        <v>43922</v>
      </c>
      <c r="J1577" s="9">
        <f>IF(ISNUMBER(Merge2[[#This Row],[VALIDITY_TILL_DATE]]), ROUND((Merge2[[#This Row],[VALIDITY_TILL_DATE]]-Merge2[[#This Row],[ORDER_DATE]])/30, 0), "Active")</f>
        <v>7</v>
      </c>
      <c r="K1577" t="s">
        <v>5476</v>
      </c>
      <c r="L1577" t="s">
        <v>5477</v>
      </c>
      <c r="M1577" t="s">
        <v>5478</v>
      </c>
      <c r="N1577">
        <v>300</v>
      </c>
      <c r="O1577">
        <v>0</v>
      </c>
      <c r="P1577">
        <v>300</v>
      </c>
      <c r="Q1577" t="s">
        <v>6348</v>
      </c>
      <c r="R1577" t="s">
        <v>5494</v>
      </c>
      <c r="S1577">
        <v>28</v>
      </c>
      <c r="T1577" t="s">
        <v>5498</v>
      </c>
      <c r="U1577" t="s">
        <v>5545</v>
      </c>
      <c r="V1577" s="9">
        <f>Merge2[[#This Row],[PROMOTIONAL_PLAN.EFFECTIVE_PRICE]]*Merge2[[#This Row],[Months]]</f>
        <v>2100</v>
      </c>
    </row>
    <row r="1578" spans="1:22" x14ac:dyDescent="0.25">
      <c r="A1578" t="s">
        <v>1611</v>
      </c>
      <c r="B1578" t="s">
        <v>1612</v>
      </c>
      <c r="C1578">
        <v>9999</v>
      </c>
      <c r="D1578" s="1">
        <v>43875</v>
      </c>
      <c r="E1578">
        <v>1</v>
      </c>
      <c r="G1578" s="1">
        <v>44152</v>
      </c>
      <c r="H1578" t="s">
        <v>10</v>
      </c>
      <c r="I1578" s="8">
        <f>DATE(YEAR(Merge2[[#This Row],[ORDER_DATE]]), MONTH(Merge2[[#This Row],[ORDER_DATE]]), 1)</f>
        <v>43862</v>
      </c>
      <c r="J1578" s="9">
        <f>IF(ISNUMBER(Merge2[[#This Row],[VALIDITY_TILL_DATE]]), ROUND((Merge2[[#This Row],[VALIDITY_TILL_DATE]]-Merge2[[#This Row],[ORDER_DATE]])/30, 0), "Active")</f>
        <v>9</v>
      </c>
      <c r="K1578" t="s">
        <v>5476</v>
      </c>
      <c r="L1578" t="s">
        <v>5477</v>
      </c>
      <c r="M1578" t="s">
        <v>5478</v>
      </c>
      <c r="N1578">
        <v>300</v>
      </c>
      <c r="O1578">
        <v>0</v>
      </c>
      <c r="P1578">
        <v>300</v>
      </c>
      <c r="Q1578" t="s">
        <v>5963</v>
      </c>
      <c r="R1578" t="s">
        <v>5494</v>
      </c>
      <c r="S1578">
        <v>41</v>
      </c>
      <c r="T1578" t="s">
        <v>5495</v>
      </c>
      <c r="U1578" t="s">
        <v>5522</v>
      </c>
      <c r="V1578" s="9">
        <f>Merge2[[#This Row],[PROMOTIONAL_PLAN.EFFECTIVE_PRICE]]*Merge2[[#This Row],[Months]]</f>
        <v>2700</v>
      </c>
    </row>
    <row r="1579" spans="1:22" x14ac:dyDescent="0.25">
      <c r="A1579" t="s">
        <v>3054</v>
      </c>
      <c r="B1579" t="s">
        <v>3055</v>
      </c>
      <c r="C1579">
        <v>9999</v>
      </c>
      <c r="D1579" s="1">
        <v>44002</v>
      </c>
      <c r="E1579">
        <v>1</v>
      </c>
      <c r="G1579" s="1">
        <v>44279</v>
      </c>
      <c r="H1579" t="s">
        <v>10</v>
      </c>
      <c r="I1579" s="8">
        <f>DATE(YEAR(Merge2[[#This Row],[ORDER_DATE]]), MONTH(Merge2[[#This Row],[ORDER_DATE]]), 1)</f>
        <v>43983</v>
      </c>
      <c r="J1579" s="9">
        <f>IF(ISNUMBER(Merge2[[#This Row],[VALIDITY_TILL_DATE]]), ROUND((Merge2[[#This Row],[VALIDITY_TILL_DATE]]-Merge2[[#This Row],[ORDER_DATE]])/30, 0), "Active")</f>
        <v>9</v>
      </c>
      <c r="K1579" t="s">
        <v>5476</v>
      </c>
      <c r="L1579" t="s">
        <v>5477</v>
      </c>
      <c r="M1579" t="s">
        <v>5478</v>
      </c>
      <c r="N1579">
        <v>300</v>
      </c>
      <c r="O1579">
        <v>0</v>
      </c>
      <c r="P1579">
        <v>300</v>
      </c>
      <c r="Q1579" t="s">
        <v>6349</v>
      </c>
      <c r="R1579" t="s">
        <v>5494</v>
      </c>
      <c r="S1579">
        <v>60</v>
      </c>
      <c r="T1579" t="s">
        <v>5495</v>
      </c>
      <c r="U1579" t="s">
        <v>5513</v>
      </c>
      <c r="V1579" s="9">
        <f>Merge2[[#This Row],[PROMOTIONAL_PLAN.EFFECTIVE_PRICE]]*Merge2[[#This Row],[Months]]</f>
        <v>2700</v>
      </c>
    </row>
    <row r="1580" spans="1:22" x14ac:dyDescent="0.25">
      <c r="A1580" t="s">
        <v>2540</v>
      </c>
      <c r="B1580" t="s">
        <v>2541</v>
      </c>
      <c r="C1580">
        <v>9999</v>
      </c>
      <c r="D1580" s="1">
        <v>43966</v>
      </c>
      <c r="E1580">
        <v>1</v>
      </c>
      <c r="G1580" s="1">
        <v>44214</v>
      </c>
      <c r="H1580" t="s">
        <v>10</v>
      </c>
      <c r="I1580" s="8">
        <f>DATE(YEAR(Merge2[[#This Row],[ORDER_DATE]]), MONTH(Merge2[[#This Row],[ORDER_DATE]]), 1)</f>
        <v>43952</v>
      </c>
      <c r="J1580" s="9">
        <f>IF(ISNUMBER(Merge2[[#This Row],[VALIDITY_TILL_DATE]]), ROUND((Merge2[[#This Row],[VALIDITY_TILL_DATE]]-Merge2[[#This Row],[ORDER_DATE]])/30, 0), "Active")</f>
        <v>8</v>
      </c>
      <c r="K1580" t="s">
        <v>5476</v>
      </c>
      <c r="L1580" t="s">
        <v>5477</v>
      </c>
      <c r="M1580" t="s">
        <v>5478</v>
      </c>
      <c r="N1580">
        <v>300</v>
      </c>
      <c r="O1580">
        <v>0</v>
      </c>
      <c r="P1580">
        <v>300</v>
      </c>
      <c r="Q1580" t="s">
        <v>6351</v>
      </c>
      <c r="R1580" t="s">
        <v>5503</v>
      </c>
      <c r="S1580">
        <v>49</v>
      </c>
      <c r="T1580" t="s">
        <v>5495</v>
      </c>
      <c r="U1580" t="s">
        <v>5504</v>
      </c>
      <c r="V1580" s="9">
        <f>Merge2[[#This Row],[PROMOTIONAL_PLAN.EFFECTIVE_PRICE]]*Merge2[[#This Row],[Months]]</f>
        <v>2400</v>
      </c>
    </row>
    <row r="1581" spans="1:22" x14ac:dyDescent="0.25">
      <c r="A1581" t="s">
        <v>2453</v>
      </c>
      <c r="B1581" t="s">
        <v>2454</v>
      </c>
      <c r="C1581">
        <v>9999</v>
      </c>
      <c r="D1581" s="1">
        <v>43957</v>
      </c>
      <c r="E1581">
        <v>1</v>
      </c>
      <c r="G1581" s="1">
        <v>44201</v>
      </c>
      <c r="H1581" t="s">
        <v>10</v>
      </c>
      <c r="I1581" s="8">
        <f>DATE(YEAR(Merge2[[#This Row],[ORDER_DATE]]), MONTH(Merge2[[#This Row],[ORDER_DATE]]), 1)</f>
        <v>43952</v>
      </c>
      <c r="J1581" s="9">
        <f>IF(ISNUMBER(Merge2[[#This Row],[VALIDITY_TILL_DATE]]), ROUND((Merge2[[#This Row],[VALIDITY_TILL_DATE]]-Merge2[[#This Row],[ORDER_DATE]])/30, 0), "Active")</f>
        <v>8</v>
      </c>
      <c r="K1581" t="s">
        <v>5476</v>
      </c>
      <c r="L1581" t="s">
        <v>5477</v>
      </c>
      <c r="M1581" t="s">
        <v>5478</v>
      </c>
      <c r="N1581">
        <v>300</v>
      </c>
      <c r="O1581">
        <v>0</v>
      </c>
      <c r="P1581">
        <v>300</v>
      </c>
      <c r="Q1581" t="s">
        <v>6355</v>
      </c>
      <c r="R1581" t="s">
        <v>5503</v>
      </c>
      <c r="S1581">
        <v>26</v>
      </c>
      <c r="T1581" t="s">
        <v>5495</v>
      </c>
      <c r="U1581" t="s">
        <v>5522</v>
      </c>
      <c r="V1581" s="9">
        <f>Merge2[[#This Row],[PROMOTIONAL_PLAN.EFFECTIVE_PRICE]]*Merge2[[#This Row],[Months]]</f>
        <v>2400</v>
      </c>
    </row>
    <row r="1582" spans="1:22" x14ac:dyDescent="0.25">
      <c r="A1582" t="s">
        <v>2491</v>
      </c>
      <c r="B1582" t="s">
        <v>2492</v>
      </c>
      <c r="C1582">
        <v>9999</v>
      </c>
      <c r="D1582" s="1">
        <v>43961</v>
      </c>
      <c r="E1582">
        <v>1</v>
      </c>
      <c r="G1582" s="1">
        <v>44216</v>
      </c>
      <c r="H1582" t="s">
        <v>10</v>
      </c>
      <c r="I1582" s="8">
        <f>DATE(YEAR(Merge2[[#This Row],[ORDER_DATE]]), MONTH(Merge2[[#This Row],[ORDER_DATE]]), 1)</f>
        <v>43952</v>
      </c>
      <c r="J1582" s="9">
        <f>IF(ISNUMBER(Merge2[[#This Row],[VALIDITY_TILL_DATE]]), ROUND((Merge2[[#This Row],[VALIDITY_TILL_DATE]]-Merge2[[#This Row],[ORDER_DATE]])/30, 0), "Active")</f>
        <v>9</v>
      </c>
      <c r="K1582" t="s">
        <v>5476</v>
      </c>
      <c r="L1582" t="s">
        <v>5477</v>
      </c>
      <c r="M1582" t="s">
        <v>5478</v>
      </c>
      <c r="N1582">
        <v>300</v>
      </c>
      <c r="O1582">
        <v>0</v>
      </c>
      <c r="P1582">
        <v>300</v>
      </c>
      <c r="Q1582" t="s">
        <v>6356</v>
      </c>
      <c r="R1582" t="s">
        <v>5503</v>
      </c>
      <c r="S1582">
        <v>46</v>
      </c>
      <c r="T1582" t="s">
        <v>5498</v>
      </c>
      <c r="U1582" t="s">
        <v>5501</v>
      </c>
      <c r="V1582" s="9">
        <f>Merge2[[#This Row],[PROMOTIONAL_PLAN.EFFECTIVE_PRICE]]*Merge2[[#This Row],[Months]]</f>
        <v>2700</v>
      </c>
    </row>
    <row r="1583" spans="1:22" x14ac:dyDescent="0.25">
      <c r="A1583" t="s">
        <v>1626</v>
      </c>
      <c r="B1583" t="s">
        <v>1627</v>
      </c>
      <c r="C1583">
        <v>9999</v>
      </c>
      <c r="D1583" s="1">
        <v>43877</v>
      </c>
      <c r="E1583">
        <v>1</v>
      </c>
      <c r="G1583" s="1">
        <v>44110</v>
      </c>
      <c r="H1583" t="s">
        <v>10</v>
      </c>
      <c r="I1583" s="8">
        <f>DATE(YEAR(Merge2[[#This Row],[ORDER_DATE]]), MONTH(Merge2[[#This Row],[ORDER_DATE]]), 1)</f>
        <v>43862</v>
      </c>
      <c r="J1583" s="9">
        <f>IF(ISNUMBER(Merge2[[#This Row],[VALIDITY_TILL_DATE]]), ROUND((Merge2[[#This Row],[VALIDITY_TILL_DATE]]-Merge2[[#This Row],[ORDER_DATE]])/30, 0), "Active")</f>
        <v>8</v>
      </c>
      <c r="K1583" t="s">
        <v>5476</v>
      </c>
      <c r="L1583" t="s">
        <v>5477</v>
      </c>
      <c r="M1583" t="s">
        <v>5478</v>
      </c>
      <c r="N1583">
        <v>300</v>
      </c>
      <c r="O1583">
        <v>0</v>
      </c>
      <c r="P1583">
        <v>300</v>
      </c>
      <c r="Q1583" t="s">
        <v>6038</v>
      </c>
      <c r="R1583" t="s">
        <v>5503</v>
      </c>
      <c r="S1583">
        <v>43</v>
      </c>
      <c r="T1583" t="s">
        <v>5495</v>
      </c>
      <c r="U1583" t="s">
        <v>5532</v>
      </c>
      <c r="V1583" s="9">
        <f>Merge2[[#This Row],[PROMOTIONAL_PLAN.EFFECTIVE_PRICE]]*Merge2[[#This Row],[Months]]</f>
        <v>2400</v>
      </c>
    </row>
    <row r="1584" spans="1:22" x14ac:dyDescent="0.25">
      <c r="A1584" t="s">
        <v>1628</v>
      </c>
      <c r="B1584" t="s">
        <v>1629</v>
      </c>
      <c r="C1584">
        <v>9999</v>
      </c>
      <c r="D1584" s="1">
        <v>43877</v>
      </c>
      <c r="E1584">
        <v>1</v>
      </c>
      <c r="G1584" s="1">
        <v>44125</v>
      </c>
      <c r="H1584" t="s">
        <v>10</v>
      </c>
      <c r="I1584" s="8">
        <f>DATE(YEAR(Merge2[[#This Row],[ORDER_DATE]]), MONTH(Merge2[[#This Row],[ORDER_DATE]]), 1)</f>
        <v>43862</v>
      </c>
      <c r="J1584" s="9">
        <f>IF(ISNUMBER(Merge2[[#This Row],[VALIDITY_TILL_DATE]]), ROUND((Merge2[[#This Row],[VALIDITY_TILL_DATE]]-Merge2[[#This Row],[ORDER_DATE]])/30, 0), "Active")</f>
        <v>8</v>
      </c>
      <c r="K1584" t="s">
        <v>5476</v>
      </c>
      <c r="L1584" t="s">
        <v>5477</v>
      </c>
      <c r="M1584" t="s">
        <v>5478</v>
      </c>
      <c r="N1584">
        <v>300</v>
      </c>
      <c r="O1584">
        <v>0</v>
      </c>
      <c r="P1584">
        <v>300</v>
      </c>
      <c r="Q1584" t="s">
        <v>6205</v>
      </c>
      <c r="R1584" t="s">
        <v>5503</v>
      </c>
      <c r="S1584">
        <v>47</v>
      </c>
      <c r="T1584" t="s">
        <v>5498</v>
      </c>
      <c r="U1584" t="s">
        <v>5545</v>
      </c>
      <c r="V1584" s="9">
        <f>Merge2[[#This Row],[PROMOTIONAL_PLAN.EFFECTIVE_PRICE]]*Merge2[[#This Row],[Months]]</f>
        <v>2400</v>
      </c>
    </row>
    <row r="1585" spans="1:22" x14ac:dyDescent="0.25">
      <c r="A1585" t="s">
        <v>2451</v>
      </c>
      <c r="B1585" t="s">
        <v>2452</v>
      </c>
      <c r="C1585">
        <v>9999</v>
      </c>
      <c r="D1585" s="1">
        <v>43957</v>
      </c>
      <c r="E1585">
        <v>1</v>
      </c>
      <c r="G1585" s="1">
        <v>44245</v>
      </c>
      <c r="H1585" t="s">
        <v>10</v>
      </c>
      <c r="I1585" s="8">
        <f>DATE(YEAR(Merge2[[#This Row],[ORDER_DATE]]), MONTH(Merge2[[#This Row],[ORDER_DATE]]), 1)</f>
        <v>43952</v>
      </c>
      <c r="J1585" s="9">
        <f>IF(ISNUMBER(Merge2[[#This Row],[VALIDITY_TILL_DATE]]), ROUND((Merge2[[#This Row],[VALIDITY_TILL_DATE]]-Merge2[[#This Row],[ORDER_DATE]])/30, 0), "Active")</f>
        <v>10</v>
      </c>
      <c r="K1585" t="s">
        <v>5476</v>
      </c>
      <c r="L1585" t="s">
        <v>5477</v>
      </c>
      <c r="M1585" t="s">
        <v>5478</v>
      </c>
      <c r="N1585">
        <v>300</v>
      </c>
      <c r="O1585">
        <v>0</v>
      </c>
      <c r="P1585">
        <v>300</v>
      </c>
      <c r="Q1585" t="s">
        <v>6358</v>
      </c>
      <c r="R1585" t="s">
        <v>5494</v>
      </c>
      <c r="S1585">
        <v>59</v>
      </c>
      <c r="T1585" t="s">
        <v>5495</v>
      </c>
      <c r="U1585" t="s">
        <v>5504</v>
      </c>
      <c r="V1585" s="9">
        <f>Merge2[[#This Row],[PROMOTIONAL_PLAN.EFFECTIVE_PRICE]]*Merge2[[#This Row],[Months]]</f>
        <v>3000</v>
      </c>
    </row>
    <row r="1586" spans="1:22" x14ac:dyDescent="0.25">
      <c r="A1586" t="s">
        <v>1630</v>
      </c>
      <c r="B1586" t="s">
        <v>1631</v>
      </c>
      <c r="C1586">
        <v>9999</v>
      </c>
      <c r="D1586" s="1">
        <v>43878</v>
      </c>
      <c r="E1586">
        <v>1</v>
      </c>
      <c r="G1586" s="1">
        <v>44134</v>
      </c>
      <c r="H1586" t="s">
        <v>10</v>
      </c>
      <c r="I1586" s="8">
        <f>DATE(YEAR(Merge2[[#This Row],[ORDER_DATE]]), MONTH(Merge2[[#This Row],[ORDER_DATE]]), 1)</f>
        <v>43862</v>
      </c>
      <c r="J1586" s="9">
        <f>IF(ISNUMBER(Merge2[[#This Row],[VALIDITY_TILL_DATE]]), ROUND((Merge2[[#This Row],[VALIDITY_TILL_DATE]]-Merge2[[#This Row],[ORDER_DATE]])/30, 0), "Active")</f>
        <v>9</v>
      </c>
      <c r="K1586" t="s">
        <v>5476</v>
      </c>
      <c r="L1586" t="s">
        <v>5477</v>
      </c>
      <c r="M1586" t="s">
        <v>5478</v>
      </c>
      <c r="N1586">
        <v>300</v>
      </c>
      <c r="O1586">
        <v>0</v>
      </c>
      <c r="P1586">
        <v>300</v>
      </c>
      <c r="Q1586" t="s">
        <v>5999</v>
      </c>
      <c r="R1586" t="s">
        <v>5494</v>
      </c>
      <c r="S1586">
        <v>37</v>
      </c>
      <c r="T1586" t="s">
        <v>5506</v>
      </c>
      <c r="U1586" t="s">
        <v>5507</v>
      </c>
      <c r="V1586" s="9">
        <f>Merge2[[#This Row],[PROMOTIONAL_PLAN.EFFECTIVE_PRICE]]*Merge2[[#This Row],[Months]]</f>
        <v>2700</v>
      </c>
    </row>
    <row r="1587" spans="1:22" x14ac:dyDescent="0.25">
      <c r="A1587" t="s">
        <v>2089</v>
      </c>
      <c r="B1587" t="s">
        <v>2090</v>
      </c>
      <c r="C1587">
        <v>9999</v>
      </c>
      <c r="D1587" s="1">
        <v>43925</v>
      </c>
      <c r="E1587">
        <v>1</v>
      </c>
      <c r="G1587" s="1">
        <v>44162</v>
      </c>
      <c r="H1587" t="s">
        <v>10</v>
      </c>
      <c r="I1587" s="8">
        <f>DATE(YEAR(Merge2[[#This Row],[ORDER_DATE]]), MONTH(Merge2[[#This Row],[ORDER_DATE]]), 1)</f>
        <v>43922</v>
      </c>
      <c r="J1587" s="9">
        <f>IF(ISNUMBER(Merge2[[#This Row],[VALIDITY_TILL_DATE]]), ROUND((Merge2[[#This Row],[VALIDITY_TILL_DATE]]-Merge2[[#This Row],[ORDER_DATE]])/30, 0), "Active")</f>
        <v>8</v>
      </c>
      <c r="K1587" t="s">
        <v>5476</v>
      </c>
      <c r="L1587" t="s">
        <v>5477</v>
      </c>
      <c r="M1587" t="s">
        <v>5478</v>
      </c>
      <c r="N1587">
        <v>300</v>
      </c>
      <c r="O1587">
        <v>0</v>
      </c>
      <c r="P1587">
        <v>300</v>
      </c>
      <c r="Q1587" t="s">
        <v>6359</v>
      </c>
      <c r="R1587" t="s">
        <v>5494</v>
      </c>
      <c r="S1587">
        <v>54</v>
      </c>
      <c r="T1587" t="s">
        <v>5498</v>
      </c>
      <c r="U1587" t="s">
        <v>5501</v>
      </c>
      <c r="V1587" s="9">
        <f>Merge2[[#This Row],[PROMOTIONAL_PLAN.EFFECTIVE_PRICE]]*Merge2[[#This Row],[Months]]</f>
        <v>2400</v>
      </c>
    </row>
    <row r="1588" spans="1:22" x14ac:dyDescent="0.25">
      <c r="A1588" t="s">
        <v>1632</v>
      </c>
      <c r="B1588" t="s">
        <v>1633</v>
      </c>
      <c r="C1588">
        <v>9999</v>
      </c>
      <c r="D1588" s="1">
        <v>43878</v>
      </c>
      <c r="E1588">
        <v>1</v>
      </c>
      <c r="G1588" s="1">
        <v>44133</v>
      </c>
      <c r="H1588" t="s">
        <v>10</v>
      </c>
      <c r="I1588" s="8">
        <f>DATE(YEAR(Merge2[[#This Row],[ORDER_DATE]]), MONTH(Merge2[[#This Row],[ORDER_DATE]]), 1)</f>
        <v>43862</v>
      </c>
      <c r="J1588" s="9">
        <f>IF(ISNUMBER(Merge2[[#This Row],[VALIDITY_TILL_DATE]]), ROUND((Merge2[[#This Row],[VALIDITY_TILL_DATE]]-Merge2[[#This Row],[ORDER_DATE]])/30, 0), "Active")</f>
        <v>9</v>
      </c>
      <c r="K1588" t="s">
        <v>5476</v>
      </c>
      <c r="L1588" t="s">
        <v>5477</v>
      </c>
      <c r="M1588" t="s">
        <v>5478</v>
      </c>
      <c r="N1588">
        <v>300</v>
      </c>
      <c r="O1588">
        <v>0</v>
      </c>
      <c r="P1588">
        <v>300</v>
      </c>
      <c r="Q1588" t="s">
        <v>6069</v>
      </c>
      <c r="R1588" t="s">
        <v>5503</v>
      </c>
      <c r="S1588">
        <v>62</v>
      </c>
      <c r="T1588" t="s">
        <v>5495</v>
      </c>
      <c r="U1588" t="s">
        <v>5504</v>
      </c>
      <c r="V1588" s="9">
        <f>Merge2[[#This Row],[PROMOTIONAL_PLAN.EFFECTIVE_PRICE]]*Merge2[[#This Row],[Months]]</f>
        <v>2700</v>
      </c>
    </row>
    <row r="1589" spans="1:22" x14ac:dyDescent="0.25">
      <c r="A1589" t="s">
        <v>1861</v>
      </c>
      <c r="B1589" t="s">
        <v>1862</v>
      </c>
      <c r="C1589">
        <v>9999</v>
      </c>
      <c r="D1589" s="1">
        <v>43902</v>
      </c>
      <c r="E1589">
        <v>1</v>
      </c>
      <c r="G1589" s="1">
        <v>44129</v>
      </c>
      <c r="H1589" t="s">
        <v>10</v>
      </c>
      <c r="I1589" s="8">
        <f>DATE(YEAR(Merge2[[#This Row],[ORDER_DATE]]), MONTH(Merge2[[#This Row],[ORDER_DATE]]), 1)</f>
        <v>43891</v>
      </c>
      <c r="J1589" s="9">
        <f>IF(ISNUMBER(Merge2[[#This Row],[VALIDITY_TILL_DATE]]), ROUND((Merge2[[#This Row],[VALIDITY_TILL_DATE]]-Merge2[[#This Row],[ORDER_DATE]])/30, 0), "Active")</f>
        <v>8</v>
      </c>
      <c r="K1589" t="s">
        <v>5476</v>
      </c>
      <c r="L1589" t="s">
        <v>5477</v>
      </c>
      <c r="M1589" t="s">
        <v>5478</v>
      </c>
      <c r="N1589">
        <v>300</v>
      </c>
      <c r="O1589">
        <v>0</v>
      </c>
      <c r="P1589">
        <v>300</v>
      </c>
      <c r="Q1589" t="s">
        <v>6360</v>
      </c>
      <c r="R1589" t="s">
        <v>5503</v>
      </c>
      <c r="S1589">
        <v>31</v>
      </c>
      <c r="T1589" t="s">
        <v>5495</v>
      </c>
      <c r="U1589" t="s">
        <v>5522</v>
      </c>
      <c r="V1589" s="9">
        <f>Merge2[[#This Row],[PROMOTIONAL_PLAN.EFFECTIVE_PRICE]]*Merge2[[#This Row],[Months]]</f>
        <v>2400</v>
      </c>
    </row>
    <row r="1590" spans="1:22" x14ac:dyDescent="0.25">
      <c r="A1590" t="s">
        <v>1634</v>
      </c>
      <c r="B1590" t="s">
        <v>1635</v>
      </c>
      <c r="C1590">
        <v>9999</v>
      </c>
      <c r="D1590" s="1">
        <v>43878</v>
      </c>
      <c r="E1590">
        <v>1</v>
      </c>
      <c r="G1590" s="1">
        <v>44120</v>
      </c>
      <c r="H1590" t="s">
        <v>10</v>
      </c>
      <c r="I1590" s="8">
        <f>DATE(YEAR(Merge2[[#This Row],[ORDER_DATE]]), MONTH(Merge2[[#This Row],[ORDER_DATE]]), 1)</f>
        <v>43862</v>
      </c>
      <c r="J1590" s="9">
        <f>IF(ISNUMBER(Merge2[[#This Row],[VALIDITY_TILL_DATE]]), ROUND((Merge2[[#This Row],[VALIDITY_TILL_DATE]]-Merge2[[#This Row],[ORDER_DATE]])/30, 0), "Active")</f>
        <v>8</v>
      </c>
      <c r="K1590" t="s">
        <v>5476</v>
      </c>
      <c r="L1590" t="s">
        <v>5477</v>
      </c>
      <c r="M1590" t="s">
        <v>5478</v>
      </c>
      <c r="N1590">
        <v>300</v>
      </c>
      <c r="O1590">
        <v>0</v>
      </c>
      <c r="P1590">
        <v>300</v>
      </c>
      <c r="Q1590" t="s">
        <v>5625</v>
      </c>
      <c r="R1590" t="s">
        <v>5494</v>
      </c>
      <c r="S1590">
        <v>65</v>
      </c>
      <c r="T1590" t="s">
        <v>5495</v>
      </c>
      <c r="U1590" t="s">
        <v>5513</v>
      </c>
      <c r="V1590" s="9">
        <f>Merge2[[#This Row],[PROMOTIONAL_PLAN.EFFECTIVE_PRICE]]*Merge2[[#This Row],[Months]]</f>
        <v>2400</v>
      </c>
    </row>
    <row r="1591" spans="1:22" x14ac:dyDescent="0.25">
      <c r="A1591" t="s">
        <v>1636</v>
      </c>
      <c r="B1591" t="s">
        <v>1637</v>
      </c>
      <c r="C1591">
        <v>9999</v>
      </c>
      <c r="D1591" s="1">
        <v>43878</v>
      </c>
      <c r="E1591">
        <v>1</v>
      </c>
      <c r="G1591" s="1">
        <v>44112</v>
      </c>
      <c r="H1591" t="s">
        <v>10</v>
      </c>
      <c r="I1591" s="8">
        <f>DATE(YEAR(Merge2[[#This Row],[ORDER_DATE]]), MONTH(Merge2[[#This Row],[ORDER_DATE]]), 1)</f>
        <v>43862</v>
      </c>
      <c r="J1591" s="9">
        <f>IF(ISNUMBER(Merge2[[#This Row],[VALIDITY_TILL_DATE]]), ROUND((Merge2[[#This Row],[VALIDITY_TILL_DATE]]-Merge2[[#This Row],[ORDER_DATE]])/30, 0), "Active")</f>
        <v>8</v>
      </c>
      <c r="K1591" t="s">
        <v>5476</v>
      </c>
      <c r="L1591" t="s">
        <v>5477</v>
      </c>
      <c r="M1591" t="s">
        <v>5478</v>
      </c>
      <c r="N1591">
        <v>300</v>
      </c>
      <c r="O1591">
        <v>0</v>
      </c>
      <c r="P1591">
        <v>300</v>
      </c>
      <c r="Q1591" t="s">
        <v>6091</v>
      </c>
      <c r="R1591" t="s">
        <v>5503</v>
      </c>
      <c r="S1591">
        <v>65</v>
      </c>
      <c r="T1591" t="s">
        <v>5495</v>
      </c>
      <c r="U1591" t="s">
        <v>5522</v>
      </c>
      <c r="V1591" s="9">
        <f>Merge2[[#This Row],[PROMOTIONAL_PLAN.EFFECTIVE_PRICE]]*Merge2[[#This Row],[Months]]</f>
        <v>2400</v>
      </c>
    </row>
    <row r="1592" spans="1:22" x14ac:dyDescent="0.25">
      <c r="A1592" t="s">
        <v>2938</v>
      </c>
      <c r="B1592" t="s">
        <v>2939</v>
      </c>
      <c r="C1592">
        <v>9999</v>
      </c>
      <c r="D1592" s="1">
        <v>43994</v>
      </c>
      <c r="E1592">
        <v>1</v>
      </c>
      <c r="G1592" s="1">
        <v>44269</v>
      </c>
      <c r="H1592" t="s">
        <v>10</v>
      </c>
      <c r="I1592" s="8">
        <f>DATE(YEAR(Merge2[[#This Row],[ORDER_DATE]]), MONTH(Merge2[[#This Row],[ORDER_DATE]]), 1)</f>
        <v>43983</v>
      </c>
      <c r="J1592" s="9">
        <f>IF(ISNUMBER(Merge2[[#This Row],[VALIDITY_TILL_DATE]]), ROUND((Merge2[[#This Row],[VALIDITY_TILL_DATE]]-Merge2[[#This Row],[ORDER_DATE]])/30, 0), "Active")</f>
        <v>9</v>
      </c>
      <c r="K1592" t="s">
        <v>5476</v>
      </c>
      <c r="L1592" t="s">
        <v>5477</v>
      </c>
      <c r="M1592" t="s">
        <v>5478</v>
      </c>
      <c r="N1592">
        <v>300</v>
      </c>
      <c r="O1592">
        <v>0</v>
      </c>
      <c r="P1592">
        <v>300</v>
      </c>
      <c r="Q1592" t="s">
        <v>6364</v>
      </c>
      <c r="R1592" t="s">
        <v>5494</v>
      </c>
      <c r="S1592">
        <v>60</v>
      </c>
      <c r="T1592" t="s">
        <v>5495</v>
      </c>
      <c r="U1592" t="s">
        <v>5496</v>
      </c>
      <c r="V1592" s="9">
        <f>Merge2[[#This Row],[PROMOTIONAL_PLAN.EFFECTIVE_PRICE]]*Merge2[[#This Row],[Months]]</f>
        <v>2700</v>
      </c>
    </row>
    <row r="1593" spans="1:22" x14ac:dyDescent="0.25">
      <c r="A1593" t="s">
        <v>2348</v>
      </c>
      <c r="B1593" t="s">
        <v>2349</v>
      </c>
      <c r="C1593">
        <v>9999</v>
      </c>
      <c r="D1593" s="1">
        <v>43947</v>
      </c>
      <c r="E1593">
        <v>1</v>
      </c>
      <c r="G1593" s="1">
        <v>44255</v>
      </c>
      <c r="H1593" t="s">
        <v>10</v>
      </c>
      <c r="I1593" s="8">
        <f>DATE(YEAR(Merge2[[#This Row],[ORDER_DATE]]), MONTH(Merge2[[#This Row],[ORDER_DATE]]), 1)</f>
        <v>43922</v>
      </c>
      <c r="J1593" s="9">
        <f>IF(ISNUMBER(Merge2[[#This Row],[VALIDITY_TILL_DATE]]), ROUND((Merge2[[#This Row],[VALIDITY_TILL_DATE]]-Merge2[[#This Row],[ORDER_DATE]])/30, 0), "Active")</f>
        <v>10</v>
      </c>
      <c r="K1593" t="s">
        <v>5476</v>
      </c>
      <c r="L1593" t="s">
        <v>5477</v>
      </c>
      <c r="M1593" t="s">
        <v>5478</v>
      </c>
      <c r="N1593">
        <v>300</v>
      </c>
      <c r="O1593">
        <v>0</v>
      </c>
      <c r="P1593">
        <v>300</v>
      </c>
      <c r="Q1593" t="s">
        <v>6367</v>
      </c>
      <c r="R1593" t="s">
        <v>5503</v>
      </c>
      <c r="S1593">
        <v>40</v>
      </c>
      <c r="T1593" t="s">
        <v>5506</v>
      </c>
      <c r="U1593" t="s">
        <v>5509</v>
      </c>
      <c r="V1593" s="9">
        <f>Merge2[[#This Row],[PROMOTIONAL_PLAN.EFFECTIVE_PRICE]]*Merge2[[#This Row],[Months]]</f>
        <v>3000</v>
      </c>
    </row>
    <row r="1594" spans="1:22" x14ac:dyDescent="0.25">
      <c r="A1594" t="s">
        <v>3135</v>
      </c>
      <c r="B1594" t="s">
        <v>3136</v>
      </c>
      <c r="C1594">
        <v>9999</v>
      </c>
      <c r="D1594" s="1">
        <v>44009</v>
      </c>
      <c r="E1594">
        <v>1</v>
      </c>
      <c r="G1594" s="1">
        <v>44293</v>
      </c>
      <c r="H1594" t="s">
        <v>10</v>
      </c>
      <c r="I1594" s="8">
        <f>DATE(YEAR(Merge2[[#This Row],[ORDER_DATE]]), MONTH(Merge2[[#This Row],[ORDER_DATE]]), 1)</f>
        <v>43983</v>
      </c>
      <c r="J1594" s="9">
        <f>IF(ISNUMBER(Merge2[[#This Row],[VALIDITY_TILL_DATE]]), ROUND((Merge2[[#This Row],[VALIDITY_TILL_DATE]]-Merge2[[#This Row],[ORDER_DATE]])/30, 0), "Active")</f>
        <v>9</v>
      </c>
      <c r="K1594" t="s">
        <v>5476</v>
      </c>
      <c r="L1594" t="s">
        <v>5477</v>
      </c>
      <c r="M1594" t="s">
        <v>5478</v>
      </c>
      <c r="N1594">
        <v>300</v>
      </c>
      <c r="O1594">
        <v>0</v>
      </c>
      <c r="P1594">
        <v>300</v>
      </c>
      <c r="Q1594" t="s">
        <v>6368</v>
      </c>
      <c r="R1594" t="s">
        <v>5494</v>
      </c>
      <c r="S1594">
        <v>61</v>
      </c>
      <c r="T1594" t="s">
        <v>5495</v>
      </c>
      <c r="U1594" t="s">
        <v>5579</v>
      </c>
      <c r="V1594" s="9">
        <f>Merge2[[#This Row],[PROMOTIONAL_PLAN.EFFECTIVE_PRICE]]*Merge2[[#This Row],[Months]]</f>
        <v>2700</v>
      </c>
    </row>
    <row r="1595" spans="1:22" x14ac:dyDescent="0.25">
      <c r="A1595" t="s">
        <v>3082</v>
      </c>
      <c r="B1595" t="s">
        <v>3083</v>
      </c>
      <c r="C1595">
        <v>2949</v>
      </c>
      <c r="D1595" s="1">
        <v>44004</v>
      </c>
      <c r="E1595">
        <v>1</v>
      </c>
      <c r="F1595" s="1">
        <v>44004</v>
      </c>
      <c r="G1595" s="1">
        <v>44291</v>
      </c>
      <c r="H1595" t="s">
        <v>10</v>
      </c>
      <c r="I1595" s="8">
        <f>DATE(YEAR(Merge2[[#This Row],[ORDER_DATE]]), MONTH(Merge2[[#This Row],[ORDER_DATE]]), 1)</f>
        <v>43983</v>
      </c>
      <c r="J1595" s="9">
        <f>IF(ISNUMBER(Merge2[[#This Row],[VALIDITY_TILL_DATE]]), ROUND((Merge2[[#This Row],[VALIDITY_TILL_DATE]]-Merge2[[#This Row],[ORDER_DATE]])/30, 0), "Active")</f>
        <v>10</v>
      </c>
      <c r="K1595" t="s">
        <v>5484</v>
      </c>
      <c r="L1595" t="s">
        <v>5483</v>
      </c>
      <c r="M1595" t="s">
        <v>5481</v>
      </c>
      <c r="N1595">
        <v>300</v>
      </c>
      <c r="O1595">
        <v>30</v>
      </c>
      <c r="P1595">
        <v>210</v>
      </c>
      <c r="Q1595" t="s">
        <v>6372</v>
      </c>
      <c r="R1595" t="s">
        <v>5494</v>
      </c>
      <c r="S1595">
        <v>36</v>
      </c>
      <c r="T1595" t="s">
        <v>5495</v>
      </c>
      <c r="U1595" t="s">
        <v>5504</v>
      </c>
      <c r="V1595" s="9">
        <f>Merge2[[#This Row],[PROMOTIONAL_PLAN.EFFECTIVE_PRICE]]*Merge2[[#This Row],[Months]]</f>
        <v>2100</v>
      </c>
    </row>
    <row r="1596" spans="1:22" x14ac:dyDescent="0.25">
      <c r="A1596" t="s">
        <v>1915</v>
      </c>
      <c r="B1596" t="s">
        <v>1916</v>
      </c>
      <c r="C1596">
        <v>5101</v>
      </c>
      <c r="D1596" s="1">
        <v>43910</v>
      </c>
      <c r="E1596">
        <v>1</v>
      </c>
      <c r="F1596" s="1">
        <v>43910</v>
      </c>
      <c r="G1596" s="1">
        <v>44196</v>
      </c>
      <c r="H1596" t="s">
        <v>10</v>
      </c>
      <c r="I1596" s="8">
        <f>DATE(YEAR(Merge2[[#This Row],[ORDER_DATE]]), MONTH(Merge2[[#This Row],[ORDER_DATE]]), 1)</f>
        <v>43891</v>
      </c>
      <c r="J1596" s="9">
        <f>IF(ISNUMBER(Merge2[[#This Row],[VALIDITY_TILL_DATE]]), ROUND((Merge2[[#This Row],[VALIDITY_TILL_DATE]]-Merge2[[#This Row],[ORDER_DATE]])/30, 0), "Active")</f>
        <v>10</v>
      </c>
      <c r="K1596" t="s">
        <v>5485</v>
      </c>
      <c r="L1596" t="s">
        <v>5480</v>
      </c>
      <c r="M1596" t="s">
        <v>5481</v>
      </c>
      <c r="N1596">
        <v>300</v>
      </c>
      <c r="O1596">
        <v>100</v>
      </c>
      <c r="P1596">
        <v>0</v>
      </c>
      <c r="Q1596" t="s">
        <v>6373</v>
      </c>
      <c r="R1596" t="s">
        <v>5494</v>
      </c>
      <c r="S1596">
        <v>44</v>
      </c>
      <c r="T1596" t="s">
        <v>5495</v>
      </c>
      <c r="U1596" t="s">
        <v>5504</v>
      </c>
      <c r="V1596" s="9">
        <f>Merge2[[#This Row],[PROMOTIONAL_PLAN.EFFECTIVE_PRICE]]*Merge2[[#This Row],[Months]]</f>
        <v>0</v>
      </c>
    </row>
    <row r="1597" spans="1:22" x14ac:dyDescent="0.25">
      <c r="A1597" t="s">
        <v>3022</v>
      </c>
      <c r="B1597" t="s">
        <v>3023</v>
      </c>
      <c r="C1597">
        <v>9999</v>
      </c>
      <c r="D1597" s="1">
        <v>44000</v>
      </c>
      <c r="E1597">
        <v>1</v>
      </c>
      <c r="G1597" s="1">
        <v>44316</v>
      </c>
      <c r="H1597" t="s">
        <v>10</v>
      </c>
      <c r="I1597" s="8">
        <f>DATE(YEAR(Merge2[[#This Row],[ORDER_DATE]]), MONTH(Merge2[[#This Row],[ORDER_DATE]]), 1)</f>
        <v>43983</v>
      </c>
      <c r="J1597" s="9">
        <f>IF(ISNUMBER(Merge2[[#This Row],[VALIDITY_TILL_DATE]]), ROUND((Merge2[[#This Row],[VALIDITY_TILL_DATE]]-Merge2[[#This Row],[ORDER_DATE]])/30, 0), "Active")</f>
        <v>11</v>
      </c>
      <c r="K1597" t="s">
        <v>5476</v>
      </c>
      <c r="L1597" t="s">
        <v>5477</v>
      </c>
      <c r="M1597" t="s">
        <v>5478</v>
      </c>
      <c r="N1597">
        <v>300</v>
      </c>
      <c r="O1597">
        <v>0</v>
      </c>
      <c r="P1597">
        <v>300</v>
      </c>
      <c r="Q1597" t="s">
        <v>6374</v>
      </c>
      <c r="R1597" t="s">
        <v>5494</v>
      </c>
      <c r="S1597">
        <v>65</v>
      </c>
      <c r="T1597" t="s">
        <v>5495</v>
      </c>
      <c r="U1597" t="s">
        <v>5532</v>
      </c>
      <c r="V1597" s="9">
        <f>Merge2[[#This Row],[PROMOTIONAL_PLAN.EFFECTIVE_PRICE]]*Merge2[[#This Row],[Months]]</f>
        <v>3300</v>
      </c>
    </row>
    <row r="1598" spans="1:22" x14ac:dyDescent="0.25">
      <c r="A1598" t="s">
        <v>2588</v>
      </c>
      <c r="B1598" t="s">
        <v>2589</v>
      </c>
      <c r="C1598">
        <v>9999</v>
      </c>
      <c r="D1598" s="1">
        <v>43969</v>
      </c>
      <c r="E1598">
        <v>1</v>
      </c>
      <c r="G1598" s="1">
        <v>44171</v>
      </c>
      <c r="H1598" t="s">
        <v>10</v>
      </c>
      <c r="I1598" s="8">
        <f>DATE(YEAR(Merge2[[#This Row],[ORDER_DATE]]), MONTH(Merge2[[#This Row],[ORDER_DATE]]), 1)</f>
        <v>43952</v>
      </c>
      <c r="J1598" s="9">
        <f>IF(ISNUMBER(Merge2[[#This Row],[VALIDITY_TILL_DATE]]), ROUND((Merge2[[#This Row],[VALIDITY_TILL_DATE]]-Merge2[[#This Row],[ORDER_DATE]])/30, 0), "Active")</f>
        <v>7</v>
      </c>
      <c r="K1598" t="s">
        <v>5476</v>
      </c>
      <c r="L1598" t="s">
        <v>5477</v>
      </c>
      <c r="M1598" t="s">
        <v>5478</v>
      </c>
      <c r="N1598">
        <v>300</v>
      </c>
      <c r="O1598">
        <v>0</v>
      </c>
      <c r="P1598">
        <v>300</v>
      </c>
      <c r="Q1598" t="s">
        <v>6375</v>
      </c>
      <c r="R1598" t="s">
        <v>5494</v>
      </c>
      <c r="S1598">
        <v>33</v>
      </c>
      <c r="T1598" t="s">
        <v>5506</v>
      </c>
      <c r="U1598" t="s">
        <v>5507</v>
      </c>
      <c r="V1598" s="9">
        <f>Merge2[[#This Row],[PROMOTIONAL_PLAN.EFFECTIVE_PRICE]]*Merge2[[#This Row],[Months]]</f>
        <v>2100</v>
      </c>
    </row>
    <row r="1599" spans="1:22" x14ac:dyDescent="0.25">
      <c r="A1599" t="s">
        <v>1788</v>
      </c>
      <c r="B1599" t="s">
        <v>1789</v>
      </c>
      <c r="C1599">
        <v>9999</v>
      </c>
      <c r="D1599" s="1">
        <v>43895</v>
      </c>
      <c r="E1599">
        <v>1</v>
      </c>
      <c r="G1599" s="1">
        <v>44152</v>
      </c>
      <c r="H1599" t="s">
        <v>10</v>
      </c>
      <c r="I1599" s="8">
        <f>DATE(YEAR(Merge2[[#This Row],[ORDER_DATE]]), MONTH(Merge2[[#This Row],[ORDER_DATE]]), 1)</f>
        <v>43891</v>
      </c>
      <c r="J1599" s="9">
        <f>IF(ISNUMBER(Merge2[[#This Row],[VALIDITY_TILL_DATE]]), ROUND((Merge2[[#This Row],[VALIDITY_TILL_DATE]]-Merge2[[#This Row],[ORDER_DATE]])/30, 0), "Active")</f>
        <v>9</v>
      </c>
      <c r="K1599" t="s">
        <v>5476</v>
      </c>
      <c r="L1599" t="s">
        <v>5477</v>
      </c>
      <c r="M1599" t="s">
        <v>5478</v>
      </c>
      <c r="N1599">
        <v>300</v>
      </c>
      <c r="O1599">
        <v>0</v>
      </c>
      <c r="P1599">
        <v>300</v>
      </c>
      <c r="Q1599" t="s">
        <v>6376</v>
      </c>
      <c r="R1599" t="s">
        <v>5494</v>
      </c>
      <c r="S1599">
        <v>41</v>
      </c>
      <c r="T1599" t="s">
        <v>5495</v>
      </c>
      <c r="U1599" t="s">
        <v>5513</v>
      </c>
      <c r="V1599" s="9">
        <f>Merge2[[#This Row],[PROMOTIONAL_PLAN.EFFECTIVE_PRICE]]*Merge2[[#This Row],[Months]]</f>
        <v>2700</v>
      </c>
    </row>
    <row r="1600" spans="1:22" x14ac:dyDescent="0.25">
      <c r="A1600" t="s">
        <v>1660</v>
      </c>
      <c r="B1600" t="s">
        <v>1661</v>
      </c>
      <c r="C1600">
        <v>9999</v>
      </c>
      <c r="D1600" s="1">
        <v>43881</v>
      </c>
      <c r="E1600">
        <v>1</v>
      </c>
      <c r="G1600" s="1">
        <v>44093</v>
      </c>
      <c r="H1600" t="s">
        <v>10</v>
      </c>
      <c r="I1600" s="8">
        <f>DATE(YEAR(Merge2[[#This Row],[ORDER_DATE]]), MONTH(Merge2[[#This Row],[ORDER_DATE]]), 1)</f>
        <v>43862</v>
      </c>
      <c r="J1600" s="9">
        <f>IF(ISNUMBER(Merge2[[#This Row],[VALIDITY_TILL_DATE]]), ROUND((Merge2[[#This Row],[VALIDITY_TILL_DATE]]-Merge2[[#This Row],[ORDER_DATE]])/30, 0), "Active")</f>
        <v>7</v>
      </c>
      <c r="K1600" t="s">
        <v>5476</v>
      </c>
      <c r="L1600" t="s">
        <v>5477</v>
      </c>
      <c r="M1600" t="s">
        <v>5478</v>
      </c>
      <c r="N1600">
        <v>300</v>
      </c>
      <c r="O1600">
        <v>0</v>
      </c>
      <c r="P1600">
        <v>300</v>
      </c>
      <c r="Q1600" t="s">
        <v>5550</v>
      </c>
      <c r="R1600" t="s">
        <v>5503</v>
      </c>
      <c r="S1600">
        <v>34</v>
      </c>
      <c r="T1600" t="s">
        <v>5495</v>
      </c>
      <c r="U1600" t="s">
        <v>5496</v>
      </c>
      <c r="V1600" s="9">
        <f>Merge2[[#This Row],[PROMOTIONAL_PLAN.EFFECTIVE_PRICE]]*Merge2[[#This Row],[Months]]</f>
        <v>2100</v>
      </c>
    </row>
    <row r="1601" spans="1:22" x14ac:dyDescent="0.25">
      <c r="A1601" t="s">
        <v>2850</v>
      </c>
      <c r="B1601" t="s">
        <v>2851</v>
      </c>
      <c r="C1601">
        <v>9999</v>
      </c>
      <c r="D1601" s="1">
        <v>43987</v>
      </c>
      <c r="E1601">
        <v>1</v>
      </c>
      <c r="G1601" s="1">
        <v>44232</v>
      </c>
      <c r="H1601" t="s">
        <v>10</v>
      </c>
      <c r="I1601" s="8">
        <f>DATE(YEAR(Merge2[[#This Row],[ORDER_DATE]]), MONTH(Merge2[[#This Row],[ORDER_DATE]]), 1)</f>
        <v>43983</v>
      </c>
      <c r="J1601" s="9">
        <f>IF(ISNUMBER(Merge2[[#This Row],[VALIDITY_TILL_DATE]]), ROUND((Merge2[[#This Row],[VALIDITY_TILL_DATE]]-Merge2[[#This Row],[ORDER_DATE]])/30, 0), "Active")</f>
        <v>8</v>
      </c>
      <c r="K1601" t="s">
        <v>5476</v>
      </c>
      <c r="L1601" t="s">
        <v>5477</v>
      </c>
      <c r="M1601" t="s">
        <v>5478</v>
      </c>
      <c r="N1601">
        <v>300</v>
      </c>
      <c r="O1601">
        <v>0</v>
      </c>
      <c r="P1601">
        <v>300</v>
      </c>
      <c r="Q1601" t="s">
        <v>6377</v>
      </c>
      <c r="R1601" t="s">
        <v>5503</v>
      </c>
      <c r="S1601">
        <v>54</v>
      </c>
      <c r="T1601" t="s">
        <v>5495</v>
      </c>
      <c r="U1601" t="s">
        <v>5532</v>
      </c>
      <c r="V1601" s="9">
        <f>Merge2[[#This Row],[PROMOTIONAL_PLAN.EFFECTIVE_PRICE]]*Merge2[[#This Row],[Months]]</f>
        <v>2400</v>
      </c>
    </row>
    <row r="1602" spans="1:22" x14ac:dyDescent="0.25">
      <c r="A1602" t="s">
        <v>1667</v>
      </c>
      <c r="B1602" t="s">
        <v>1668</v>
      </c>
      <c r="C1602">
        <v>9999</v>
      </c>
      <c r="D1602" s="1">
        <v>43882</v>
      </c>
      <c r="E1602">
        <v>1</v>
      </c>
      <c r="G1602" s="1">
        <v>44122</v>
      </c>
      <c r="H1602" t="s">
        <v>10</v>
      </c>
      <c r="I1602" s="8">
        <f>DATE(YEAR(Merge2[[#This Row],[ORDER_DATE]]), MONTH(Merge2[[#This Row],[ORDER_DATE]]), 1)</f>
        <v>43862</v>
      </c>
      <c r="J1602" s="9">
        <f>IF(ISNUMBER(Merge2[[#This Row],[VALIDITY_TILL_DATE]]), ROUND((Merge2[[#This Row],[VALIDITY_TILL_DATE]]-Merge2[[#This Row],[ORDER_DATE]])/30, 0), "Active")</f>
        <v>8</v>
      </c>
      <c r="K1602" t="s">
        <v>5476</v>
      </c>
      <c r="L1602" t="s">
        <v>5477</v>
      </c>
      <c r="M1602" t="s">
        <v>5478</v>
      </c>
      <c r="N1602">
        <v>300</v>
      </c>
      <c r="O1602">
        <v>0</v>
      </c>
      <c r="P1602">
        <v>300</v>
      </c>
      <c r="Q1602" t="s">
        <v>5587</v>
      </c>
      <c r="R1602" t="s">
        <v>5503</v>
      </c>
      <c r="S1602">
        <v>27</v>
      </c>
      <c r="T1602" t="s">
        <v>5498</v>
      </c>
      <c r="U1602" t="s">
        <v>5501</v>
      </c>
      <c r="V1602" s="9">
        <f>Merge2[[#This Row],[PROMOTIONAL_PLAN.EFFECTIVE_PRICE]]*Merge2[[#This Row],[Months]]</f>
        <v>2400</v>
      </c>
    </row>
    <row r="1603" spans="1:22" x14ac:dyDescent="0.25">
      <c r="A1603" t="s">
        <v>1841</v>
      </c>
      <c r="B1603" t="s">
        <v>1842</v>
      </c>
      <c r="C1603">
        <v>8323</v>
      </c>
      <c r="D1603" s="1">
        <v>43900</v>
      </c>
      <c r="E1603">
        <v>1</v>
      </c>
      <c r="F1603" s="1">
        <v>43900</v>
      </c>
      <c r="G1603" s="1">
        <v>44158</v>
      </c>
      <c r="H1603" t="s">
        <v>10</v>
      </c>
      <c r="I1603" s="8">
        <f>DATE(YEAR(Merge2[[#This Row],[ORDER_DATE]]), MONTH(Merge2[[#This Row],[ORDER_DATE]]), 1)</f>
        <v>43891</v>
      </c>
      <c r="J1603" s="9">
        <f>IF(ISNUMBER(Merge2[[#This Row],[VALIDITY_TILL_DATE]]), ROUND((Merge2[[#This Row],[VALIDITY_TILL_DATE]]-Merge2[[#This Row],[ORDER_DATE]])/30, 0), "Active")</f>
        <v>9</v>
      </c>
      <c r="K1603" t="s">
        <v>5479</v>
      </c>
      <c r="L1603" t="s">
        <v>5480</v>
      </c>
      <c r="M1603" t="s">
        <v>5481</v>
      </c>
      <c r="N1603">
        <v>300</v>
      </c>
      <c r="O1603">
        <v>100</v>
      </c>
      <c r="P1603">
        <v>0</v>
      </c>
      <c r="Q1603" t="s">
        <v>6381</v>
      </c>
      <c r="R1603" t="s">
        <v>5494</v>
      </c>
      <c r="S1603">
        <v>39</v>
      </c>
      <c r="T1603" t="s">
        <v>5498</v>
      </c>
      <c r="U1603" t="s">
        <v>5499</v>
      </c>
      <c r="V1603" s="9">
        <f>Merge2[[#This Row],[PROMOTIONAL_PLAN.EFFECTIVE_PRICE]]*Merge2[[#This Row],[Months]]</f>
        <v>0</v>
      </c>
    </row>
    <row r="1604" spans="1:22" x14ac:dyDescent="0.25">
      <c r="A1604" t="s">
        <v>1669</v>
      </c>
      <c r="B1604" t="s">
        <v>1670</v>
      </c>
      <c r="C1604">
        <v>9999</v>
      </c>
      <c r="D1604" s="1">
        <v>43882</v>
      </c>
      <c r="E1604">
        <v>1</v>
      </c>
      <c r="G1604" s="1">
        <v>44096</v>
      </c>
      <c r="H1604" t="s">
        <v>10</v>
      </c>
      <c r="I1604" s="8">
        <f>DATE(YEAR(Merge2[[#This Row],[ORDER_DATE]]), MONTH(Merge2[[#This Row],[ORDER_DATE]]), 1)</f>
        <v>43862</v>
      </c>
      <c r="J1604" s="9">
        <f>IF(ISNUMBER(Merge2[[#This Row],[VALIDITY_TILL_DATE]]), ROUND((Merge2[[#This Row],[VALIDITY_TILL_DATE]]-Merge2[[#This Row],[ORDER_DATE]])/30, 0), "Active")</f>
        <v>7</v>
      </c>
      <c r="K1604" t="s">
        <v>5476</v>
      </c>
      <c r="L1604" t="s">
        <v>5477</v>
      </c>
      <c r="M1604" t="s">
        <v>5478</v>
      </c>
      <c r="N1604">
        <v>300</v>
      </c>
      <c r="O1604">
        <v>0</v>
      </c>
      <c r="P1604">
        <v>300</v>
      </c>
      <c r="Q1604" t="s">
        <v>5947</v>
      </c>
      <c r="R1604" t="s">
        <v>5503</v>
      </c>
      <c r="S1604">
        <v>28</v>
      </c>
      <c r="T1604" t="s">
        <v>5495</v>
      </c>
      <c r="U1604" t="s">
        <v>5522</v>
      </c>
      <c r="V1604" s="9">
        <f>Merge2[[#This Row],[PROMOTIONAL_PLAN.EFFECTIVE_PRICE]]*Merge2[[#This Row],[Months]]</f>
        <v>2100</v>
      </c>
    </row>
    <row r="1605" spans="1:22" x14ac:dyDescent="0.25">
      <c r="A1605" t="s">
        <v>1675</v>
      </c>
      <c r="B1605" t="s">
        <v>1676</v>
      </c>
      <c r="C1605">
        <v>9999</v>
      </c>
      <c r="D1605" s="1">
        <v>43883</v>
      </c>
      <c r="E1605">
        <v>1</v>
      </c>
      <c r="G1605" s="1">
        <v>44186</v>
      </c>
      <c r="H1605" t="s">
        <v>10</v>
      </c>
      <c r="I1605" s="8">
        <f>DATE(YEAR(Merge2[[#This Row],[ORDER_DATE]]), MONTH(Merge2[[#This Row],[ORDER_DATE]]), 1)</f>
        <v>43862</v>
      </c>
      <c r="J1605" s="9">
        <f>IF(ISNUMBER(Merge2[[#This Row],[VALIDITY_TILL_DATE]]), ROUND((Merge2[[#This Row],[VALIDITY_TILL_DATE]]-Merge2[[#This Row],[ORDER_DATE]])/30, 0), "Active")</f>
        <v>10</v>
      </c>
      <c r="K1605" t="s">
        <v>5476</v>
      </c>
      <c r="L1605" t="s">
        <v>5477</v>
      </c>
      <c r="M1605" t="s">
        <v>5478</v>
      </c>
      <c r="N1605">
        <v>300</v>
      </c>
      <c r="O1605">
        <v>0</v>
      </c>
      <c r="P1605">
        <v>300</v>
      </c>
      <c r="Q1605" t="s">
        <v>5497</v>
      </c>
      <c r="R1605" t="s">
        <v>5494</v>
      </c>
      <c r="S1605">
        <v>52</v>
      </c>
      <c r="T1605" t="s">
        <v>5498</v>
      </c>
      <c r="U1605" t="s">
        <v>5499</v>
      </c>
      <c r="V1605" s="9">
        <f>Merge2[[#This Row],[PROMOTIONAL_PLAN.EFFECTIVE_PRICE]]*Merge2[[#This Row],[Months]]</f>
        <v>3000</v>
      </c>
    </row>
    <row r="1606" spans="1:22" x14ac:dyDescent="0.25">
      <c r="A1606" t="s">
        <v>1677</v>
      </c>
      <c r="B1606" t="s">
        <v>1678</v>
      </c>
      <c r="C1606">
        <v>9999</v>
      </c>
      <c r="D1606" s="1">
        <v>43883</v>
      </c>
      <c r="E1606">
        <v>1</v>
      </c>
      <c r="G1606" s="1">
        <v>44156</v>
      </c>
      <c r="H1606" t="s">
        <v>10</v>
      </c>
      <c r="I1606" s="8">
        <f>DATE(YEAR(Merge2[[#This Row],[ORDER_DATE]]), MONTH(Merge2[[#This Row],[ORDER_DATE]]), 1)</f>
        <v>43862</v>
      </c>
      <c r="J1606" s="9">
        <f>IF(ISNUMBER(Merge2[[#This Row],[VALIDITY_TILL_DATE]]), ROUND((Merge2[[#This Row],[VALIDITY_TILL_DATE]]-Merge2[[#This Row],[ORDER_DATE]])/30, 0), "Active")</f>
        <v>9</v>
      </c>
      <c r="K1606" t="s">
        <v>5476</v>
      </c>
      <c r="L1606" t="s">
        <v>5477</v>
      </c>
      <c r="M1606" t="s">
        <v>5478</v>
      </c>
      <c r="N1606">
        <v>300</v>
      </c>
      <c r="O1606">
        <v>0</v>
      </c>
      <c r="P1606">
        <v>300</v>
      </c>
      <c r="Q1606" t="s">
        <v>6098</v>
      </c>
      <c r="R1606" t="s">
        <v>5494</v>
      </c>
      <c r="S1606">
        <v>45</v>
      </c>
      <c r="T1606" t="s">
        <v>5495</v>
      </c>
      <c r="U1606" t="s">
        <v>5513</v>
      </c>
      <c r="V1606" s="9">
        <f>Merge2[[#This Row],[PROMOTIONAL_PLAN.EFFECTIVE_PRICE]]*Merge2[[#This Row],[Months]]</f>
        <v>2700</v>
      </c>
    </row>
    <row r="1607" spans="1:22" x14ac:dyDescent="0.25">
      <c r="A1607" t="s">
        <v>1679</v>
      </c>
      <c r="B1607" t="s">
        <v>1680</v>
      </c>
      <c r="C1607">
        <v>9999</v>
      </c>
      <c r="D1607" s="1">
        <v>43883</v>
      </c>
      <c r="E1607">
        <v>1</v>
      </c>
      <c r="G1607" s="1">
        <v>44100</v>
      </c>
      <c r="H1607" t="s">
        <v>10</v>
      </c>
      <c r="I1607" s="8">
        <f>DATE(YEAR(Merge2[[#This Row],[ORDER_DATE]]), MONTH(Merge2[[#This Row],[ORDER_DATE]]), 1)</f>
        <v>43862</v>
      </c>
      <c r="J1607" s="9">
        <f>IF(ISNUMBER(Merge2[[#This Row],[VALIDITY_TILL_DATE]]), ROUND((Merge2[[#This Row],[VALIDITY_TILL_DATE]]-Merge2[[#This Row],[ORDER_DATE]])/30, 0), "Active")</f>
        <v>7</v>
      </c>
      <c r="K1607" t="s">
        <v>5476</v>
      </c>
      <c r="L1607" t="s">
        <v>5477</v>
      </c>
      <c r="M1607" t="s">
        <v>5478</v>
      </c>
      <c r="N1607">
        <v>300</v>
      </c>
      <c r="O1607">
        <v>0</v>
      </c>
      <c r="P1607">
        <v>300</v>
      </c>
      <c r="Q1607" t="s">
        <v>6083</v>
      </c>
      <c r="R1607" t="s">
        <v>5503</v>
      </c>
      <c r="S1607">
        <v>28</v>
      </c>
      <c r="T1607" t="s">
        <v>5495</v>
      </c>
      <c r="U1607" t="s">
        <v>5532</v>
      </c>
      <c r="V1607" s="9">
        <f>Merge2[[#This Row],[PROMOTIONAL_PLAN.EFFECTIVE_PRICE]]*Merge2[[#This Row],[Months]]</f>
        <v>2100</v>
      </c>
    </row>
    <row r="1608" spans="1:22" x14ac:dyDescent="0.25">
      <c r="A1608" t="s">
        <v>1758</v>
      </c>
      <c r="B1608" t="s">
        <v>1759</v>
      </c>
      <c r="C1608">
        <v>9999</v>
      </c>
      <c r="D1608" s="1">
        <v>43892</v>
      </c>
      <c r="E1608">
        <v>1</v>
      </c>
      <c r="G1608" s="1">
        <v>44204</v>
      </c>
      <c r="H1608" t="s">
        <v>10</v>
      </c>
      <c r="I1608" s="8">
        <f>DATE(YEAR(Merge2[[#This Row],[ORDER_DATE]]), MONTH(Merge2[[#This Row],[ORDER_DATE]]), 1)</f>
        <v>43891</v>
      </c>
      <c r="J1608" s="9">
        <f>IF(ISNUMBER(Merge2[[#This Row],[VALIDITY_TILL_DATE]]), ROUND((Merge2[[#This Row],[VALIDITY_TILL_DATE]]-Merge2[[#This Row],[ORDER_DATE]])/30, 0), "Active")</f>
        <v>10</v>
      </c>
      <c r="K1608" t="s">
        <v>5476</v>
      </c>
      <c r="L1608" t="s">
        <v>5477</v>
      </c>
      <c r="M1608" t="s">
        <v>5478</v>
      </c>
      <c r="N1608">
        <v>300</v>
      </c>
      <c r="O1608">
        <v>0</v>
      </c>
      <c r="P1608">
        <v>300</v>
      </c>
      <c r="Q1608" t="s">
        <v>6387</v>
      </c>
      <c r="R1608" t="s">
        <v>5503</v>
      </c>
      <c r="S1608">
        <v>40</v>
      </c>
      <c r="T1608" t="s">
        <v>5498</v>
      </c>
      <c r="U1608" t="s">
        <v>5545</v>
      </c>
      <c r="V1608" s="9">
        <f>Merge2[[#This Row],[PROMOTIONAL_PLAN.EFFECTIVE_PRICE]]*Merge2[[#This Row],[Months]]</f>
        <v>3000</v>
      </c>
    </row>
    <row r="1609" spans="1:22" x14ac:dyDescent="0.25">
      <c r="A1609" t="s">
        <v>1684</v>
      </c>
      <c r="B1609" t="s">
        <v>1685</v>
      </c>
      <c r="C1609">
        <v>9999</v>
      </c>
      <c r="D1609" s="1">
        <v>43884</v>
      </c>
      <c r="E1609">
        <v>1</v>
      </c>
      <c r="G1609" s="1">
        <v>44134</v>
      </c>
      <c r="H1609" t="s">
        <v>10</v>
      </c>
      <c r="I1609" s="8">
        <f>DATE(YEAR(Merge2[[#This Row],[ORDER_DATE]]), MONTH(Merge2[[#This Row],[ORDER_DATE]]), 1)</f>
        <v>43862</v>
      </c>
      <c r="J1609" s="9">
        <f>IF(ISNUMBER(Merge2[[#This Row],[VALIDITY_TILL_DATE]]), ROUND((Merge2[[#This Row],[VALIDITY_TILL_DATE]]-Merge2[[#This Row],[ORDER_DATE]])/30, 0), "Active")</f>
        <v>8</v>
      </c>
      <c r="K1609" t="s">
        <v>5476</v>
      </c>
      <c r="L1609" t="s">
        <v>5477</v>
      </c>
      <c r="M1609" t="s">
        <v>5478</v>
      </c>
      <c r="N1609">
        <v>300</v>
      </c>
      <c r="O1609">
        <v>0</v>
      </c>
      <c r="P1609">
        <v>300</v>
      </c>
      <c r="Q1609" t="s">
        <v>6147</v>
      </c>
      <c r="R1609" t="s">
        <v>5503</v>
      </c>
      <c r="S1609">
        <v>40</v>
      </c>
      <c r="T1609" t="s">
        <v>5495</v>
      </c>
      <c r="U1609" t="s">
        <v>5532</v>
      </c>
      <c r="V1609" s="9">
        <f>Merge2[[#This Row],[PROMOTIONAL_PLAN.EFFECTIVE_PRICE]]*Merge2[[#This Row],[Months]]</f>
        <v>2400</v>
      </c>
    </row>
    <row r="1610" spans="1:22" x14ac:dyDescent="0.25">
      <c r="A1610" t="s">
        <v>2870</v>
      </c>
      <c r="B1610" t="s">
        <v>2871</v>
      </c>
      <c r="C1610">
        <v>9999</v>
      </c>
      <c r="D1610" s="1">
        <v>43989</v>
      </c>
      <c r="E1610">
        <v>1</v>
      </c>
      <c r="G1610" s="1">
        <v>44210</v>
      </c>
      <c r="H1610" t="s">
        <v>10</v>
      </c>
      <c r="I1610" s="8">
        <f>DATE(YEAR(Merge2[[#This Row],[ORDER_DATE]]), MONTH(Merge2[[#This Row],[ORDER_DATE]]), 1)</f>
        <v>43983</v>
      </c>
      <c r="J1610" s="9">
        <f>IF(ISNUMBER(Merge2[[#This Row],[VALIDITY_TILL_DATE]]), ROUND((Merge2[[#This Row],[VALIDITY_TILL_DATE]]-Merge2[[#This Row],[ORDER_DATE]])/30, 0), "Active")</f>
        <v>7</v>
      </c>
      <c r="K1610" t="s">
        <v>5476</v>
      </c>
      <c r="L1610" t="s">
        <v>5477</v>
      </c>
      <c r="M1610" t="s">
        <v>5478</v>
      </c>
      <c r="N1610">
        <v>300</v>
      </c>
      <c r="O1610">
        <v>0</v>
      </c>
      <c r="P1610">
        <v>300</v>
      </c>
      <c r="Q1610" t="s">
        <v>6390</v>
      </c>
      <c r="R1610" t="s">
        <v>5503</v>
      </c>
      <c r="S1610">
        <v>31</v>
      </c>
      <c r="T1610" t="s">
        <v>5498</v>
      </c>
      <c r="U1610" t="s">
        <v>5545</v>
      </c>
      <c r="V1610" s="9">
        <f>Merge2[[#This Row],[PROMOTIONAL_PLAN.EFFECTIVE_PRICE]]*Merge2[[#This Row],[Months]]</f>
        <v>2100</v>
      </c>
    </row>
    <row r="1611" spans="1:22" x14ac:dyDescent="0.25">
      <c r="A1611" t="s">
        <v>1686</v>
      </c>
      <c r="B1611" t="s">
        <v>1687</v>
      </c>
      <c r="C1611">
        <v>9999</v>
      </c>
      <c r="D1611" s="1">
        <v>43884</v>
      </c>
      <c r="E1611">
        <v>1</v>
      </c>
      <c r="G1611" s="1">
        <v>44196</v>
      </c>
      <c r="H1611" t="s">
        <v>10</v>
      </c>
      <c r="I1611" s="8">
        <f>DATE(YEAR(Merge2[[#This Row],[ORDER_DATE]]), MONTH(Merge2[[#This Row],[ORDER_DATE]]), 1)</f>
        <v>43862</v>
      </c>
      <c r="J1611" s="9">
        <f>IF(ISNUMBER(Merge2[[#This Row],[VALIDITY_TILL_DATE]]), ROUND((Merge2[[#This Row],[VALIDITY_TILL_DATE]]-Merge2[[#This Row],[ORDER_DATE]])/30, 0), "Active")</f>
        <v>10</v>
      </c>
      <c r="K1611" t="s">
        <v>5476</v>
      </c>
      <c r="L1611" t="s">
        <v>5477</v>
      </c>
      <c r="M1611" t="s">
        <v>5478</v>
      </c>
      <c r="N1611">
        <v>300</v>
      </c>
      <c r="O1611">
        <v>0</v>
      </c>
      <c r="P1611">
        <v>300</v>
      </c>
      <c r="Q1611" t="s">
        <v>5628</v>
      </c>
      <c r="R1611" t="s">
        <v>5503</v>
      </c>
      <c r="S1611">
        <v>37</v>
      </c>
      <c r="T1611" t="s">
        <v>5498</v>
      </c>
      <c r="U1611" t="s">
        <v>5515</v>
      </c>
      <c r="V1611" s="9">
        <f>Merge2[[#This Row],[PROMOTIONAL_PLAN.EFFECTIVE_PRICE]]*Merge2[[#This Row],[Months]]</f>
        <v>3000</v>
      </c>
    </row>
    <row r="1612" spans="1:22" x14ac:dyDescent="0.25">
      <c r="A1612" t="s">
        <v>1715</v>
      </c>
      <c r="B1612" t="s">
        <v>1716</v>
      </c>
      <c r="C1612">
        <v>9999</v>
      </c>
      <c r="D1612" s="1">
        <v>43887</v>
      </c>
      <c r="E1612">
        <v>1</v>
      </c>
      <c r="G1612" s="1">
        <v>44202</v>
      </c>
      <c r="H1612" t="s">
        <v>10</v>
      </c>
      <c r="I1612" s="8">
        <f>DATE(YEAR(Merge2[[#This Row],[ORDER_DATE]]), MONTH(Merge2[[#This Row],[ORDER_DATE]]), 1)</f>
        <v>43862</v>
      </c>
      <c r="J1612" s="9">
        <f>IF(ISNUMBER(Merge2[[#This Row],[VALIDITY_TILL_DATE]]), ROUND((Merge2[[#This Row],[VALIDITY_TILL_DATE]]-Merge2[[#This Row],[ORDER_DATE]])/30, 0), "Active")</f>
        <v>11</v>
      </c>
      <c r="K1612" t="s">
        <v>5476</v>
      </c>
      <c r="L1612" t="s">
        <v>5477</v>
      </c>
      <c r="M1612" t="s">
        <v>5478</v>
      </c>
      <c r="N1612">
        <v>300</v>
      </c>
      <c r="O1612">
        <v>0</v>
      </c>
      <c r="P1612">
        <v>300</v>
      </c>
      <c r="Q1612" t="s">
        <v>6392</v>
      </c>
      <c r="R1612" t="s">
        <v>5494</v>
      </c>
      <c r="S1612">
        <v>46</v>
      </c>
      <c r="T1612" t="s">
        <v>5498</v>
      </c>
      <c r="U1612" t="s">
        <v>5515</v>
      </c>
      <c r="V1612" s="9">
        <f>Merge2[[#This Row],[PROMOTIONAL_PLAN.EFFECTIVE_PRICE]]*Merge2[[#This Row],[Months]]</f>
        <v>3300</v>
      </c>
    </row>
    <row r="1613" spans="1:22" x14ac:dyDescent="0.25">
      <c r="A1613" t="s">
        <v>2053</v>
      </c>
      <c r="B1613" t="s">
        <v>2054</v>
      </c>
      <c r="C1613">
        <v>9999</v>
      </c>
      <c r="D1613" s="1">
        <v>43923</v>
      </c>
      <c r="E1613">
        <v>1</v>
      </c>
      <c r="G1613" s="1">
        <v>44147</v>
      </c>
      <c r="H1613" t="s">
        <v>10</v>
      </c>
      <c r="I1613" s="8">
        <f>DATE(YEAR(Merge2[[#This Row],[ORDER_DATE]]), MONTH(Merge2[[#This Row],[ORDER_DATE]]), 1)</f>
        <v>43922</v>
      </c>
      <c r="J1613" s="9">
        <f>IF(ISNUMBER(Merge2[[#This Row],[VALIDITY_TILL_DATE]]), ROUND((Merge2[[#This Row],[VALIDITY_TILL_DATE]]-Merge2[[#This Row],[ORDER_DATE]])/30, 0), "Active")</f>
        <v>7</v>
      </c>
      <c r="K1613" t="s">
        <v>5476</v>
      </c>
      <c r="L1613" t="s">
        <v>5477</v>
      </c>
      <c r="M1613" t="s">
        <v>5478</v>
      </c>
      <c r="N1613">
        <v>300</v>
      </c>
      <c r="O1613">
        <v>0</v>
      </c>
      <c r="P1613">
        <v>300</v>
      </c>
      <c r="Q1613" t="s">
        <v>6393</v>
      </c>
      <c r="R1613" t="s">
        <v>5503</v>
      </c>
      <c r="S1613">
        <v>30</v>
      </c>
      <c r="T1613" t="s">
        <v>5495</v>
      </c>
      <c r="U1613" t="s">
        <v>5496</v>
      </c>
      <c r="V1613" s="9">
        <f>Merge2[[#This Row],[PROMOTIONAL_PLAN.EFFECTIVE_PRICE]]*Merge2[[#This Row],[Months]]</f>
        <v>2100</v>
      </c>
    </row>
    <row r="1614" spans="1:22" x14ac:dyDescent="0.25">
      <c r="A1614" t="s">
        <v>1691</v>
      </c>
      <c r="B1614" t="s">
        <v>1692</v>
      </c>
      <c r="C1614">
        <v>9999</v>
      </c>
      <c r="D1614" s="1">
        <v>43885</v>
      </c>
      <c r="E1614">
        <v>1</v>
      </c>
      <c r="G1614" s="1">
        <v>44104</v>
      </c>
      <c r="H1614" t="s">
        <v>10</v>
      </c>
      <c r="I1614" s="8">
        <f>DATE(YEAR(Merge2[[#This Row],[ORDER_DATE]]), MONTH(Merge2[[#This Row],[ORDER_DATE]]), 1)</f>
        <v>43862</v>
      </c>
      <c r="J1614" s="9">
        <f>IF(ISNUMBER(Merge2[[#This Row],[VALIDITY_TILL_DATE]]), ROUND((Merge2[[#This Row],[VALIDITY_TILL_DATE]]-Merge2[[#This Row],[ORDER_DATE]])/30, 0), "Active")</f>
        <v>7</v>
      </c>
      <c r="K1614" t="s">
        <v>5476</v>
      </c>
      <c r="L1614" t="s">
        <v>5477</v>
      </c>
      <c r="M1614" t="s">
        <v>5478</v>
      </c>
      <c r="N1614">
        <v>300</v>
      </c>
      <c r="O1614">
        <v>0</v>
      </c>
      <c r="P1614">
        <v>300</v>
      </c>
      <c r="Q1614" t="s">
        <v>5710</v>
      </c>
      <c r="R1614" t="s">
        <v>5494</v>
      </c>
      <c r="S1614">
        <v>37</v>
      </c>
      <c r="T1614" t="s">
        <v>5498</v>
      </c>
      <c r="U1614" t="s">
        <v>5515</v>
      </c>
      <c r="V1614" s="9">
        <f>Merge2[[#This Row],[PROMOTIONAL_PLAN.EFFECTIVE_PRICE]]*Merge2[[#This Row],[Months]]</f>
        <v>2100</v>
      </c>
    </row>
    <row r="1615" spans="1:22" x14ac:dyDescent="0.25">
      <c r="A1615" t="s">
        <v>1693</v>
      </c>
      <c r="B1615" t="s">
        <v>1694</v>
      </c>
      <c r="C1615">
        <v>9999</v>
      </c>
      <c r="D1615" s="1">
        <v>43885</v>
      </c>
      <c r="E1615">
        <v>1</v>
      </c>
      <c r="G1615" s="1">
        <v>44122</v>
      </c>
      <c r="H1615" t="s">
        <v>10</v>
      </c>
      <c r="I1615" s="8">
        <f>DATE(YEAR(Merge2[[#This Row],[ORDER_DATE]]), MONTH(Merge2[[#This Row],[ORDER_DATE]]), 1)</f>
        <v>43862</v>
      </c>
      <c r="J1615" s="9">
        <f>IF(ISNUMBER(Merge2[[#This Row],[VALIDITY_TILL_DATE]]), ROUND((Merge2[[#This Row],[VALIDITY_TILL_DATE]]-Merge2[[#This Row],[ORDER_DATE]])/30, 0), "Active")</f>
        <v>8</v>
      </c>
      <c r="K1615" t="s">
        <v>5476</v>
      </c>
      <c r="L1615" t="s">
        <v>5477</v>
      </c>
      <c r="M1615" t="s">
        <v>5478</v>
      </c>
      <c r="N1615">
        <v>300</v>
      </c>
      <c r="O1615">
        <v>0</v>
      </c>
      <c r="P1615">
        <v>300</v>
      </c>
      <c r="Q1615" t="s">
        <v>6318</v>
      </c>
      <c r="R1615" t="s">
        <v>5503</v>
      </c>
      <c r="S1615">
        <v>34</v>
      </c>
      <c r="T1615" t="s">
        <v>5498</v>
      </c>
      <c r="U1615" t="s">
        <v>5515</v>
      </c>
      <c r="V1615" s="9">
        <f>Merge2[[#This Row],[PROMOTIONAL_PLAN.EFFECTIVE_PRICE]]*Merge2[[#This Row],[Months]]</f>
        <v>2400</v>
      </c>
    </row>
    <row r="1616" spans="1:22" x14ac:dyDescent="0.25">
      <c r="A1616" t="s">
        <v>2858</v>
      </c>
      <c r="B1616" t="s">
        <v>2859</v>
      </c>
      <c r="C1616">
        <v>1136</v>
      </c>
      <c r="D1616" s="1">
        <v>43988</v>
      </c>
      <c r="E1616">
        <v>1</v>
      </c>
      <c r="F1616" s="1">
        <v>43988</v>
      </c>
      <c r="G1616" s="1">
        <v>44240</v>
      </c>
      <c r="H1616" t="s">
        <v>10</v>
      </c>
      <c r="I1616" s="8">
        <f>DATE(YEAR(Merge2[[#This Row],[ORDER_DATE]]), MONTH(Merge2[[#This Row],[ORDER_DATE]]), 1)</f>
        <v>43983</v>
      </c>
      <c r="J1616" s="9">
        <f>IF(ISNUMBER(Merge2[[#This Row],[VALIDITY_TILL_DATE]]), ROUND((Merge2[[#This Row],[VALIDITY_TILL_DATE]]-Merge2[[#This Row],[ORDER_DATE]])/30, 0), "Active")</f>
        <v>8</v>
      </c>
      <c r="K1616" t="s">
        <v>5487</v>
      </c>
      <c r="L1616" t="s">
        <v>5483</v>
      </c>
      <c r="M1616" t="s">
        <v>5481</v>
      </c>
      <c r="N1616">
        <v>300</v>
      </c>
      <c r="O1616">
        <v>40</v>
      </c>
      <c r="P1616">
        <v>180</v>
      </c>
      <c r="Q1616" t="s">
        <v>6397</v>
      </c>
      <c r="R1616" t="s">
        <v>5503</v>
      </c>
      <c r="S1616">
        <v>32</v>
      </c>
      <c r="T1616" t="s">
        <v>5495</v>
      </c>
      <c r="U1616" t="s">
        <v>5504</v>
      </c>
      <c r="V1616" s="9">
        <f>Merge2[[#This Row],[PROMOTIONAL_PLAN.EFFECTIVE_PRICE]]*Merge2[[#This Row],[Months]]</f>
        <v>1440</v>
      </c>
    </row>
    <row r="1617" spans="1:22" x14ac:dyDescent="0.25">
      <c r="A1617" t="s">
        <v>1699</v>
      </c>
      <c r="B1617" t="s">
        <v>1700</v>
      </c>
      <c r="C1617">
        <v>9999</v>
      </c>
      <c r="D1617" s="1">
        <v>43886</v>
      </c>
      <c r="E1617">
        <v>1</v>
      </c>
      <c r="G1617" s="1">
        <v>44108</v>
      </c>
      <c r="H1617" t="s">
        <v>10</v>
      </c>
      <c r="I1617" s="8">
        <f>DATE(YEAR(Merge2[[#This Row],[ORDER_DATE]]), MONTH(Merge2[[#This Row],[ORDER_DATE]]), 1)</f>
        <v>43862</v>
      </c>
      <c r="J1617" s="9">
        <f>IF(ISNUMBER(Merge2[[#This Row],[VALIDITY_TILL_DATE]]), ROUND((Merge2[[#This Row],[VALIDITY_TILL_DATE]]-Merge2[[#This Row],[ORDER_DATE]])/30, 0), "Active")</f>
        <v>7</v>
      </c>
      <c r="K1617" t="s">
        <v>5476</v>
      </c>
      <c r="L1617" t="s">
        <v>5477</v>
      </c>
      <c r="M1617" t="s">
        <v>5478</v>
      </c>
      <c r="N1617">
        <v>300</v>
      </c>
      <c r="O1617">
        <v>0</v>
      </c>
      <c r="P1617">
        <v>300</v>
      </c>
      <c r="Q1617" t="s">
        <v>5633</v>
      </c>
      <c r="R1617" t="s">
        <v>5503</v>
      </c>
      <c r="S1617">
        <v>57</v>
      </c>
      <c r="T1617" t="s">
        <v>5498</v>
      </c>
      <c r="U1617" t="s">
        <v>5501</v>
      </c>
      <c r="V1617" s="9">
        <f>Merge2[[#This Row],[PROMOTIONAL_PLAN.EFFECTIVE_PRICE]]*Merge2[[#This Row],[Months]]</f>
        <v>2100</v>
      </c>
    </row>
    <row r="1618" spans="1:22" x14ac:dyDescent="0.25">
      <c r="A1618" t="s">
        <v>1701</v>
      </c>
      <c r="B1618" t="s">
        <v>1702</v>
      </c>
      <c r="C1618">
        <v>9999</v>
      </c>
      <c r="D1618" s="1">
        <v>43886</v>
      </c>
      <c r="E1618">
        <v>1</v>
      </c>
      <c r="G1618" s="1">
        <v>44177</v>
      </c>
      <c r="H1618" t="s">
        <v>10</v>
      </c>
      <c r="I1618" s="8">
        <f>DATE(YEAR(Merge2[[#This Row],[ORDER_DATE]]), MONTH(Merge2[[#This Row],[ORDER_DATE]]), 1)</f>
        <v>43862</v>
      </c>
      <c r="J1618" s="9">
        <f>IF(ISNUMBER(Merge2[[#This Row],[VALIDITY_TILL_DATE]]), ROUND((Merge2[[#This Row],[VALIDITY_TILL_DATE]]-Merge2[[#This Row],[ORDER_DATE]])/30, 0), "Active")</f>
        <v>10</v>
      </c>
      <c r="K1618" t="s">
        <v>5476</v>
      </c>
      <c r="L1618" t="s">
        <v>5477</v>
      </c>
      <c r="M1618" t="s">
        <v>5478</v>
      </c>
      <c r="N1618">
        <v>300</v>
      </c>
      <c r="O1618">
        <v>0</v>
      </c>
      <c r="P1618">
        <v>300</v>
      </c>
      <c r="Q1618" t="s">
        <v>5730</v>
      </c>
      <c r="R1618" t="s">
        <v>5503</v>
      </c>
      <c r="S1618">
        <v>42</v>
      </c>
      <c r="T1618" t="s">
        <v>5498</v>
      </c>
      <c r="U1618" t="s">
        <v>5499</v>
      </c>
      <c r="V1618" s="9">
        <f>Merge2[[#This Row],[PROMOTIONAL_PLAN.EFFECTIVE_PRICE]]*Merge2[[#This Row],[Months]]</f>
        <v>3000</v>
      </c>
    </row>
    <row r="1619" spans="1:22" x14ac:dyDescent="0.25">
      <c r="A1619" t="s">
        <v>1703</v>
      </c>
      <c r="B1619" t="s">
        <v>1704</v>
      </c>
      <c r="C1619">
        <v>9999</v>
      </c>
      <c r="D1619" s="1">
        <v>43886</v>
      </c>
      <c r="E1619">
        <v>1</v>
      </c>
      <c r="G1619" s="1">
        <v>44179</v>
      </c>
      <c r="H1619" t="s">
        <v>10</v>
      </c>
      <c r="I1619" s="8">
        <f>DATE(YEAR(Merge2[[#This Row],[ORDER_DATE]]), MONTH(Merge2[[#This Row],[ORDER_DATE]]), 1)</f>
        <v>43862</v>
      </c>
      <c r="J1619" s="9">
        <f>IF(ISNUMBER(Merge2[[#This Row],[VALIDITY_TILL_DATE]]), ROUND((Merge2[[#This Row],[VALIDITY_TILL_DATE]]-Merge2[[#This Row],[ORDER_DATE]])/30, 0), "Active")</f>
        <v>10</v>
      </c>
      <c r="K1619" t="s">
        <v>5476</v>
      </c>
      <c r="L1619" t="s">
        <v>5477</v>
      </c>
      <c r="M1619" t="s">
        <v>5478</v>
      </c>
      <c r="N1619">
        <v>300</v>
      </c>
      <c r="O1619">
        <v>0</v>
      </c>
      <c r="P1619">
        <v>300</v>
      </c>
      <c r="Q1619" t="s">
        <v>6348</v>
      </c>
      <c r="R1619" t="s">
        <v>5494</v>
      </c>
      <c r="S1619">
        <v>28</v>
      </c>
      <c r="T1619" t="s">
        <v>5498</v>
      </c>
      <c r="U1619" t="s">
        <v>5545</v>
      </c>
      <c r="V1619" s="9">
        <f>Merge2[[#This Row],[PROMOTIONAL_PLAN.EFFECTIVE_PRICE]]*Merge2[[#This Row],[Months]]</f>
        <v>3000</v>
      </c>
    </row>
    <row r="1620" spans="1:22" x14ac:dyDescent="0.25">
      <c r="A1620" t="s">
        <v>1705</v>
      </c>
      <c r="B1620" t="s">
        <v>1706</v>
      </c>
      <c r="C1620">
        <v>9999</v>
      </c>
      <c r="D1620" s="1">
        <v>43886</v>
      </c>
      <c r="E1620">
        <v>1</v>
      </c>
      <c r="G1620" s="1">
        <v>44176</v>
      </c>
      <c r="H1620" t="s">
        <v>10</v>
      </c>
      <c r="I1620" s="8">
        <f>DATE(YEAR(Merge2[[#This Row],[ORDER_DATE]]), MONTH(Merge2[[#This Row],[ORDER_DATE]]), 1)</f>
        <v>43862</v>
      </c>
      <c r="J1620" s="9">
        <f>IF(ISNUMBER(Merge2[[#This Row],[VALIDITY_TILL_DATE]]), ROUND((Merge2[[#This Row],[VALIDITY_TILL_DATE]]-Merge2[[#This Row],[ORDER_DATE]])/30, 0), "Active")</f>
        <v>10</v>
      </c>
      <c r="K1620" t="s">
        <v>5476</v>
      </c>
      <c r="L1620" t="s">
        <v>5477</v>
      </c>
      <c r="M1620" t="s">
        <v>5478</v>
      </c>
      <c r="N1620">
        <v>300</v>
      </c>
      <c r="O1620">
        <v>0</v>
      </c>
      <c r="P1620">
        <v>300</v>
      </c>
      <c r="Q1620" t="s">
        <v>5706</v>
      </c>
      <c r="R1620" t="s">
        <v>5494</v>
      </c>
      <c r="S1620">
        <v>52</v>
      </c>
      <c r="T1620" t="s">
        <v>5495</v>
      </c>
      <c r="U1620" t="s">
        <v>5513</v>
      </c>
      <c r="V1620" s="9">
        <f>Merge2[[#This Row],[PROMOTIONAL_PLAN.EFFECTIVE_PRICE]]*Merge2[[#This Row],[Months]]</f>
        <v>3000</v>
      </c>
    </row>
    <row r="1621" spans="1:22" x14ac:dyDescent="0.25">
      <c r="A1621" t="s">
        <v>1738</v>
      </c>
      <c r="B1621" t="s">
        <v>1739</v>
      </c>
      <c r="C1621">
        <v>9999</v>
      </c>
      <c r="D1621" s="1">
        <v>43890</v>
      </c>
      <c r="E1621">
        <v>1</v>
      </c>
      <c r="G1621" s="1">
        <v>44155</v>
      </c>
      <c r="H1621" t="s">
        <v>10</v>
      </c>
      <c r="I1621" s="8">
        <f>DATE(YEAR(Merge2[[#This Row],[ORDER_DATE]]), MONTH(Merge2[[#This Row],[ORDER_DATE]]), 1)</f>
        <v>43862</v>
      </c>
      <c r="J1621" s="9">
        <f>IF(ISNUMBER(Merge2[[#This Row],[VALIDITY_TILL_DATE]]), ROUND((Merge2[[#This Row],[VALIDITY_TILL_DATE]]-Merge2[[#This Row],[ORDER_DATE]])/30, 0), "Active")</f>
        <v>9</v>
      </c>
      <c r="K1621" t="s">
        <v>5476</v>
      </c>
      <c r="L1621" t="s">
        <v>5477</v>
      </c>
      <c r="M1621" t="s">
        <v>5478</v>
      </c>
      <c r="N1621">
        <v>300</v>
      </c>
      <c r="O1621">
        <v>0</v>
      </c>
      <c r="P1621">
        <v>300</v>
      </c>
      <c r="Q1621" t="s">
        <v>6401</v>
      </c>
      <c r="R1621" t="s">
        <v>5494</v>
      </c>
      <c r="S1621">
        <v>32</v>
      </c>
      <c r="T1621" t="s">
        <v>5495</v>
      </c>
      <c r="U1621" t="s">
        <v>5496</v>
      </c>
      <c r="V1621" s="9">
        <f>Merge2[[#This Row],[PROMOTIONAL_PLAN.EFFECTIVE_PRICE]]*Merge2[[#This Row],[Months]]</f>
        <v>2700</v>
      </c>
    </row>
    <row r="1622" spans="1:22" x14ac:dyDescent="0.25">
      <c r="A1622" t="s">
        <v>1707</v>
      </c>
      <c r="B1622" t="s">
        <v>1708</v>
      </c>
      <c r="C1622">
        <v>9999</v>
      </c>
      <c r="D1622" s="1">
        <v>43886</v>
      </c>
      <c r="E1622">
        <v>1</v>
      </c>
      <c r="G1622" s="1">
        <v>44160</v>
      </c>
      <c r="H1622" t="s">
        <v>10</v>
      </c>
      <c r="I1622" s="8">
        <f>DATE(YEAR(Merge2[[#This Row],[ORDER_DATE]]), MONTH(Merge2[[#This Row],[ORDER_DATE]]), 1)</f>
        <v>43862</v>
      </c>
      <c r="J1622" s="9">
        <f>IF(ISNUMBER(Merge2[[#This Row],[VALIDITY_TILL_DATE]]), ROUND((Merge2[[#This Row],[VALIDITY_TILL_DATE]]-Merge2[[#This Row],[ORDER_DATE]])/30, 0), "Active")</f>
        <v>9</v>
      </c>
      <c r="K1622" t="s">
        <v>5476</v>
      </c>
      <c r="L1622" t="s">
        <v>5477</v>
      </c>
      <c r="M1622" t="s">
        <v>5478</v>
      </c>
      <c r="N1622">
        <v>300</v>
      </c>
      <c r="O1622">
        <v>0</v>
      </c>
      <c r="P1622">
        <v>300</v>
      </c>
      <c r="Q1622" t="s">
        <v>5634</v>
      </c>
      <c r="R1622" t="s">
        <v>5503</v>
      </c>
      <c r="S1622">
        <v>34</v>
      </c>
      <c r="T1622" t="s">
        <v>5495</v>
      </c>
      <c r="U1622" t="s">
        <v>5504</v>
      </c>
      <c r="V1622" s="9">
        <f>Merge2[[#This Row],[PROMOTIONAL_PLAN.EFFECTIVE_PRICE]]*Merge2[[#This Row],[Months]]</f>
        <v>2700</v>
      </c>
    </row>
    <row r="1623" spans="1:22" x14ac:dyDescent="0.25">
      <c r="A1623" t="s">
        <v>1821</v>
      </c>
      <c r="B1623" t="s">
        <v>1822</v>
      </c>
      <c r="C1623">
        <v>9999</v>
      </c>
      <c r="D1623" s="1">
        <v>43898</v>
      </c>
      <c r="E1623">
        <v>1</v>
      </c>
      <c r="G1623" s="1">
        <v>44199</v>
      </c>
      <c r="H1623" t="s">
        <v>10</v>
      </c>
      <c r="I1623" s="8">
        <f>DATE(YEAR(Merge2[[#This Row],[ORDER_DATE]]), MONTH(Merge2[[#This Row],[ORDER_DATE]]), 1)</f>
        <v>43891</v>
      </c>
      <c r="J1623" s="9">
        <f>IF(ISNUMBER(Merge2[[#This Row],[VALIDITY_TILL_DATE]]), ROUND((Merge2[[#This Row],[VALIDITY_TILL_DATE]]-Merge2[[#This Row],[ORDER_DATE]])/30, 0), "Active")</f>
        <v>10</v>
      </c>
      <c r="K1623" t="s">
        <v>5476</v>
      </c>
      <c r="L1623" t="s">
        <v>5477</v>
      </c>
      <c r="M1623" t="s">
        <v>5478</v>
      </c>
      <c r="N1623">
        <v>300</v>
      </c>
      <c r="O1623">
        <v>0</v>
      </c>
      <c r="P1623">
        <v>300</v>
      </c>
      <c r="Q1623" t="s">
        <v>6402</v>
      </c>
      <c r="R1623" t="s">
        <v>5494</v>
      </c>
      <c r="S1623">
        <v>42</v>
      </c>
      <c r="T1623" t="s">
        <v>5495</v>
      </c>
      <c r="U1623" t="s">
        <v>5532</v>
      </c>
      <c r="V1623" s="9">
        <f>Merge2[[#This Row],[PROMOTIONAL_PLAN.EFFECTIVE_PRICE]]*Merge2[[#This Row],[Months]]</f>
        <v>3000</v>
      </c>
    </row>
    <row r="1624" spans="1:22" x14ac:dyDescent="0.25">
      <c r="A1624" t="s">
        <v>1709</v>
      </c>
      <c r="B1624" t="s">
        <v>1710</v>
      </c>
      <c r="C1624">
        <v>9999</v>
      </c>
      <c r="D1624" s="1">
        <v>43886</v>
      </c>
      <c r="E1624">
        <v>1</v>
      </c>
      <c r="G1624" s="1">
        <v>44161</v>
      </c>
      <c r="H1624" t="s">
        <v>10</v>
      </c>
      <c r="I1624" s="8">
        <f>DATE(YEAR(Merge2[[#This Row],[ORDER_DATE]]), MONTH(Merge2[[#This Row],[ORDER_DATE]]), 1)</f>
        <v>43862</v>
      </c>
      <c r="J1624" s="9">
        <f>IF(ISNUMBER(Merge2[[#This Row],[VALIDITY_TILL_DATE]]), ROUND((Merge2[[#This Row],[VALIDITY_TILL_DATE]]-Merge2[[#This Row],[ORDER_DATE]])/30, 0), "Active")</f>
        <v>9</v>
      </c>
      <c r="K1624" t="s">
        <v>5476</v>
      </c>
      <c r="L1624" t="s">
        <v>5477</v>
      </c>
      <c r="M1624" t="s">
        <v>5478</v>
      </c>
      <c r="N1624">
        <v>300</v>
      </c>
      <c r="O1624">
        <v>0</v>
      </c>
      <c r="P1624">
        <v>300</v>
      </c>
      <c r="Q1624" t="s">
        <v>5955</v>
      </c>
      <c r="R1624" t="s">
        <v>5494</v>
      </c>
      <c r="S1624">
        <v>36</v>
      </c>
      <c r="T1624" t="s">
        <v>5495</v>
      </c>
      <c r="U1624" t="s">
        <v>5504</v>
      </c>
      <c r="V1624" s="9">
        <f>Merge2[[#This Row],[PROMOTIONAL_PLAN.EFFECTIVE_PRICE]]*Merge2[[#This Row],[Months]]</f>
        <v>2700</v>
      </c>
    </row>
    <row r="1625" spans="1:22" x14ac:dyDescent="0.25">
      <c r="A1625" t="s">
        <v>2735</v>
      </c>
      <c r="B1625" t="s">
        <v>2736</v>
      </c>
      <c r="C1625">
        <v>9999</v>
      </c>
      <c r="D1625" s="1">
        <v>43979</v>
      </c>
      <c r="E1625">
        <v>1</v>
      </c>
      <c r="G1625" s="1">
        <v>44182</v>
      </c>
      <c r="H1625" t="s">
        <v>10</v>
      </c>
      <c r="I1625" s="8">
        <f>DATE(YEAR(Merge2[[#This Row],[ORDER_DATE]]), MONTH(Merge2[[#This Row],[ORDER_DATE]]), 1)</f>
        <v>43952</v>
      </c>
      <c r="J1625" s="9">
        <f>IF(ISNUMBER(Merge2[[#This Row],[VALIDITY_TILL_DATE]]), ROUND((Merge2[[#This Row],[VALIDITY_TILL_DATE]]-Merge2[[#This Row],[ORDER_DATE]])/30, 0), "Active")</f>
        <v>7</v>
      </c>
      <c r="K1625" t="s">
        <v>5476</v>
      </c>
      <c r="L1625" t="s">
        <v>5477</v>
      </c>
      <c r="M1625" t="s">
        <v>5478</v>
      </c>
      <c r="N1625">
        <v>300</v>
      </c>
      <c r="O1625">
        <v>0</v>
      </c>
      <c r="P1625">
        <v>300</v>
      </c>
      <c r="Q1625" t="s">
        <v>6403</v>
      </c>
      <c r="R1625" t="s">
        <v>5494</v>
      </c>
      <c r="S1625">
        <v>52</v>
      </c>
      <c r="T1625" t="s">
        <v>5506</v>
      </c>
      <c r="U1625" t="s">
        <v>5509</v>
      </c>
      <c r="V1625" s="9">
        <f>Merge2[[#This Row],[PROMOTIONAL_PLAN.EFFECTIVE_PRICE]]*Merge2[[#This Row],[Months]]</f>
        <v>2100</v>
      </c>
    </row>
    <row r="1626" spans="1:22" x14ac:dyDescent="0.25">
      <c r="A1626" t="s">
        <v>2759</v>
      </c>
      <c r="B1626" t="s">
        <v>2760</v>
      </c>
      <c r="C1626">
        <v>9999</v>
      </c>
      <c r="D1626" s="1">
        <v>43981</v>
      </c>
      <c r="E1626">
        <v>1</v>
      </c>
      <c r="G1626" s="1">
        <v>44274</v>
      </c>
      <c r="H1626" t="s">
        <v>10</v>
      </c>
      <c r="I1626" s="8">
        <f>DATE(YEAR(Merge2[[#This Row],[ORDER_DATE]]), MONTH(Merge2[[#This Row],[ORDER_DATE]]), 1)</f>
        <v>43952</v>
      </c>
      <c r="J1626" s="9">
        <f>IF(ISNUMBER(Merge2[[#This Row],[VALIDITY_TILL_DATE]]), ROUND((Merge2[[#This Row],[VALIDITY_TILL_DATE]]-Merge2[[#This Row],[ORDER_DATE]])/30, 0), "Active")</f>
        <v>10</v>
      </c>
      <c r="K1626" t="s">
        <v>5476</v>
      </c>
      <c r="L1626" t="s">
        <v>5477</v>
      </c>
      <c r="M1626" t="s">
        <v>5478</v>
      </c>
      <c r="N1626">
        <v>300</v>
      </c>
      <c r="O1626">
        <v>0</v>
      </c>
      <c r="P1626">
        <v>300</v>
      </c>
      <c r="Q1626" t="s">
        <v>6404</v>
      </c>
      <c r="R1626" t="s">
        <v>5503</v>
      </c>
      <c r="S1626">
        <v>55</v>
      </c>
      <c r="T1626" t="s">
        <v>5495</v>
      </c>
      <c r="U1626" t="s">
        <v>5504</v>
      </c>
      <c r="V1626" s="9">
        <f>Merge2[[#This Row],[PROMOTIONAL_PLAN.EFFECTIVE_PRICE]]*Merge2[[#This Row],[Months]]</f>
        <v>3000</v>
      </c>
    </row>
    <row r="1627" spans="1:22" x14ac:dyDescent="0.25">
      <c r="A1627" t="s">
        <v>2477</v>
      </c>
      <c r="B1627" t="s">
        <v>2478</v>
      </c>
      <c r="C1627">
        <v>2949</v>
      </c>
      <c r="D1627" s="1">
        <v>43960</v>
      </c>
      <c r="E1627">
        <v>1</v>
      </c>
      <c r="F1627" s="1">
        <v>43960</v>
      </c>
      <c r="G1627" s="1">
        <v>44259</v>
      </c>
      <c r="H1627" t="s">
        <v>10</v>
      </c>
      <c r="I1627" s="8">
        <f>DATE(YEAR(Merge2[[#This Row],[ORDER_DATE]]), MONTH(Merge2[[#This Row],[ORDER_DATE]]), 1)</f>
        <v>43952</v>
      </c>
      <c r="J1627" s="9">
        <f>IF(ISNUMBER(Merge2[[#This Row],[VALIDITY_TILL_DATE]]), ROUND((Merge2[[#This Row],[VALIDITY_TILL_DATE]]-Merge2[[#This Row],[ORDER_DATE]])/30, 0), "Active")</f>
        <v>10</v>
      </c>
      <c r="K1627" t="s">
        <v>5484</v>
      </c>
      <c r="L1627" t="s">
        <v>5483</v>
      </c>
      <c r="M1627" t="s">
        <v>5481</v>
      </c>
      <c r="N1627">
        <v>300</v>
      </c>
      <c r="O1627">
        <v>30</v>
      </c>
      <c r="P1627">
        <v>210</v>
      </c>
      <c r="Q1627" t="s">
        <v>6405</v>
      </c>
      <c r="R1627" t="s">
        <v>5494</v>
      </c>
      <c r="S1627">
        <v>32</v>
      </c>
      <c r="T1627" t="s">
        <v>5506</v>
      </c>
      <c r="U1627" t="s">
        <v>5518</v>
      </c>
      <c r="V1627" s="9">
        <f>Merge2[[#This Row],[PROMOTIONAL_PLAN.EFFECTIVE_PRICE]]*Merge2[[#This Row],[Months]]</f>
        <v>2100</v>
      </c>
    </row>
    <row r="1628" spans="1:22" x14ac:dyDescent="0.25">
      <c r="A1628" t="s">
        <v>2402</v>
      </c>
      <c r="B1628" t="s">
        <v>2403</v>
      </c>
      <c r="C1628">
        <v>9999</v>
      </c>
      <c r="D1628" s="1">
        <v>43953</v>
      </c>
      <c r="E1628">
        <v>1</v>
      </c>
      <c r="G1628" s="1">
        <v>44221</v>
      </c>
      <c r="H1628" t="s">
        <v>10</v>
      </c>
      <c r="I1628" s="8">
        <f>DATE(YEAR(Merge2[[#This Row],[ORDER_DATE]]), MONTH(Merge2[[#This Row],[ORDER_DATE]]), 1)</f>
        <v>43952</v>
      </c>
      <c r="J1628" s="9">
        <f>IF(ISNUMBER(Merge2[[#This Row],[VALIDITY_TILL_DATE]]), ROUND((Merge2[[#This Row],[VALIDITY_TILL_DATE]]-Merge2[[#This Row],[ORDER_DATE]])/30, 0), "Active")</f>
        <v>9</v>
      </c>
      <c r="K1628" t="s">
        <v>5476</v>
      </c>
      <c r="L1628" t="s">
        <v>5477</v>
      </c>
      <c r="M1628" t="s">
        <v>5478</v>
      </c>
      <c r="N1628">
        <v>300</v>
      </c>
      <c r="O1628">
        <v>0</v>
      </c>
      <c r="P1628">
        <v>300</v>
      </c>
      <c r="Q1628" t="s">
        <v>6407</v>
      </c>
      <c r="R1628" t="s">
        <v>5494</v>
      </c>
      <c r="S1628">
        <v>64</v>
      </c>
      <c r="T1628" t="s">
        <v>5495</v>
      </c>
      <c r="U1628" t="s">
        <v>5504</v>
      </c>
      <c r="V1628" s="9">
        <f>Merge2[[#This Row],[PROMOTIONAL_PLAN.EFFECTIVE_PRICE]]*Merge2[[#This Row],[Months]]</f>
        <v>2700</v>
      </c>
    </row>
    <row r="1629" spans="1:22" x14ac:dyDescent="0.25">
      <c r="A1629" t="s">
        <v>2226</v>
      </c>
      <c r="B1629" t="s">
        <v>2227</v>
      </c>
      <c r="C1629">
        <v>9999</v>
      </c>
      <c r="D1629" s="1">
        <v>43937</v>
      </c>
      <c r="E1629">
        <v>1</v>
      </c>
      <c r="G1629" s="1">
        <v>44221</v>
      </c>
      <c r="H1629" t="s">
        <v>10</v>
      </c>
      <c r="I1629" s="8">
        <f>DATE(YEAR(Merge2[[#This Row],[ORDER_DATE]]), MONTH(Merge2[[#This Row],[ORDER_DATE]]), 1)</f>
        <v>43922</v>
      </c>
      <c r="J1629" s="9">
        <f>IF(ISNUMBER(Merge2[[#This Row],[VALIDITY_TILL_DATE]]), ROUND((Merge2[[#This Row],[VALIDITY_TILL_DATE]]-Merge2[[#This Row],[ORDER_DATE]])/30, 0), "Active")</f>
        <v>9</v>
      </c>
      <c r="K1629" t="s">
        <v>5476</v>
      </c>
      <c r="L1629" t="s">
        <v>5477</v>
      </c>
      <c r="M1629" t="s">
        <v>5478</v>
      </c>
      <c r="N1629">
        <v>300</v>
      </c>
      <c r="O1629">
        <v>0</v>
      </c>
      <c r="P1629">
        <v>300</v>
      </c>
      <c r="Q1629" t="s">
        <v>6408</v>
      </c>
      <c r="R1629" t="s">
        <v>5503</v>
      </c>
      <c r="S1629">
        <v>36</v>
      </c>
      <c r="T1629" t="s">
        <v>5495</v>
      </c>
      <c r="U1629" t="s">
        <v>5513</v>
      </c>
      <c r="V1629" s="9">
        <f>Merge2[[#This Row],[PROMOTIONAL_PLAN.EFFECTIVE_PRICE]]*Merge2[[#This Row],[Months]]</f>
        <v>2700</v>
      </c>
    </row>
    <row r="1630" spans="1:22" x14ac:dyDescent="0.25">
      <c r="A1630" t="s">
        <v>1717</v>
      </c>
      <c r="B1630" t="s">
        <v>1718</v>
      </c>
      <c r="C1630">
        <v>9999</v>
      </c>
      <c r="D1630" s="1">
        <v>43887</v>
      </c>
      <c r="E1630">
        <v>1</v>
      </c>
      <c r="G1630" s="1">
        <v>44185</v>
      </c>
      <c r="H1630" t="s">
        <v>10</v>
      </c>
      <c r="I1630" s="8">
        <f>DATE(YEAR(Merge2[[#This Row],[ORDER_DATE]]), MONTH(Merge2[[#This Row],[ORDER_DATE]]), 1)</f>
        <v>43862</v>
      </c>
      <c r="J1630" s="9">
        <f>IF(ISNUMBER(Merge2[[#This Row],[VALIDITY_TILL_DATE]]), ROUND((Merge2[[#This Row],[VALIDITY_TILL_DATE]]-Merge2[[#This Row],[ORDER_DATE]])/30, 0), "Active")</f>
        <v>10</v>
      </c>
      <c r="K1630" t="s">
        <v>5476</v>
      </c>
      <c r="L1630" t="s">
        <v>5477</v>
      </c>
      <c r="M1630" t="s">
        <v>5478</v>
      </c>
      <c r="N1630">
        <v>300</v>
      </c>
      <c r="O1630">
        <v>0</v>
      </c>
      <c r="P1630">
        <v>300</v>
      </c>
      <c r="Q1630" t="s">
        <v>5791</v>
      </c>
      <c r="R1630" t="s">
        <v>5503</v>
      </c>
      <c r="S1630">
        <v>36</v>
      </c>
      <c r="T1630" t="s">
        <v>5506</v>
      </c>
      <c r="U1630" t="s">
        <v>5518</v>
      </c>
      <c r="V1630" s="9">
        <f>Merge2[[#This Row],[PROMOTIONAL_PLAN.EFFECTIVE_PRICE]]*Merge2[[#This Row],[Months]]</f>
        <v>3000</v>
      </c>
    </row>
    <row r="1631" spans="1:22" x14ac:dyDescent="0.25">
      <c r="A1631" t="s">
        <v>1719</v>
      </c>
      <c r="B1631" t="s">
        <v>1720</v>
      </c>
      <c r="C1631">
        <v>9999</v>
      </c>
      <c r="D1631" s="1">
        <v>43887</v>
      </c>
      <c r="E1631">
        <v>1</v>
      </c>
      <c r="G1631" s="1">
        <v>44178</v>
      </c>
      <c r="H1631" t="s">
        <v>10</v>
      </c>
      <c r="I1631" s="8">
        <f>DATE(YEAR(Merge2[[#This Row],[ORDER_DATE]]), MONTH(Merge2[[#This Row],[ORDER_DATE]]), 1)</f>
        <v>43862</v>
      </c>
      <c r="J1631" s="9">
        <f>IF(ISNUMBER(Merge2[[#This Row],[VALIDITY_TILL_DATE]]), ROUND((Merge2[[#This Row],[VALIDITY_TILL_DATE]]-Merge2[[#This Row],[ORDER_DATE]])/30, 0), "Active")</f>
        <v>10</v>
      </c>
      <c r="K1631" t="s">
        <v>5476</v>
      </c>
      <c r="L1631" t="s">
        <v>5477</v>
      </c>
      <c r="M1631" t="s">
        <v>5478</v>
      </c>
      <c r="N1631">
        <v>300</v>
      </c>
      <c r="O1631">
        <v>0</v>
      </c>
      <c r="P1631">
        <v>300</v>
      </c>
      <c r="Q1631" t="s">
        <v>6246</v>
      </c>
      <c r="R1631" t="s">
        <v>5494</v>
      </c>
      <c r="S1631">
        <v>39</v>
      </c>
      <c r="T1631" t="s">
        <v>5498</v>
      </c>
      <c r="U1631" t="s">
        <v>5515</v>
      </c>
      <c r="V1631" s="9">
        <f>Merge2[[#This Row],[PROMOTIONAL_PLAN.EFFECTIVE_PRICE]]*Merge2[[#This Row],[Months]]</f>
        <v>3000</v>
      </c>
    </row>
    <row r="1632" spans="1:22" x14ac:dyDescent="0.25">
      <c r="A1632" t="s">
        <v>1721</v>
      </c>
      <c r="B1632" t="s">
        <v>1722</v>
      </c>
      <c r="C1632">
        <v>9999</v>
      </c>
      <c r="D1632" s="1">
        <v>43887</v>
      </c>
      <c r="E1632">
        <v>1</v>
      </c>
      <c r="G1632" s="1">
        <v>44152</v>
      </c>
      <c r="H1632" t="s">
        <v>10</v>
      </c>
      <c r="I1632" s="8">
        <f>DATE(YEAR(Merge2[[#This Row],[ORDER_DATE]]), MONTH(Merge2[[#This Row],[ORDER_DATE]]), 1)</f>
        <v>43862</v>
      </c>
      <c r="J1632" s="9">
        <f>IF(ISNUMBER(Merge2[[#This Row],[VALIDITY_TILL_DATE]]), ROUND((Merge2[[#This Row],[VALIDITY_TILL_DATE]]-Merge2[[#This Row],[ORDER_DATE]])/30, 0), "Active")</f>
        <v>9</v>
      </c>
      <c r="K1632" t="s">
        <v>5476</v>
      </c>
      <c r="L1632" t="s">
        <v>5477</v>
      </c>
      <c r="M1632" t="s">
        <v>5478</v>
      </c>
      <c r="N1632">
        <v>300</v>
      </c>
      <c r="O1632">
        <v>0</v>
      </c>
      <c r="P1632">
        <v>300</v>
      </c>
      <c r="Q1632" t="s">
        <v>6032</v>
      </c>
      <c r="R1632" t="s">
        <v>5503</v>
      </c>
      <c r="S1632">
        <v>49</v>
      </c>
      <c r="T1632" t="s">
        <v>5498</v>
      </c>
      <c r="U1632" t="s">
        <v>5515</v>
      </c>
      <c r="V1632" s="9">
        <f>Merge2[[#This Row],[PROMOTIONAL_PLAN.EFFECTIVE_PRICE]]*Merge2[[#This Row],[Months]]</f>
        <v>2700</v>
      </c>
    </row>
    <row r="1633" spans="1:22" x14ac:dyDescent="0.25">
      <c r="A1633" t="s">
        <v>2510</v>
      </c>
      <c r="B1633" t="s">
        <v>2511</v>
      </c>
      <c r="C1633">
        <v>9999</v>
      </c>
      <c r="D1633" s="1">
        <v>43963</v>
      </c>
      <c r="E1633">
        <v>1</v>
      </c>
      <c r="G1633" s="1">
        <v>44248</v>
      </c>
      <c r="H1633" t="s">
        <v>10</v>
      </c>
      <c r="I1633" s="8">
        <f>DATE(YEAR(Merge2[[#This Row],[ORDER_DATE]]), MONTH(Merge2[[#This Row],[ORDER_DATE]]), 1)</f>
        <v>43952</v>
      </c>
      <c r="J1633" s="9">
        <f>IF(ISNUMBER(Merge2[[#This Row],[VALIDITY_TILL_DATE]]), ROUND((Merge2[[#This Row],[VALIDITY_TILL_DATE]]-Merge2[[#This Row],[ORDER_DATE]])/30, 0), "Active")</f>
        <v>10</v>
      </c>
      <c r="K1633" t="s">
        <v>5476</v>
      </c>
      <c r="L1633" t="s">
        <v>5477</v>
      </c>
      <c r="M1633" t="s">
        <v>5478</v>
      </c>
      <c r="N1633">
        <v>300</v>
      </c>
      <c r="O1633">
        <v>0</v>
      </c>
      <c r="P1633">
        <v>300</v>
      </c>
      <c r="Q1633" t="s">
        <v>6413</v>
      </c>
      <c r="R1633" t="s">
        <v>5503</v>
      </c>
      <c r="S1633">
        <v>30</v>
      </c>
      <c r="T1633" t="s">
        <v>5495</v>
      </c>
      <c r="U1633" t="s">
        <v>5504</v>
      </c>
      <c r="V1633" s="9">
        <f>Merge2[[#This Row],[PROMOTIONAL_PLAN.EFFECTIVE_PRICE]]*Merge2[[#This Row],[Months]]</f>
        <v>3000</v>
      </c>
    </row>
    <row r="1634" spans="1:22" x14ac:dyDescent="0.25">
      <c r="A1634" t="s">
        <v>3179</v>
      </c>
      <c r="B1634" t="s">
        <v>3180</v>
      </c>
      <c r="C1634">
        <v>9999</v>
      </c>
      <c r="D1634" s="1">
        <v>44012</v>
      </c>
      <c r="E1634">
        <v>1</v>
      </c>
      <c r="G1634" s="1">
        <v>44306</v>
      </c>
      <c r="H1634" t="s">
        <v>10</v>
      </c>
      <c r="I1634" s="8">
        <f>DATE(YEAR(Merge2[[#This Row],[ORDER_DATE]]), MONTH(Merge2[[#This Row],[ORDER_DATE]]), 1)</f>
        <v>43983</v>
      </c>
      <c r="J1634" s="9">
        <f>IF(ISNUMBER(Merge2[[#This Row],[VALIDITY_TILL_DATE]]), ROUND((Merge2[[#This Row],[VALIDITY_TILL_DATE]]-Merge2[[#This Row],[ORDER_DATE]])/30, 0), "Active")</f>
        <v>10</v>
      </c>
      <c r="K1634" t="s">
        <v>5476</v>
      </c>
      <c r="L1634" t="s">
        <v>5477</v>
      </c>
      <c r="M1634" t="s">
        <v>5478</v>
      </c>
      <c r="N1634">
        <v>300</v>
      </c>
      <c r="O1634">
        <v>0</v>
      </c>
      <c r="P1634">
        <v>300</v>
      </c>
      <c r="Q1634" t="s">
        <v>6414</v>
      </c>
      <c r="R1634" t="s">
        <v>5494</v>
      </c>
      <c r="S1634">
        <v>45</v>
      </c>
      <c r="T1634" t="s">
        <v>5495</v>
      </c>
      <c r="U1634" t="s">
        <v>5504</v>
      </c>
      <c r="V1634" s="9">
        <f>Merge2[[#This Row],[PROMOTIONAL_PLAN.EFFECTIVE_PRICE]]*Merge2[[#This Row],[Months]]</f>
        <v>3000</v>
      </c>
    </row>
    <row r="1635" spans="1:22" x14ac:dyDescent="0.25">
      <c r="A1635" t="s">
        <v>2148</v>
      </c>
      <c r="B1635" t="s">
        <v>2149</v>
      </c>
      <c r="C1635">
        <v>9999</v>
      </c>
      <c r="D1635" s="1">
        <v>43930</v>
      </c>
      <c r="E1635">
        <v>1</v>
      </c>
      <c r="G1635" s="1">
        <v>44153</v>
      </c>
      <c r="H1635" t="s">
        <v>10</v>
      </c>
      <c r="I1635" s="8">
        <f>DATE(YEAR(Merge2[[#This Row],[ORDER_DATE]]), MONTH(Merge2[[#This Row],[ORDER_DATE]]), 1)</f>
        <v>43922</v>
      </c>
      <c r="J1635" s="9">
        <f>IF(ISNUMBER(Merge2[[#This Row],[VALIDITY_TILL_DATE]]), ROUND((Merge2[[#This Row],[VALIDITY_TILL_DATE]]-Merge2[[#This Row],[ORDER_DATE]])/30, 0), "Active")</f>
        <v>7</v>
      </c>
      <c r="K1635" t="s">
        <v>5476</v>
      </c>
      <c r="L1635" t="s">
        <v>5477</v>
      </c>
      <c r="M1635" t="s">
        <v>5478</v>
      </c>
      <c r="N1635">
        <v>300</v>
      </c>
      <c r="O1635">
        <v>0</v>
      </c>
      <c r="P1635">
        <v>300</v>
      </c>
      <c r="Q1635" t="s">
        <v>6415</v>
      </c>
      <c r="R1635" t="s">
        <v>5494</v>
      </c>
      <c r="S1635">
        <v>35</v>
      </c>
      <c r="T1635" t="s">
        <v>5495</v>
      </c>
      <c r="U1635" t="s">
        <v>5504</v>
      </c>
      <c r="V1635" s="9">
        <f>Merge2[[#This Row],[PROMOTIONAL_PLAN.EFFECTIVE_PRICE]]*Merge2[[#This Row],[Months]]</f>
        <v>2100</v>
      </c>
    </row>
    <row r="1636" spans="1:22" x14ac:dyDescent="0.25">
      <c r="A1636" t="s">
        <v>1731</v>
      </c>
      <c r="B1636" t="s">
        <v>1732</v>
      </c>
      <c r="C1636">
        <v>9999</v>
      </c>
      <c r="D1636" s="1">
        <v>43889</v>
      </c>
      <c r="E1636">
        <v>1</v>
      </c>
      <c r="G1636" s="1">
        <v>44136</v>
      </c>
      <c r="H1636" t="s">
        <v>10</v>
      </c>
      <c r="I1636" s="8">
        <f>DATE(YEAR(Merge2[[#This Row],[ORDER_DATE]]), MONTH(Merge2[[#This Row],[ORDER_DATE]]), 1)</f>
        <v>43862</v>
      </c>
      <c r="J1636" s="9">
        <f>IF(ISNUMBER(Merge2[[#This Row],[VALIDITY_TILL_DATE]]), ROUND((Merge2[[#This Row],[VALIDITY_TILL_DATE]]-Merge2[[#This Row],[ORDER_DATE]])/30, 0), "Active")</f>
        <v>8</v>
      </c>
      <c r="K1636" t="s">
        <v>5476</v>
      </c>
      <c r="L1636" t="s">
        <v>5477</v>
      </c>
      <c r="M1636" t="s">
        <v>5478</v>
      </c>
      <c r="N1636">
        <v>300</v>
      </c>
      <c r="O1636">
        <v>0</v>
      </c>
      <c r="P1636">
        <v>300</v>
      </c>
      <c r="Q1636" t="s">
        <v>5757</v>
      </c>
      <c r="R1636" t="s">
        <v>5503</v>
      </c>
      <c r="S1636">
        <v>55</v>
      </c>
      <c r="T1636" t="s">
        <v>5498</v>
      </c>
      <c r="U1636" t="s">
        <v>5515</v>
      </c>
      <c r="V1636" s="9">
        <f>Merge2[[#This Row],[PROMOTIONAL_PLAN.EFFECTIVE_PRICE]]*Merge2[[#This Row],[Months]]</f>
        <v>2400</v>
      </c>
    </row>
    <row r="1637" spans="1:22" x14ac:dyDescent="0.25">
      <c r="A1637" t="s">
        <v>1740</v>
      </c>
      <c r="B1637" t="s">
        <v>1741</v>
      </c>
      <c r="C1637">
        <v>9999</v>
      </c>
      <c r="D1637" s="1">
        <v>43890</v>
      </c>
      <c r="E1637">
        <v>1</v>
      </c>
      <c r="G1637" s="1">
        <v>44175</v>
      </c>
      <c r="H1637" t="s">
        <v>10</v>
      </c>
      <c r="I1637" s="8">
        <f>DATE(YEAR(Merge2[[#This Row],[ORDER_DATE]]), MONTH(Merge2[[#This Row],[ORDER_DATE]]), 1)</f>
        <v>43862</v>
      </c>
      <c r="J1637" s="9">
        <f>IF(ISNUMBER(Merge2[[#This Row],[VALIDITY_TILL_DATE]]), ROUND((Merge2[[#This Row],[VALIDITY_TILL_DATE]]-Merge2[[#This Row],[ORDER_DATE]])/30, 0), "Active")</f>
        <v>10</v>
      </c>
      <c r="K1637" t="s">
        <v>5476</v>
      </c>
      <c r="L1637" t="s">
        <v>5477</v>
      </c>
      <c r="M1637" t="s">
        <v>5478</v>
      </c>
      <c r="N1637">
        <v>300</v>
      </c>
      <c r="O1637">
        <v>0</v>
      </c>
      <c r="P1637">
        <v>300</v>
      </c>
      <c r="Q1637" t="s">
        <v>6399</v>
      </c>
      <c r="R1637" t="s">
        <v>5494</v>
      </c>
      <c r="S1637">
        <v>29</v>
      </c>
      <c r="T1637" t="s">
        <v>5498</v>
      </c>
      <c r="U1637" t="s">
        <v>5545</v>
      </c>
      <c r="V1637" s="9">
        <f>Merge2[[#This Row],[PROMOTIONAL_PLAN.EFFECTIVE_PRICE]]*Merge2[[#This Row],[Months]]</f>
        <v>3000</v>
      </c>
    </row>
    <row r="1638" spans="1:22" x14ac:dyDescent="0.25">
      <c r="A1638" t="s">
        <v>2110</v>
      </c>
      <c r="B1638" t="s">
        <v>2111</v>
      </c>
      <c r="C1638">
        <v>9999</v>
      </c>
      <c r="D1638" s="1">
        <v>43927</v>
      </c>
      <c r="E1638">
        <v>1</v>
      </c>
      <c r="G1638" s="1">
        <v>44183</v>
      </c>
      <c r="H1638" t="s">
        <v>10</v>
      </c>
      <c r="I1638" s="8">
        <f>DATE(YEAR(Merge2[[#This Row],[ORDER_DATE]]), MONTH(Merge2[[#This Row],[ORDER_DATE]]), 1)</f>
        <v>43922</v>
      </c>
      <c r="J1638" s="9">
        <f>IF(ISNUMBER(Merge2[[#This Row],[VALIDITY_TILL_DATE]]), ROUND((Merge2[[#This Row],[VALIDITY_TILL_DATE]]-Merge2[[#This Row],[ORDER_DATE]])/30, 0), "Active")</f>
        <v>9</v>
      </c>
      <c r="K1638" t="s">
        <v>5476</v>
      </c>
      <c r="L1638" t="s">
        <v>5477</v>
      </c>
      <c r="M1638" t="s">
        <v>5478</v>
      </c>
      <c r="N1638">
        <v>300</v>
      </c>
      <c r="O1638">
        <v>0</v>
      </c>
      <c r="P1638">
        <v>300</v>
      </c>
      <c r="Q1638" t="s">
        <v>5511</v>
      </c>
      <c r="R1638" t="s">
        <v>5494</v>
      </c>
      <c r="S1638">
        <v>31</v>
      </c>
      <c r="T1638" t="s">
        <v>5506</v>
      </c>
      <c r="U1638" t="s">
        <v>5509</v>
      </c>
      <c r="V1638" s="9">
        <f>Merge2[[#This Row],[PROMOTIONAL_PLAN.EFFECTIVE_PRICE]]*Merge2[[#This Row],[Months]]</f>
        <v>2700</v>
      </c>
    </row>
    <row r="1639" spans="1:22" x14ac:dyDescent="0.25">
      <c r="A1639" t="s">
        <v>1742</v>
      </c>
      <c r="B1639" t="s">
        <v>1743</v>
      </c>
      <c r="C1639">
        <v>9999</v>
      </c>
      <c r="D1639" s="1">
        <v>43890</v>
      </c>
      <c r="E1639">
        <v>1</v>
      </c>
      <c r="G1639" s="1">
        <v>44101</v>
      </c>
      <c r="H1639" t="s">
        <v>10</v>
      </c>
      <c r="I1639" s="8">
        <f>DATE(YEAR(Merge2[[#This Row],[ORDER_DATE]]), MONTH(Merge2[[#This Row],[ORDER_DATE]]), 1)</f>
        <v>43862</v>
      </c>
      <c r="J1639" s="9">
        <f>IF(ISNUMBER(Merge2[[#This Row],[VALIDITY_TILL_DATE]]), ROUND((Merge2[[#This Row],[VALIDITY_TILL_DATE]]-Merge2[[#This Row],[ORDER_DATE]])/30, 0), "Active")</f>
        <v>7</v>
      </c>
      <c r="K1639" t="s">
        <v>5476</v>
      </c>
      <c r="L1639" t="s">
        <v>5477</v>
      </c>
      <c r="M1639" t="s">
        <v>5478</v>
      </c>
      <c r="N1639">
        <v>300</v>
      </c>
      <c r="O1639">
        <v>0</v>
      </c>
      <c r="P1639">
        <v>300</v>
      </c>
      <c r="Q1639" t="s">
        <v>5620</v>
      </c>
      <c r="R1639" t="s">
        <v>5494</v>
      </c>
      <c r="S1639">
        <v>57</v>
      </c>
      <c r="T1639" t="s">
        <v>5495</v>
      </c>
      <c r="U1639" t="s">
        <v>5513</v>
      </c>
      <c r="V1639" s="9">
        <f>Merge2[[#This Row],[PROMOTIONAL_PLAN.EFFECTIVE_PRICE]]*Merge2[[#This Row],[Months]]</f>
        <v>2100</v>
      </c>
    </row>
    <row r="1640" spans="1:22" x14ac:dyDescent="0.25">
      <c r="A1640" t="s">
        <v>2415</v>
      </c>
      <c r="B1640" t="s">
        <v>2416</v>
      </c>
      <c r="C1640">
        <v>9999</v>
      </c>
      <c r="D1640" s="1">
        <v>43954</v>
      </c>
      <c r="E1640">
        <v>1</v>
      </c>
      <c r="G1640" s="1">
        <v>44195</v>
      </c>
      <c r="H1640" t="s">
        <v>10</v>
      </c>
      <c r="I1640" s="8">
        <f>DATE(YEAR(Merge2[[#This Row],[ORDER_DATE]]), MONTH(Merge2[[#This Row],[ORDER_DATE]]), 1)</f>
        <v>43952</v>
      </c>
      <c r="J1640" s="9">
        <f>IF(ISNUMBER(Merge2[[#This Row],[VALIDITY_TILL_DATE]]), ROUND((Merge2[[#This Row],[VALIDITY_TILL_DATE]]-Merge2[[#This Row],[ORDER_DATE]])/30, 0), "Active")</f>
        <v>8</v>
      </c>
      <c r="K1640" t="s">
        <v>5476</v>
      </c>
      <c r="L1640" t="s">
        <v>5477</v>
      </c>
      <c r="M1640" t="s">
        <v>5478</v>
      </c>
      <c r="N1640">
        <v>300</v>
      </c>
      <c r="O1640">
        <v>0</v>
      </c>
      <c r="P1640">
        <v>300</v>
      </c>
      <c r="Q1640" t="s">
        <v>5516</v>
      </c>
      <c r="R1640" t="s">
        <v>5494</v>
      </c>
      <c r="S1640">
        <v>48</v>
      </c>
      <c r="T1640" t="s">
        <v>5495</v>
      </c>
      <c r="U1640" t="s">
        <v>5513</v>
      </c>
      <c r="V1640" s="9">
        <f>Merge2[[#This Row],[PROMOTIONAL_PLAN.EFFECTIVE_PRICE]]*Merge2[[#This Row],[Months]]</f>
        <v>2400</v>
      </c>
    </row>
    <row r="1641" spans="1:22" x14ac:dyDescent="0.25">
      <c r="A1641" t="s">
        <v>2948</v>
      </c>
      <c r="B1641" t="s">
        <v>2949</v>
      </c>
      <c r="C1641">
        <v>9999</v>
      </c>
      <c r="D1641" s="1">
        <v>43994</v>
      </c>
      <c r="E1641">
        <v>1</v>
      </c>
      <c r="G1641" s="1">
        <v>44260</v>
      </c>
      <c r="H1641" t="s">
        <v>10</v>
      </c>
      <c r="I1641" s="8">
        <f>DATE(YEAR(Merge2[[#This Row],[ORDER_DATE]]), MONTH(Merge2[[#This Row],[ORDER_DATE]]), 1)</f>
        <v>43983</v>
      </c>
      <c r="J1641" s="9">
        <f>IF(ISNUMBER(Merge2[[#This Row],[VALIDITY_TILL_DATE]]), ROUND((Merge2[[#This Row],[VALIDITY_TILL_DATE]]-Merge2[[#This Row],[ORDER_DATE]])/30, 0), "Active")</f>
        <v>9</v>
      </c>
      <c r="K1641" t="s">
        <v>5476</v>
      </c>
      <c r="L1641" t="s">
        <v>5477</v>
      </c>
      <c r="M1641" t="s">
        <v>5478</v>
      </c>
      <c r="N1641">
        <v>300</v>
      </c>
      <c r="O1641">
        <v>0</v>
      </c>
      <c r="P1641">
        <v>300</v>
      </c>
      <c r="Q1641" t="s">
        <v>5517</v>
      </c>
      <c r="R1641" t="s">
        <v>5494</v>
      </c>
      <c r="S1641">
        <v>30</v>
      </c>
      <c r="T1641" t="s">
        <v>5506</v>
      </c>
      <c r="U1641" t="s">
        <v>5518</v>
      </c>
      <c r="V1641" s="9">
        <f>Merge2[[#This Row],[PROMOTIONAL_PLAN.EFFECTIVE_PRICE]]*Merge2[[#This Row],[Months]]</f>
        <v>2700</v>
      </c>
    </row>
    <row r="1642" spans="1:22" x14ac:dyDescent="0.25">
      <c r="A1642" t="s">
        <v>1750</v>
      </c>
      <c r="B1642" t="s">
        <v>1751</v>
      </c>
      <c r="C1642">
        <v>9999</v>
      </c>
      <c r="D1642" s="1">
        <v>43891</v>
      </c>
      <c r="E1642">
        <v>1</v>
      </c>
      <c r="G1642" s="1">
        <v>44115</v>
      </c>
      <c r="H1642" t="s">
        <v>10</v>
      </c>
      <c r="I1642" s="8">
        <f>DATE(YEAR(Merge2[[#This Row],[ORDER_DATE]]), MONTH(Merge2[[#This Row],[ORDER_DATE]]), 1)</f>
        <v>43891</v>
      </c>
      <c r="J1642" s="9">
        <f>IF(ISNUMBER(Merge2[[#This Row],[VALIDITY_TILL_DATE]]), ROUND((Merge2[[#This Row],[VALIDITY_TILL_DATE]]-Merge2[[#This Row],[ORDER_DATE]])/30, 0), "Active")</f>
        <v>7</v>
      </c>
      <c r="K1642" t="s">
        <v>5476</v>
      </c>
      <c r="L1642" t="s">
        <v>5477</v>
      </c>
      <c r="M1642" t="s">
        <v>5478</v>
      </c>
      <c r="N1642">
        <v>300</v>
      </c>
      <c r="O1642">
        <v>0</v>
      </c>
      <c r="P1642">
        <v>300</v>
      </c>
      <c r="Q1642" t="s">
        <v>5559</v>
      </c>
      <c r="R1642" t="s">
        <v>5494</v>
      </c>
      <c r="S1642">
        <v>34</v>
      </c>
      <c r="T1642" t="s">
        <v>5495</v>
      </c>
      <c r="U1642" t="s">
        <v>5504</v>
      </c>
      <c r="V1642" s="9">
        <f>Merge2[[#This Row],[PROMOTIONAL_PLAN.EFFECTIVE_PRICE]]*Merge2[[#This Row],[Months]]</f>
        <v>2100</v>
      </c>
    </row>
    <row r="1643" spans="1:22" x14ac:dyDescent="0.25">
      <c r="A1643" t="s">
        <v>1752</v>
      </c>
      <c r="B1643" t="s">
        <v>1753</v>
      </c>
      <c r="C1643">
        <v>9999</v>
      </c>
      <c r="D1643" s="1">
        <v>43891</v>
      </c>
      <c r="E1643">
        <v>1</v>
      </c>
      <c r="G1643" s="1">
        <v>44172</v>
      </c>
      <c r="H1643" t="s">
        <v>10</v>
      </c>
      <c r="I1643" s="8">
        <f>DATE(YEAR(Merge2[[#This Row],[ORDER_DATE]]), MONTH(Merge2[[#This Row],[ORDER_DATE]]), 1)</f>
        <v>43891</v>
      </c>
      <c r="J1643" s="9">
        <f>IF(ISNUMBER(Merge2[[#This Row],[VALIDITY_TILL_DATE]]), ROUND((Merge2[[#This Row],[VALIDITY_TILL_DATE]]-Merge2[[#This Row],[ORDER_DATE]])/30, 0), "Active")</f>
        <v>9</v>
      </c>
      <c r="K1643" t="s">
        <v>5476</v>
      </c>
      <c r="L1643" t="s">
        <v>5477</v>
      </c>
      <c r="M1643" t="s">
        <v>5478</v>
      </c>
      <c r="N1643">
        <v>300</v>
      </c>
      <c r="O1643">
        <v>0</v>
      </c>
      <c r="P1643">
        <v>300</v>
      </c>
      <c r="Q1643" t="s">
        <v>5570</v>
      </c>
      <c r="R1643" t="s">
        <v>5494</v>
      </c>
      <c r="S1643">
        <v>33</v>
      </c>
      <c r="T1643" t="s">
        <v>5495</v>
      </c>
      <c r="U1643" t="s">
        <v>5522</v>
      </c>
      <c r="V1643" s="9">
        <f>Merge2[[#This Row],[PROMOTIONAL_PLAN.EFFECTIVE_PRICE]]*Merge2[[#This Row],[Months]]</f>
        <v>2700</v>
      </c>
    </row>
    <row r="1644" spans="1:22" x14ac:dyDescent="0.25">
      <c r="A1644" t="s">
        <v>1760</v>
      </c>
      <c r="B1644" t="s">
        <v>1761</v>
      </c>
      <c r="C1644">
        <v>9999</v>
      </c>
      <c r="D1644" s="1">
        <v>43892</v>
      </c>
      <c r="E1644">
        <v>1</v>
      </c>
      <c r="G1644" s="1">
        <v>44175</v>
      </c>
      <c r="H1644" t="s">
        <v>10</v>
      </c>
      <c r="I1644" s="8">
        <f>DATE(YEAR(Merge2[[#This Row],[ORDER_DATE]]), MONTH(Merge2[[#This Row],[ORDER_DATE]]), 1)</f>
        <v>43891</v>
      </c>
      <c r="J1644" s="9">
        <f>IF(ISNUMBER(Merge2[[#This Row],[VALIDITY_TILL_DATE]]), ROUND((Merge2[[#This Row],[VALIDITY_TILL_DATE]]-Merge2[[#This Row],[ORDER_DATE]])/30, 0), "Active")</f>
        <v>9</v>
      </c>
      <c r="K1644" t="s">
        <v>5476</v>
      </c>
      <c r="L1644" t="s">
        <v>5477</v>
      </c>
      <c r="M1644" t="s">
        <v>5478</v>
      </c>
      <c r="N1644">
        <v>300</v>
      </c>
      <c r="O1644">
        <v>0</v>
      </c>
      <c r="P1644">
        <v>300</v>
      </c>
      <c r="Q1644" t="s">
        <v>5586</v>
      </c>
      <c r="R1644" t="s">
        <v>5494</v>
      </c>
      <c r="S1644">
        <v>62</v>
      </c>
      <c r="T1644" t="s">
        <v>5495</v>
      </c>
      <c r="U1644" t="s">
        <v>5513</v>
      </c>
      <c r="V1644" s="9">
        <f>Merge2[[#This Row],[PROMOTIONAL_PLAN.EFFECTIVE_PRICE]]*Merge2[[#This Row],[Months]]</f>
        <v>2700</v>
      </c>
    </row>
    <row r="1645" spans="1:22" x14ac:dyDescent="0.25">
      <c r="A1645" t="s">
        <v>1762</v>
      </c>
      <c r="B1645" t="s">
        <v>1763</v>
      </c>
      <c r="C1645">
        <v>9999</v>
      </c>
      <c r="D1645" s="1">
        <v>43892</v>
      </c>
      <c r="E1645">
        <v>1</v>
      </c>
      <c r="G1645" s="1">
        <v>44119</v>
      </c>
      <c r="H1645" t="s">
        <v>10</v>
      </c>
      <c r="I1645" s="8">
        <f>DATE(YEAR(Merge2[[#This Row],[ORDER_DATE]]), MONTH(Merge2[[#This Row],[ORDER_DATE]]), 1)</f>
        <v>43891</v>
      </c>
      <c r="J1645" s="9">
        <f>IF(ISNUMBER(Merge2[[#This Row],[VALIDITY_TILL_DATE]]), ROUND((Merge2[[#This Row],[VALIDITY_TILL_DATE]]-Merge2[[#This Row],[ORDER_DATE]])/30, 0), "Active")</f>
        <v>8</v>
      </c>
      <c r="K1645" t="s">
        <v>5476</v>
      </c>
      <c r="L1645" t="s">
        <v>5477</v>
      </c>
      <c r="M1645" t="s">
        <v>5478</v>
      </c>
      <c r="N1645">
        <v>300</v>
      </c>
      <c r="O1645">
        <v>0</v>
      </c>
      <c r="P1645">
        <v>300</v>
      </c>
      <c r="Q1645" t="s">
        <v>6000</v>
      </c>
      <c r="R1645" t="s">
        <v>5503</v>
      </c>
      <c r="S1645">
        <v>45</v>
      </c>
      <c r="T1645" t="s">
        <v>5495</v>
      </c>
      <c r="U1645" t="s">
        <v>5513</v>
      </c>
      <c r="V1645" s="9">
        <f>Merge2[[#This Row],[PROMOTIONAL_PLAN.EFFECTIVE_PRICE]]*Merge2[[#This Row],[Months]]</f>
        <v>2400</v>
      </c>
    </row>
    <row r="1646" spans="1:22" x14ac:dyDescent="0.25">
      <c r="A1646" t="s">
        <v>2413</v>
      </c>
      <c r="B1646" t="s">
        <v>2414</v>
      </c>
      <c r="C1646">
        <v>9999</v>
      </c>
      <c r="D1646" s="1">
        <v>43954</v>
      </c>
      <c r="E1646">
        <v>1</v>
      </c>
      <c r="G1646" s="1">
        <v>44243</v>
      </c>
      <c r="H1646" t="s">
        <v>10</v>
      </c>
      <c r="I1646" s="8">
        <f>DATE(YEAR(Merge2[[#This Row],[ORDER_DATE]]), MONTH(Merge2[[#This Row],[ORDER_DATE]]), 1)</f>
        <v>43952</v>
      </c>
      <c r="J1646" s="9">
        <f>IF(ISNUMBER(Merge2[[#This Row],[VALIDITY_TILL_DATE]]), ROUND((Merge2[[#This Row],[VALIDITY_TILL_DATE]]-Merge2[[#This Row],[ORDER_DATE]])/30, 0), "Active")</f>
        <v>10</v>
      </c>
      <c r="K1646" t="s">
        <v>5476</v>
      </c>
      <c r="L1646" t="s">
        <v>5477</v>
      </c>
      <c r="M1646" t="s">
        <v>5478</v>
      </c>
      <c r="N1646">
        <v>300</v>
      </c>
      <c r="O1646">
        <v>0</v>
      </c>
      <c r="P1646">
        <v>300</v>
      </c>
      <c r="Q1646" t="s">
        <v>5528</v>
      </c>
      <c r="R1646" t="s">
        <v>5494</v>
      </c>
      <c r="S1646">
        <v>61</v>
      </c>
      <c r="T1646" t="s">
        <v>5498</v>
      </c>
      <c r="U1646" t="s">
        <v>5499</v>
      </c>
      <c r="V1646" s="9">
        <f>Merge2[[#This Row],[PROMOTIONAL_PLAN.EFFECTIVE_PRICE]]*Merge2[[#This Row],[Months]]</f>
        <v>3000</v>
      </c>
    </row>
    <row r="1647" spans="1:22" x14ac:dyDescent="0.25">
      <c r="A1647" t="s">
        <v>1764</v>
      </c>
      <c r="B1647" t="s">
        <v>1765</v>
      </c>
      <c r="C1647">
        <v>9999</v>
      </c>
      <c r="D1647" s="1">
        <v>43892</v>
      </c>
      <c r="E1647">
        <v>1</v>
      </c>
      <c r="G1647" s="1">
        <v>44204</v>
      </c>
      <c r="H1647" t="s">
        <v>10</v>
      </c>
      <c r="I1647" s="8">
        <f>DATE(YEAR(Merge2[[#This Row],[ORDER_DATE]]), MONTH(Merge2[[#This Row],[ORDER_DATE]]), 1)</f>
        <v>43891</v>
      </c>
      <c r="J1647" s="9">
        <f>IF(ISNUMBER(Merge2[[#This Row],[VALIDITY_TILL_DATE]]), ROUND((Merge2[[#This Row],[VALIDITY_TILL_DATE]]-Merge2[[#This Row],[ORDER_DATE]])/30, 0), "Active")</f>
        <v>10</v>
      </c>
      <c r="K1647" t="s">
        <v>5476</v>
      </c>
      <c r="L1647" t="s">
        <v>5477</v>
      </c>
      <c r="M1647" t="s">
        <v>5478</v>
      </c>
      <c r="N1647">
        <v>300</v>
      </c>
      <c r="O1647">
        <v>0</v>
      </c>
      <c r="P1647">
        <v>300</v>
      </c>
      <c r="Q1647" t="s">
        <v>6242</v>
      </c>
      <c r="R1647" t="s">
        <v>5503</v>
      </c>
      <c r="S1647">
        <v>46</v>
      </c>
      <c r="T1647" t="s">
        <v>5506</v>
      </c>
      <c r="U1647" t="s">
        <v>5507</v>
      </c>
      <c r="V1647" s="9">
        <f>Merge2[[#This Row],[PROMOTIONAL_PLAN.EFFECTIVE_PRICE]]*Merge2[[#This Row],[Months]]</f>
        <v>3000</v>
      </c>
    </row>
    <row r="1648" spans="1:22" x14ac:dyDescent="0.25">
      <c r="A1648" t="s">
        <v>2534</v>
      </c>
      <c r="B1648" t="s">
        <v>2535</v>
      </c>
      <c r="C1648">
        <v>9999</v>
      </c>
      <c r="D1648" s="1">
        <v>43965</v>
      </c>
      <c r="E1648">
        <v>1</v>
      </c>
      <c r="G1648" s="1">
        <v>44191</v>
      </c>
      <c r="H1648" t="s">
        <v>10</v>
      </c>
      <c r="I1648" s="8">
        <f>DATE(YEAR(Merge2[[#This Row],[ORDER_DATE]]), MONTH(Merge2[[#This Row],[ORDER_DATE]]), 1)</f>
        <v>43952</v>
      </c>
      <c r="J1648" s="9">
        <f>IF(ISNUMBER(Merge2[[#This Row],[VALIDITY_TILL_DATE]]), ROUND((Merge2[[#This Row],[VALIDITY_TILL_DATE]]-Merge2[[#This Row],[ORDER_DATE]])/30, 0), "Active")</f>
        <v>8</v>
      </c>
      <c r="K1648" t="s">
        <v>5476</v>
      </c>
      <c r="L1648" t="s">
        <v>5477</v>
      </c>
      <c r="M1648" t="s">
        <v>5478</v>
      </c>
      <c r="N1648">
        <v>300</v>
      </c>
      <c r="O1648">
        <v>0</v>
      </c>
      <c r="P1648">
        <v>300</v>
      </c>
      <c r="Q1648" t="s">
        <v>5529</v>
      </c>
      <c r="R1648" t="s">
        <v>5503</v>
      </c>
      <c r="S1648">
        <v>55</v>
      </c>
      <c r="T1648" t="s">
        <v>5498</v>
      </c>
      <c r="U1648" t="s">
        <v>5499</v>
      </c>
      <c r="V1648" s="9">
        <f>Merge2[[#This Row],[PROMOTIONAL_PLAN.EFFECTIVE_PRICE]]*Merge2[[#This Row],[Months]]</f>
        <v>2400</v>
      </c>
    </row>
    <row r="1649" spans="1:22" x14ac:dyDescent="0.25">
      <c r="A1649" t="s">
        <v>1766</v>
      </c>
      <c r="B1649" t="s">
        <v>1767</v>
      </c>
      <c r="C1649">
        <v>9999</v>
      </c>
      <c r="D1649" s="1">
        <v>43892</v>
      </c>
      <c r="E1649">
        <v>1</v>
      </c>
      <c r="G1649" s="1">
        <v>44142</v>
      </c>
      <c r="H1649" t="s">
        <v>10</v>
      </c>
      <c r="I1649" s="8">
        <f>DATE(YEAR(Merge2[[#This Row],[ORDER_DATE]]), MONTH(Merge2[[#This Row],[ORDER_DATE]]), 1)</f>
        <v>43891</v>
      </c>
      <c r="J1649" s="9">
        <f>IF(ISNUMBER(Merge2[[#This Row],[VALIDITY_TILL_DATE]]), ROUND((Merge2[[#This Row],[VALIDITY_TILL_DATE]]-Merge2[[#This Row],[ORDER_DATE]])/30, 0), "Active")</f>
        <v>8</v>
      </c>
      <c r="K1649" t="s">
        <v>5476</v>
      </c>
      <c r="L1649" t="s">
        <v>5477</v>
      </c>
      <c r="M1649" t="s">
        <v>5478</v>
      </c>
      <c r="N1649">
        <v>300</v>
      </c>
      <c r="O1649">
        <v>0</v>
      </c>
      <c r="P1649">
        <v>300</v>
      </c>
      <c r="Q1649" t="s">
        <v>6252</v>
      </c>
      <c r="R1649" t="s">
        <v>5503</v>
      </c>
      <c r="S1649">
        <v>46</v>
      </c>
      <c r="T1649" t="s">
        <v>5495</v>
      </c>
      <c r="U1649" t="s">
        <v>5513</v>
      </c>
      <c r="V1649" s="9">
        <f>Merge2[[#This Row],[PROMOTIONAL_PLAN.EFFECTIVE_PRICE]]*Merge2[[#This Row],[Months]]</f>
        <v>2400</v>
      </c>
    </row>
    <row r="1650" spans="1:22" x14ac:dyDescent="0.25">
      <c r="A1650" t="s">
        <v>2192</v>
      </c>
      <c r="B1650" t="s">
        <v>2193</v>
      </c>
      <c r="C1650">
        <v>9999</v>
      </c>
      <c r="D1650" s="1">
        <v>43934</v>
      </c>
      <c r="E1650">
        <v>1</v>
      </c>
      <c r="G1650" s="1">
        <v>44153</v>
      </c>
      <c r="H1650" t="s">
        <v>10</v>
      </c>
      <c r="I1650" s="8">
        <f>DATE(YEAR(Merge2[[#This Row],[ORDER_DATE]]), MONTH(Merge2[[#This Row],[ORDER_DATE]]), 1)</f>
        <v>43922</v>
      </c>
      <c r="J1650" s="9">
        <f>IF(ISNUMBER(Merge2[[#This Row],[VALIDITY_TILL_DATE]]), ROUND((Merge2[[#This Row],[VALIDITY_TILL_DATE]]-Merge2[[#This Row],[ORDER_DATE]])/30, 0), "Active")</f>
        <v>7</v>
      </c>
      <c r="K1650" t="s">
        <v>5476</v>
      </c>
      <c r="L1650" t="s">
        <v>5477</v>
      </c>
      <c r="M1650" t="s">
        <v>5478</v>
      </c>
      <c r="N1650">
        <v>300</v>
      </c>
      <c r="O1650">
        <v>0</v>
      </c>
      <c r="P1650">
        <v>300</v>
      </c>
      <c r="Q1650" t="s">
        <v>5533</v>
      </c>
      <c r="R1650" t="s">
        <v>5503</v>
      </c>
      <c r="S1650">
        <v>43</v>
      </c>
      <c r="T1650" t="s">
        <v>5495</v>
      </c>
      <c r="U1650" t="s">
        <v>5532</v>
      </c>
      <c r="V1650" s="9">
        <f>Merge2[[#This Row],[PROMOTIONAL_PLAN.EFFECTIVE_PRICE]]*Merge2[[#This Row],[Months]]</f>
        <v>2100</v>
      </c>
    </row>
    <row r="1651" spans="1:22" x14ac:dyDescent="0.25">
      <c r="A1651" t="s">
        <v>3070</v>
      </c>
      <c r="B1651" t="s">
        <v>3071</v>
      </c>
      <c r="C1651">
        <v>9999</v>
      </c>
      <c r="D1651" s="1">
        <v>44002</v>
      </c>
      <c r="E1651">
        <v>1</v>
      </c>
      <c r="G1651" s="1">
        <v>44280</v>
      </c>
      <c r="H1651" t="s">
        <v>10</v>
      </c>
      <c r="I1651" s="8">
        <f>DATE(YEAR(Merge2[[#This Row],[ORDER_DATE]]), MONTH(Merge2[[#This Row],[ORDER_DATE]]), 1)</f>
        <v>43983</v>
      </c>
      <c r="J1651" s="9">
        <f>IF(ISNUMBER(Merge2[[#This Row],[VALIDITY_TILL_DATE]]), ROUND((Merge2[[#This Row],[VALIDITY_TILL_DATE]]-Merge2[[#This Row],[ORDER_DATE]])/30, 0), "Active")</f>
        <v>9</v>
      </c>
      <c r="K1651" t="s">
        <v>5476</v>
      </c>
      <c r="L1651" t="s">
        <v>5477</v>
      </c>
      <c r="M1651" t="s">
        <v>5478</v>
      </c>
      <c r="N1651">
        <v>300</v>
      </c>
      <c r="O1651">
        <v>0</v>
      </c>
      <c r="P1651">
        <v>300</v>
      </c>
      <c r="Q1651" t="s">
        <v>5534</v>
      </c>
      <c r="R1651" t="s">
        <v>5494</v>
      </c>
      <c r="S1651">
        <v>46</v>
      </c>
      <c r="T1651" t="s">
        <v>5495</v>
      </c>
      <c r="U1651" t="s">
        <v>5496</v>
      </c>
      <c r="V1651" s="9">
        <f>Merge2[[#This Row],[PROMOTIONAL_PLAN.EFFECTIVE_PRICE]]*Merge2[[#This Row],[Months]]</f>
        <v>2700</v>
      </c>
    </row>
    <row r="1652" spans="1:22" x14ac:dyDescent="0.25">
      <c r="A1652" t="s">
        <v>3068</v>
      </c>
      <c r="B1652" t="s">
        <v>3069</v>
      </c>
      <c r="C1652">
        <v>9999</v>
      </c>
      <c r="D1652" s="1">
        <v>44002</v>
      </c>
      <c r="E1652">
        <v>1</v>
      </c>
      <c r="G1652" s="1">
        <v>44224</v>
      </c>
      <c r="H1652" t="s">
        <v>10</v>
      </c>
      <c r="I1652" s="8">
        <f>DATE(YEAR(Merge2[[#This Row],[ORDER_DATE]]), MONTH(Merge2[[#This Row],[ORDER_DATE]]), 1)</f>
        <v>43983</v>
      </c>
      <c r="J1652" s="9">
        <f>IF(ISNUMBER(Merge2[[#This Row],[VALIDITY_TILL_DATE]]), ROUND((Merge2[[#This Row],[VALIDITY_TILL_DATE]]-Merge2[[#This Row],[ORDER_DATE]])/30, 0), "Active")</f>
        <v>7</v>
      </c>
      <c r="K1652" t="s">
        <v>5476</v>
      </c>
      <c r="L1652" t="s">
        <v>5477</v>
      </c>
      <c r="M1652" t="s">
        <v>5478</v>
      </c>
      <c r="N1652">
        <v>300</v>
      </c>
      <c r="O1652">
        <v>0</v>
      </c>
      <c r="P1652">
        <v>300</v>
      </c>
      <c r="Q1652" t="s">
        <v>5535</v>
      </c>
      <c r="R1652" t="s">
        <v>5503</v>
      </c>
      <c r="S1652">
        <v>60</v>
      </c>
      <c r="T1652" t="s">
        <v>5495</v>
      </c>
      <c r="U1652" t="s">
        <v>5504</v>
      </c>
      <c r="V1652" s="9">
        <f>Merge2[[#This Row],[PROMOTIONAL_PLAN.EFFECTIVE_PRICE]]*Merge2[[#This Row],[Months]]</f>
        <v>2100</v>
      </c>
    </row>
    <row r="1653" spans="1:22" x14ac:dyDescent="0.25">
      <c r="A1653" t="s">
        <v>2397</v>
      </c>
      <c r="B1653" t="s">
        <v>2398</v>
      </c>
      <c r="C1653">
        <v>9999</v>
      </c>
      <c r="D1653" s="1">
        <v>43952</v>
      </c>
      <c r="E1653">
        <v>1</v>
      </c>
      <c r="G1653" s="1">
        <v>44194</v>
      </c>
      <c r="H1653" t="s">
        <v>10</v>
      </c>
      <c r="I1653" s="8">
        <f>DATE(YEAR(Merge2[[#This Row],[ORDER_DATE]]), MONTH(Merge2[[#This Row],[ORDER_DATE]]), 1)</f>
        <v>43952</v>
      </c>
      <c r="J1653" s="9">
        <f>IF(ISNUMBER(Merge2[[#This Row],[VALIDITY_TILL_DATE]]), ROUND((Merge2[[#This Row],[VALIDITY_TILL_DATE]]-Merge2[[#This Row],[ORDER_DATE]])/30, 0), "Active")</f>
        <v>8</v>
      </c>
      <c r="K1653" t="s">
        <v>5476</v>
      </c>
      <c r="L1653" t="s">
        <v>5477</v>
      </c>
      <c r="M1653" t="s">
        <v>5478</v>
      </c>
      <c r="N1653">
        <v>300</v>
      </c>
      <c r="O1653">
        <v>0</v>
      </c>
      <c r="P1653">
        <v>300</v>
      </c>
      <c r="Q1653" t="s">
        <v>5537</v>
      </c>
      <c r="R1653" t="s">
        <v>5494</v>
      </c>
      <c r="S1653">
        <v>35</v>
      </c>
      <c r="T1653" t="s">
        <v>5495</v>
      </c>
      <c r="U1653" t="s">
        <v>5513</v>
      </c>
      <c r="V1653" s="9">
        <f>Merge2[[#This Row],[PROMOTIONAL_PLAN.EFFECTIVE_PRICE]]*Merge2[[#This Row],[Months]]</f>
        <v>2400</v>
      </c>
    </row>
    <row r="1654" spans="1:22" x14ac:dyDescent="0.25">
      <c r="A1654" t="s">
        <v>1779</v>
      </c>
      <c r="B1654" t="s">
        <v>1780</v>
      </c>
      <c r="C1654">
        <v>9999</v>
      </c>
      <c r="D1654" s="1">
        <v>43894</v>
      </c>
      <c r="E1654">
        <v>1</v>
      </c>
      <c r="G1654" s="1">
        <v>44198</v>
      </c>
      <c r="H1654" t="s">
        <v>10</v>
      </c>
      <c r="I1654" s="8">
        <f>DATE(YEAR(Merge2[[#This Row],[ORDER_DATE]]), MONTH(Merge2[[#This Row],[ORDER_DATE]]), 1)</f>
        <v>43891</v>
      </c>
      <c r="J1654" s="9">
        <f>IF(ISNUMBER(Merge2[[#This Row],[VALIDITY_TILL_DATE]]), ROUND((Merge2[[#This Row],[VALIDITY_TILL_DATE]]-Merge2[[#This Row],[ORDER_DATE]])/30, 0), "Active")</f>
        <v>10</v>
      </c>
      <c r="K1654" t="s">
        <v>5476</v>
      </c>
      <c r="L1654" t="s">
        <v>5477</v>
      </c>
      <c r="M1654" t="s">
        <v>5478</v>
      </c>
      <c r="N1654">
        <v>300</v>
      </c>
      <c r="O1654">
        <v>0</v>
      </c>
      <c r="P1654">
        <v>300</v>
      </c>
      <c r="Q1654" t="s">
        <v>6325</v>
      </c>
      <c r="R1654" t="s">
        <v>5503</v>
      </c>
      <c r="S1654">
        <v>55</v>
      </c>
      <c r="T1654" t="s">
        <v>5498</v>
      </c>
      <c r="U1654" t="s">
        <v>5545</v>
      </c>
      <c r="V1654" s="9">
        <f>Merge2[[#This Row],[PROMOTIONAL_PLAN.EFFECTIVE_PRICE]]*Merge2[[#This Row],[Months]]</f>
        <v>3000</v>
      </c>
    </row>
    <row r="1655" spans="1:22" x14ac:dyDescent="0.25">
      <c r="A1655" t="s">
        <v>2045</v>
      </c>
      <c r="B1655" t="s">
        <v>2046</v>
      </c>
      <c r="C1655">
        <v>9999</v>
      </c>
      <c r="D1655" s="1">
        <v>43922</v>
      </c>
      <c r="E1655">
        <v>1</v>
      </c>
      <c r="G1655" s="1">
        <v>44174</v>
      </c>
      <c r="H1655" t="s">
        <v>10</v>
      </c>
      <c r="I1655" s="8">
        <f>DATE(YEAR(Merge2[[#This Row],[ORDER_DATE]]), MONTH(Merge2[[#This Row],[ORDER_DATE]]), 1)</f>
        <v>43922</v>
      </c>
      <c r="J1655" s="9">
        <f>IF(ISNUMBER(Merge2[[#This Row],[VALIDITY_TILL_DATE]]), ROUND((Merge2[[#This Row],[VALIDITY_TILL_DATE]]-Merge2[[#This Row],[ORDER_DATE]])/30, 0), "Active")</f>
        <v>8</v>
      </c>
      <c r="K1655" t="s">
        <v>5476</v>
      </c>
      <c r="L1655" t="s">
        <v>5477</v>
      </c>
      <c r="M1655" t="s">
        <v>5478</v>
      </c>
      <c r="N1655">
        <v>300</v>
      </c>
      <c r="O1655">
        <v>0</v>
      </c>
      <c r="P1655">
        <v>300</v>
      </c>
      <c r="Q1655" t="s">
        <v>5538</v>
      </c>
      <c r="R1655" t="s">
        <v>5494</v>
      </c>
      <c r="S1655">
        <v>26</v>
      </c>
      <c r="T1655" t="s">
        <v>5495</v>
      </c>
      <c r="U1655" t="s">
        <v>5496</v>
      </c>
      <c r="V1655" s="9">
        <f>Merge2[[#This Row],[PROMOTIONAL_PLAN.EFFECTIVE_PRICE]]*Merge2[[#This Row],[Months]]</f>
        <v>2400</v>
      </c>
    </row>
    <row r="1656" spans="1:22" x14ac:dyDescent="0.25">
      <c r="A1656" t="s">
        <v>1781</v>
      </c>
      <c r="B1656" t="s">
        <v>1782</v>
      </c>
      <c r="C1656">
        <v>9999</v>
      </c>
      <c r="D1656" s="1">
        <v>43894</v>
      </c>
      <c r="E1656">
        <v>1</v>
      </c>
      <c r="G1656" s="1">
        <v>44116</v>
      </c>
      <c r="H1656" t="s">
        <v>10</v>
      </c>
      <c r="I1656" s="8">
        <f>DATE(YEAR(Merge2[[#This Row],[ORDER_DATE]]), MONTH(Merge2[[#This Row],[ORDER_DATE]]), 1)</f>
        <v>43891</v>
      </c>
      <c r="J1656" s="9">
        <f>IF(ISNUMBER(Merge2[[#This Row],[VALIDITY_TILL_DATE]]), ROUND((Merge2[[#This Row],[VALIDITY_TILL_DATE]]-Merge2[[#This Row],[ORDER_DATE]])/30, 0), "Active")</f>
        <v>7</v>
      </c>
      <c r="K1656" t="s">
        <v>5476</v>
      </c>
      <c r="L1656" t="s">
        <v>5477</v>
      </c>
      <c r="M1656" t="s">
        <v>5478</v>
      </c>
      <c r="N1656">
        <v>300</v>
      </c>
      <c r="O1656">
        <v>0</v>
      </c>
      <c r="P1656">
        <v>300</v>
      </c>
      <c r="Q1656" t="s">
        <v>5989</v>
      </c>
      <c r="R1656" t="s">
        <v>5494</v>
      </c>
      <c r="S1656">
        <v>26</v>
      </c>
      <c r="T1656" t="s">
        <v>5495</v>
      </c>
      <c r="U1656" t="s">
        <v>5579</v>
      </c>
      <c r="V1656" s="9">
        <f>Merge2[[#This Row],[PROMOTIONAL_PLAN.EFFECTIVE_PRICE]]*Merge2[[#This Row],[Months]]</f>
        <v>2100</v>
      </c>
    </row>
    <row r="1657" spans="1:22" x14ac:dyDescent="0.25">
      <c r="A1657" t="s">
        <v>2756</v>
      </c>
      <c r="B1657" t="s">
        <v>2757</v>
      </c>
      <c r="C1657">
        <v>9999</v>
      </c>
      <c r="D1657" s="1">
        <v>43980</v>
      </c>
      <c r="E1657">
        <v>1</v>
      </c>
      <c r="G1657" s="1">
        <v>44245</v>
      </c>
      <c r="H1657" t="s">
        <v>10</v>
      </c>
      <c r="I1657" s="8">
        <f>DATE(YEAR(Merge2[[#This Row],[ORDER_DATE]]), MONTH(Merge2[[#This Row],[ORDER_DATE]]), 1)</f>
        <v>43952</v>
      </c>
      <c r="J1657" s="9">
        <f>IF(ISNUMBER(Merge2[[#This Row],[VALIDITY_TILL_DATE]]), ROUND((Merge2[[#This Row],[VALIDITY_TILL_DATE]]-Merge2[[#This Row],[ORDER_DATE]])/30, 0), "Active")</f>
        <v>9</v>
      </c>
      <c r="K1657" t="s">
        <v>5476</v>
      </c>
      <c r="L1657" t="s">
        <v>5477</v>
      </c>
      <c r="M1657" t="s">
        <v>5478</v>
      </c>
      <c r="N1657">
        <v>300</v>
      </c>
      <c r="O1657">
        <v>0</v>
      </c>
      <c r="P1657">
        <v>300</v>
      </c>
      <c r="Q1657" t="s">
        <v>5543</v>
      </c>
      <c r="R1657" t="s">
        <v>5503</v>
      </c>
      <c r="S1657">
        <v>52</v>
      </c>
      <c r="T1657" t="s">
        <v>5498</v>
      </c>
      <c r="U1657" t="s">
        <v>5515</v>
      </c>
      <c r="V1657" s="9">
        <f>Merge2[[#This Row],[PROMOTIONAL_PLAN.EFFECTIVE_PRICE]]*Merge2[[#This Row],[Months]]</f>
        <v>2700</v>
      </c>
    </row>
    <row r="1658" spans="1:22" x14ac:dyDescent="0.25">
      <c r="A1658" t="s">
        <v>1794</v>
      </c>
      <c r="B1658" t="s">
        <v>1795</v>
      </c>
      <c r="C1658">
        <v>9999</v>
      </c>
      <c r="D1658" s="1">
        <v>43896</v>
      </c>
      <c r="E1658">
        <v>1</v>
      </c>
      <c r="G1658" s="1">
        <v>44160</v>
      </c>
      <c r="H1658" t="s">
        <v>10</v>
      </c>
      <c r="I1658" s="8">
        <f>DATE(YEAR(Merge2[[#This Row],[ORDER_DATE]]), MONTH(Merge2[[#This Row],[ORDER_DATE]]), 1)</f>
        <v>43891</v>
      </c>
      <c r="J1658" s="9">
        <f>IF(ISNUMBER(Merge2[[#This Row],[VALIDITY_TILL_DATE]]), ROUND((Merge2[[#This Row],[VALIDITY_TILL_DATE]]-Merge2[[#This Row],[ORDER_DATE]])/30, 0), "Active")</f>
        <v>9</v>
      </c>
      <c r="K1658" t="s">
        <v>5476</v>
      </c>
      <c r="L1658" t="s">
        <v>5477</v>
      </c>
      <c r="M1658" t="s">
        <v>5478</v>
      </c>
      <c r="N1658">
        <v>300</v>
      </c>
      <c r="O1658">
        <v>0</v>
      </c>
      <c r="P1658">
        <v>300</v>
      </c>
      <c r="Q1658" t="s">
        <v>6304</v>
      </c>
      <c r="R1658" t="s">
        <v>5494</v>
      </c>
      <c r="S1658">
        <v>29</v>
      </c>
      <c r="T1658" t="s">
        <v>5495</v>
      </c>
      <c r="U1658" t="s">
        <v>5522</v>
      </c>
      <c r="V1658" s="9">
        <f>Merge2[[#This Row],[PROMOTIONAL_PLAN.EFFECTIVE_PRICE]]*Merge2[[#This Row],[Months]]</f>
        <v>2700</v>
      </c>
    </row>
    <row r="1659" spans="1:22" x14ac:dyDescent="0.25">
      <c r="A1659" t="s">
        <v>1796</v>
      </c>
      <c r="B1659" t="s">
        <v>1797</v>
      </c>
      <c r="C1659">
        <v>9999</v>
      </c>
      <c r="D1659" s="1">
        <v>43896</v>
      </c>
      <c r="E1659">
        <v>1</v>
      </c>
      <c r="G1659" s="1">
        <v>44106</v>
      </c>
      <c r="H1659" t="s">
        <v>10</v>
      </c>
      <c r="I1659" s="8">
        <f>DATE(YEAR(Merge2[[#This Row],[ORDER_DATE]]), MONTH(Merge2[[#This Row],[ORDER_DATE]]), 1)</f>
        <v>43891</v>
      </c>
      <c r="J1659" s="9">
        <f>IF(ISNUMBER(Merge2[[#This Row],[VALIDITY_TILL_DATE]]), ROUND((Merge2[[#This Row],[VALIDITY_TILL_DATE]]-Merge2[[#This Row],[ORDER_DATE]])/30, 0), "Active")</f>
        <v>7</v>
      </c>
      <c r="K1659" t="s">
        <v>5476</v>
      </c>
      <c r="L1659" t="s">
        <v>5477</v>
      </c>
      <c r="M1659" t="s">
        <v>5478</v>
      </c>
      <c r="N1659">
        <v>300</v>
      </c>
      <c r="O1659">
        <v>0</v>
      </c>
      <c r="P1659">
        <v>300</v>
      </c>
      <c r="Q1659" t="s">
        <v>5777</v>
      </c>
      <c r="R1659" t="s">
        <v>5503</v>
      </c>
      <c r="S1659">
        <v>25</v>
      </c>
      <c r="T1659" t="s">
        <v>5495</v>
      </c>
      <c r="U1659" t="s">
        <v>5504</v>
      </c>
      <c r="V1659" s="9">
        <f>Merge2[[#This Row],[PROMOTIONAL_PLAN.EFFECTIVE_PRICE]]*Merge2[[#This Row],[Months]]</f>
        <v>2100</v>
      </c>
    </row>
    <row r="1660" spans="1:22" x14ac:dyDescent="0.25">
      <c r="A1660" t="s">
        <v>1798</v>
      </c>
      <c r="B1660" t="s">
        <v>1799</v>
      </c>
      <c r="C1660">
        <v>9999</v>
      </c>
      <c r="D1660" s="1">
        <v>43896</v>
      </c>
      <c r="E1660">
        <v>1</v>
      </c>
      <c r="G1660" s="1">
        <v>44126</v>
      </c>
      <c r="H1660" t="s">
        <v>10</v>
      </c>
      <c r="I1660" s="8">
        <f>DATE(YEAR(Merge2[[#This Row],[ORDER_DATE]]), MONTH(Merge2[[#This Row],[ORDER_DATE]]), 1)</f>
        <v>43891</v>
      </c>
      <c r="J1660" s="9">
        <f>IF(ISNUMBER(Merge2[[#This Row],[VALIDITY_TILL_DATE]]), ROUND((Merge2[[#This Row],[VALIDITY_TILL_DATE]]-Merge2[[#This Row],[ORDER_DATE]])/30, 0), "Active")</f>
        <v>8</v>
      </c>
      <c r="K1660" t="s">
        <v>5476</v>
      </c>
      <c r="L1660" t="s">
        <v>5477</v>
      </c>
      <c r="M1660" t="s">
        <v>5478</v>
      </c>
      <c r="N1660">
        <v>300</v>
      </c>
      <c r="O1660">
        <v>0</v>
      </c>
      <c r="P1660">
        <v>300</v>
      </c>
      <c r="Q1660" t="s">
        <v>5592</v>
      </c>
      <c r="R1660" t="s">
        <v>5503</v>
      </c>
      <c r="S1660">
        <v>62</v>
      </c>
      <c r="T1660" t="s">
        <v>5495</v>
      </c>
      <c r="U1660" t="s">
        <v>5532</v>
      </c>
      <c r="V1660" s="9">
        <f>Merge2[[#This Row],[PROMOTIONAL_PLAN.EFFECTIVE_PRICE]]*Merge2[[#This Row],[Months]]</f>
        <v>2400</v>
      </c>
    </row>
    <row r="1661" spans="1:22" x14ac:dyDescent="0.25">
      <c r="A1661" t="s">
        <v>1800</v>
      </c>
      <c r="B1661" t="s">
        <v>1801</v>
      </c>
      <c r="C1661">
        <v>9999</v>
      </c>
      <c r="D1661" s="1">
        <v>43896</v>
      </c>
      <c r="E1661">
        <v>1</v>
      </c>
      <c r="G1661" s="1">
        <v>44148</v>
      </c>
      <c r="H1661" t="s">
        <v>10</v>
      </c>
      <c r="I1661" s="8">
        <f>DATE(YEAR(Merge2[[#This Row],[ORDER_DATE]]), MONTH(Merge2[[#This Row],[ORDER_DATE]]), 1)</f>
        <v>43891</v>
      </c>
      <c r="J1661" s="9">
        <f>IF(ISNUMBER(Merge2[[#This Row],[VALIDITY_TILL_DATE]]), ROUND((Merge2[[#This Row],[VALIDITY_TILL_DATE]]-Merge2[[#This Row],[ORDER_DATE]])/30, 0), "Active")</f>
        <v>8</v>
      </c>
      <c r="K1661" t="s">
        <v>5476</v>
      </c>
      <c r="L1661" t="s">
        <v>5477</v>
      </c>
      <c r="M1661" t="s">
        <v>5478</v>
      </c>
      <c r="N1661">
        <v>300</v>
      </c>
      <c r="O1661">
        <v>0</v>
      </c>
      <c r="P1661">
        <v>300</v>
      </c>
      <c r="Q1661" t="s">
        <v>6379</v>
      </c>
      <c r="R1661" t="s">
        <v>5494</v>
      </c>
      <c r="S1661">
        <v>46</v>
      </c>
      <c r="T1661" t="s">
        <v>5495</v>
      </c>
      <c r="U1661" t="s">
        <v>5579</v>
      </c>
      <c r="V1661" s="9">
        <f>Merge2[[#This Row],[PROMOTIONAL_PLAN.EFFECTIVE_PRICE]]*Merge2[[#This Row],[Months]]</f>
        <v>2400</v>
      </c>
    </row>
    <row r="1662" spans="1:22" x14ac:dyDescent="0.25">
      <c r="A1662" t="s">
        <v>1884</v>
      </c>
      <c r="B1662" t="s">
        <v>1885</v>
      </c>
      <c r="C1662">
        <v>9999</v>
      </c>
      <c r="D1662" s="1">
        <v>43905</v>
      </c>
      <c r="E1662">
        <v>1</v>
      </c>
      <c r="G1662" s="1">
        <v>44164</v>
      </c>
      <c r="H1662" t="s">
        <v>10</v>
      </c>
      <c r="I1662" s="8">
        <f>DATE(YEAR(Merge2[[#This Row],[ORDER_DATE]]), MONTH(Merge2[[#This Row],[ORDER_DATE]]), 1)</f>
        <v>43891</v>
      </c>
      <c r="J1662" s="9">
        <f>IF(ISNUMBER(Merge2[[#This Row],[VALIDITY_TILL_DATE]]), ROUND((Merge2[[#This Row],[VALIDITY_TILL_DATE]]-Merge2[[#This Row],[ORDER_DATE]])/30, 0), "Active")</f>
        <v>9</v>
      </c>
      <c r="K1662" t="s">
        <v>5476</v>
      </c>
      <c r="L1662" t="s">
        <v>5477</v>
      </c>
      <c r="M1662" t="s">
        <v>5478</v>
      </c>
      <c r="N1662">
        <v>300</v>
      </c>
      <c r="O1662">
        <v>0</v>
      </c>
      <c r="P1662">
        <v>300</v>
      </c>
      <c r="Q1662" t="s">
        <v>5555</v>
      </c>
      <c r="R1662" t="s">
        <v>5503</v>
      </c>
      <c r="S1662">
        <v>58</v>
      </c>
      <c r="T1662" t="s">
        <v>5495</v>
      </c>
      <c r="U1662" t="s">
        <v>5522</v>
      </c>
      <c r="V1662" s="9">
        <f>Merge2[[#This Row],[PROMOTIONAL_PLAN.EFFECTIVE_PRICE]]*Merge2[[#This Row],[Months]]</f>
        <v>2700</v>
      </c>
    </row>
    <row r="1663" spans="1:22" x14ac:dyDescent="0.25">
      <c r="A1663" t="s">
        <v>1812</v>
      </c>
      <c r="B1663" t="s">
        <v>1813</v>
      </c>
      <c r="C1663">
        <v>9999</v>
      </c>
      <c r="D1663" s="1">
        <v>43897</v>
      </c>
      <c r="E1663">
        <v>1</v>
      </c>
      <c r="G1663" s="1">
        <v>44137</v>
      </c>
      <c r="H1663" t="s">
        <v>10</v>
      </c>
      <c r="I1663" s="8">
        <f>DATE(YEAR(Merge2[[#This Row],[ORDER_DATE]]), MONTH(Merge2[[#This Row],[ORDER_DATE]]), 1)</f>
        <v>43891</v>
      </c>
      <c r="J1663" s="9">
        <f>IF(ISNUMBER(Merge2[[#This Row],[VALIDITY_TILL_DATE]]), ROUND((Merge2[[#This Row],[VALIDITY_TILL_DATE]]-Merge2[[#This Row],[ORDER_DATE]])/30, 0), "Active")</f>
        <v>8</v>
      </c>
      <c r="K1663" t="s">
        <v>5476</v>
      </c>
      <c r="L1663" t="s">
        <v>5477</v>
      </c>
      <c r="M1663" t="s">
        <v>5478</v>
      </c>
      <c r="N1663">
        <v>300</v>
      </c>
      <c r="O1663">
        <v>0</v>
      </c>
      <c r="P1663">
        <v>300</v>
      </c>
      <c r="Q1663" t="s">
        <v>6258</v>
      </c>
      <c r="R1663" t="s">
        <v>5494</v>
      </c>
      <c r="S1663">
        <v>55</v>
      </c>
      <c r="T1663" t="s">
        <v>5495</v>
      </c>
      <c r="U1663" t="s">
        <v>5513</v>
      </c>
      <c r="V1663" s="9">
        <f>Merge2[[#This Row],[PROMOTIONAL_PLAN.EFFECTIVE_PRICE]]*Merge2[[#This Row],[Months]]</f>
        <v>2400</v>
      </c>
    </row>
    <row r="1664" spans="1:22" x14ac:dyDescent="0.25">
      <c r="A1664" t="s">
        <v>1814</v>
      </c>
      <c r="B1664" t="s">
        <v>1815</v>
      </c>
      <c r="C1664">
        <v>9999</v>
      </c>
      <c r="D1664" s="1">
        <v>43897</v>
      </c>
      <c r="E1664">
        <v>1</v>
      </c>
      <c r="G1664" s="1">
        <v>44157</v>
      </c>
      <c r="H1664" t="s">
        <v>10</v>
      </c>
      <c r="I1664" s="8">
        <f>DATE(YEAR(Merge2[[#This Row],[ORDER_DATE]]), MONTH(Merge2[[#This Row],[ORDER_DATE]]), 1)</f>
        <v>43891</v>
      </c>
      <c r="J1664" s="9">
        <f>IF(ISNUMBER(Merge2[[#This Row],[VALIDITY_TILL_DATE]]), ROUND((Merge2[[#This Row],[VALIDITY_TILL_DATE]]-Merge2[[#This Row],[ORDER_DATE]])/30, 0), "Active")</f>
        <v>9</v>
      </c>
      <c r="K1664" t="s">
        <v>5476</v>
      </c>
      <c r="L1664" t="s">
        <v>5477</v>
      </c>
      <c r="M1664" t="s">
        <v>5478</v>
      </c>
      <c r="N1664">
        <v>300</v>
      </c>
      <c r="O1664">
        <v>0</v>
      </c>
      <c r="P1664">
        <v>300</v>
      </c>
      <c r="Q1664" t="s">
        <v>6310</v>
      </c>
      <c r="R1664" t="s">
        <v>5494</v>
      </c>
      <c r="S1664">
        <v>53</v>
      </c>
      <c r="T1664" t="s">
        <v>5495</v>
      </c>
      <c r="U1664" t="s">
        <v>5532</v>
      </c>
      <c r="V1664" s="9">
        <f>Merge2[[#This Row],[PROMOTIONAL_PLAN.EFFECTIVE_PRICE]]*Merge2[[#This Row],[Months]]</f>
        <v>2700</v>
      </c>
    </row>
    <row r="1665" spans="1:22" x14ac:dyDescent="0.25">
      <c r="A1665" t="s">
        <v>1816</v>
      </c>
      <c r="B1665" t="s">
        <v>1817</v>
      </c>
      <c r="C1665">
        <v>9999</v>
      </c>
      <c r="D1665" s="1">
        <v>43897</v>
      </c>
      <c r="E1665">
        <v>1</v>
      </c>
      <c r="G1665" s="1">
        <v>44148</v>
      </c>
      <c r="H1665" t="s">
        <v>10</v>
      </c>
      <c r="I1665" s="8">
        <f>DATE(YEAR(Merge2[[#This Row],[ORDER_DATE]]), MONTH(Merge2[[#This Row],[ORDER_DATE]]), 1)</f>
        <v>43891</v>
      </c>
      <c r="J1665" s="9">
        <f>IF(ISNUMBER(Merge2[[#This Row],[VALIDITY_TILL_DATE]]), ROUND((Merge2[[#This Row],[VALIDITY_TILL_DATE]]-Merge2[[#This Row],[ORDER_DATE]])/30, 0), "Active")</f>
        <v>8</v>
      </c>
      <c r="K1665" t="s">
        <v>5476</v>
      </c>
      <c r="L1665" t="s">
        <v>5477</v>
      </c>
      <c r="M1665" t="s">
        <v>5478</v>
      </c>
      <c r="N1665">
        <v>300</v>
      </c>
      <c r="O1665">
        <v>0</v>
      </c>
      <c r="P1665">
        <v>300</v>
      </c>
      <c r="Q1665" t="s">
        <v>6160</v>
      </c>
      <c r="R1665" t="s">
        <v>5503</v>
      </c>
      <c r="S1665">
        <v>39</v>
      </c>
      <c r="T1665" t="s">
        <v>5495</v>
      </c>
      <c r="U1665" t="s">
        <v>5532</v>
      </c>
      <c r="V1665" s="9">
        <f>Merge2[[#This Row],[PROMOTIONAL_PLAN.EFFECTIVE_PRICE]]*Merge2[[#This Row],[Months]]</f>
        <v>2400</v>
      </c>
    </row>
    <row r="1666" spans="1:22" x14ac:dyDescent="0.25">
      <c r="A1666" t="s">
        <v>1974</v>
      </c>
      <c r="B1666" t="s">
        <v>1975</v>
      </c>
      <c r="C1666">
        <v>9999</v>
      </c>
      <c r="D1666" s="1">
        <v>43916</v>
      </c>
      <c r="E1666">
        <v>1</v>
      </c>
      <c r="G1666" s="1">
        <v>44119</v>
      </c>
      <c r="H1666" t="s">
        <v>10</v>
      </c>
      <c r="I1666" s="8">
        <f>DATE(YEAR(Merge2[[#This Row],[ORDER_DATE]]), MONTH(Merge2[[#This Row],[ORDER_DATE]]), 1)</f>
        <v>43891</v>
      </c>
      <c r="J1666" s="9">
        <f>IF(ISNUMBER(Merge2[[#This Row],[VALIDITY_TILL_DATE]]), ROUND((Merge2[[#This Row],[VALIDITY_TILL_DATE]]-Merge2[[#This Row],[ORDER_DATE]])/30, 0), "Active")</f>
        <v>7</v>
      </c>
      <c r="K1666" t="s">
        <v>5476</v>
      </c>
      <c r="L1666" t="s">
        <v>5477</v>
      </c>
      <c r="M1666" t="s">
        <v>5478</v>
      </c>
      <c r="N1666">
        <v>300</v>
      </c>
      <c r="O1666">
        <v>0</v>
      </c>
      <c r="P1666">
        <v>300</v>
      </c>
      <c r="Q1666" t="s">
        <v>5565</v>
      </c>
      <c r="R1666" t="s">
        <v>5494</v>
      </c>
      <c r="S1666">
        <v>52</v>
      </c>
      <c r="T1666" t="s">
        <v>5498</v>
      </c>
      <c r="U1666" t="s">
        <v>5499</v>
      </c>
      <c r="V1666" s="9">
        <f>Merge2[[#This Row],[PROMOTIONAL_PLAN.EFFECTIVE_PRICE]]*Merge2[[#This Row],[Months]]</f>
        <v>2100</v>
      </c>
    </row>
    <row r="1667" spans="1:22" x14ac:dyDescent="0.25">
      <c r="A1667" t="s">
        <v>1833</v>
      </c>
      <c r="B1667" t="s">
        <v>1834</v>
      </c>
      <c r="C1667">
        <v>9999</v>
      </c>
      <c r="D1667" s="1">
        <v>43899</v>
      </c>
      <c r="E1667">
        <v>1</v>
      </c>
      <c r="G1667" s="1">
        <v>44183</v>
      </c>
      <c r="H1667" t="s">
        <v>10</v>
      </c>
      <c r="I1667" s="8">
        <f>DATE(YEAR(Merge2[[#This Row],[ORDER_DATE]]), MONTH(Merge2[[#This Row],[ORDER_DATE]]), 1)</f>
        <v>43891</v>
      </c>
      <c r="J1667" s="9">
        <f>IF(ISNUMBER(Merge2[[#This Row],[VALIDITY_TILL_DATE]]), ROUND((Merge2[[#This Row],[VALIDITY_TILL_DATE]]-Merge2[[#This Row],[ORDER_DATE]])/30, 0), "Active")</f>
        <v>9</v>
      </c>
      <c r="K1667" t="s">
        <v>5476</v>
      </c>
      <c r="L1667" t="s">
        <v>5477</v>
      </c>
      <c r="M1667" t="s">
        <v>5478</v>
      </c>
      <c r="N1667">
        <v>300</v>
      </c>
      <c r="O1667">
        <v>0</v>
      </c>
      <c r="P1667">
        <v>300</v>
      </c>
      <c r="Q1667" t="s">
        <v>5743</v>
      </c>
      <c r="R1667" t="s">
        <v>5503</v>
      </c>
      <c r="S1667">
        <v>45</v>
      </c>
      <c r="T1667" t="s">
        <v>5495</v>
      </c>
      <c r="U1667" t="s">
        <v>5496</v>
      </c>
      <c r="V1667" s="9">
        <f>Merge2[[#This Row],[PROMOTIONAL_PLAN.EFFECTIVE_PRICE]]*Merge2[[#This Row],[Months]]</f>
        <v>2700</v>
      </c>
    </row>
    <row r="1668" spans="1:22" x14ac:dyDescent="0.25">
      <c r="A1668" t="s">
        <v>1835</v>
      </c>
      <c r="B1668" t="s">
        <v>1836</v>
      </c>
      <c r="C1668">
        <v>9999</v>
      </c>
      <c r="D1668" s="1">
        <v>43899</v>
      </c>
      <c r="E1668">
        <v>1</v>
      </c>
      <c r="G1668" s="1">
        <v>44191</v>
      </c>
      <c r="H1668" t="s">
        <v>10</v>
      </c>
      <c r="I1668" s="8">
        <f>DATE(YEAR(Merge2[[#This Row],[ORDER_DATE]]), MONTH(Merge2[[#This Row],[ORDER_DATE]]), 1)</f>
        <v>43891</v>
      </c>
      <c r="J1668" s="9">
        <f>IF(ISNUMBER(Merge2[[#This Row],[VALIDITY_TILL_DATE]]), ROUND((Merge2[[#This Row],[VALIDITY_TILL_DATE]]-Merge2[[#This Row],[ORDER_DATE]])/30, 0), "Active")</f>
        <v>10</v>
      </c>
      <c r="K1668" t="s">
        <v>5476</v>
      </c>
      <c r="L1668" t="s">
        <v>5477</v>
      </c>
      <c r="M1668" t="s">
        <v>5478</v>
      </c>
      <c r="N1668">
        <v>300</v>
      </c>
      <c r="O1668">
        <v>0</v>
      </c>
      <c r="P1668">
        <v>300</v>
      </c>
      <c r="Q1668" t="s">
        <v>6339</v>
      </c>
      <c r="R1668" t="s">
        <v>5494</v>
      </c>
      <c r="S1668">
        <v>57</v>
      </c>
      <c r="T1668" t="s">
        <v>5495</v>
      </c>
      <c r="U1668" t="s">
        <v>5532</v>
      </c>
      <c r="V1668" s="9">
        <f>Merge2[[#This Row],[PROMOTIONAL_PLAN.EFFECTIVE_PRICE]]*Merge2[[#This Row],[Months]]</f>
        <v>3000</v>
      </c>
    </row>
    <row r="1669" spans="1:22" x14ac:dyDescent="0.25">
      <c r="A1669" t="s">
        <v>2581</v>
      </c>
      <c r="B1669" t="s">
        <v>2582</v>
      </c>
      <c r="C1669">
        <v>9999</v>
      </c>
      <c r="D1669" s="1">
        <v>43968</v>
      </c>
      <c r="E1669">
        <v>1</v>
      </c>
      <c r="G1669" s="1">
        <v>44223</v>
      </c>
      <c r="H1669" t="s">
        <v>10</v>
      </c>
      <c r="I1669" s="8">
        <f>DATE(YEAR(Merge2[[#This Row],[ORDER_DATE]]), MONTH(Merge2[[#This Row],[ORDER_DATE]]), 1)</f>
        <v>43952</v>
      </c>
      <c r="J1669" s="9">
        <f>IF(ISNUMBER(Merge2[[#This Row],[VALIDITY_TILL_DATE]]), ROUND((Merge2[[#This Row],[VALIDITY_TILL_DATE]]-Merge2[[#This Row],[ORDER_DATE]])/30, 0), "Active")</f>
        <v>9</v>
      </c>
      <c r="K1669" t="s">
        <v>5476</v>
      </c>
      <c r="L1669" t="s">
        <v>5477</v>
      </c>
      <c r="M1669" t="s">
        <v>5478</v>
      </c>
      <c r="N1669">
        <v>300</v>
      </c>
      <c r="O1669">
        <v>0</v>
      </c>
      <c r="P1669">
        <v>300</v>
      </c>
      <c r="Q1669" t="s">
        <v>5572</v>
      </c>
      <c r="R1669" t="s">
        <v>5494</v>
      </c>
      <c r="S1669">
        <v>48</v>
      </c>
      <c r="T1669" t="s">
        <v>5495</v>
      </c>
      <c r="U1669" t="s">
        <v>5532</v>
      </c>
      <c r="V1669" s="9">
        <f>Merge2[[#This Row],[PROMOTIONAL_PLAN.EFFECTIVE_PRICE]]*Merge2[[#This Row],[Months]]</f>
        <v>2700</v>
      </c>
    </row>
    <row r="1670" spans="1:22" x14ac:dyDescent="0.25">
      <c r="A1670" t="s">
        <v>1837</v>
      </c>
      <c r="B1670" t="s">
        <v>1838</v>
      </c>
      <c r="C1670">
        <v>9999</v>
      </c>
      <c r="D1670" s="1">
        <v>43899</v>
      </c>
      <c r="E1670">
        <v>1</v>
      </c>
      <c r="G1670" s="1">
        <v>44176</v>
      </c>
      <c r="H1670" t="s">
        <v>10</v>
      </c>
      <c r="I1670" s="8">
        <f>DATE(YEAR(Merge2[[#This Row],[ORDER_DATE]]), MONTH(Merge2[[#This Row],[ORDER_DATE]]), 1)</f>
        <v>43891</v>
      </c>
      <c r="J1670" s="9">
        <f>IF(ISNUMBER(Merge2[[#This Row],[VALIDITY_TILL_DATE]]), ROUND((Merge2[[#This Row],[VALIDITY_TILL_DATE]]-Merge2[[#This Row],[ORDER_DATE]])/30, 0), "Active")</f>
        <v>9</v>
      </c>
      <c r="K1670" t="s">
        <v>5476</v>
      </c>
      <c r="L1670" t="s">
        <v>5477</v>
      </c>
      <c r="M1670" t="s">
        <v>5478</v>
      </c>
      <c r="N1670">
        <v>300</v>
      </c>
      <c r="O1670">
        <v>0</v>
      </c>
      <c r="P1670">
        <v>300</v>
      </c>
      <c r="Q1670" t="s">
        <v>6273</v>
      </c>
      <c r="R1670" t="s">
        <v>5503</v>
      </c>
      <c r="S1670">
        <v>63</v>
      </c>
      <c r="T1670" t="s">
        <v>5498</v>
      </c>
      <c r="U1670" t="s">
        <v>5499</v>
      </c>
      <c r="V1670" s="9">
        <f>Merge2[[#This Row],[PROMOTIONAL_PLAN.EFFECTIVE_PRICE]]*Merge2[[#This Row],[Months]]</f>
        <v>2700</v>
      </c>
    </row>
    <row r="1671" spans="1:22" x14ac:dyDescent="0.25">
      <c r="A1671" t="s">
        <v>2126</v>
      </c>
      <c r="B1671" t="s">
        <v>2127</v>
      </c>
      <c r="C1671">
        <v>9999</v>
      </c>
      <c r="D1671" s="1">
        <v>43928</v>
      </c>
      <c r="E1671">
        <v>1</v>
      </c>
      <c r="G1671" s="1">
        <v>44188</v>
      </c>
      <c r="H1671" t="s">
        <v>10</v>
      </c>
      <c r="I1671" s="8">
        <f>DATE(YEAR(Merge2[[#This Row],[ORDER_DATE]]), MONTH(Merge2[[#This Row],[ORDER_DATE]]), 1)</f>
        <v>43922</v>
      </c>
      <c r="J1671" s="9">
        <f>IF(ISNUMBER(Merge2[[#This Row],[VALIDITY_TILL_DATE]]), ROUND((Merge2[[#This Row],[VALIDITY_TILL_DATE]]-Merge2[[#This Row],[ORDER_DATE]])/30, 0), "Active")</f>
        <v>9</v>
      </c>
      <c r="K1671" t="s">
        <v>5476</v>
      </c>
      <c r="L1671" t="s">
        <v>5477</v>
      </c>
      <c r="M1671" t="s">
        <v>5478</v>
      </c>
      <c r="N1671">
        <v>300</v>
      </c>
      <c r="O1671">
        <v>0</v>
      </c>
      <c r="P1671">
        <v>300</v>
      </c>
      <c r="Q1671" t="s">
        <v>5578</v>
      </c>
      <c r="R1671" t="s">
        <v>5503</v>
      </c>
      <c r="S1671">
        <v>37</v>
      </c>
      <c r="T1671" t="s">
        <v>5495</v>
      </c>
      <c r="U1671" t="s">
        <v>5579</v>
      </c>
      <c r="V1671" s="9">
        <f>Merge2[[#This Row],[PROMOTIONAL_PLAN.EFFECTIVE_PRICE]]*Merge2[[#This Row],[Months]]</f>
        <v>2700</v>
      </c>
    </row>
    <row r="1672" spans="1:22" x14ac:dyDescent="0.25">
      <c r="A1672" t="s">
        <v>1852</v>
      </c>
      <c r="B1672" t="s">
        <v>1853</v>
      </c>
      <c r="C1672">
        <v>9999</v>
      </c>
      <c r="D1672" s="1">
        <v>43901</v>
      </c>
      <c r="E1672">
        <v>1</v>
      </c>
      <c r="G1672" s="1">
        <v>44197</v>
      </c>
      <c r="H1672" t="s">
        <v>10</v>
      </c>
      <c r="I1672" s="8">
        <f>DATE(YEAR(Merge2[[#This Row],[ORDER_DATE]]), MONTH(Merge2[[#This Row],[ORDER_DATE]]), 1)</f>
        <v>43891</v>
      </c>
      <c r="J1672" s="9">
        <f>IF(ISNUMBER(Merge2[[#This Row],[VALIDITY_TILL_DATE]]), ROUND((Merge2[[#This Row],[VALIDITY_TILL_DATE]]-Merge2[[#This Row],[ORDER_DATE]])/30, 0), "Active")</f>
        <v>10</v>
      </c>
      <c r="K1672" t="s">
        <v>5476</v>
      </c>
      <c r="L1672" t="s">
        <v>5477</v>
      </c>
      <c r="M1672" t="s">
        <v>5478</v>
      </c>
      <c r="N1672">
        <v>300</v>
      </c>
      <c r="O1672">
        <v>0</v>
      </c>
      <c r="P1672">
        <v>300</v>
      </c>
      <c r="Q1672" t="s">
        <v>5630</v>
      </c>
      <c r="R1672" t="s">
        <v>5503</v>
      </c>
      <c r="S1672">
        <v>51</v>
      </c>
      <c r="T1672" t="s">
        <v>5495</v>
      </c>
      <c r="U1672" t="s">
        <v>5496</v>
      </c>
      <c r="V1672" s="9">
        <f>Merge2[[#This Row],[PROMOTIONAL_PLAN.EFFECTIVE_PRICE]]*Merge2[[#This Row],[Months]]</f>
        <v>3000</v>
      </c>
    </row>
    <row r="1673" spans="1:22" x14ac:dyDescent="0.25">
      <c r="A1673" t="s">
        <v>1854</v>
      </c>
      <c r="B1673" t="s">
        <v>1855</v>
      </c>
      <c r="C1673">
        <v>9999</v>
      </c>
      <c r="D1673" s="1">
        <v>43901</v>
      </c>
      <c r="E1673">
        <v>1</v>
      </c>
      <c r="G1673" s="1">
        <v>44128</v>
      </c>
      <c r="H1673" t="s">
        <v>10</v>
      </c>
      <c r="I1673" s="8">
        <f>DATE(YEAR(Merge2[[#This Row],[ORDER_DATE]]), MONTH(Merge2[[#This Row],[ORDER_DATE]]), 1)</f>
        <v>43891</v>
      </c>
      <c r="J1673" s="9">
        <f>IF(ISNUMBER(Merge2[[#This Row],[VALIDITY_TILL_DATE]]), ROUND((Merge2[[#This Row],[VALIDITY_TILL_DATE]]-Merge2[[#This Row],[ORDER_DATE]])/30, 0), "Active")</f>
        <v>8</v>
      </c>
      <c r="K1673" t="s">
        <v>5476</v>
      </c>
      <c r="L1673" t="s">
        <v>5477</v>
      </c>
      <c r="M1673" t="s">
        <v>5478</v>
      </c>
      <c r="N1673">
        <v>300</v>
      </c>
      <c r="O1673">
        <v>0</v>
      </c>
      <c r="P1673">
        <v>300</v>
      </c>
      <c r="Q1673" t="s">
        <v>6226</v>
      </c>
      <c r="R1673" t="s">
        <v>5503</v>
      </c>
      <c r="S1673">
        <v>61</v>
      </c>
      <c r="T1673" t="s">
        <v>5495</v>
      </c>
      <c r="U1673" t="s">
        <v>5504</v>
      </c>
      <c r="V1673" s="9">
        <f>Merge2[[#This Row],[PROMOTIONAL_PLAN.EFFECTIVE_PRICE]]*Merge2[[#This Row],[Months]]</f>
        <v>2400</v>
      </c>
    </row>
    <row r="1674" spans="1:22" x14ac:dyDescent="0.25">
      <c r="A1674" t="s">
        <v>2780</v>
      </c>
      <c r="B1674" t="s">
        <v>2781</v>
      </c>
      <c r="C1674">
        <v>9999</v>
      </c>
      <c r="D1674" s="1">
        <v>43982</v>
      </c>
      <c r="E1674">
        <v>1</v>
      </c>
      <c r="G1674" s="1">
        <v>44203</v>
      </c>
      <c r="H1674" t="s">
        <v>10</v>
      </c>
      <c r="I1674" s="8">
        <f>DATE(YEAR(Merge2[[#This Row],[ORDER_DATE]]), MONTH(Merge2[[#This Row],[ORDER_DATE]]), 1)</f>
        <v>43952</v>
      </c>
      <c r="J1674" s="9">
        <f>IF(ISNUMBER(Merge2[[#This Row],[VALIDITY_TILL_DATE]]), ROUND((Merge2[[#This Row],[VALIDITY_TILL_DATE]]-Merge2[[#This Row],[ORDER_DATE]])/30, 0), "Active")</f>
        <v>7</v>
      </c>
      <c r="K1674" t="s">
        <v>5476</v>
      </c>
      <c r="L1674" t="s">
        <v>5477</v>
      </c>
      <c r="M1674" t="s">
        <v>5478</v>
      </c>
      <c r="N1674">
        <v>300</v>
      </c>
      <c r="O1674">
        <v>0</v>
      </c>
      <c r="P1674">
        <v>300</v>
      </c>
      <c r="Q1674" t="s">
        <v>5583</v>
      </c>
      <c r="R1674" t="s">
        <v>5494</v>
      </c>
      <c r="S1674">
        <v>47</v>
      </c>
      <c r="T1674" t="s">
        <v>5495</v>
      </c>
      <c r="U1674" t="s">
        <v>5532</v>
      </c>
      <c r="V1674" s="9">
        <f>Merge2[[#This Row],[PROMOTIONAL_PLAN.EFFECTIVE_PRICE]]*Merge2[[#This Row],[Months]]</f>
        <v>2100</v>
      </c>
    </row>
    <row r="1675" spans="1:22" x14ac:dyDescent="0.25">
      <c r="A1675" t="s">
        <v>1970</v>
      </c>
      <c r="B1675" t="s">
        <v>1971</v>
      </c>
      <c r="C1675">
        <v>9999</v>
      </c>
      <c r="D1675" s="1">
        <v>43916</v>
      </c>
      <c r="E1675">
        <v>1</v>
      </c>
      <c r="G1675" s="1">
        <v>44177</v>
      </c>
      <c r="H1675" t="s">
        <v>10</v>
      </c>
      <c r="I1675" s="8">
        <f>DATE(YEAR(Merge2[[#This Row],[ORDER_DATE]]), MONTH(Merge2[[#This Row],[ORDER_DATE]]), 1)</f>
        <v>43891</v>
      </c>
      <c r="J1675" s="9">
        <f>IF(ISNUMBER(Merge2[[#This Row],[VALIDITY_TILL_DATE]]), ROUND((Merge2[[#This Row],[VALIDITY_TILL_DATE]]-Merge2[[#This Row],[ORDER_DATE]])/30, 0), "Active")</f>
        <v>9</v>
      </c>
      <c r="K1675" t="s">
        <v>5476</v>
      </c>
      <c r="L1675" t="s">
        <v>5477</v>
      </c>
      <c r="M1675" t="s">
        <v>5478</v>
      </c>
      <c r="N1675">
        <v>300</v>
      </c>
      <c r="O1675">
        <v>0</v>
      </c>
      <c r="P1675">
        <v>300</v>
      </c>
      <c r="Q1675" t="s">
        <v>5586</v>
      </c>
      <c r="R1675" t="s">
        <v>5494</v>
      </c>
      <c r="S1675">
        <v>41</v>
      </c>
      <c r="T1675" t="s">
        <v>5495</v>
      </c>
      <c r="U1675" t="s">
        <v>5532</v>
      </c>
      <c r="V1675" s="9">
        <f>Merge2[[#This Row],[PROMOTIONAL_PLAN.EFFECTIVE_PRICE]]*Merge2[[#This Row],[Months]]</f>
        <v>2700</v>
      </c>
    </row>
    <row r="1676" spans="1:22" x14ac:dyDescent="0.25">
      <c r="A1676" t="s">
        <v>1868</v>
      </c>
      <c r="B1676" t="s">
        <v>1869</v>
      </c>
      <c r="C1676">
        <v>9999</v>
      </c>
      <c r="D1676" s="1">
        <v>43904</v>
      </c>
      <c r="E1676">
        <v>1</v>
      </c>
      <c r="G1676" s="1">
        <v>44126</v>
      </c>
      <c r="H1676" t="s">
        <v>10</v>
      </c>
      <c r="I1676" s="8">
        <f>DATE(YEAR(Merge2[[#This Row],[ORDER_DATE]]), MONTH(Merge2[[#This Row],[ORDER_DATE]]), 1)</f>
        <v>43891</v>
      </c>
      <c r="J1676" s="9">
        <f>IF(ISNUMBER(Merge2[[#This Row],[VALIDITY_TILL_DATE]]), ROUND((Merge2[[#This Row],[VALIDITY_TILL_DATE]]-Merge2[[#This Row],[ORDER_DATE]])/30, 0), "Active")</f>
        <v>7</v>
      </c>
      <c r="K1676" t="s">
        <v>5476</v>
      </c>
      <c r="L1676" t="s">
        <v>5477</v>
      </c>
      <c r="M1676" t="s">
        <v>5478</v>
      </c>
      <c r="N1676">
        <v>300</v>
      </c>
      <c r="O1676">
        <v>0</v>
      </c>
      <c r="P1676">
        <v>300</v>
      </c>
      <c r="Q1676" t="s">
        <v>5607</v>
      </c>
      <c r="R1676" t="s">
        <v>5503</v>
      </c>
      <c r="S1676">
        <v>27</v>
      </c>
      <c r="T1676" t="s">
        <v>5498</v>
      </c>
      <c r="U1676" t="s">
        <v>5545</v>
      </c>
      <c r="V1676" s="9">
        <f>Merge2[[#This Row],[PROMOTIONAL_PLAN.EFFECTIVE_PRICE]]*Merge2[[#This Row],[Months]]</f>
        <v>2100</v>
      </c>
    </row>
    <row r="1677" spans="1:22" x14ac:dyDescent="0.25">
      <c r="A1677" t="s">
        <v>2410</v>
      </c>
      <c r="B1677" t="s">
        <v>2411</v>
      </c>
      <c r="C1677">
        <v>9999</v>
      </c>
      <c r="D1677" s="1">
        <v>43953</v>
      </c>
      <c r="E1677">
        <v>1</v>
      </c>
      <c r="G1677" s="1">
        <v>44183</v>
      </c>
      <c r="H1677" t="s">
        <v>10</v>
      </c>
      <c r="I1677" s="8">
        <f>DATE(YEAR(Merge2[[#This Row],[ORDER_DATE]]), MONTH(Merge2[[#This Row],[ORDER_DATE]]), 1)</f>
        <v>43952</v>
      </c>
      <c r="J1677" s="9">
        <f>IF(ISNUMBER(Merge2[[#This Row],[VALIDITY_TILL_DATE]]), ROUND((Merge2[[#This Row],[VALIDITY_TILL_DATE]]-Merge2[[#This Row],[ORDER_DATE]])/30, 0), "Active")</f>
        <v>8</v>
      </c>
      <c r="K1677" t="s">
        <v>5476</v>
      </c>
      <c r="L1677" t="s">
        <v>5477</v>
      </c>
      <c r="M1677" t="s">
        <v>5478</v>
      </c>
      <c r="N1677">
        <v>300</v>
      </c>
      <c r="O1677">
        <v>0</v>
      </c>
      <c r="P1677">
        <v>300</v>
      </c>
      <c r="Q1677" t="s">
        <v>5597</v>
      </c>
      <c r="R1677" t="s">
        <v>5503</v>
      </c>
      <c r="S1677">
        <v>39</v>
      </c>
      <c r="T1677" t="s">
        <v>5506</v>
      </c>
      <c r="U1677" t="s">
        <v>5509</v>
      </c>
      <c r="V1677" s="9">
        <f>Merge2[[#This Row],[PROMOTIONAL_PLAN.EFFECTIVE_PRICE]]*Merge2[[#This Row],[Months]]</f>
        <v>2400</v>
      </c>
    </row>
    <row r="1678" spans="1:22" x14ac:dyDescent="0.25">
      <c r="A1678" t="s">
        <v>1882</v>
      </c>
      <c r="B1678" t="s">
        <v>1883</v>
      </c>
      <c r="C1678">
        <v>9999</v>
      </c>
      <c r="D1678" s="1">
        <v>43905</v>
      </c>
      <c r="E1678">
        <v>1</v>
      </c>
      <c r="G1678" s="1">
        <v>44189</v>
      </c>
      <c r="H1678" t="s">
        <v>10</v>
      </c>
      <c r="I1678" s="8">
        <f>DATE(YEAR(Merge2[[#This Row],[ORDER_DATE]]), MONTH(Merge2[[#This Row],[ORDER_DATE]]), 1)</f>
        <v>43891</v>
      </c>
      <c r="J1678" s="9">
        <f>IF(ISNUMBER(Merge2[[#This Row],[VALIDITY_TILL_DATE]]), ROUND((Merge2[[#This Row],[VALIDITY_TILL_DATE]]-Merge2[[#This Row],[ORDER_DATE]])/30, 0), "Active")</f>
        <v>9</v>
      </c>
      <c r="K1678" t="s">
        <v>5476</v>
      </c>
      <c r="L1678" t="s">
        <v>5477</v>
      </c>
      <c r="M1678" t="s">
        <v>5478</v>
      </c>
      <c r="N1678">
        <v>300</v>
      </c>
      <c r="O1678">
        <v>0</v>
      </c>
      <c r="P1678">
        <v>300</v>
      </c>
      <c r="Q1678" t="s">
        <v>5670</v>
      </c>
      <c r="R1678" t="s">
        <v>5494</v>
      </c>
      <c r="S1678">
        <v>53</v>
      </c>
      <c r="T1678" t="s">
        <v>5495</v>
      </c>
      <c r="U1678" t="s">
        <v>5496</v>
      </c>
      <c r="V1678" s="9">
        <f>Merge2[[#This Row],[PROMOTIONAL_PLAN.EFFECTIVE_PRICE]]*Merge2[[#This Row],[Months]]</f>
        <v>2700</v>
      </c>
    </row>
    <row r="1679" spans="1:22" x14ac:dyDescent="0.25">
      <c r="A1679" t="s">
        <v>3250</v>
      </c>
      <c r="B1679" t="s">
        <v>3251</v>
      </c>
      <c r="C1679">
        <v>9999</v>
      </c>
      <c r="D1679" s="1">
        <v>44017</v>
      </c>
      <c r="E1679">
        <v>1</v>
      </c>
      <c r="G1679" s="1">
        <v>44303</v>
      </c>
      <c r="H1679" t="s">
        <v>10</v>
      </c>
      <c r="I1679" s="8">
        <f>DATE(YEAR(Merge2[[#This Row],[ORDER_DATE]]), MONTH(Merge2[[#This Row],[ORDER_DATE]]), 1)</f>
        <v>44013</v>
      </c>
      <c r="J1679" s="9">
        <f>IF(ISNUMBER(Merge2[[#This Row],[VALIDITY_TILL_DATE]]), ROUND((Merge2[[#This Row],[VALIDITY_TILL_DATE]]-Merge2[[#This Row],[ORDER_DATE]])/30, 0), "Active")</f>
        <v>10</v>
      </c>
      <c r="K1679" t="s">
        <v>5476</v>
      </c>
      <c r="L1679" t="s">
        <v>5477</v>
      </c>
      <c r="M1679" t="s">
        <v>5478</v>
      </c>
      <c r="N1679">
        <v>300</v>
      </c>
      <c r="O1679">
        <v>0</v>
      </c>
      <c r="P1679">
        <v>300</v>
      </c>
      <c r="Q1679" t="s">
        <v>5606</v>
      </c>
      <c r="R1679" t="s">
        <v>5503</v>
      </c>
      <c r="S1679">
        <v>58</v>
      </c>
      <c r="T1679" t="s">
        <v>5495</v>
      </c>
      <c r="U1679" t="s">
        <v>5496</v>
      </c>
      <c r="V1679" s="9">
        <f>Merge2[[#This Row],[PROMOTIONAL_PLAN.EFFECTIVE_PRICE]]*Merge2[[#This Row],[Months]]</f>
        <v>3000</v>
      </c>
    </row>
    <row r="1680" spans="1:22" x14ac:dyDescent="0.25">
      <c r="A1680" t="s">
        <v>1894</v>
      </c>
      <c r="B1680" t="s">
        <v>1895</v>
      </c>
      <c r="C1680">
        <v>9999</v>
      </c>
      <c r="D1680" s="1">
        <v>43906</v>
      </c>
      <c r="E1680">
        <v>1</v>
      </c>
      <c r="G1680" s="1">
        <v>44160</v>
      </c>
      <c r="H1680" t="s">
        <v>10</v>
      </c>
      <c r="I1680" s="8">
        <f>DATE(YEAR(Merge2[[#This Row],[ORDER_DATE]]), MONTH(Merge2[[#This Row],[ORDER_DATE]]), 1)</f>
        <v>43891</v>
      </c>
      <c r="J1680" s="9">
        <f>IF(ISNUMBER(Merge2[[#This Row],[VALIDITY_TILL_DATE]]), ROUND((Merge2[[#This Row],[VALIDITY_TILL_DATE]]-Merge2[[#This Row],[ORDER_DATE]])/30, 0), "Active")</f>
        <v>8</v>
      </c>
      <c r="K1680" t="s">
        <v>5476</v>
      </c>
      <c r="L1680" t="s">
        <v>5477</v>
      </c>
      <c r="M1680" t="s">
        <v>5478</v>
      </c>
      <c r="N1680">
        <v>300</v>
      </c>
      <c r="O1680">
        <v>0</v>
      </c>
      <c r="P1680">
        <v>300</v>
      </c>
      <c r="Q1680" t="s">
        <v>5822</v>
      </c>
      <c r="R1680" t="s">
        <v>5494</v>
      </c>
      <c r="S1680">
        <v>37</v>
      </c>
      <c r="T1680" t="s">
        <v>5498</v>
      </c>
      <c r="U1680" t="s">
        <v>5515</v>
      </c>
      <c r="V1680" s="9">
        <f>Merge2[[#This Row],[PROMOTIONAL_PLAN.EFFECTIVE_PRICE]]*Merge2[[#This Row],[Months]]</f>
        <v>2400</v>
      </c>
    </row>
    <row r="1681" spans="1:22" x14ac:dyDescent="0.25">
      <c r="A1681" t="s">
        <v>1899</v>
      </c>
      <c r="B1681" t="s">
        <v>1900</v>
      </c>
      <c r="C1681">
        <v>9999</v>
      </c>
      <c r="D1681" s="1">
        <v>43907</v>
      </c>
      <c r="E1681">
        <v>1</v>
      </c>
      <c r="G1681" s="1">
        <v>44143</v>
      </c>
      <c r="H1681" t="s">
        <v>10</v>
      </c>
      <c r="I1681" s="8">
        <f>DATE(YEAR(Merge2[[#This Row],[ORDER_DATE]]), MONTH(Merge2[[#This Row],[ORDER_DATE]]), 1)</f>
        <v>43891</v>
      </c>
      <c r="J1681" s="9">
        <f>IF(ISNUMBER(Merge2[[#This Row],[VALIDITY_TILL_DATE]]), ROUND((Merge2[[#This Row],[VALIDITY_TILL_DATE]]-Merge2[[#This Row],[ORDER_DATE]])/30, 0), "Active")</f>
        <v>8</v>
      </c>
      <c r="K1681" t="s">
        <v>5476</v>
      </c>
      <c r="L1681" t="s">
        <v>5477</v>
      </c>
      <c r="M1681" t="s">
        <v>5478</v>
      </c>
      <c r="N1681">
        <v>300</v>
      </c>
      <c r="O1681">
        <v>0</v>
      </c>
      <c r="P1681">
        <v>300</v>
      </c>
      <c r="Q1681" t="s">
        <v>6010</v>
      </c>
      <c r="R1681" t="s">
        <v>5494</v>
      </c>
      <c r="S1681">
        <v>41</v>
      </c>
      <c r="T1681" t="s">
        <v>5495</v>
      </c>
      <c r="U1681" t="s">
        <v>5522</v>
      </c>
      <c r="V1681" s="9">
        <f>Merge2[[#This Row],[PROMOTIONAL_PLAN.EFFECTIVE_PRICE]]*Merge2[[#This Row],[Months]]</f>
        <v>2400</v>
      </c>
    </row>
    <row r="1682" spans="1:22" x14ac:dyDescent="0.25">
      <c r="A1682" t="s">
        <v>2130</v>
      </c>
      <c r="B1682" t="s">
        <v>2131</v>
      </c>
      <c r="C1682">
        <v>9999</v>
      </c>
      <c r="D1682" s="1">
        <v>43928</v>
      </c>
      <c r="E1682">
        <v>1</v>
      </c>
      <c r="G1682" s="1">
        <v>44187</v>
      </c>
      <c r="H1682" t="s">
        <v>10</v>
      </c>
      <c r="I1682" s="8">
        <f>DATE(YEAR(Merge2[[#This Row],[ORDER_DATE]]), MONTH(Merge2[[#This Row],[ORDER_DATE]]), 1)</f>
        <v>43922</v>
      </c>
      <c r="J1682" s="9">
        <f>IF(ISNUMBER(Merge2[[#This Row],[VALIDITY_TILL_DATE]]), ROUND((Merge2[[#This Row],[VALIDITY_TILL_DATE]]-Merge2[[#This Row],[ORDER_DATE]])/30, 0), "Active")</f>
        <v>9</v>
      </c>
      <c r="K1682" t="s">
        <v>5476</v>
      </c>
      <c r="L1682" t="s">
        <v>5477</v>
      </c>
      <c r="M1682" t="s">
        <v>5478</v>
      </c>
      <c r="N1682">
        <v>300</v>
      </c>
      <c r="O1682">
        <v>0</v>
      </c>
      <c r="P1682">
        <v>300</v>
      </c>
      <c r="Q1682" t="s">
        <v>5610</v>
      </c>
      <c r="R1682" t="s">
        <v>5503</v>
      </c>
      <c r="S1682">
        <v>38</v>
      </c>
      <c r="T1682" t="s">
        <v>5495</v>
      </c>
      <c r="U1682" t="s">
        <v>5579</v>
      </c>
      <c r="V1682" s="9">
        <f>Merge2[[#This Row],[PROMOTIONAL_PLAN.EFFECTIVE_PRICE]]*Merge2[[#This Row],[Months]]</f>
        <v>2700</v>
      </c>
    </row>
    <row r="1683" spans="1:22" x14ac:dyDescent="0.25">
      <c r="A1683" t="s">
        <v>1901</v>
      </c>
      <c r="B1683" t="s">
        <v>1902</v>
      </c>
      <c r="C1683">
        <v>9999</v>
      </c>
      <c r="D1683" s="1">
        <v>43907</v>
      </c>
      <c r="E1683">
        <v>1</v>
      </c>
      <c r="G1683" s="1">
        <v>44165</v>
      </c>
      <c r="H1683" t="s">
        <v>10</v>
      </c>
      <c r="I1683" s="8">
        <f>DATE(YEAR(Merge2[[#This Row],[ORDER_DATE]]), MONTH(Merge2[[#This Row],[ORDER_DATE]]), 1)</f>
        <v>43891</v>
      </c>
      <c r="J1683" s="9">
        <f>IF(ISNUMBER(Merge2[[#This Row],[VALIDITY_TILL_DATE]]), ROUND((Merge2[[#This Row],[VALIDITY_TILL_DATE]]-Merge2[[#This Row],[ORDER_DATE]])/30, 0), "Active")</f>
        <v>9</v>
      </c>
      <c r="K1683" t="s">
        <v>5476</v>
      </c>
      <c r="L1683" t="s">
        <v>5477</v>
      </c>
      <c r="M1683" t="s">
        <v>5478</v>
      </c>
      <c r="N1683">
        <v>300</v>
      </c>
      <c r="O1683">
        <v>0</v>
      </c>
      <c r="P1683">
        <v>300</v>
      </c>
      <c r="Q1683" t="s">
        <v>5753</v>
      </c>
      <c r="R1683" t="s">
        <v>5494</v>
      </c>
      <c r="S1683">
        <v>54</v>
      </c>
      <c r="T1683" t="s">
        <v>5495</v>
      </c>
      <c r="U1683" t="s">
        <v>5504</v>
      </c>
      <c r="V1683" s="9">
        <f>Merge2[[#This Row],[PROMOTIONAL_PLAN.EFFECTIVE_PRICE]]*Merge2[[#This Row],[Months]]</f>
        <v>2700</v>
      </c>
    </row>
    <row r="1684" spans="1:22" x14ac:dyDescent="0.25">
      <c r="A1684" t="s">
        <v>1903</v>
      </c>
      <c r="B1684" t="s">
        <v>1904</v>
      </c>
      <c r="C1684">
        <v>9999</v>
      </c>
      <c r="D1684" s="1">
        <v>43907</v>
      </c>
      <c r="E1684">
        <v>1</v>
      </c>
      <c r="G1684" s="1">
        <v>44158</v>
      </c>
      <c r="H1684" t="s">
        <v>10</v>
      </c>
      <c r="I1684" s="8">
        <f>DATE(YEAR(Merge2[[#This Row],[ORDER_DATE]]), MONTH(Merge2[[#This Row],[ORDER_DATE]]), 1)</f>
        <v>43891</v>
      </c>
      <c r="J1684" s="9">
        <f>IF(ISNUMBER(Merge2[[#This Row],[VALIDITY_TILL_DATE]]), ROUND((Merge2[[#This Row],[VALIDITY_TILL_DATE]]-Merge2[[#This Row],[ORDER_DATE]])/30, 0), "Active")</f>
        <v>8</v>
      </c>
      <c r="K1684" t="s">
        <v>5476</v>
      </c>
      <c r="L1684" t="s">
        <v>5477</v>
      </c>
      <c r="M1684" t="s">
        <v>5478</v>
      </c>
      <c r="N1684">
        <v>300</v>
      </c>
      <c r="O1684">
        <v>0</v>
      </c>
      <c r="P1684">
        <v>300</v>
      </c>
      <c r="Q1684" t="s">
        <v>6169</v>
      </c>
      <c r="R1684" t="s">
        <v>5503</v>
      </c>
      <c r="S1684">
        <v>36</v>
      </c>
      <c r="T1684" t="s">
        <v>5495</v>
      </c>
      <c r="U1684" t="s">
        <v>5579</v>
      </c>
      <c r="V1684" s="9">
        <f>Merge2[[#This Row],[PROMOTIONAL_PLAN.EFFECTIVE_PRICE]]*Merge2[[#This Row],[Months]]</f>
        <v>2400</v>
      </c>
    </row>
    <row r="1685" spans="1:22" x14ac:dyDescent="0.25">
      <c r="A1685" t="s">
        <v>2639</v>
      </c>
      <c r="B1685" t="s">
        <v>2640</v>
      </c>
      <c r="C1685">
        <v>9999</v>
      </c>
      <c r="D1685" s="1">
        <v>43972</v>
      </c>
      <c r="E1685">
        <v>1</v>
      </c>
      <c r="G1685" s="1">
        <v>44196</v>
      </c>
      <c r="H1685" t="s">
        <v>10</v>
      </c>
      <c r="I1685" s="8">
        <f>DATE(YEAR(Merge2[[#This Row],[ORDER_DATE]]), MONTH(Merge2[[#This Row],[ORDER_DATE]]), 1)</f>
        <v>43952</v>
      </c>
      <c r="J1685" s="9">
        <f>IF(ISNUMBER(Merge2[[#This Row],[VALIDITY_TILL_DATE]]), ROUND((Merge2[[#This Row],[VALIDITY_TILL_DATE]]-Merge2[[#This Row],[ORDER_DATE]])/30, 0), "Active")</f>
        <v>7</v>
      </c>
      <c r="K1685" t="s">
        <v>5476</v>
      </c>
      <c r="L1685" t="s">
        <v>5477</v>
      </c>
      <c r="M1685" t="s">
        <v>5478</v>
      </c>
      <c r="N1685">
        <v>300</v>
      </c>
      <c r="O1685">
        <v>0</v>
      </c>
      <c r="P1685">
        <v>300</v>
      </c>
      <c r="Q1685" t="s">
        <v>5615</v>
      </c>
      <c r="R1685" t="s">
        <v>5494</v>
      </c>
      <c r="S1685">
        <v>36</v>
      </c>
      <c r="T1685" t="s">
        <v>5495</v>
      </c>
      <c r="U1685" t="s">
        <v>5522</v>
      </c>
      <c r="V1685" s="9">
        <f>Merge2[[#This Row],[PROMOTIONAL_PLAN.EFFECTIVE_PRICE]]*Merge2[[#This Row],[Months]]</f>
        <v>2100</v>
      </c>
    </row>
    <row r="1686" spans="1:22" x14ac:dyDescent="0.25">
      <c r="A1686" t="s">
        <v>1909</v>
      </c>
      <c r="B1686" t="s">
        <v>1910</v>
      </c>
      <c r="C1686">
        <v>9999</v>
      </c>
      <c r="D1686" s="1">
        <v>43908</v>
      </c>
      <c r="E1686">
        <v>1</v>
      </c>
      <c r="G1686" s="1">
        <v>44215</v>
      </c>
      <c r="H1686" t="s">
        <v>10</v>
      </c>
      <c r="I1686" s="8">
        <f>DATE(YEAR(Merge2[[#This Row],[ORDER_DATE]]), MONTH(Merge2[[#This Row],[ORDER_DATE]]), 1)</f>
        <v>43891</v>
      </c>
      <c r="J1686" s="9">
        <f>IF(ISNUMBER(Merge2[[#This Row],[VALIDITY_TILL_DATE]]), ROUND((Merge2[[#This Row],[VALIDITY_TILL_DATE]]-Merge2[[#This Row],[ORDER_DATE]])/30, 0), "Active")</f>
        <v>10</v>
      </c>
      <c r="K1686" t="s">
        <v>5476</v>
      </c>
      <c r="L1686" t="s">
        <v>5477</v>
      </c>
      <c r="M1686" t="s">
        <v>5478</v>
      </c>
      <c r="N1686">
        <v>300</v>
      </c>
      <c r="O1686">
        <v>0</v>
      </c>
      <c r="P1686">
        <v>300</v>
      </c>
      <c r="Q1686" t="s">
        <v>6056</v>
      </c>
      <c r="R1686" t="s">
        <v>5503</v>
      </c>
      <c r="S1686">
        <v>35</v>
      </c>
      <c r="T1686" t="s">
        <v>5498</v>
      </c>
      <c r="U1686" t="s">
        <v>5515</v>
      </c>
      <c r="V1686" s="9">
        <f>Merge2[[#This Row],[PROMOTIONAL_PLAN.EFFECTIVE_PRICE]]*Merge2[[#This Row],[Months]]</f>
        <v>3000</v>
      </c>
    </row>
    <row r="1687" spans="1:22" x14ac:dyDescent="0.25">
      <c r="A1687" t="s">
        <v>1921</v>
      </c>
      <c r="B1687" t="s">
        <v>1922</v>
      </c>
      <c r="C1687">
        <v>9999</v>
      </c>
      <c r="D1687" s="1">
        <v>43910</v>
      </c>
      <c r="E1687">
        <v>1</v>
      </c>
      <c r="G1687" s="1">
        <v>44152</v>
      </c>
      <c r="H1687" t="s">
        <v>10</v>
      </c>
      <c r="I1687" s="8">
        <f>DATE(YEAR(Merge2[[#This Row],[ORDER_DATE]]), MONTH(Merge2[[#This Row],[ORDER_DATE]]), 1)</f>
        <v>43891</v>
      </c>
      <c r="J1687" s="9">
        <f>IF(ISNUMBER(Merge2[[#This Row],[VALIDITY_TILL_DATE]]), ROUND((Merge2[[#This Row],[VALIDITY_TILL_DATE]]-Merge2[[#This Row],[ORDER_DATE]])/30, 0), "Active")</f>
        <v>8</v>
      </c>
      <c r="K1687" t="s">
        <v>5476</v>
      </c>
      <c r="L1687" t="s">
        <v>5477</v>
      </c>
      <c r="M1687" t="s">
        <v>5478</v>
      </c>
      <c r="N1687">
        <v>300</v>
      </c>
      <c r="O1687">
        <v>0</v>
      </c>
      <c r="P1687">
        <v>300</v>
      </c>
      <c r="Q1687" t="s">
        <v>6237</v>
      </c>
      <c r="R1687" t="s">
        <v>5503</v>
      </c>
      <c r="S1687">
        <v>57</v>
      </c>
      <c r="T1687" t="s">
        <v>5495</v>
      </c>
      <c r="U1687" t="s">
        <v>5513</v>
      </c>
      <c r="V1687" s="9">
        <f>Merge2[[#This Row],[PROMOTIONAL_PLAN.EFFECTIVE_PRICE]]*Merge2[[#This Row],[Months]]</f>
        <v>2400</v>
      </c>
    </row>
    <row r="1688" spans="1:22" x14ac:dyDescent="0.25">
      <c r="A1688" t="s">
        <v>2446</v>
      </c>
      <c r="B1688" t="s">
        <v>2447</v>
      </c>
      <c r="C1688">
        <v>9999</v>
      </c>
      <c r="D1688" s="1">
        <v>43956</v>
      </c>
      <c r="E1688">
        <v>1</v>
      </c>
      <c r="G1688" s="1">
        <v>44237</v>
      </c>
      <c r="H1688" t="s">
        <v>10</v>
      </c>
      <c r="I1688" s="8">
        <f>DATE(YEAR(Merge2[[#This Row],[ORDER_DATE]]), MONTH(Merge2[[#This Row],[ORDER_DATE]]), 1)</f>
        <v>43952</v>
      </c>
      <c r="J1688" s="9">
        <f>IF(ISNUMBER(Merge2[[#This Row],[VALIDITY_TILL_DATE]]), ROUND((Merge2[[#This Row],[VALIDITY_TILL_DATE]]-Merge2[[#This Row],[ORDER_DATE]])/30, 0), "Active")</f>
        <v>9</v>
      </c>
      <c r="K1688" t="s">
        <v>5476</v>
      </c>
      <c r="L1688" t="s">
        <v>5477</v>
      </c>
      <c r="M1688" t="s">
        <v>5478</v>
      </c>
      <c r="N1688">
        <v>300</v>
      </c>
      <c r="O1688">
        <v>0</v>
      </c>
      <c r="P1688">
        <v>300</v>
      </c>
      <c r="Q1688" t="s">
        <v>5625</v>
      </c>
      <c r="R1688" t="s">
        <v>5494</v>
      </c>
      <c r="S1688">
        <v>29</v>
      </c>
      <c r="T1688" t="s">
        <v>5495</v>
      </c>
      <c r="U1688" t="s">
        <v>5579</v>
      </c>
      <c r="V1688" s="9">
        <f>Merge2[[#This Row],[PROMOTIONAL_PLAN.EFFECTIVE_PRICE]]*Merge2[[#This Row],[Months]]</f>
        <v>2700</v>
      </c>
    </row>
    <row r="1689" spans="1:22" x14ac:dyDescent="0.25">
      <c r="A1689" t="s">
        <v>3212</v>
      </c>
      <c r="B1689" t="s">
        <v>3213</v>
      </c>
      <c r="C1689">
        <v>9999</v>
      </c>
      <c r="D1689" s="1">
        <v>44014</v>
      </c>
      <c r="E1689">
        <v>1</v>
      </c>
      <c r="G1689" s="1">
        <v>44256</v>
      </c>
      <c r="H1689" t="s">
        <v>10</v>
      </c>
      <c r="I1689" s="8">
        <f>DATE(YEAR(Merge2[[#This Row],[ORDER_DATE]]), MONTH(Merge2[[#This Row],[ORDER_DATE]]), 1)</f>
        <v>44013</v>
      </c>
      <c r="J1689" s="9">
        <f>IF(ISNUMBER(Merge2[[#This Row],[VALIDITY_TILL_DATE]]), ROUND((Merge2[[#This Row],[VALIDITY_TILL_DATE]]-Merge2[[#This Row],[ORDER_DATE]])/30, 0), "Active")</f>
        <v>8</v>
      </c>
      <c r="K1689" t="s">
        <v>5476</v>
      </c>
      <c r="L1689" t="s">
        <v>5477</v>
      </c>
      <c r="M1689" t="s">
        <v>5478</v>
      </c>
      <c r="N1689">
        <v>300</v>
      </c>
      <c r="O1689">
        <v>0</v>
      </c>
      <c r="P1689">
        <v>300</v>
      </c>
      <c r="Q1689" t="s">
        <v>5626</v>
      </c>
      <c r="R1689" t="s">
        <v>5503</v>
      </c>
      <c r="S1689">
        <v>41</v>
      </c>
      <c r="T1689" t="s">
        <v>5495</v>
      </c>
      <c r="U1689" t="s">
        <v>5504</v>
      </c>
      <c r="V1689" s="9">
        <f>Merge2[[#This Row],[PROMOTIONAL_PLAN.EFFECTIVE_PRICE]]*Merge2[[#This Row],[Months]]</f>
        <v>2400</v>
      </c>
    </row>
    <row r="1690" spans="1:22" x14ac:dyDescent="0.25">
      <c r="A1690" t="s">
        <v>1933</v>
      </c>
      <c r="B1690" t="s">
        <v>1934</v>
      </c>
      <c r="C1690">
        <v>9999</v>
      </c>
      <c r="D1690" s="1">
        <v>43912</v>
      </c>
      <c r="E1690">
        <v>1</v>
      </c>
      <c r="G1690" s="1">
        <v>44193</v>
      </c>
      <c r="H1690" t="s">
        <v>10</v>
      </c>
      <c r="I1690" s="8">
        <f>DATE(YEAR(Merge2[[#This Row],[ORDER_DATE]]), MONTH(Merge2[[#This Row],[ORDER_DATE]]), 1)</f>
        <v>43891</v>
      </c>
      <c r="J1690" s="9">
        <f>IF(ISNUMBER(Merge2[[#This Row],[VALIDITY_TILL_DATE]]), ROUND((Merge2[[#This Row],[VALIDITY_TILL_DATE]]-Merge2[[#This Row],[ORDER_DATE]])/30, 0), "Active")</f>
        <v>9</v>
      </c>
      <c r="K1690" t="s">
        <v>5476</v>
      </c>
      <c r="L1690" t="s">
        <v>5477</v>
      </c>
      <c r="M1690" t="s">
        <v>5478</v>
      </c>
      <c r="N1690">
        <v>300</v>
      </c>
      <c r="O1690">
        <v>0</v>
      </c>
      <c r="P1690">
        <v>300</v>
      </c>
      <c r="Q1690" t="s">
        <v>5789</v>
      </c>
      <c r="R1690" t="s">
        <v>5503</v>
      </c>
      <c r="S1690">
        <v>53</v>
      </c>
      <c r="T1690" t="s">
        <v>5495</v>
      </c>
      <c r="U1690" t="s">
        <v>5504</v>
      </c>
      <c r="V1690" s="9">
        <f>Merge2[[#This Row],[PROMOTIONAL_PLAN.EFFECTIVE_PRICE]]*Merge2[[#This Row],[Months]]</f>
        <v>2700</v>
      </c>
    </row>
    <row r="1691" spans="1:22" x14ac:dyDescent="0.25">
      <c r="A1691" t="s">
        <v>1983</v>
      </c>
      <c r="B1691" t="s">
        <v>1984</v>
      </c>
      <c r="C1691">
        <v>9999</v>
      </c>
      <c r="D1691" s="1">
        <v>43917</v>
      </c>
      <c r="E1691">
        <v>1</v>
      </c>
      <c r="G1691" s="1">
        <v>44196</v>
      </c>
      <c r="H1691" t="s">
        <v>10</v>
      </c>
      <c r="I1691" s="8">
        <f>DATE(YEAR(Merge2[[#This Row],[ORDER_DATE]]), MONTH(Merge2[[#This Row],[ORDER_DATE]]), 1)</f>
        <v>43891</v>
      </c>
      <c r="J1691" s="9">
        <f>IF(ISNUMBER(Merge2[[#This Row],[VALIDITY_TILL_DATE]]), ROUND((Merge2[[#This Row],[VALIDITY_TILL_DATE]]-Merge2[[#This Row],[ORDER_DATE]])/30, 0), "Active")</f>
        <v>9</v>
      </c>
      <c r="K1691" t="s">
        <v>5476</v>
      </c>
      <c r="L1691" t="s">
        <v>5477</v>
      </c>
      <c r="M1691" t="s">
        <v>5478</v>
      </c>
      <c r="N1691">
        <v>300</v>
      </c>
      <c r="O1691">
        <v>0</v>
      </c>
      <c r="P1691">
        <v>300</v>
      </c>
      <c r="Q1691" t="s">
        <v>5634</v>
      </c>
      <c r="R1691" t="s">
        <v>5503</v>
      </c>
      <c r="S1691">
        <v>49</v>
      </c>
      <c r="T1691" t="s">
        <v>5495</v>
      </c>
      <c r="U1691" t="s">
        <v>5532</v>
      </c>
      <c r="V1691" s="9">
        <f>Merge2[[#This Row],[PROMOTIONAL_PLAN.EFFECTIVE_PRICE]]*Merge2[[#This Row],[Months]]</f>
        <v>2700</v>
      </c>
    </row>
    <row r="1692" spans="1:22" x14ac:dyDescent="0.25">
      <c r="A1692" t="s">
        <v>1946</v>
      </c>
      <c r="B1692" t="s">
        <v>1947</v>
      </c>
      <c r="C1692">
        <v>9999</v>
      </c>
      <c r="D1692" s="1">
        <v>43913</v>
      </c>
      <c r="E1692">
        <v>1</v>
      </c>
      <c r="G1692" s="1">
        <v>44199</v>
      </c>
      <c r="H1692" t="s">
        <v>10</v>
      </c>
      <c r="I1692" s="8">
        <f>DATE(YEAR(Merge2[[#This Row],[ORDER_DATE]]), MONTH(Merge2[[#This Row],[ORDER_DATE]]), 1)</f>
        <v>43891</v>
      </c>
      <c r="J1692" s="9">
        <f>IF(ISNUMBER(Merge2[[#This Row],[VALIDITY_TILL_DATE]]), ROUND((Merge2[[#This Row],[VALIDITY_TILL_DATE]]-Merge2[[#This Row],[ORDER_DATE]])/30, 0), "Active")</f>
        <v>10</v>
      </c>
      <c r="K1692" t="s">
        <v>5476</v>
      </c>
      <c r="L1692" t="s">
        <v>5477</v>
      </c>
      <c r="M1692" t="s">
        <v>5478</v>
      </c>
      <c r="N1692">
        <v>300</v>
      </c>
      <c r="O1692">
        <v>0</v>
      </c>
      <c r="P1692">
        <v>300</v>
      </c>
      <c r="Q1692" t="s">
        <v>5850</v>
      </c>
      <c r="R1692" t="s">
        <v>5494</v>
      </c>
      <c r="S1692">
        <v>30</v>
      </c>
      <c r="T1692" t="s">
        <v>5495</v>
      </c>
      <c r="U1692" t="s">
        <v>5532</v>
      </c>
      <c r="V1692" s="9">
        <f>Merge2[[#This Row],[PROMOTIONAL_PLAN.EFFECTIVE_PRICE]]*Merge2[[#This Row],[Months]]</f>
        <v>3000</v>
      </c>
    </row>
    <row r="1693" spans="1:22" x14ac:dyDescent="0.25">
      <c r="A1693" t="s">
        <v>1948</v>
      </c>
      <c r="B1693" t="s">
        <v>1949</v>
      </c>
      <c r="C1693">
        <v>9999</v>
      </c>
      <c r="D1693" s="1">
        <v>43914</v>
      </c>
      <c r="E1693">
        <v>1</v>
      </c>
      <c r="G1693" s="1">
        <v>44127</v>
      </c>
      <c r="H1693" t="s">
        <v>10</v>
      </c>
      <c r="I1693" s="8">
        <f>DATE(YEAR(Merge2[[#This Row],[ORDER_DATE]]), MONTH(Merge2[[#This Row],[ORDER_DATE]]), 1)</f>
        <v>43891</v>
      </c>
      <c r="J1693" s="9">
        <f>IF(ISNUMBER(Merge2[[#This Row],[VALIDITY_TILL_DATE]]), ROUND((Merge2[[#This Row],[VALIDITY_TILL_DATE]]-Merge2[[#This Row],[ORDER_DATE]])/30, 0), "Active")</f>
        <v>7</v>
      </c>
      <c r="K1693" t="s">
        <v>5476</v>
      </c>
      <c r="L1693" t="s">
        <v>5477</v>
      </c>
      <c r="M1693" t="s">
        <v>5478</v>
      </c>
      <c r="N1693">
        <v>300</v>
      </c>
      <c r="O1693">
        <v>0</v>
      </c>
      <c r="P1693">
        <v>300</v>
      </c>
      <c r="Q1693" t="s">
        <v>5675</v>
      </c>
      <c r="R1693" t="s">
        <v>5494</v>
      </c>
      <c r="S1693">
        <v>46</v>
      </c>
      <c r="T1693" t="s">
        <v>5495</v>
      </c>
      <c r="U1693" t="s">
        <v>5532</v>
      </c>
      <c r="V1693" s="9">
        <f>Merge2[[#This Row],[PROMOTIONAL_PLAN.EFFECTIVE_PRICE]]*Merge2[[#This Row],[Months]]</f>
        <v>2100</v>
      </c>
    </row>
    <row r="1694" spans="1:22" x14ac:dyDescent="0.25">
      <c r="A1694" t="s">
        <v>1950</v>
      </c>
      <c r="B1694" t="s">
        <v>1951</v>
      </c>
      <c r="C1694">
        <v>9999</v>
      </c>
      <c r="D1694" s="1">
        <v>43914</v>
      </c>
      <c r="E1694">
        <v>1</v>
      </c>
      <c r="G1694" s="1">
        <v>44200</v>
      </c>
      <c r="H1694" t="s">
        <v>10</v>
      </c>
      <c r="I1694" s="8">
        <f>DATE(YEAR(Merge2[[#This Row],[ORDER_DATE]]), MONTH(Merge2[[#This Row],[ORDER_DATE]]), 1)</f>
        <v>43891</v>
      </c>
      <c r="J1694" s="9">
        <f>IF(ISNUMBER(Merge2[[#This Row],[VALIDITY_TILL_DATE]]), ROUND((Merge2[[#This Row],[VALIDITY_TILL_DATE]]-Merge2[[#This Row],[ORDER_DATE]])/30, 0), "Active")</f>
        <v>10</v>
      </c>
      <c r="K1694" t="s">
        <v>5476</v>
      </c>
      <c r="L1694" t="s">
        <v>5477</v>
      </c>
      <c r="M1694" t="s">
        <v>5478</v>
      </c>
      <c r="N1694">
        <v>300</v>
      </c>
      <c r="O1694">
        <v>0</v>
      </c>
      <c r="P1694">
        <v>300</v>
      </c>
      <c r="Q1694" t="s">
        <v>6360</v>
      </c>
      <c r="R1694" t="s">
        <v>5503</v>
      </c>
      <c r="S1694">
        <v>31</v>
      </c>
      <c r="T1694" t="s">
        <v>5495</v>
      </c>
      <c r="U1694" t="s">
        <v>5522</v>
      </c>
      <c r="V1694" s="9">
        <f>Merge2[[#This Row],[PROMOTIONAL_PLAN.EFFECTIVE_PRICE]]*Merge2[[#This Row],[Months]]</f>
        <v>3000</v>
      </c>
    </row>
    <row r="1695" spans="1:22" x14ac:dyDescent="0.25">
      <c r="A1695" t="s">
        <v>1972</v>
      </c>
      <c r="B1695" t="s">
        <v>1973</v>
      </c>
      <c r="C1695">
        <v>9999</v>
      </c>
      <c r="D1695" s="1">
        <v>43916</v>
      </c>
      <c r="E1695">
        <v>1</v>
      </c>
      <c r="G1695" s="1">
        <v>44192</v>
      </c>
      <c r="H1695" t="s">
        <v>10</v>
      </c>
      <c r="I1695" s="8">
        <f>DATE(YEAR(Merge2[[#This Row],[ORDER_DATE]]), MONTH(Merge2[[#This Row],[ORDER_DATE]]), 1)</f>
        <v>43891</v>
      </c>
      <c r="J1695" s="9">
        <f>IF(ISNUMBER(Merge2[[#This Row],[VALIDITY_TILL_DATE]]), ROUND((Merge2[[#This Row],[VALIDITY_TILL_DATE]]-Merge2[[#This Row],[ORDER_DATE]])/30, 0), "Active")</f>
        <v>9</v>
      </c>
      <c r="K1695" t="s">
        <v>5476</v>
      </c>
      <c r="L1695" t="s">
        <v>5477</v>
      </c>
      <c r="M1695" t="s">
        <v>5478</v>
      </c>
      <c r="N1695">
        <v>300</v>
      </c>
      <c r="O1695">
        <v>0</v>
      </c>
      <c r="P1695">
        <v>300</v>
      </c>
      <c r="Q1695" t="s">
        <v>5986</v>
      </c>
      <c r="R1695" t="s">
        <v>5494</v>
      </c>
      <c r="S1695">
        <v>32</v>
      </c>
      <c r="T1695" t="s">
        <v>5495</v>
      </c>
      <c r="U1695" t="s">
        <v>5579</v>
      </c>
      <c r="V1695" s="9">
        <f>Merge2[[#This Row],[PROMOTIONAL_PLAN.EFFECTIVE_PRICE]]*Merge2[[#This Row],[Months]]</f>
        <v>2700</v>
      </c>
    </row>
    <row r="1696" spans="1:22" x14ac:dyDescent="0.25">
      <c r="A1696" t="s">
        <v>1981</v>
      </c>
      <c r="B1696" t="s">
        <v>1982</v>
      </c>
      <c r="C1696">
        <v>9999</v>
      </c>
      <c r="D1696" s="1">
        <v>43917</v>
      </c>
      <c r="E1696">
        <v>1</v>
      </c>
      <c r="G1696" s="1">
        <v>44144</v>
      </c>
      <c r="H1696" t="s">
        <v>10</v>
      </c>
      <c r="I1696" s="8">
        <f>DATE(YEAR(Merge2[[#This Row],[ORDER_DATE]]), MONTH(Merge2[[#This Row],[ORDER_DATE]]), 1)</f>
        <v>43891</v>
      </c>
      <c r="J1696" s="9">
        <f>IF(ISNUMBER(Merge2[[#This Row],[VALIDITY_TILL_DATE]]), ROUND((Merge2[[#This Row],[VALIDITY_TILL_DATE]]-Merge2[[#This Row],[ORDER_DATE]])/30, 0), "Active")</f>
        <v>8</v>
      </c>
      <c r="K1696" t="s">
        <v>5476</v>
      </c>
      <c r="L1696" t="s">
        <v>5477</v>
      </c>
      <c r="M1696" t="s">
        <v>5478</v>
      </c>
      <c r="N1696">
        <v>300</v>
      </c>
      <c r="O1696">
        <v>0</v>
      </c>
      <c r="P1696">
        <v>300</v>
      </c>
      <c r="Q1696" t="s">
        <v>6140</v>
      </c>
      <c r="R1696" t="s">
        <v>5503</v>
      </c>
      <c r="S1696">
        <v>31</v>
      </c>
      <c r="T1696" t="s">
        <v>5495</v>
      </c>
      <c r="U1696" t="s">
        <v>5513</v>
      </c>
      <c r="V1696" s="9">
        <f>Merge2[[#This Row],[PROMOTIONAL_PLAN.EFFECTIVE_PRICE]]*Merge2[[#This Row],[Months]]</f>
        <v>2400</v>
      </c>
    </row>
    <row r="1697" spans="1:22" x14ac:dyDescent="0.25">
      <c r="A1697" t="s">
        <v>3194</v>
      </c>
      <c r="B1697" t="s">
        <v>3195</v>
      </c>
      <c r="C1697">
        <v>9999</v>
      </c>
      <c r="D1697" s="1">
        <v>44013</v>
      </c>
      <c r="E1697">
        <v>1</v>
      </c>
      <c r="G1697" s="1">
        <v>44278</v>
      </c>
      <c r="H1697" t="s">
        <v>10</v>
      </c>
      <c r="I1697" s="8">
        <f>DATE(YEAR(Merge2[[#This Row],[ORDER_DATE]]), MONTH(Merge2[[#This Row],[ORDER_DATE]]), 1)</f>
        <v>44013</v>
      </c>
      <c r="J1697" s="9">
        <f>IF(ISNUMBER(Merge2[[#This Row],[VALIDITY_TILL_DATE]]), ROUND((Merge2[[#This Row],[VALIDITY_TILL_DATE]]-Merge2[[#This Row],[ORDER_DATE]])/30, 0), "Active")</f>
        <v>9</v>
      </c>
      <c r="K1697" t="s">
        <v>5476</v>
      </c>
      <c r="L1697" t="s">
        <v>5477</v>
      </c>
      <c r="M1697" t="s">
        <v>5478</v>
      </c>
      <c r="N1697">
        <v>300</v>
      </c>
      <c r="O1697">
        <v>0</v>
      </c>
      <c r="P1697">
        <v>300</v>
      </c>
      <c r="Q1697" t="s">
        <v>5661</v>
      </c>
      <c r="R1697" t="s">
        <v>5494</v>
      </c>
      <c r="S1697">
        <v>25</v>
      </c>
      <c r="T1697" t="s">
        <v>5498</v>
      </c>
      <c r="U1697" t="s">
        <v>5545</v>
      </c>
      <c r="V1697" s="9">
        <f>Merge2[[#This Row],[PROMOTIONAL_PLAN.EFFECTIVE_PRICE]]*Merge2[[#This Row],[Months]]</f>
        <v>2700</v>
      </c>
    </row>
    <row r="1698" spans="1:22" x14ac:dyDescent="0.25">
      <c r="A1698" t="s">
        <v>2361</v>
      </c>
      <c r="B1698" t="s">
        <v>2362</v>
      </c>
      <c r="C1698">
        <v>9999</v>
      </c>
      <c r="D1698" s="1">
        <v>43949</v>
      </c>
      <c r="E1698">
        <v>1</v>
      </c>
      <c r="G1698" s="1">
        <v>44192</v>
      </c>
      <c r="H1698" t="s">
        <v>10</v>
      </c>
      <c r="I1698" s="8">
        <f>DATE(YEAR(Merge2[[#This Row],[ORDER_DATE]]), MONTH(Merge2[[#This Row],[ORDER_DATE]]), 1)</f>
        <v>43922</v>
      </c>
      <c r="J1698" s="9">
        <f>IF(ISNUMBER(Merge2[[#This Row],[VALIDITY_TILL_DATE]]), ROUND((Merge2[[#This Row],[VALIDITY_TILL_DATE]]-Merge2[[#This Row],[ORDER_DATE]])/30, 0), "Active")</f>
        <v>8</v>
      </c>
      <c r="K1698" t="s">
        <v>5476</v>
      </c>
      <c r="L1698" t="s">
        <v>5477</v>
      </c>
      <c r="M1698" t="s">
        <v>5478</v>
      </c>
      <c r="N1698">
        <v>300</v>
      </c>
      <c r="O1698">
        <v>0</v>
      </c>
      <c r="P1698">
        <v>300</v>
      </c>
      <c r="Q1698" t="s">
        <v>5663</v>
      </c>
      <c r="R1698" t="s">
        <v>5503</v>
      </c>
      <c r="S1698">
        <v>57</v>
      </c>
      <c r="T1698" t="s">
        <v>5506</v>
      </c>
      <c r="U1698" t="s">
        <v>5518</v>
      </c>
      <c r="V1698" s="9">
        <f>Merge2[[#This Row],[PROMOTIONAL_PLAN.EFFECTIVE_PRICE]]*Merge2[[#This Row],[Months]]</f>
        <v>2400</v>
      </c>
    </row>
    <row r="1699" spans="1:22" x14ac:dyDescent="0.25">
      <c r="A1699" t="s">
        <v>1992</v>
      </c>
      <c r="B1699" t="s">
        <v>1993</v>
      </c>
      <c r="C1699">
        <v>9999</v>
      </c>
      <c r="D1699" s="1">
        <v>43918</v>
      </c>
      <c r="E1699">
        <v>1</v>
      </c>
      <c r="G1699" s="1">
        <v>44119</v>
      </c>
      <c r="H1699" t="s">
        <v>10</v>
      </c>
      <c r="I1699" s="8">
        <f>DATE(YEAR(Merge2[[#This Row],[ORDER_DATE]]), MONTH(Merge2[[#This Row],[ORDER_DATE]]), 1)</f>
        <v>43891</v>
      </c>
      <c r="J1699" s="9">
        <f>IF(ISNUMBER(Merge2[[#This Row],[VALIDITY_TILL_DATE]]), ROUND((Merge2[[#This Row],[VALIDITY_TILL_DATE]]-Merge2[[#This Row],[ORDER_DATE]])/30, 0), "Active")</f>
        <v>7</v>
      </c>
      <c r="K1699" t="s">
        <v>5476</v>
      </c>
      <c r="L1699" t="s">
        <v>5477</v>
      </c>
      <c r="M1699" t="s">
        <v>5478</v>
      </c>
      <c r="N1699">
        <v>300</v>
      </c>
      <c r="O1699">
        <v>0</v>
      </c>
      <c r="P1699">
        <v>300</v>
      </c>
      <c r="Q1699" t="s">
        <v>5799</v>
      </c>
      <c r="R1699" t="s">
        <v>5503</v>
      </c>
      <c r="S1699">
        <v>27</v>
      </c>
      <c r="T1699" t="s">
        <v>5495</v>
      </c>
      <c r="U1699" t="s">
        <v>5496</v>
      </c>
      <c r="V1699" s="9">
        <f>Merge2[[#This Row],[PROMOTIONAL_PLAN.EFFECTIVE_PRICE]]*Merge2[[#This Row],[Months]]</f>
        <v>2100</v>
      </c>
    </row>
    <row r="1700" spans="1:22" x14ac:dyDescent="0.25">
      <c r="A1700" t="s">
        <v>1999</v>
      </c>
      <c r="B1700" t="s">
        <v>2000</v>
      </c>
      <c r="C1700">
        <v>9999</v>
      </c>
      <c r="D1700" s="1">
        <v>43919</v>
      </c>
      <c r="E1700">
        <v>1</v>
      </c>
      <c r="G1700" s="1">
        <v>44160</v>
      </c>
      <c r="H1700" t="s">
        <v>10</v>
      </c>
      <c r="I1700" s="8">
        <f>DATE(YEAR(Merge2[[#This Row],[ORDER_DATE]]), MONTH(Merge2[[#This Row],[ORDER_DATE]]), 1)</f>
        <v>43891</v>
      </c>
      <c r="J1700" s="9">
        <f>IF(ISNUMBER(Merge2[[#This Row],[VALIDITY_TILL_DATE]]), ROUND((Merge2[[#This Row],[VALIDITY_TILL_DATE]]-Merge2[[#This Row],[ORDER_DATE]])/30, 0), "Active")</f>
        <v>8</v>
      </c>
      <c r="K1700" t="s">
        <v>5476</v>
      </c>
      <c r="L1700" t="s">
        <v>5477</v>
      </c>
      <c r="M1700" t="s">
        <v>5478</v>
      </c>
      <c r="N1700">
        <v>300</v>
      </c>
      <c r="O1700">
        <v>0</v>
      </c>
      <c r="P1700">
        <v>300</v>
      </c>
      <c r="Q1700" t="s">
        <v>5824</v>
      </c>
      <c r="R1700" t="s">
        <v>5494</v>
      </c>
      <c r="S1700">
        <v>55</v>
      </c>
      <c r="T1700" t="s">
        <v>5495</v>
      </c>
      <c r="U1700" t="s">
        <v>5522</v>
      </c>
      <c r="V1700" s="9">
        <f>Merge2[[#This Row],[PROMOTIONAL_PLAN.EFFECTIVE_PRICE]]*Merge2[[#This Row],[Months]]</f>
        <v>2400</v>
      </c>
    </row>
    <row r="1701" spans="1:22" x14ac:dyDescent="0.25">
      <c r="A1701" t="s">
        <v>2001</v>
      </c>
      <c r="B1701" t="s">
        <v>2002</v>
      </c>
      <c r="C1701">
        <v>9999</v>
      </c>
      <c r="D1701" s="1">
        <v>43919</v>
      </c>
      <c r="E1701">
        <v>1</v>
      </c>
      <c r="G1701" s="1">
        <v>44143</v>
      </c>
      <c r="H1701" t="s">
        <v>10</v>
      </c>
      <c r="I1701" s="8">
        <f>DATE(YEAR(Merge2[[#This Row],[ORDER_DATE]]), MONTH(Merge2[[#This Row],[ORDER_DATE]]), 1)</f>
        <v>43891</v>
      </c>
      <c r="J1701" s="9">
        <f>IF(ISNUMBER(Merge2[[#This Row],[VALIDITY_TILL_DATE]]), ROUND((Merge2[[#This Row],[VALIDITY_TILL_DATE]]-Merge2[[#This Row],[ORDER_DATE]])/30, 0), "Active")</f>
        <v>7</v>
      </c>
      <c r="K1701" t="s">
        <v>5476</v>
      </c>
      <c r="L1701" t="s">
        <v>5477</v>
      </c>
      <c r="M1701" t="s">
        <v>5478</v>
      </c>
      <c r="N1701">
        <v>300</v>
      </c>
      <c r="O1701">
        <v>0</v>
      </c>
      <c r="P1701">
        <v>300</v>
      </c>
      <c r="Q1701" t="s">
        <v>6329</v>
      </c>
      <c r="R1701" t="s">
        <v>5503</v>
      </c>
      <c r="S1701">
        <v>35</v>
      </c>
      <c r="T1701" t="s">
        <v>5495</v>
      </c>
      <c r="U1701" t="s">
        <v>5522</v>
      </c>
      <c r="V1701" s="9">
        <f>Merge2[[#This Row],[PROMOTIONAL_PLAN.EFFECTIVE_PRICE]]*Merge2[[#This Row],[Months]]</f>
        <v>2100</v>
      </c>
    </row>
    <row r="1702" spans="1:22" x14ac:dyDescent="0.25">
      <c r="A1702" t="s">
        <v>2003</v>
      </c>
      <c r="B1702" t="s">
        <v>2004</v>
      </c>
      <c r="C1702">
        <v>9999</v>
      </c>
      <c r="D1702" s="1">
        <v>43919</v>
      </c>
      <c r="E1702">
        <v>1</v>
      </c>
      <c r="G1702" s="1">
        <v>44162</v>
      </c>
      <c r="H1702" t="s">
        <v>10</v>
      </c>
      <c r="I1702" s="8">
        <f>DATE(YEAR(Merge2[[#This Row],[ORDER_DATE]]), MONTH(Merge2[[#This Row],[ORDER_DATE]]), 1)</f>
        <v>43891</v>
      </c>
      <c r="J1702" s="9">
        <f>IF(ISNUMBER(Merge2[[#This Row],[VALIDITY_TILL_DATE]]), ROUND((Merge2[[#This Row],[VALIDITY_TILL_DATE]]-Merge2[[#This Row],[ORDER_DATE]])/30, 0), "Active")</f>
        <v>8</v>
      </c>
      <c r="K1702" t="s">
        <v>5476</v>
      </c>
      <c r="L1702" t="s">
        <v>5477</v>
      </c>
      <c r="M1702" t="s">
        <v>5478</v>
      </c>
      <c r="N1702">
        <v>300</v>
      </c>
      <c r="O1702">
        <v>0</v>
      </c>
      <c r="P1702">
        <v>300</v>
      </c>
      <c r="Q1702" t="s">
        <v>5898</v>
      </c>
      <c r="R1702" t="s">
        <v>5494</v>
      </c>
      <c r="S1702">
        <v>43</v>
      </c>
      <c r="T1702" t="s">
        <v>5506</v>
      </c>
      <c r="U1702" t="s">
        <v>5518</v>
      </c>
      <c r="V1702" s="9">
        <f>Merge2[[#This Row],[PROMOTIONAL_PLAN.EFFECTIVE_PRICE]]*Merge2[[#This Row],[Months]]</f>
        <v>2400</v>
      </c>
    </row>
    <row r="1703" spans="1:22" x14ac:dyDescent="0.25">
      <c r="A1703" t="s">
        <v>2187</v>
      </c>
      <c r="B1703" t="s">
        <v>2188</v>
      </c>
      <c r="C1703">
        <v>9999</v>
      </c>
      <c r="D1703" s="1">
        <v>43933</v>
      </c>
      <c r="E1703">
        <v>1</v>
      </c>
      <c r="G1703" s="1">
        <v>44167</v>
      </c>
      <c r="H1703" t="s">
        <v>10</v>
      </c>
      <c r="I1703" s="8">
        <f>DATE(YEAR(Merge2[[#This Row],[ORDER_DATE]]), MONTH(Merge2[[#This Row],[ORDER_DATE]]), 1)</f>
        <v>43922</v>
      </c>
      <c r="J1703" s="9">
        <f>IF(ISNUMBER(Merge2[[#This Row],[VALIDITY_TILL_DATE]]), ROUND((Merge2[[#This Row],[VALIDITY_TILL_DATE]]-Merge2[[#This Row],[ORDER_DATE]])/30, 0), "Active")</f>
        <v>8</v>
      </c>
      <c r="K1703" t="s">
        <v>5476</v>
      </c>
      <c r="L1703" t="s">
        <v>5477</v>
      </c>
      <c r="M1703" t="s">
        <v>5478</v>
      </c>
      <c r="N1703">
        <v>300</v>
      </c>
      <c r="O1703">
        <v>0</v>
      </c>
      <c r="P1703">
        <v>300</v>
      </c>
      <c r="Q1703" t="s">
        <v>5671</v>
      </c>
      <c r="R1703" t="s">
        <v>5494</v>
      </c>
      <c r="S1703">
        <v>65</v>
      </c>
      <c r="T1703" t="s">
        <v>5495</v>
      </c>
      <c r="U1703" t="s">
        <v>5532</v>
      </c>
      <c r="V1703" s="9">
        <f>Merge2[[#This Row],[PROMOTIONAL_PLAN.EFFECTIVE_PRICE]]*Merge2[[#This Row],[Months]]</f>
        <v>2400</v>
      </c>
    </row>
    <row r="1704" spans="1:22" x14ac:dyDescent="0.25">
      <c r="A1704" t="s">
        <v>3092</v>
      </c>
      <c r="B1704" t="s">
        <v>3093</v>
      </c>
      <c r="C1704">
        <v>9999</v>
      </c>
      <c r="D1704" s="1">
        <v>44004</v>
      </c>
      <c r="E1704">
        <v>1</v>
      </c>
      <c r="G1704" s="1">
        <v>44247</v>
      </c>
      <c r="H1704" t="s">
        <v>10</v>
      </c>
      <c r="I1704" s="8">
        <f>DATE(YEAR(Merge2[[#This Row],[ORDER_DATE]]), MONTH(Merge2[[#This Row],[ORDER_DATE]]), 1)</f>
        <v>43983</v>
      </c>
      <c r="J1704" s="9">
        <f>IF(ISNUMBER(Merge2[[#This Row],[VALIDITY_TILL_DATE]]), ROUND((Merge2[[#This Row],[VALIDITY_TILL_DATE]]-Merge2[[#This Row],[ORDER_DATE]])/30, 0), "Active")</f>
        <v>8</v>
      </c>
      <c r="K1704" t="s">
        <v>5476</v>
      </c>
      <c r="L1704" t="s">
        <v>5477</v>
      </c>
      <c r="M1704" t="s">
        <v>5478</v>
      </c>
      <c r="N1704">
        <v>300</v>
      </c>
      <c r="O1704">
        <v>0</v>
      </c>
      <c r="P1704">
        <v>300</v>
      </c>
      <c r="Q1704" t="s">
        <v>5674</v>
      </c>
      <c r="R1704" t="s">
        <v>5503</v>
      </c>
      <c r="S1704">
        <v>59</v>
      </c>
      <c r="T1704" t="s">
        <v>5495</v>
      </c>
      <c r="U1704" t="s">
        <v>5513</v>
      </c>
      <c r="V1704" s="9">
        <f>Merge2[[#This Row],[PROMOTIONAL_PLAN.EFFECTIVE_PRICE]]*Merge2[[#This Row],[Months]]</f>
        <v>2400</v>
      </c>
    </row>
    <row r="1705" spans="1:22" x14ac:dyDescent="0.25">
      <c r="A1705" t="s">
        <v>2434</v>
      </c>
      <c r="B1705" t="s">
        <v>2435</v>
      </c>
      <c r="C1705">
        <v>9999</v>
      </c>
      <c r="D1705" s="1">
        <v>43955</v>
      </c>
      <c r="E1705">
        <v>1</v>
      </c>
      <c r="G1705" s="1">
        <v>44203</v>
      </c>
      <c r="H1705" t="s">
        <v>10</v>
      </c>
      <c r="I1705" s="8">
        <f>DATE(YEAR(Merge2[[#This Row],[ORDER_DATE]]), MONTH(Merge2[[#This Row],[ORDER_DATE]]), 1)</f>
        <v>43952</v>
      </c>
      <c r="J1705" s="9">
        <f>IF(ISNUMBER(Merge2[[#This Row],[VALIDITY_TILL_DATE]]), ROUND((Merge2[[#This Row],[VALIDITY_TILL_DATE]]-Merge2[[#This Row],[ORDER_DATE]])/30, 0), "Active")</f>
        <v>8</v>
      </c>
      <c r="K1705" t="s">
        <v>5476</v>
      </c>
      <c r="L1705" t="s">
        <v>5477</v>
      </c>
      <c r="M1705" t="s">
        <v>5478</v>
      </c>
      <c r="N1705">
        <v>300</v>
      </c>
      <c r="O1705">
        <v>0</v>
      </c>
      <c r="P1705">
        <v>300</v>
      </c>
      <c r="Q1705" t="s">
        <v>5676</v>
      </c>
      <c r="R1705" t="s">
        <v>5494</v>
      </c>
      <c r="S1705">
        <v>33</v>
      </c>
      <c r="T1705" t="s">
        <v>5495</v>
      </c>
      <c r="U1705" t="s">
        <v>5522</v>
      </c>
      <c r="V1705" s="9">
        <f>Merge2[[#This Row],[PROMOTIONAL_PLAN.EFFECTIVE_PRICE]]*Merge2[[#This Row],[Months]]</f>
        <v>2400</v>
      </c>
    </row>
    <row r="1706" spans="1:22" x14ac:dyDescent="0.25">
      <c r="A1706" t="s">
        <v>2016</v>
      </c>
      <c r="B1706" t="s">
        <v>2017</v>
      </c>
      <c r="C1706">
        <v>9999</v>
      </c>
      <c r="D1706" s="1">
        <v>43920</v>
      </c>
      <c r="E1706">
        <v>1</v>
      </c>
      <c r="G1706" s="1">
        <v>44186</v>
      </c>
      <c r="H1706" t="s">
        <v>10</v>
      </c>
      <c r="I1706" s="8">
        <f>DATE(YEAR(Merge2[[#This Row],[ORDER_DATE]]), MONTH(Merge2[[#This Row],[ORDER_DATE]]), 1)</f>
        <v>43891</v>
      </c>
      <c r="J1706" s="9">
        <f>IF(ISNUMBER(Merge2[[#This Row],[VALIDITY_TILL_DATE]]), ROUND((Merge2[[#This Row],[VALIDITY_TILL_DATE]]-Merge2[[#This Row],[ORDER_DATE]])/30, 0), "Active")</f>
        <v>9</v>
      </c>
      <c r="K1706" t="s">
        <v>5476</v>
      </c>
      <c r="L1706" t="s">
        <v>5477</v>
      </c>
      <c r="M1706" t="s">
        <v>5478</v>
      </c>
      <c r="N1706">
        <v>300</v>
      </c>
      <c r="O1706">
        <v>0</v>
      </c>
      <c r="P1706">
        <v>300</v>
      </c>
      <c r="Q1706" t="s">
        <v>5541</v>
      </c>
      <c r="R1706" t="s">
        <v>5503</v>
      </c>
      <c r="S1706">
        <v>50</v>
      </c>
      <c r="T1706" t="s">
        <v>5498</v>
      </c>
      <c r="U1706" t="s">
        <v>5501</v>
      </c>
      <c r="V1706" s="9">
        <f>Merge2[[#This Row],[PROMOTIONAL_PLAN.EFFECTIVE_PRICE]]*Merge2[[#This Row],[Months]]</f>
        <v>2700</v>
      </c>
    </row>
    <row r="1707" spans="1:22" x14ac:dyDescent="0.25">
      <c r="A1707" t="s">
        <v>2018</v>
      </c>
      <c r="B1707" t="s">
        <v>2019</v>
      </c>
      <c r="C1707">
        <v>9999</v>
      </c>
      <c r="D1707" s="1">
        <v>43920</v>
      </c>
      <c r="E1707">
        <v>1</v>
      </c>
      <c r="G1707" s="1">
        <v>44208</v>
      </c>
      <c r="H1707" t="s">
        <v>10</v>
      </c>
      <c r="I1707" s="8">
        <f>DATE(YEAR(Merge2[[#This Row],[ORDER_DATE]]), MONTH(Merge2[[#This Row],[ORDER_DATE]]), 1)</f>
        <v>43891</v>
      </c>
      <c r="J1707" s="9">
        <f>IF(ISNUMBER(Merge2[[#This Row],[VALIDITY_TILL_DATE]]), ROUND((Merge2[[#This Row],[VALIDITY_TILL_DATE]]-Merge2[[#This Row],[ORDER_DATE]])/30, 0), "Active")</f>
        <v>10</v>
      </c>
      <c r="K1707" t="s">
        <v>5476</v>
      </c>
      <c r="L1707" t="s">
        <v>5477</v>
      </c>
      <c r="M1707" t="s">
        <v>5478</v>
      </c>
      <c r="N1707">
        <v>300</v>
      </c>
      <c r="O1707">
        <v>0</v>
      </c>
      <c r="P1707">
        <v>300</v>
      </c>
      <c r="Q1707" t="s">
        <v>6159</v>
      </c>
      <c r="R1707" t="s">
        <v>5503</v>
      </c>
      <c r="S1707">
        <v>45</v>
      </c>
      <c r="T1707" t="s">
        <v>5495</v>
      </c>
      <c r="U1707" t="s">
        <v>5496</v>
      </c>
      <c r="V1707" s="9">
        <f>Merge2[[#This Row],[PROMOTIONAL_PLAN.EFFECTIVE_PRICE]]*Merge2[[#This Row],[Months]]</f>
        <v>3000</v>
      </c>
    </row>
    <row r="1708" spans="1:22" x14ac:dyDescent="0.25">
      <c r="A1708" t="s">
        <v>2428</v>
      </c>
      <c r="B1708" t="s">
        <v>2429</v>
      </c>
      <c r="C1708">
        <v>9999</v>
      </c>
      <c r="D1708" s="1">
        <v>43955</v>
      </c>
      <c r="E1708">
        <v>1</v>
      </c>
      <c r="G1708" s="1">
        <v>44225</v>
      </c>
      <c r="H1708" t="s">
        <v>10</v>
      </c>
      <c r="I1708" s="8">
        <f>DATE(YEAR(Merge2[[#This Row],[ORDER_DATE]]), MONTH(Merge2[[#This Row],[ORDER_DATE]]), 1)</f>
        <v>43952</v>
      </c>
      <c r="J1708" s="9">
        <f>IF(ISNUMBER(Merge2[[#This Row],[VALIDITY_TILL_DATE]]), ROUND((Merge2[[#This Row],[VALIDITY_TILL_DATE]]-Merge2[[#This Row],[ORDER_DATE]])/30, 0), "Active")</f>
        <v>9</v>
      </c>
      <c r="K1708" t="s">
        <v>5476</v>
      </c>
      <c r="L1708" t="s">
        <v>5477</v>
      </c>
      <c r="M1708" t="s">
        <v>5478</v>
      </c>
      <c r="N1708">
        <v>300</v>
      </c>
      <c r="O1708">
        <v>0</v>
      </c>
      <c r="P1708">
        <v>300</v>
      </c>
      <c r="Q1708" t="s">
        <v>5680</v>
      </c>
      <c r="R1708" t="s">
        <v>5494</v>
      </c>
      <c r="S1708">
        <v>64</v>
      </c>
      <c r="T1708" t="s">
        <v>5495</v>
      </c>
      <c r="U1708" t="s">
        <v>5532</v>
      </c>
      <c r="V1708" s="9">
        <f>Merge2[[#This Row],[PROMOTIONAL_PLAN.EFFECTIVE_PRICE]]*Merge2[[#This Row],[Months]]</f>
        <v>2700</v>
      </c>
    </row>
    <row r="1709" spans="1:22" x14ac:dyDescent="0.25">
      <c r="A1709" t="s">
        <v>2020</v>
      </c>
      <c r="B1709" t="s">
        <v>2021</v>
      </c>
      <c r="C1709">
        <v>9999</v>
      </c>
      <c r="D1709" s="1">
        <v>43920</v>
      </c>
      <c r="E1709">
        <v>1</v>
      </c>
      <c r="G1709" s="1">
        <v>44140</v>
      </c>
      <c r="H1709" t="s">
        <v>10</v>
      </c>
      <c r="I1709" s="8">
        <f>DATE(YEAR(Merge2[[#This Row],[ORDER_DATE]]), MONTH(Merge2[[#This Row],[ORDER_DATE]]), 1)</f>
        <v>43891</v>
      </c>
      <c r="J1709" s="9">
        <f>IF(ISNUMBER(Merge2[[#This Row],[VALIDITY_TILL_DATE]]), ROUND((Merge2[[#This Row],[VALIDITY_TILL_DATE]]-Merge2[[#This Row],[ORDER_DATE]])/30, 0), "Active")</f>
        <v>7</v>
      </c>
      <c r="K1709" t="s">
        <v>5476</v>
      </c>
      <c r="L1709" t="s">
        <v>5477</v>
      </c>
      <c r="M1709" t="s">
        <v>5478</v>
      </c>
      <c r="N1709">
        <v>300</v>
      </c>
      <c r="O1709">
        <v>0</v>
      </c>
      <c r="P1709">
        <v>300</v>
      </c>
      <c r="Q1709" t="s">
        <v>5746</v>
      </c>
      <c r="R1709" t="s">
        <v>5503</v>
      </c>
      <c r="S1709">
        <v>41</v>
      </c>
      <c r="T1709" t="s">
        <v>5495</v>
      </c>
      <c r="U1709" t="s">
        <v>5504</v>
      </c>
      <c r="V1709" s="9">
        <f>Merge2[[#This Row],[PROMOTIONAL_PLAN.EFFECTIVE_PRICE]]*Merge2[[#This Row],[Months]]</f>
        <v>2100</v>
      </c>
    </row>
    <row r="1710" spans="1:22" x14ac:dyDescent="0.25">
      <c r="A1710" t="s">
        <v>2022</v>
      </c>
      <c r="B1710" t="s">
        <v>2023</v>
      </c>
      <c r="C1710">
        <v>9999</v>
      </c>
      <c r="D1710" s="1">
        <v>43920</v>
      </c>
      <c r="E1710">
        <v>1</v>
      </c>
      <c r="G1710" s="1">
        <v>44153</v>
      </c>
      <c r="H1710" t="s">
        <v>10</v>
      </c>
      <c r="I1710" s="8">
        <f>DATE(YEAR(Merge2[[#This Row],[ORDER_DATE]]), MONTH(Merge2[[#This Row],[ORDER_DATE]]), 1)</f>
        <v>43891</v>
      </c>
      <c r="J1710" s="9">
        <f>IF(ISNUMBER(Merge2[[#This Row],[VALIDITY_TILL_DATE]]), ROUND((Merge2[[#This Row],[VALIDITY_TILL_DATE]]-Merge2[[#This Row],[ORDER_DATE]])/30, 0), "Active")</f>
        <v>8</v>
      </c>
      <c r="K1710" t="s">
        <v>5476</v>
      </c>
      <c r="L1710" t="s">
        <v>5477</v>
      </c>
      <c r="M1710" t="s">
        <v>5478</v>
      </c>
      <c r="N1710">
        <v>300</v>
      </c>
      <c r="O1710">
        <v>0</v>
      </c>
      <c r="P1710">
        <v>300</v>
      </c>
      <c r="Q1710" t="s">
        <v>6206</v>
      </c>
      <c r="R1710" t="s">
        <v>5494</v>
      </c>
      <c r="S1710">
        <v>40</v>
      </c>
      <c r="T1710" t="s">
        <v>5495</v>
      </c>
      <c r="U1710" t="s">
        <v>5504</v>
      </c>
      <c r="V1710" s="9">
        <f>Merge2[[#This Row],[PROMOTIONAL_PLAN.EFFECTIVE_PRICE]]*Merge2[[#This Row],[Months]]</f>
        <v>2400</v>
      </c>
    </row>
    <row r="1711" spans="1:22" x14ac:dyDescent="0.25">
      <c r="A1711" t="s">
        <v>2384</v>
      </c>
      <c r="B1711" t="s">
        <v>2385</v>
      </c>
      <c r="C1711">
        <v>9999</v>
      </c>
      <c r="D1711" s="1">
        <v>43951</v>
      </c>
      <c r="E1711">
        <v>1</v>
      </c>
      <c r="G1711" s="1">
        <v>44245</v>
      </c>
      <c r="H1711" t="s">
        <v>10</v>
      </c>
      <c r="I1711" s="8">
        <f>DATE(YEAR(Merge2[[#This Row],[ORDER_DATE]]), MONTH(Merge2[[#This Row],[ORDER_DATE]]), 1)</f>
        <v>43922</v>
      </c>
      <c r="J1711" s="9">
        <f>IF(ISNUMBER(Merge2[[#This Row],[VALIDITY_TILL_DATE]]), ROUND((Merge2[[#This Row],[VALIDITY_TILL_DATE]]-Merge2[[#This Row],[ORDER_DATE]])/30, 0), "Active")</f>
        <v>10</v>
      </c>
      <c r="K1711" t="s">
        <v>5476</v>
      </c>
      <c r="L1711" t="s">
        <v>5477</v>
      </c>
      <c r="M1711" t="s">
        <v>5478</v>
      </c>
      <c r="N1711">
        <v>300</v>
      </c>
      <c r="O1711">
        <v>0</v>
      </c>
      <c r="P1711">
        <v>300</v>
      </c>
      <c r="Q1711" t="s">
        <v>5682</v>
      </c>
      <c r="R1711" t="s">
        <v>5494</v>
      </c>
      <c r="S1711">
        <v>30</v>
      </c>
      <c r="T1711" t="s">
        <v>5495</v>
      </c>
      <c r="U1711" t="s">
        <v>5522</v>
      </c>
      <c r="V1711" s="9">
        <f>Merge2[[#This Row],[PROMOTIONAL_PLAN.EFFECTIVE_PRICE]]*Merge2[[#This Row],[Months]]</f>
        <v>3000</v>
      </c>
    </row>
    <row r="1712" spans="1:22" x14ac:dyDescent="0.25">
      <c r="A1712" t="s">
        <v>2027</v>
      </c>
      <c r="B1712" t="s">
        <v>2028</v>
      </c>
      <c r="C1712">
        <v>9999</v>
      </c>
      <c r="D1712" s="1">
        <v>43921</v>
      </c>
      <c r="E1712">
        <v>1</v>
      </c>
      <c r="G1712" s="1">
        <v>44210</v>
      </c>
      <c r="H1712" t="s">
        <v>10</v>
      </c>
      <c r="I1712" s="8">
        <f>DATE(YEAR(Merge2[[#This Row],[ORDER_DATE]]), MONTH(Merge2[[#This Row],[ORDER_DATE]]), 1)</f>
        <v>43891</v>
      </c>
      <c r="J1712" s="9">
        <f>IF(ISNUMBER(Merge2[[#This Row],[VALIDITY_TILL_DATE]]), ROUND((Merge2[[#This Row],[VALIDITY_TILL_DATE]]-Merge2[[#This Row],[ORDER_DATE]])/30, 0), "Active")</f>
        <v>10</v>
      </c>
      <c r="K1712" t="s">
        <v>5476</v>
      </c>
      <c r="L1712" t="s">
        <v>5477</v>
      </c>
      <c r="M1712" t="s">
        <v>5478</v>
      </c>
      <c r="N1712">
        <v>300</v>
      </c>
      <c r="O1712">
        <v>0</v>
      </c>
      <c r="P1712">
        <v>300</v>
      </c>
      <c r="Q1712" t="s">
        <v>5992</v>
      </c>
      <c r="R1712" t="s">
        <v>5503</v>
      </c>
      <c r="S1712">
        <v>39</v>
      </c>
      <c r="T1712" t="s">
        <v>5506</v>
      </c>
      <c r="U1712" t="s">
        <v>5507</v>
      </c>
      <c r="V1712" s="9">
        <f>Merge2[[#This Row],[PROMOTIONAL_PLAN.EFFECTIVE_PRICE]]*Merge2[[#This Row],[Months]]</f>
        <v>3000</v>
      </c>
    </row>
    <row r="1713" spans="1:22" x14ac:dyDescent="0.25">
      <c r="A1713" t="s">
        <v>2029</v>
      </c>
      <c r="B1713" t="s">
        <v>2030</v>
      </c>
      <c r="C1713">
        <v>9999</v>
      </c>
      <c r="D1713" s="1">
        <v>43921</v>
      </c>
      <c r="E1713">
        <v>1</v>
      </c>
      <c r="G1713" s="1">
        <v>44223</v>
      </c>
      <c r="H1713" t="s">
        <v>10</v>
      </c>
      <c r="I1713" s="8">
        <f>DATE(YEAR(Merge2[[#This Row],[ORDER_DATE]]), MONTH(Merge2[[#This Row],[ORDER_DATE]]), 1)</f>
        <v>43891</v>
      </c>
      <c r="J1713" s="9">
        <f>IF(ISNUMBER(Merge2[[#This Row],[VALIDITY_TILL_DATE]]), ROUND((Merge2[[#This Row],[VALIDITY_TILL_DATE]]-Merge2[[#This Row],[ORDER_DATE]])/30, 0), "Active")</f>
        <v>10</v>
      </c>
      <c r="K1713" t="s">
        <v>5476</v>
      </c>
      <c r="L1713" t="s">
        <v>5477</v>
      </c>
      <c r="M1713" t="s">
        <v>5478</v>
      </c>
      <c r="N1713">
        <v>300</v>
      </c>
      <c r="O1713">
        <v>0</v>
      </c>
      <c r="P1713">
        <v>300</v>
      </c>
      <c r="Q1713" t="s">
        <v>6240</v>
      </c>
      <c r="R1713" t="s">
        <v>5503</v>
      </c>
      <c r="S1713">
        <v>49</v>
      </c>
      <c r="T1713" t="s">
        <v>5495</v>
      </c>
      <c r="U1713" t="s">
        <v>5522</v>
      </c>
      <c r="V1713" s="9">
        <f>Merge2[[#This Row],[PROMOTIONAL_PLAN.EFFECTIVE_PRICE]]*Merge2[[#This Row],[Months]]</f>
        <v>3000</v>
      </c>
    </row>
    <row r="1714" spans="1:22" x14ac:dyDescent="0.25">
      <c r="A1714" t="s">
        <v>2031</v>
      </c>
      <c r="B1714" t="s">
        <v>2032</v>
      </c>
      <c r="C1714">
        <v>9999</v>
      </c>
      <c r="D1714" s="1">
        <v>43921</v>
      </c>
      <c r="E1714">
        <v>1</v>
      </c>
      <c r="G1714" s="1">
        <v>44213</v>
      </c>
      <c r="H1714" t="s">
        <v>10</v>
      </c>
      <c r="I1714" s="8">
        <f>DATE(YEAR(Merge2[[#This Row],[ORDER_DATE]]), MONTH(Merge2[[#This Row],[ORDER_DATE]]), 1)</f>
        <v>43891</v>
      </c>
      <c r="J1714" s="9">
        <f>IF(ISNUMBER(Merge2[[#This Row],[VALIDITY_TILL_DATE]]), ROUND((Merge2[[#This Row],[VALIDITY_TILL_DATE]]-Merge2[[#This Row],[ORDER_DATE]])/30, 0), "Active")</f>
        <v>10</v>
      </c>
      <c r="K1714" t="s">
        <v>5476</v>
      </c>
      <c r="L1714" t="s">
        <v>5477</v>
      </c>
      <c r="M1714" t="s">
        <v>5478</v>
      </c>
      <c r="N1714">
        <v>300</v>
      </c>
      <c r="O1714">
        <v>0</v>
      </c>
      <c r="P1714">
        <v>300</v>
      </c>
      <c r="Q1714" t="s">
        <v>5994</v>
      </c>
      <c r="R1714" t="s">
        <v>5503</v>
      </c>
      <c r="S1714">
        <v>48</v>
      </c>
      <c r="T1714" t="s">
        <v>5495</v>
      </c>
      <c r="U1714" t="s">
        <v>5513</v>
      </c>
      <c r="V1714" s="9">
        <f>Merge2[[#This Row],[PROMOTIONAL_PLAN.EFFECTIVE_PRICE]]*Merge2[[#This Row],[Months]]</f>
        <v>3000</v>
      </c>
    </row>
    <row r="1715" spans="1:22" x14ac:dyDescent="0.25">
      <c r="A1715" t="s">
        <v>2827</v>
      </c>
      <c r="B1715" t="s">
        <v>2828</v>
      </c>
      <c r="C1715">
        <v>9999</v>
      </c>
      <c r="D1715" s="1">
        <v>43985</v>
      </c>
      <c r="E1715">
        <v>1</v>
      </c>
      <c r="G1715" s="1">
        <v>44267</v>
      </c>
      <c r="H1715" t="s">
        <v>10</v>
      </c>
      <c r="I1715" s="8">
        <f>DATE(YEAR(Merge2[[#This Row],[ORDER_DATE]]), MONTH(Merge2[[#This Row],[ORDER_DATE]]), 1)</f>
        <v>43983</v>
      </c>
      <c r="J1715" s="9">
        <f>IF(ISNUMBER(Merge2[[#This Row],[VALIDITY_TILL_DATE]]), ROUND((Merge2[[#This Row],[VALIDITY_TILL_DATE]]-Merge2[[#This Row],[ORDER_DATE]])/30, 0), "Active")</f>
        <v>9</v>
      </c>
      <c r="K1715" t="s">
        <v>5476</v>
      </c>
      <c r="L1715" t="s">
        <v>5477</v>
      </c>
      <c r="M1715" t="s">
        <v>5478</v>
      </c>
      <c r="N1715">
        <v>300</v>
      </c>
      <c r="O1715">
        <v>0</v>
      </c>
      <c r="P1715">
        <v>300</v>
      </c>
      <c r="Q1715" t="s">
        <v>5692</v>
      </c>
      <c r="R1715" t="s">
        <v>5503</v>
      </c>
      <c r="S1715">
        <v>53</v>
      </c>
      <c r="T1715" t="s">
        <v>5498</v>
      </c>
      <c r="U1715" t="s">
        <v>5515</v>
      </c>
      <c r="V1715" s="9">
        <f>Merge2[[#This Row],[PROMOTIONAL_PLAN.EFFECTIVE_PRICE]]*Merge2[[#This Row],[Months]]</f>
        <v>2700</v>
      </c>
    </row>
    <row r="1716" spans="1:22" x14ac:dyDescent="0.25">
      <c r="A1716" t="s">
        <v>3181</v>
      </c>
      <c r="B1716" t="s">
        <v>3182</v>
      </c>
      <c r="C1716">
        <v>9999</v>
      </c>
      <c r="D1716" s="1">
        <v>44012</v>
      </c>
      <c r="E1716">
        <v>1</v>
      </c>
      <c r="G1716" s="1">
        <v>44233</v>
      </c>
      <c r="H1716" t="s">
        <v>10</v>
      </c>
      <c r="I1716" s="8">
        <f>DATE(YEAR(Merge2[[#This Row],[ORDER_DATE]]), MONTH(Merge2[[#This Row],[ORDER_DATE]]), 1)</f>
        <v>43983</v>
      </c>
      <c r="J1716" s="9">
        <f>IF(ISNUMBER(Merge2[[#This Row],[VALIDITY_TILL_DATE]]), ROUND((Merge2[[#This Row],[VALIDITY_TILL_DATE]]-Merge2[[#This Row],[ORDER_DATE]])/30, 0), "Active")</f>
        <v>7</v>
      </c>
      <c r="K1716" t="s">
        <v>5476</v>
      </c>
      <c r="L1716" t="s">
        <v>5477</v>
      </c>
      <c r="M1716" t="s">
        <v>5478</v>
      </c>
      <c r="N1716">
        <v>300</v>
      </c>
      <c r="O1716">
        <v>0</v>
      </c>
      <c r="P1716">
        <v>300</v>
      </c>
      <c r="Q1716" t="s">
        <v>5694</v>
      </c>
      <c r="R1716" t="s">
        <v>5494</v>
      </c>
      <c r="S1716">
        <v>65</v>
      </c>
      <c r="T1716" t="s">
        <v>5495</v>
      </c>
      <c r="U1716" t="s">
        <v>5496</v>
      </c>
      <c r="V1716" s="9">
        <f>Merge2[[#This Row],[PROMOTIONAL_PLAN.EFFECTIVE_PRICE]]*Merge2[[#This Row],[Months]]</f>
        <v>2100</v>
      </c>
    </row>
    <row r="1717" spans="1:22" x14ac:dyDescent="0.25">
      <c r="A1717" t="s">
        <v>2047</v>
      </c>
      <c r="B1717" t="s">
        <v>2048</v>
      </c>
      <c r="C1717">
        <v>9999</v>
      </c>
      <c r="D1717" s="1">
        <v>43922</v>
      </c>
      <c r="E1717">
        <v>1</v>
      </c>
      <c r="G1717" s="1">
        <v>44131</v>
      </c>
      <c r="H1717" t="s">
        <v>10</v>
      </c>
      <c r="I1717" s="8">
        <f>DATE(YEAR(Merge2[[#This Row],[ORDER_DATE]]), MONTH(Merge2[[#This Row],[ORDER_DATE]]), 1)</f>
        <v>43922</v>
      </c>
      <c r="J1717" s="9">
        <f>IF(ISNUMBER(Merge2[[#This Row],[VALIDITY_TILL_DATE]]), ROUND((Merge2[[#This Row],[VALIDITY_TILL_DATE]]-Merge2[[#This Row],[ORDER_DATE]])/30, 0), "Active")</f>
        <v>7</v>
      </c>
      <c r="K1717" t="s">
        <v>5476</v>
      </c>
      <c r="L1717" t="s">
        <v>5477</v>
      </c>
      <c r="M1717" t="s">
        <v>5478</v>
      </c>
      <c r="N1717">
        <v>300</v>
      </c>
      <c r="O1717">
        <v>0</v>
      </c>
      <c r="P1717">
        <v>300</v>
      </c>
      <c r="Q1717" t="s">
        <v>5825</v>
      </c>
      <c r="R1717" t="s">
        <v>5494</v>
      </c>
      <c r="S1717">
        <v>27</v>
      </c>
      <c r="T1717" t="s">
        <v>5495</v>
      </c>
      <c r="U1717" t="s">
        <v>5513</v>
      </c>
      <c r="V1717" s="9">
        <f>Merge2[[#This Row],[PROMOTIONAL_PLAN.EFFECTIVE_PRICE]]*Merge2[[#This Row],[Months]]</f>
        <v>2100</v>
      </c>
    </row>
    <row r="1718" spans="1:22" x14ac:dyDescent="0.25">
      <c r="A1718" t="s">
        <v>2796</v>
      </c>
      <c r="B1718" t="s">
        <v>2797</v>
      </c>
      <c r="C1718">
        <v>9999</v>
      </c>
      <c r="D1718" s="1">
        <v>43983</v>
      </c>
      <c r="E1718">
        <v>1</v>
      </c>
      <c r="G1718" s="1">
        <v>44199</v>
      </c>
      <c r="H1718" t="s">
        <v>10</v>
      </c>
      <c r="I1718" s="8">
        <f>DATE(YEAR(Merge2[[#This Row],[ORDER_DATE]]), MONTH(Merge2[[#This Row],[ORDER_DATE]]), 1)</f>
        <v>43983</v>
      </c>
      <c r="J1718" s="9">
        <f>IF(ISNUMBER(Merge2[[#This Row],[VALIDITY_TILL_DATE]]), ROUND((Merge2[[#This Row],[VALIDITY_TILL_DATE]]-Merge2[[#This Row],[ORDER_DATE]])/30, 0), "Active")</f>
        <v>7</v>
      </c>
      <c r="K1718" t="s">
        <v>5476</v>
      </c>
      <c r="L1718" t="s">
        <v>5477</v>
      </c>
      <c r="M1718" t="s">
        <v>5478</v>
      </c>
      <c r="N1718">
        <v>300</v>
      </c>
      <c r="O1718">
        <v>0</v>
      </c>
      <c r="P1718">
        <v>300</v>
      </c>
      <c r="Q1718" t="s">
        <v>5698</v>
      </c>
      <c r="R1718" t="s">
        <v>5494</v>
      </c>
      <c r="S1718">
        <v>25</v>
      </c>
      <c r="T1718" t="s">
        <v>5495</v>
      </c>
      <c r="U1718" t="s">
        <v>5579</v>
      </c>
      <c r="V1718" s="9">
        <f>Merge2[[#This Row],[PROMOTIONAL_PLAN.EFFECTIVE_PRICE]]*Merge2[[#This Row],[Months]]</f>
        <v>2100</v>
      </c>
    </row>
    <row r="1719" spans="1:22" x14ac:dyDescent="0.25">
      <c r="A1719" t="s">
        <v>2061</v>
      </c>
      <c r="B1719" t="s">
        <v>2062</v>
      </c>
      <c r="C1719">
        <v>9999</v>
      </c>
      <c r="D1719" s="1">
        <v>43923</v>
      </c>
      <c r="E1719">
        <v>1</v>
      </c>
      <c r="G1719" s="1">
        <v>44170</v>
      </c>
      <c r="H1719" t="s">
        <v>10</v>
      </c>
      <c r="I1719" s="8">
        <f>DATE(YEAR(Merge2[[#This Row],[ORDER_DATE]]), MONTH(Merge2[[#This Row],[ORDER_DATE]]), 1)</f>
        <v>43922</v>
      </c>
      <c r="J1719" s="9">
        <f>IF(ISNUMBER(Merge2[[#This Row],[VALIDITY_TILL_DATE]]), ROUND((Merge2[[#This Row],[VALIDITY_TILL_DATE]]-Merge2[[#This Row],[ORDER_DATE]])/30, 0), "Active")</f>
        <v>8</v>
      </c>
      <c r="K1719" t="s">
        <v>5476</v>
      </c>
      <c r="L1719" t="s">
        <v>5477</v>
      </c>
      <c r="M1719" t="s">
        <v>5478</v>
      </c>
      <c r="N1719">
        <v>300</v>
      </c>
      <c r="O1719">
        <v>0</v>
      </c>
      <c r="P1719">
        <v>300</v>
      </c>
      <c r="Q1719" t="s">
        <v>6296</v>
      </c>
      <c r="R1719" t="s">
        <v>5494</v>
      </c>
      <c r="S1719">
        <v>35</v>
      </c>
      <c r="T1719" t="s">
        <v>5495</v>
      </c>
      <c r="U1719" t="s">
        <v>5504</v>
      </c>
      <c r="V1719" s="9">
        <f>Merge2[[#This Row],[PROMOTIONAL_PLAN.EFFECTIVE_PRICE]]*Merge2[[#This Row],[Months]]</f>
        <v>2400</v>
      </c>
    </row>
    <row r="1720" spans="1:22" x14ac:dyDescent="0.25">
      <c r="A1720" t="s">
        <v>2608</v>
      </c>
      <c r="B1720" t="s">
        <v>2609</v>
      </c>
      <c r="C1720">
        <v>9999</v>
      </c>
      <c r="D1720" s="1">
        <v>43970</v>
      </c>
      <c r="E1720">
        <v>1</v>
      </c>
      <c r="G1720" s="1">
        <v>44188</v>
      </c>
      <c r="H1720" t="s">
        <v>10</v>
      </c>
      <c r="I1720" s="8">
        <f>DATE(YEAR(Merge2[[#This Row],[ORDER_DATE]]), MONTH(Merge2[[#This Row],[ORDER_DATE]]), 1)</f>
        <v>43952</v>
      </c>
      <c r="J1720" s="9">
        <f>IF(ISNUMBER(Merge2[[#This Row],[VALIDITY_TILL_DATE]]), ROUND((Merge2[[#This Row],[VALIDITY_TILL_DATE]]-Merge2[[#This Row],[ORDER_DATE]])/30, 0), "Active")</f>
        <v>7</v>
      </c>
      <c r="K1720" t="s">
        <v>5476</v>
      </c>
      <c r="L1720" t="s">
        <v>5477</v>
      </c>
      <c r="M1720" t="s">
        <v>5478</v>
      </c>
      <c r="N1720">
        <v>300</v>
      </c>
      <c r="O1720">
        <v>0</v>
      </c>
      <c r="P1720">
        <v>300</v>
      </c>
      <c r="Q1720" t="s">
        <v>5705</v>
      </c>
      <c r="R1720" t="s">
        <v>5503</v>
      </c>
      <c r="S1720">
        <v>46</v>
      </c>
      <c r="T1720" t="s">
        <v>5506</v>
      </c>
      <c r="U1720" t="s">
        <v>5518</v>
      </c>
      <c r="V1720" s="9">
        <f>Merge2[[#This Row],[PROMOTIONAL_PLAN.EFFECTIVE_PRICE]]*Merge2[[#This Row],[Months]]</f>
        <v>2100</v>
      </c>
    </row>
    <row r="1721" spans="1:22" x14ac:dyDescent="0.25">
      <c r="A1721" t="s">
        <v>2063</v>
      </c>
      <c r="B1721" t="s">
        <v>2064</v>
      </c>
      <c r="C1721">
        <v>9999</v>
      </c>
      <c r="D1721" s="1">
        <v>43923</v>
      </c>
      <c r="E1721">
        <v>1</v>
      </c>
      <c r="G1721" s="1">
        <v>44166</v>
      </c>
      <c r="H1721" t="s">
        <v>10</v>
      </c>
      <c r="I1721" s="8">
        <f>DATE(YEAR(Merge2[[#This Row],[ORDER_DATE]]), MONTH(Merge2[[#This Row],[ORDER_DATE]]), 1)</f>
        <v>43922</v>
      </c>
      <c r="J1721" s="9">
        <f>IF(ISNUMBER(Merge2[[#This Row],[VALIDITY_TILL_DATE]]), ROUND((Merge2[[#This Row],[VALIDITY_TILL_DATE]]-Merge2[[#This Row],[ORDER_DATE]])/30, 0), "Active")</f>
        <v>8</v>
      </c>
      <c r="K1721" t="s">
        <v>5476</v>
      </c>
      <c r="L1721" t="s">
        <v>5477</v>
      </c>
      <c r="M1721" t="s">
        <v>5478</v>
      </c>
      <c r="N1721">
        <v>300</v>
      </c>
      <c r="O1721">
        <v>0</v>
      </c>
      <c r="P1721">
        <v>300</v>
      </c>
      <c r="Q1721" t="s">
        <v>6186</v>
      </c>
      <c r="R1721" t="s">
        <v>5503</v>
      </c>
      <c r="S1721">
        <v>52</v>
      </c>
      <c r="T1721" t="s">
        <v>5495</v>
      </c>
      <c r="U1721" t="s">
        <v>5496</v>
      </c>
      <c r="V1721" s="9">
        <f>Merge2[[#This Row],[PROMOTIONAL_PLAN.EFFECTIVE_PRICE]]*Merge2[[#This Row],[Months]]</f>
        <v>2400</v>
      </c>
    </row>
    <row r="1722" spans="1:22" x14ac:dyDescent="0.25">
      <c r="A1722" t="s">
        <v>2065</v>
      </c>
      <c r="B1722" t="s">
        <v>2066</v>
      </c>
      <c r="C1722">
        <v>9999</v>
      </c>
      <c r="D1722" s="1">
        <v>43923</v>
      </c>
      <c r="E1722">
        <v>1</v>
      </c>
      <c r="G1722" s="1">
        <v>44214</v>
      </c>
      <c r="H1722" t="s">
        <v>10</v>
      </c>
      <c r="I1722" s="8">
        <f>DATE(YEAR(Merge2[[#This Row],[ORDER_DATE]]), MONTH(Merge2[[#This Row],[ORDER_DATE]]), 1)</f>
        <v>43922</v>
      </c>
      <c r="J1722" s="9">
        <f>IF(ISNUMBER(Merge2[[#This Row],[VALIDITY_TILL_DATE]]), ROUND((Merge2[[#This Row],[VALIDITY_TILL_DATE]]-Merge2[[#This Row],[ORDER_DATE]])/30, 0), "Active")</f>
        <v>10</v>
      </c>
      <c r="K1722" t="s">
        <v>5476</v>
      </c>
      <c r="L1722" t="s">
        <v>5477</v>
      </c>
      <c r="M1722" t="s">
        <v>5478</v>
      </c>
      <c r="N1722">
        <v>300</v>
      </c>
      <c r="O1722">
        <v>0</v>
      </c>
      <c r="P1722">
        <v>300</v>
      </c>
      <c r="Q1722" t="s">
        <v>5921</v>
      </c>
      <c r="R1722" t="s">
        <v>5503</v>
      </c>
      <c r="S1722">
        <v>50</v>
      </c>
      <c r="T1722" t="s">
        <v>5498</v>
      </c>
      <c r="U1722" t="s">
        <v>5515</v>
      </c>
      <c r="V1722" s="9">
        <f>Merge2[[#This Row],[PROMOTIONAL_PLAN.EFFECTIVE_PRICE]]*Merge2[[#This Row],[Months]]</f>
        <v>3000</v>
      </c>
    </row>
    <row r="1723" spans="1:22" x14ac:dyDescent="0.25">
      <c r="A1723" t="s">
        <v>2067</v>
      </c>
      <c r="B1723" t="s">
        <v>2068</v>
      </c>
      <c r="C1723">
        <v>9999</v>
      </c>
      <c r="D1723" s="1">
        <v>43923</v>
      </c>
      <c r="E1723">
        <v>1</v>
      </c>
      <c r="G1723" s="1">
        <v>44234</v>
      </c>
      <c r="H1723" t="s">
        <v>10</v>
      </c>
      <c r="I1723" s="8">
        <f>DATE(YEAR(Merge2[[#This Row],[ORDER_DATE]]), MONTH(Merge2[[#This Row],[ORDER_DATE]]), 1)</f>
        <v>43922</v>
      </c>
      <c r="J1723" s="9">
        <f>IF(ISNUMBER(Merge2[[#This Row],[VALIDITY_TILL_DATE]]), ROUND((Merge2[[#This Row],[VALIDITY_TILL_DATE]]-Merge2[[#This Row],[ORDER_DATE]])/30, 0), "Active")</f>
        <v>10</v>
      </c>
      <c r="K1723" t="s">
        <v>5476</v>
      </c>
      <c r="L1723" t="s">
        <v>5477</v>
      </c>
      <c r="M1723" t="s">
        <v>5478</v>
      </c>
      <c r="N1723">
        <v>300</v>
      </c>
      <c r="O1723">
        <v>0</v>
      </c>
      <c r="P1723">
        <v>300</v>
      </c>
      <c r="Q1723" t="s">
        <v>6239</v>
      </c>
      <c r="R1723" t="s">
        <v>5494</v>
      </c>
      <c r="S1723">
        <v>36</v>
      </c>
      <c r="T1723" t="s">
        <v>5495</v>
      </c>
      <c r="U1723" t="s">
        <v>5522</v>
      </c>
      <c r="V1723" s="9">
        <f>Merge2[[#This Row],[PROMOTIONAL_PLAN.EFFECTIVE_PRICE]]*Merge2[[#This Row],[Months]]</f>
        <v>3000</v>
      </c>
    </row>
    <row r="1724" spans="1:22" x14ac:dyDescent="0.25">
      <c r="A1724" t="s">
        <v>2069</v>
      </c>
      <c r="B1724" t="s">
        <v>2070</v>
      </c>
      <c r="C1724">
        <v>9999</v>
      </c>
      <c r="D1724" s="1">
        <v>43923</v>
      </c>
      <c r="E1724">
        <v>1</v>
      </c>
      <c r="G1724" s="1">
        <v>44174</v>
      </c>
      <c r="H1724" t="s">
        <v>10</v>
      </c>
      <c r="I1724" s="8">
        <f>DATE(YEAR(Merge2[[#This Row],[ORDER_DATE]]), MONTH(Merge2[[#This Row],[ORDER_DATE]]), 1)</f>
        <v>43922</v>
      </c>
      <c r="J1724" s="9">
        <f>IF(ISNUMBER(Merge2[[#This Row],[VALIDITY_TILL_DATE]]), ROUND((Merge2[[#This Row],[VALIDITY_TILL_DATE]]-Merge2[[#This Row],[ORDER_DATE]])/30, 0), "Active")</f>
        <v>8</v>
      </c>
      <c r="K1724" t="s">
        <v>5476</v>
      </c>
      <c r="L1724" t="s">
        <v>5477</v>
      </c>
      <c r="M1724" t="s">
        <v>5478</v>
      </c>
      <c r="N1724">
        <v>300</v>
      </c>
      <c r="O1724">
        <v>0</v>
      </c>
      <c r="P1724">
        <v>300</v>
      </c>
      <c r="Q1724" t="s">
        <v>6303</v>
      </c>
      <c r="R1724" t="s">
        <v>5503</v>
      </c>
      <c r="S1724">
        <v>31</v>
      </c>
      <c r="T1724" t="s">
        <v>5495</v>
      </c>
      <c r="U1724" t="s">
        <v>5504</v>
      </c>
      <c r="V1724" s="9">
        <f>Merge2[[#This Row],[PROMOTIONAL_PLAN.EFFECTIVE_PRICE]]*Merge2[[#This Row],[Months]]</f>
        <v>2400</v>
      </c>
    </row>
    <row r="1725" spans="1:22" x14ac:dyDescent="0.25">
      <c r="A1725" t="s">
        <v>2659</v>
      </c>
      <c r="B1725" t="s">
        <v>2660</v>
      </c>
      <c r="C1725">
        <v>9999</v>
      </c>
      <c r="D1725" s="1">
        <v>43974</v>
      </c>
      <c r="E1725">
        <v>1</v>
      </c>
      <c r="G1725" s="1">
        <v>44230</v>
      </c>
      <c r="H1725" t="s">
        <v>10</v>
      </c>
      <c r="I1725" s="8">
        <f>DATE(YEAR(Merge2[[#This Row],[ORDER_DATE]]), MONTH(Merge2[[#This Row],[ORDER_DATE]]), 1)</f>
        <v>43952</v>
      </c>
      <c r="J1725" s="9">
        <f>IF(ISNUMBER(Merge2[[#This Row],[VALIDITY_TILL_DATE]]), ROUND((Merge2[[#This Row],[VALIDITY_TILL_DATE]]-Merge2[[#This Row],[ORDER_DATE]])/30, 0), "Active")</f>
        <v>9</v>
      </c>
      <c r="K1725" t="s">
        <v>5476</v>
      </c>
      <c r="L1725" t="s">
        <v>5477</v>
      </c>
      <c r="M1725" t="s">
        <v>5478</v>
      </c>
      <c r="N1725">
        <v>300</v>
      </c>
      <c r="O1725">
        <v>0</v>
      </c>
      <c r="P1725">
        <v>300</v>
      </c>
      <c r="Q1725" t="s">
        <v>5709</v>
      </c>
      <c r="R1725" t="s">
        <v>5503</v>
      </c>
      <c r="S1725">
        <v>40</v>
      </c>
      <c r="T1725" t="s">
        <v>5495</v>
      </c>
      <c r="U1725" t="s">
        <v>5532</v>
      </c>
      <c r="V1725" s="9">
        <f>Merge2[[#This Row],[PROMOTIONAL_PLAN.EFFECTIVE_PRICE]]*Merge2[[#This Row],[Months]]</f>
        <v>2700</v>
      </c>
    </row>
    <row r="1726" spans="1:22" x14ac:dyDescent="0.25">
      <c r="A1726" t="s">
        <v>2079</v>
      </c>
      <c r="B1726" t="s">
        <v>2080</v>
      </c>
      <c r="C1726">
        <v>9999</v>
      </c>
      <c r="D1726" s="1">
        <v>43924</v>
      </c>
      <c r="E1726">
        <v>1</v>
      </c>
      <c r="G1726" s="1">
        <v>44146</v>
      </c>
      <c r="H1726" t="s">
        <v>10</v>
      </c>
      <c r="I1726" s="8">
        <f>DATE(YEAR(Merge2[[#This Row],[ORDER_DATE]]), MONTH(Merge2[[#This Row],[ORDER_DATE]]), 1)</f>
        <v>43922</v>
      </c>
      <c r="J1726" s="9">
        <f>IF(ISNUMBER(Merge2[[#This Row],[VALIDITY_TILL_DATE]]), ROUND((Merge2[[#This Row],[VALIDITY_TILL_DATE]]-Merge2[[#This Row],[ORDER_DATE]])/30, 0), "Active")</f>
        <v>7</v>
      </c>
      <c r="K1726" t="s">
        <v>5476</v>
      </c>
      <c r="L1726" t="s">
        <v>5477</v>
      </c>
      <c r="M1726" t="s">
        <v>5478</v>
      </c>
      <c r="N1726">
        <v>300</v>
      </c>
      <c r="O1726">
        <v>0</v>
      </c>
      <c r="P1726">
        <v>300</v>
      </c>
      <c r="Q1726" t="s">
        <v>6199</v>
      </c>
      <c r="R1726" t="s">
        <v>5494</v>
      </c>
      <c r="S1726">
        <v>36</v>
      </c>
      <c r="T1726" t="s">
        <v>5495</v>
      </c>
      <c r="U1726" t="s">
        <v>5504</v>
      </c>
      <c r="V1726" s="9">
        <f>Merge2[[#This Row],[PROMOTIONAL_PLAN.EFFECTIVE_PRICE]]*Merge2[[#This Row],[Months]]</f>
        <v>2100</v>
      </c>
    </row>
    <row r="1727" spans="1:22" x14ac:dyDescent="0.25">
      <c r="A1727" t="s">
        <v>2081</v>
      </c>
      <c r="B1727" t="s">
        <v>2082</v>
      </c>
      <c r="C1727">
        <v>9999</v>
      </c>
      <c r="D1727" s="1">
        <v>43924</v>
      </c>
      <c r="E1727">
        <v>1</v>
      </c>
      <c r="G1727" s="1">
        <v>44221</v>
      </c>
      <c r="H1727" t="s">
        <v>10</v>
      </c>
      <c r="I1727" s="8">
        <f>DATE(YEAR(Merge2[[#This Row],[ORDER_DATE]]), MONTH(Merge2[[#This Row],[ORDER_DATE]]), 1)</f>
        <v>43922</v>
      </c>
      <c r="J1727" s="9">
        <f>IF(ISNUMBER(Merge2[[#This Row],[VALIDITY_TILL_DATE]]), ROUND((Merge2[[#This Row],[VALIDITY_TILL_DATE]]-Merge2[[#This Row],[ORDER_DATE]])/30, 0), "Active")</f>
        <v>10</v>
      </c>
      <c r="K1727" t="s">
        <v>5476</v>
      </c>
      <c r="L1727" t="s">
        <v>5477</v>
      </c>
      <c r="M1727" t="s">
        <v>5478</v>
      </c>
      <c r="N1727">
        <v>300</v>
      </c>
      <c r="O1727">
        <v>0</v>
      </c>
      <c r="P1727">
        <v>300</v>
      </c>
      <c r="Q1727" t="s">
        <v>6196</v>
      </c>
      <c r="R1727" t="s">
        <v>5494</v>
      </c>
      <c r="S1727">
        <v>34</v>
      </c>
      <c r="T1727" t="s">
        <v>5506</v>
      </c>
      <c r="U1727" t="s">
        <v>5509</v>
      </c>
      <c r="V1727" s="9">
        <f>Merge2[[#This Row],[PROMOTIONAL_PLAN.EFFECTIVE_PRICE]]*Merge2[[#This Row],[Months]]</f>
        <v>3000</v>
      </c>
    </row>
    <row r="1728" spans="1:22" x14ac:dyDescent="0.25">
      <c r="A1728" t="s">
        <v>2093</v>
      </c>
      <c r="B1728" t="s">
        <v>2094</v>
      </c>
      <c r="C1728">
        <v>9999</v>
      </c>
      <c r="D1728" s="1">
        <v>43925</v>
      </c>
      <c r="E1728">
        <v>1</v>
      </c>
      <c r="G1728" s="1">
        <v>44141</v>
      </c>
      <c r="H1728" t="s">
        <v>10</v>
      </c>
      <c r="I1728" s="8">
        <f>DATE(YEAR(Merge2[[#This Row],[ORDER_DATE]]), MONTH(Merge2[[#This Row],[ORDER_DATE]]), 1)</f>
        <v>43922</v>
      </c>
      <c r="J1728" s="9">
        <f>IF(ISNUMBER(Merge2[[#This Row],[VALIDITY_TILL_DATE]]), ROUND((Merge2[[#This Row],[VALIDITY_TILL_DATE]]-Merge2[[#This Row],[ORDER_DATE]])/30, 0), "Active")</f>
        <v>7</v>
      </c>
      <c r="K1728" t="s">
        <v>5476</v>
      </c>
      <c r="L1728" t="s">
        <v>5477</v>
      </c>
      <c r="M1728" t="s">
        <v>5478</v>
      </c>
      <c r="N1728">
        <v>300</v>
      </c>
      <c r="O1728">
        <v>0</v>
      </c>
      <c r="P1728">
        <v>300</v>
      </c>
      <c r="Q1728" t="s">
        <v>5719</v>
      </c>
      <c r="R1728" t="s">
        <v>5494</v>
      </c>
      <c r="S1728">
        <v>27</v>
      </c>
      <c r="T1728" t="s">
        <v>5495</v>
      </c>
      <c r="U1728" t="s">
        <v>5579</v>
      </c>
      <c r="V1728" s="9">
        <f>Merge2[[#This Row],[PROMOTIONAL_PLAN.EFFECTIVE_PRICE]]*Merge2[[#This Row],[Months]]</f>
        <v>2100</v>
      </c>
    </row>
    <row r="1729" spans="1:22" x14ac:dyDescent="0.25">
      <c r="A1729" t="s">
        <v>2091</v>
      </c>
      <c r="B1729" t="s">
        <v>2092</v>
      </c>
      <c r="C1729">
        <v>9999</v>
      </c>
      <c r="D1729" s="1">
        <v>43925</v>
      </c>
      <c r="E1729">
        <v>1</v>
      </c>
      <c r="G1729" s="1">
        <v>44179</v>
      </c>
      <c r="H1729" t="s">
        <v>10</v>
      </c>
      <c r="I1729" s="8">
        <f>DATE(YEAR(Merge2[[#This Row],[ORDER_DATE]]), MONTH(Merge2[[#This Row],[ORDER_DATE]]), 1)</f>
        <v>43922</v>
      </c>
      <c r="J1729" s="9">
        <f>IF(ISNUMBER(Merge2[[#This Row],[VALIDITY_TILL_DATE]]), ROUND((Merge2[[#This Row],[VALIDITY_TILL_DATE]]-Merge2[[#This Row],[ORDER_DATE]])/30, 0), "Active")</f>
        <v>8</v>
      </c>
      <c r="K1729" t="s">
        <v>5476</v>
      </c>
      <c r="L1729" t="s">
        <v>5477</v>
      </c>
      <c r="M1729" t="s">
        <v>5478</v>
      </c>
      <c r="N1729">
        <v>300</v>
      </c>
      <c r="O1729">
        <v>0</v>
      </c>
      <c r="P1729">
        <v>300</v>
      </c>
      <c r="Q1729" t="s">
        <v>5886</v>
      </c>
      <c r="R1729" t="s">
        <v>5494</v>
      </c>
      <c r="S1729">
        <v>36</v>
      </c>
      <c r="T1729" t="s">
        <v>5495</v>
      </c>
      <c r="U1729" t="s">
        <v>5532</v>
      </c>
      <c r="V1729" s="9">
        <f>Merge2[[#This Row],[PROMOTIONAL_PLAN.EFFECTIVE_PRICE]]*Merge2[[#This Row],[Months]]</f>
        <v>2400</v>
      </c>
    </row>
    <row r="1730" spans="1:22" x14ac:dyDescent="0.25">
      <c r="A1730" t="s">
        <v>2610</v>
      </c>
      <c r="B1730" t="s">
        <v>2611</v>
      </c>
      <c r="C1730">
        <v>9999</v>
      </c>
      <c r="D1730" s="1">
        <v>43970</v>
      </c>
      <c r="E1730">
        <v>1</v>
      </c>
      <c r="G1730" s="1">
        <v>44219</v>
      </c>
      <c r="H1730" t="s">
        <v>10</v>
      </c>
      <c r="I1730" s="8">
        <f>DATE(YEAR(Merge2[[#This Row],[ORDER_DATE]]), MONTH(Merge2[[#This Row],[ORDER_DATE]]), 1)</f>
        <v>43952</v>
      </c>
      <c r="J1730" s="9">
        <f>IF(ISNUMBER(Merge2[[#This Row],[VALIDITY_TILL_DATE]]), ROUND((Merge2[[#This Row],[VALIDITY_TILL_DATE]]-Merge2[[#This Row],[ORDER_DATE]])/30, 0), "Active")</f>
        <v>8</v>
      </c>
      <c r="K1730" t="s">
        <v>5476</v>
      </c>
      <c r="L1730" t="s">
        <v>5477</v>
      </c>
      <c r="M1730" t="s">
        <v>5478</v>
      </c>
      <c r="N1730">
        <v>300</v>
      </c>
      <c r="O1730">
        <v>0</v>
      </c>
      <c r="P1730">
        <v>300</v>
      </c>
      <c r="Q1730" t="s">
        <v>5720</v>
      </c>
      <c r="R1730" t="s">
        <v>5494</v>
      </c>
      <c r="S1730">
        <v>55</v>
      </c>
      <c r="T1730" t="s">
        <v>5495</v>
      </c>
      <c r="U1730" t="s">
        <v>5522</v>
      </c>
      <c r="V1730" s="9">
        <f>Merge2[[#This Row],[PROMOTIONAL_PLAN.EFFECTIVE_PRICE]]*Merge2[[#This Row],[Months]]</f>
        <v>2400</v>
      </c>
    </row>
    <row r="1731" spans="1:22" x14ac:dyDescent="0.25">
      <c r="A1731" t="s">
        <v>2095</v>
      </c>
      <c r="B1731" t="s">
        <v>2096</v>
      </c>
      <c r="C1731">
        <v>9999</v>
      </c>
      <c r="D1731" s="1">
        <v>43925</v>
      </c>
      <c r="E1731">
        <v>1</v>
      </c>
      <c r="G1731" s="1">
        <v>44198</v>
      </c>
      <c r="H1731" t="s">
        <v>10</v>
      </c>
      <c r="I1731" s="8">
        <f>DATE(YEAR(Merge2[[#This Row],[ORDER_DATE]]), MONTH(Merge2[[#This Row],[ORDER_DATE]]), 1)</f>
        <v>43922</v>
      </c>
      <c r="J1731" s="9">
        <f>IF(ISNUMBER(Merge2[[#This Row],[VALIDITY_TILL_DATE]]), ROUND((Merge2[[#This Row],[VALIDITY_TILL_DATE]]-Merge2[[#This Row],[ORDER_DATE]])/30, 0), "Active")</f>
        <v>9</v>
      </c>
      <c r="K1731" t="s">
        <v>5476</v>
      </c>
      <c r="L1731" t="s">
        <v>5477</v>
      </c>
      <c r="M1731" t="s">
        <v>5478</v>
      </c>
      <c r="N1731">
        <v>300</v>
      </c>
      <c r="O1731">
        <v>0</v>
      </c>
      <c r="P1731">
        <v>300</v>
      </c>
      <c r="Q1731" t="s">
        <v>5930</v>
      </c>
      <c r="R1731" t="s">
        <v>5494</v>
      </c>
      <c r="S1731">
        <v>52</v>
      </c>
      <c r="T1731" t="s">
        <v>5495</v>
      </c>
      <c r="U1731" t="s">
        <v>5496</v>
      </c>
      <c r="V1731" s="9">
        <f>Merge2[[#This Row],[PROMOTIONAL_PLAN.EFFECTIVE_PRICE]]*Merge2[[#This Row],[Months]]</f>
        <v>2700</v>
      </c>
    </row>
    <row r="1732" spans="1:22" x14ac:dyDescent="0.25">
      <c r="A1732" t="s">
        <v>2980</v>
      </c>
      <c r="B1732" t="s">
        <v>2981</v>
      </c>
      <c r="C1732">
        <v>9999</v>
      </c>
      <c r="D1732" s="1">
        <v>43997</v>
      </c>
      <c r="E1732">
        <v>1</v>
      </c>
      <c r="G1732" s="1">
        <v>44279</v>
      </c>
      <c r="H1732" t="s">
        <v>10</v>
      </c>
      <c r="I1732" s="8">
        <f>DATE(YEAR(Merge2[[#This Row],[ORDER_DATE]]), MONTH(Merge2[[#This Row],[ORDER_DATE]]), 1)</f>
        <v>43983</v>
      </c>
      <c r="J1732" s="9">
        <f>IF(ISNUMBER(Merge2[[#This Row],[VALIDITY_TILL_DATE]]), ROUND((Merge2[[#This Row],[VALIDITY_TILL_DATE]]-Merge2[[#This Row],[ORDER_DATE]])/30, 0), "Active")</f>
        <v>9</v>
      </c>
      <c r="K1732" t="s">
        <v>5476</v>
      </c>
      <c r="L1732" t="s">
        <v>5477</v>
      </c>
      <c r="M1732" t="s">
        <v>5478</v>
      </c>
      <c r="N1732">
        <v>300</v>
      </c>
      <c r="O1732">
        <v>0</v>
      </c>
      <c r="P1732">
        <v>300</v>
      </c>
      <c r="Q1732" t="s">
        <v>5722</v>
      </c>
      <c r="R1732" t="s">
        <v>5494</v>
      </c>
      <c r="S1732">
        <v>28</v>
      </c>
      <c r="T1732" t="s">
        <v>5495</v>
      </c>
      <c r="U1732" t="s">
        <v>5496</v>
      </c>
      <c r="V1732" s="9">
        <f>Merge2[[#This Row],[PROMOTIONAL_PLAN.EFFECTIVE_PRICE]]*Merge2[[#This Row],[Months]]</f>
        <v>2700</v>
      </c>
    </row>
    <row r="1733" spans="1:22" x14ac:dyDescent="0.25">
      <c r="A1733" t="s">
        <v>2112</v>
      </c>
      <c r="B1733" t="s">
        <v>2113</v>
      </c>
      <c r="C1733">
        <v>9999</v>
      </c>
      <c r="D1733" s="1">
        <v>43927</v>
      </c>
      <c r="E1733">
        <v>1</v>
      </c>
      <c r="G1733" s="1">
        <v>44214</v>
      </c>
      <c r="H1733" t="s">
        <v>10</v>
      </c>
      <c r="I1733" s="8">
        <f>DATE(YEAR(Merge2[[#This Row],[ORDER_DATE]]), MONTH(Merge2[[#This Row],[ORDER_DATE]]), 1)</f>
        <v>43922</v>
      </c>
      <c r="J1733" s="9">
        <f>IF(ISNUMBER(Merge2[[#This Row],[VALIDITY_TILL_DATE]]), ROUND((Merge2[[#This Row],[VALIDITY_TILL_DATE]]-Merge2[[#This Row],[ORDER_DATE]])/30, 0), "Active")</f>
        <v>10</v>
      </c>
      <c r="K1733" t="s">
        <v>5476</v>
      </c>
      <c r="L1733" t="s">
        <v>5477</v>
      </c>
      <c r="M1733" t="s">
        <v>5478</v>
      </c>
      <c r="N1733">
        <v>300</v>
      </c>
      <c r="O1733">
        <v>0</v>
      </c>
      <c r="P1733">
        <v>300</v>
      </c>
      <c r="Q1733" t="s">
        <v>5755</v>
      </c>
      <c r="R1733" t="s">
        <v>5503</v>
      </c>
      <c r="S1733">
        <v>40</v>
      </c>
      <c r="T1733" t="s">
        <v>5495</v>
      </c>
      <c r="U1733" t="s">
        <v>5522</v>
      </c>
      <c r="V1733" s="9">
        <f>Merge2[[#This Row],[PROMOTIONAL_PLAN.EFFECTIVE_PRICE]]*Merge2[[#This Row],[Months]]</f>
        <v>3000</v>
      </c>
    </row>
    <row r="1734" spans="1:22" x14ac:dyDescent="0.25">
      <c r="A1734" t="s">
        <v>2934</v>
      </c>
      <c r="B1734" t="s">
        <v>2935</v>
      </c>
      <c r="C1734">
        <v>9999</v>
      </c>
      <c r="D1734" s="1">
        <v>43993</v>
      </c>
      <c r="E1734">
        <v>1</v>
      </c>
      <c r="G1734" s="1">
        <v>44277</v>
      </c>
      <c r="H1734" t="s">
        <v>10</v>
      </c>
      <c r="I1734" s="8">
        <f>DATE(YEAR(Merge2[[#This Row],[ORDER_DATE]]), MONTH(Merge2[[#This Row],[ORDER_DATE]]), 1)</f>
        <v>43983</v>
      </c>
      <c r="J1734" s="9">
        <f>IF(ISNUMBER(Merge2[[#This Row],[VALIDITY_TILL_DATE]]), ROUND((Merge2[[#This Row],[VALIDITY_TILL_DATE]]-Merge2[[#This Row],[ORDER_DATE]])/30, 0), "Active")</f>
        <v>9</v>
      </c>
      <c r="K1734" t="s">
        <v>5476</v>
      </c>
      <c r="L1734" t="s">
        <v>5477</v>
      </c>
      <c r="M1734" t="s">
        <v>5478</v>
      </c>
      <c r="N1734">
        <v>300</v>
      </c>
      <c r="O1734">
        <v>0</v>
      </c>
      <c r="P1734">
        <v>300</v>
      </c>
      <c r="Q1734" t="s">
        <v>5734</v>
      </c>
      <c r="R1734" t="s">
        <v>5494</v>
      </c>
      <c r="S1734">
        <v>43</v>
      </c>
      <c r="T1734" t="s">
        <v>5495</v>
      </c>
      <c r="U1734" t="s">
        <v>5532</v>
      </c>
      <c r="V1734" s="9">
        <f>Merge2[[#This Row],[PROMOTIONAL_PLAN.EFFECTIVE_PRICE]]*Merge2[[#This Row],[Months]]</f>
        <v>2700</v>
      </c>
    </row>
    <row r="1735" spans="1:22" x14ac:dyDescent="0.25">
      <c r="A1735" t="s">
        <v>2124</v>
      </c>
      <c r="B1735" t="s">
        <v>2125</v>
      </c>
      <c r="C1735">
        <v>9999</v>
      </c>
      <c r="D1735" s="1">
        <v>43928</v>
      </c>
      <c r="E1735">
        <v>1</v>
      </c>
      <c r="G1735" s="1">
        <v>44179</v>
      </c>
      <c r="H1735" t="s">
        <v>10</v>
      </c>
      <c r="I1735" s="8">
        <f>DATE(YEAR(Merge2[[#This Row],[ORDER_DATE]]), MONTH(Merge2[[#This Row],[ORDER_DATE]]), 1)</f>
        <v>43922</v>
      </c>
      <c r="J1735" s="9">
        <f>IF(ISNUMBER(Merge2[[#This Row],[VALIDITY_TILL_DATE]]), ROUND((Merge2[[#This Row],[VALIDITY_TILL_DATE]]-Merge2[[#This Row],[ORDER_DATE]])/30, 0), "Active")</f>
        <v>8</v>
      </c>
      <c r="K1735" t="s">
        <v>5476</v>
      </c>
      <c r="L1735" t="s">
        <v>5477</v>
      </c>
      <c r="M1735" t="s">
        <v>5478</v>
      </c>
      <c r="N1735">
        <v>300</v>
      </c>
      <c r="O1735">
        <v>0</v>
      </c>
      <c r="P1735">
        <v>300</v>
      </c>
      <c r="Q1735" t="s">
        <v>6111</v>
      </c>
      <c r="R1735" t="s">
        <v>5503</v>
      </c>
      <c r="S1735">
        <v>49</v>
      </c>
      <c r="T1735" t="s">
        <v>5506</v>
      </c>
      <c r="U1735" t="s">
        <v>5507</v>
      </c>
      <c r="V1735" s="9">
        <f>Merge2[[#This Row],[PROMOTIONAL_PLAN.EFFECTIVE_PRICE]]*Merge2[[#This Row],[Months]]</f>
        <v>2400</v>
      </c>
    </row>
    <row r="1736" spans="1:22" x14ac:dyDescent="0.25">
      <c r="A1736" t="s">
        <v>2128</v>
      </c>
      <c r="B1736" t="s">
        <v>2129</v>
      </c>
      <c r="C1736">
        <v>9999</v>
      </c>
      <c r="D1736" s="1">
        <v>43928</v>
      </c>
      <c r="E1736">
        <v>1</v>
      </c>
      <c r="G1736" s="1">
        <v>44189</v>
      </c>
      <c r="H1736" t="s">
        <v>10</v>
      </c>
      <c r="I1736" s="8">
        <f>DATE(YEAR(Merge2[[#This Row],[ORDER_DATE]]), MONTH(Merge2[[#This Row],[ORDER_DATE]]), 1)</f>
        <v>43922</v>
      </c>
      <c r="J1736" s="9">
        <f>IF(ISNUMBER(Merge2[[#This Row],[VALIDITY_TILL_DATE]]), ROUND((Merge2[[#This Row],[VALIDITY_TILL_DATE]]-Merge2[[#This Row],[ORDER_DATE]])/30, 0), "Active")</f>
        <v>9</v>
      </c>
      <c r="K1736" t="s">
        <v>5476</v>
      </c>
      <c r="L1736" t="s">
        <v>5477</v>
      </c>
      <c r="M1736" t="s">
        <v>5478</v>
      </c>
      <c r="N1736">
        <v>300</v>
      </c>
      <c r="O1736">
        <v>0</v>
      </c>
      <c r="P1736">
        <v>300</v>
      </c>
      <c r="Q1736" t="s">
        <v>6046</v>
      </c>
      <c r="R1736" t="s">
        <v>5494</v>
      </c>
      <c r="S1736">
        <v>55</v>
      </c>
      <c r="T1736" t="s">
        <v>5495</v>
      </c>
      <c r="U1736" t="s">
        <v>5504</v>
      </c>
      <c r="V1736" s="9">
        <f>Merge2[[#This Row],[PROMOTIONAL_PLAN.EFFECTIVE_PRICE]]*Merge2[[#This Row],[Months]]</f>
        <v>2700</v>
      </c>
    </row>
    <row r="1737" spans="1:22" x14ac:dyDescent="0.25">
      <c r="A1737" t="s">
        <v>2694</v>
      </c>
      <c r="B1737" t="s">
        <v>2695</v>
      </c>
      <c r="C1737">
        <v>9999</v>
      </c>
      <c r="D1737" s="1">
        <v>43976</v>
      </c>
      <c r="E1737">
        <v>1</v>
      </c>
      <c r="G1737" s="1">
        <v>44283</v>
      </c>
      <c r="H1737" t="s">
        <v>10</v>
      </c>
      <c r="I1737" s="8">
        <f>DATE(YEAR(Merge2[[#This Row],[ORDER_DATE]]), MONTH(Merge2[[#This Row],[ORDER_DATE]]), 1)</f>
        <v>43952</v>
      </c>
      <c r="J1737" s="9">
        <f>IF(ISNUMBER(Merge2[[#This Row],[VALIDITY_TILL_DATE]]), ROUND((Merge2[[#This Row],[VALIDITY_TILL_DATE]]-Merge2[[#This Row],[ORDER_DATE]])/30, 0), "Active")</f>
        <v>10</v>
      </c>
      <c r="K1737" t="s">
        <v>5476</v>
      </c>
      <c r="L1737" t="s">
        <v>5477</v>
      </c>
      <c r="M1737" t="s">
        <v>5478</v>
      </c>
      <c r="N1737">
        <v>300</v>
      </c>
      <c r="O1737">
        <v>0</v>
      </c>
      <c r="P1737">
        <v>300</v>
      </c>
      <c r="Q1737" t="s">
        <v>5754</v>
      </c>
      <c r="R1737" t="s">
        <v>5494</v>
      </c>
      <c r="S1737">
        <v>53</v>
      </c>
      <c r="T1737" t="s">
        <v>5495</v>
      </c>
      <c r="U1737" t="s">
        <v>5504</v>
      </c>
      <c r="V1737" s="9">
        <f>Merge2[[#This Row],[PROMOTIONAL_PLAN.EFFECTIVE_PRICE]]*Merge2[[#This Row],[Months]]</f>
        <v>3000</v>
      </c>
    </row>
    <row r="1738" spans="1:22" x14ac:dyDescent="0.25">
      <c r="A1738" t="s">
        <v>2150</v>
      </c>
      <c r="B1738" t="s">
        <v>2151</v>
      </c>
      <c r="C1738">
        <v>9999</v>
      </c>
      <c r="D1738" s="1">
        <v>43930</v>
      </c>
      <c r="E1738">
        <v>1</v>
      </c>
      <c r="G1738" s="1">
        <v>44180</v>
      </c>
      <c r="H1738" t="s">
        <v>10</v>
      </c>
      <c r="I1738" s="8">
        <f>DATE(YEAR(Merge2[[#This Row],[ORDER_DATE]]), MONTH(Merge2[[#This Row],[ORDER_DATE]]), 1)</f>
        <v>43922</v>
      </c>
      <c r="J1738" s="9">
        <f>IF(ISNUMBER(Merge2[[#This Row],[VALIDITY_TILL_DATE]]), ROUND((Merge2[[#This Row],[VALIDITY_TILL_DATE]]-Merge2[[#This Row],[ORDER_DATE]])/30, 0), "Active")</f>
        <v>8</v>
      </c>
      <c r="K1738" t="s">
        <v>5476</v>
      </c>
      <c r="L1738" t="s">
        <v>5477</v>
      </c>
      <c r="M1738" t="s">
        <v>5478</v>
      </c>
      <c r="N1738">
        <v>300</v>
      </c>
      <c r="O1738">
        <v>0</v>
      </c>
      <c r="P1738">
        <v>300</v>
      </c>
      <c r="Q1738" t="s">
        <v>6277</v>
      </c>
      <c r="R1738" t="s">
        <v>5494</v>
      </c>
      <c r="S1738">
        <v>38</v>
      </c>
      <c r="T1738" t="s">
        <v>5506</v>
      </c>
      <c r="U1738" t="s">
        <v>5518</v>
      </c>
      <c r="V1738" s="9">
        <f>Merge2[[#This Row],[PROMOTIONAL_PLAN.EFFECTIVE_PRICE]]*Merge2[[#This Row],[Months]]</f>
        <v>2400</v>
      </c>
    </row>
    <row r="1739" spans="1:22" x14ac:dyDescent="0.25">
      <c r="A1739" t="s">
        <v>3210</v>
      </c>
      <c r="B1739" t="s">
        <v>3211</v>
      </c>
      <c r="C1739">
        <v>9999</v>
      </c>
      <c r="D1739" s="1">
        <v>44014</v>
      </c>
      <c r="E1739">
        <v>1</v>
      </c>
      <c r="G1739" s="1">
        <v>44283</v>
      </c>
      <c r="H1739" t="s">
        <v>10</v>
      </c>
      <c r="I1739" s="8">
        <f>DATE(YEAR(Merge2[[#This Row],[ORDER_DATE]]), MONTH(Merge2[[#This Row],[ORDER_DATE]]), 1)</f>
        <v>44013</v>
      </c>
      <c r="J1739" s="9">
        <f>IF(ISNUMBER(Merge2[[#This Row],[VALIDITY_TILL_DATE]]), ROUND((Merge2[[#This Row],[VALIDITY_TILL_DATE]]-Merge2[[#This Row],[ORDER_DATE]])/30, 0), "Active")</f>
        <v>9</v>
      </c>
      <c r="K1739" t="s">
        <v>5476</v>
      </c>
      <c r="L1739" t="s">
        <v>5477</v>
      </c>
      <c r="M1739" t="s">
        <v>5478</v>
      </c>
      <c r="N1739">
        <v>300</v>
      </c>
      <c r="O1739">
        <v>0</v>
      </c>
      <c r="P1739">
        <v>300</v>
      </c>
      <c r="Q1739" t="s">
        <v>5762</v>
      </c>
      <c r="R1739" t="s">
        <v>5503</v>
      </c>
      <c r="S1739">
        <v>40</v>
      </c>
      <c r="T1739" t="s">
        <v>5498</v>
      </c>
      <c r="U1739" t="s">
        <v>5545</v>
      </c>
      <c r="V1739" s="9">
        <f>Merge2[[#This Row],[PROMOTIONAL_PLAN.EFFECTIVE_PRICE]]*Merge2[[#This Row],[Months]]</f>
        <v>2700</v>
      </c>
    </row>
    <row r="1740" spans="1:22" x14ac:dyDescent="0.25">
      <c r="A1740" t="s">
        <v>2163</v>
      </c>
      <c r="B1740" t="s">
        <v>2164</v>
      </c>
      <c r="C1740">
        <v>9999</v>
      </c>
      <c r="D1740" s="1">
        <v>43931</v>
      </c>
      <c r="E1740">
        <v>1</v>
      </c>
      <c r="G1740" s="1">
        <v>44157</v>
      </c>
      <c r="H1740" t="s">
        <v>10</v>
      </c>
      <c r="I1740" s="8">
        <f>DATE(YEAR(Merge2[[#This Row],[ORDER_DATE]]), MONTH(Merge2[[#This Row],[ORDER_DATE]]), 1)</f>
        <v>43922</v>
      </c>
      <c r="J1740" s="9">
        <f>IF(ISNUMBER(Merge2[[#This Row],[VALIDITY_TILL_DATE]]), ROUND((Merge2[[#This Row],[VALIDITY_TILL_DATE]]-Merge2[[#This Row],[ORDER_DATE]])/30, 0), "Active")</f>
        <v>8</v>
      </c>
      <c r="K1740" t="s">
        <v>5476</v>
      </c>
      <c r="L1740" t="s">
        <v>5477</v>
      </c>
      <c r="M1740" t="s">
        <v>5478</v>
      </c>
      <c r="N1740">
        <v>300</v>
      </c>
      <c r="O1740">
        <v>0</v>
      </c>
      <c r="P1740">
        <v>300</v>
      </c>
      <c r="Q1740" t="s">
        <v>6016</v>
      </c>
      <c r="R1740" t="s">
        <v>5503</v>
      </c>
      <c r="S1740">
        <v>39</v>
      </c>
      <c r="T1740" t="s">
        <v>5498</v>
      </c>
      <c r="U1740" t="s">
        <v>5545</v>
      </c>
      <c r="V1740" s="9">
        <f>Merge2[[#This Row],[PROMOTIONAL_PLAN.EFFECTIVE_PRICE]]*Merge2[[#This Row],[Months]]</f>
        <v>2400</v>
      </c>
    </row>
    <row r="1741" spans="1:22" x14ac:dyDescent="0.25">
      <c r="A1741" t="s">
        <v>2165</v>
      </c>
      <c r="B1741" t="s">
        <v>2166</v>
      </c>
      <c r="C1741">
        <v>9999</v>
      </c>
      <c r="D1741" s="1">
        <v>43931</v>
      </c>
      <c r="E1741">
        <v>1</v>
      </c>
      <c r="G1741" s="1">
        <v>44234</v>
      </c>
      <c r="H1741" t="s">
        <v>10</v>
      </c>
      <c r="I1741" s="8">
        <f>DATE(YEAR(Merge2[[#This Row],[ORDER_DATE]]), MONTH(Merge2[[#This Row],[ORDER_DATE]]), 1)</f>
        <v>43922</v>
      </c>
      <c r="J1741" s="9">
        <f>IF(ISNUMBER(Merge2[[#This Row],[VALIDITY_TILL_DATE]]), ROUND((Merge2[[#This Row],[VALIDITY_TILL_DATE]]-Merge2[[#This Row],[ORDER_DATE]])/30, 0), "Active")</f>
        <v>10</v>
      </c>
      <c r="K1741" t="s">
        <v>5476</v>
      </c>
      <c r="L1741" t="s">
        <v>5477</v>
      </c>
      <c r="M1741" t="s">
        <v>5478</v>
      </c>
      <c r="N1741">
        <v>300</v>
      </c>
      <c r="O1741">
        <v>0</v>
      </c>
      <c r="P1741">
        <v>300</v>
      </c>
      <c r="Q1741" t="s">
        <v>6260</v>
      </c>
      <c r="R1741" t="s">
        <v>5503</v>
      </c>
      <c r="S1741">
        <v>55</v>
      </c>
      <c r="T1741" t="s">
        <v>5498</v>
      </c>
      <c r="U1741" t="s">
        <v>5515</v>
      </c>
      <c r="V1741" s="9">
        <f>Merge2[[#This Row],[PROMOTIONAL_PLAN.EFFECTIVE_PRICE]]*Merge2[[#This Row],[Months]]</f>
        <v>3000</v>
      </c>
    </row>
    <row r="1742" spans="1:22" x14ac:dyDescent="0.25">
      <c r="A1742" t="s">
        <v>2750</v>
      </c>
      <c r="B1742" t="s">
        <v>2751</v>
      </c>
      <c r="C1742">
        <v>9999</v>
      </c>
      <c r="D1742" s="1">
        <v>43980</v>
      </c>
      <c r="E1742">
        <v>1</v>
      </c>
      <c r="G1742" s="1">
        <v>44195</v>
      </c>
      <c r="H1742" t="s">
        <v>10</v>
      </c>
      <c r="I1742" s="8">
        <f>DATE(YEAR(Merge2[[#This Row],[ORDER_DATE]]), MONTH(Merge2[[#This Row],[ORDER_DATE]]), 1)</f>
        <v>43952</v>
      </c>
      <c r="J1742" s="9">
        <f>IF(ISNUMBER(Merge2[[#This Row],[VALIDITY_TILL_DATE]]), ROUND((Merge2[[#This Row],[VALIDITY_TILL_DATE]]-Merge2[[#This Row],[ORDER_DATE]])/30, 0), "Active")</f>
        <v>7</v>
      </c>
      <c r="K1742" t="s">
        <v>5476</v>
      </c>
      <c r="L1742" t="s">
        <v>5477</v>
      </c>
      <c r="M1742" t="s">
        <v>5478</v>
      </c>
      <c r="N1742">
        <v>300</v>
      </c>
      <c r="O1742">
        <v>0</v>
      </c>
      <c r="P1742">
        <v>300</v>
      </c>
      <c r="Q1742" t="s">
        <v>5764</v>
      </c>
      <c r="R1742" t="s">
        <v>5503</v>
      </c>
      <c r="S1742">
        <v>40</v>
      </c>
      <c r="T1742" t="s">
        <v>5506</v>
      </c>
      <c r="U1742" t="s">
        <v>5509</v>
      </c>
      <c r="V1742" s="9">
        <f>Merge2[[#This Row],[PROMOTIONAL_PLAN.EFFECTIVE_PRICE]]*Merge2[[#This Row],[Months]]</f>
        <v>2100</v>
      </c>
    </row>
    <row r="1743" spans="1:22" x14ac:dyDescent="0.25">
      <c r="A1743" t="s">
        <v>2408</v>
      </c>
      <c r="B1743" t="s">
        <v>2409</v>
      </c>
      <c r="C1743">
        <v>9999</v>
      </c>
      <c r="D1743" s="1">
        <v>43953</v>
      </c>
      <c r="E1743">
        <v>1</v>
      </c>
      <c r="G1743" s="1">
        <v>44251</v>
      </c>
      <c r="H1743" t="s">
        <v>10</v>
      </c>
      <c r="I1743" s="8">
        <f>DATE(YEAR(Merge2[[#This Row],[ORDER_DATE]]), MONTH(Merge2[[#This Row],[ORDER_DATE]]), 1)</f>
        <v>43952</v>
      </c>
      <c r="J1743" s="9">
        <f>IF(ISNUMBER(Merge2[[#This Row],[VALIDITY_TILL_DATE]]), ROUND((Merge2[[#This Row],[VALIDITY_TILL_DATE]]-Merge2[[#This Row],[ORDER_DATE]])/30, 0), "Active")</f>
        <v>10</v>
      </c>
      <c r="K1743" t="s">
        <v>5476</v>
      </c>
      <c r="L1743" t="s">
        <v>5477</v>
      </c>
      <c r="M1743" t="s">
        <v>5478</v>
      </c>
      <c r="N1743">
        <v>300</v>
      </c>
      <c r="O1743">
        <v>0</v>
      </c>
      <c r="P1743">
        <v>300</v>
      </c>
      <c r="Q1743" t="s">
        <v>5771</v>
      </c>
      <c r="R1743" t="s">
        <v>5503</v>
      </c>
      <c r="S1743">
        <v>51</v>
      </c>
      <c r="T1743" t="s">
        <v>5506</v>
      </c>
      <c r="U1743" t="s">
        <v>5509</v>
      </c>
      <c r="V1743" s="9">
        <f>Merge2[[#This Row],[PROMOTIONAL_PLAN.EFFECTIVE_PRICE]]*Merge2[[#This Row],[Months]]</f>
        <v>3000</v>
      </c>
    </row>
    <row r="1744" spans="1:22" x14ac:dyDescent="0.25">
      <c r="A1744" t="s">
        <v>2444</v>
      </c>
      <c r="B1744" t="s">
        <v>2445</v>
      </c>
      <c r="C1744">
        <v>9999</v>
      </c>
      <c r="D1744" s="1">
        <v>43956</v>
      </c>
      <c r="E1744">
        <v>1</v>
      </c>
      <c r="G1744" s="1">
        <v>44263</v>
      </c>
      <c r="H1744" t="s">
        <v>10</v>
      </c>
      <c r="I1744" s="8">
        <f>DATE(YEAR(Merge2[[#This Row],[ORDER_DATE]]), MONTH(Merge2[[#This Row],[ORDER_DATE]]), 1)</f>
        <v>43952</v>
      </c>
      <c r="J1744" s="9">
        <f>IF(ISNUMBER(Merge2[[#This Row],[VALIDITY_TILL_DATE]]), ROUND((Merge2[[#This Row],[VALIDITY_TILL_DATE]]-Merge2[[#This Row],[ORDER_DATE]])/30, 0), "Active")</f>
        <v>10</v>
      </c>
      <c r="K1744" t="s">
        <v>5476</v>
      </c>
      <c r="L1744" t="s">
        <v>5477</v>
      </c>
      <c r="M1744" t="s">
        <v>5478</v>
      </c>
      <c r="N1744">
        <v>300</v>
      </c>
      <c r="O1744">
        <v>0</v>
      </c>
      <c r="P1744">
        <v>300</v>
      </c>
      <c r="Q1744" t="s">
        <v>5776</v>
      </c>
      <c r="R1744" t="s">
        <v>5494</v>
      </c>
      <c r="S1744">
        <v>62</v>
      </c>
      <c r="T1744" t="s">
        <v>5495</v>
      </c>
      <c r="U1744" t="s">
        <v>5496</v>
      </c>
      <c r="V1744" s="9">
        <f>Merge2[[#This Row],[PROMOTIONAL_PLAN.EFFECTIVE_PRICE]]*Merge2[[#This Row],[Months]]</f>
        <v>3000</v>
      </c>
    </row>
    <row r="1745" spans="1:22" x14ac:dyDescent="0.25">
      <c r="A1745" t="s">
        <v>2878</v>
      </c>
      <c r="B1745" t="s">
        <v>2879</v>
      </c>
      <c r="C1745">
        <v>9999</v>
      </c>
      <c r="D1745" s="1">
        <v>43989</v>
      </c>
      <c r="E1745">
        <v>1</v>
      </c>
      <c r="G1745" s="1">
        <v>44256</v>
      </c>
      <c r="H1745" t="s">
        <v>10</v>
      </c>
      <c r="I1745" s="8">
        <f>DATE(YEAR(Merge2[[#This Row],[ORDER_DATE]]), MONTH(Merge2[[#This Row],[ORDER_DATE]]), 1)</f>
        <v>43983</v>
      </c>
      <c r="J1745" s="9">
        <f>IF(ISNUMBER(Merge2[[#This Row],[VALIDITY_TILL_DATE]]), ROUND((Merge2[[#This Row],[VALIDITY_TILL_DATE]]-Merge2[[#This Row],[ORDER_DATE]])/30, 0), "Active")</f>
        <v>9</v>
      </c>
      <c r="K1745" t="s">
        <v>5476</v>
      </c>
      <c r="L1745" t="s">
        <v>5477</v>
      </c>
      <c r="M1745" t="s">
        <v>5478</v>
      </c>
      <c r="N1745">
        <v>300</v>
      </c>
      <c r="O1745">
        <v>0</v>
      </c>
      <c r="P1745">
        <v>300</v>
      </c>
      <c r="Q1745" t="s">
        <v>5778</v>
      </c>
      <c r="R1745" t="s">
        <v>5494</v>
      </c>
      <c r="S1745">
        <v>55</v>
      </c>
      <c r="T1745" t="s">
        <v>5495</v>
      </c>
      <c r="U1745" t="s">
        <v>5579</v>
      </c>
      <c r="V1745" s="9">
        <f>Merge2[[#This Row],[PROMOTIONAL_PLAN.EFFECTIVE_PRICE]]*Merge2[[#This Row],[Months]]</f>
        <v>2700</v>
      </c>
    </row>
    <row r="1746" spans="1:22" x14ac:dyDescent="0.25">
      <c r="A1746" t="s">
        <v>2194</v>
      </c>
      <c r="B1746" t="s">
        <v>2195</v>
      </c>
      <c r="C1746">
        <v>9999</v>
      </c>
      <c r="D1746" s="1">
        <v>43934</v>
      </c>
      <c r="E1746">
        <v>1</v>
      </c>
      <c r="G1746" s="1">
        <v>44165</v>
      </c>
      <c r="H1746" t="s">
        <v>10</v>
      </c>
      <c r="I1746" s="8">
        <f>DATE(YEAR(Merge2[[#This Row],[ORDER_DATE]]), MONTH(Merge2[[#This Row],[ORDER_DATE]]), 1)</f>
        <v>43922</v>
      </c>
      <c r="J1746" s="9">
        <f>IF(ISNUMBER(Merge2[[#This Row],[VALIDITY_TILL_DATE]]), ROUND((Merge2[[#This Row],[VALIDITY_TILL_DATE]]-Merge2[[#This Row],[ORDER_DATE]])/30, 0), "Active")</f>
        <v>8</v>
      </c>
      <c r="K1746" t="s">
        <v>5476</v>
      </c>
      <c r="L1746" t="s">
        <v>5477</v>
      </c>
      <c r="M1746" t="s">
        <v>5478</v>
      </c>
      <c r="N1746">
        <v>300</v>
      </c>
      <c r="O1746">
        <v>0</v>
      </c>
      <c r="P1746">
        <v>300</v>
      </c>
      <c r="Q1746" t="s">
        <v>6229</v>
      </c>
      <c r="R1746" t="s">
        <v>5503</v>
      </c>
      <c r="S1746">
        <v>36</v>
      </c>
      <c r="T1746" t="s">
        <v>5495</v>
      </c>
      <c r="U1746" t="s">
        <v>5522</v>
      </c>
      <c r="V1746" s="9">
        <f>Merge2[[#This Row],[PROMOTIONAL_PLAN.EFFECTIVE_PRICE]]*Merge2[[#This Row],[Months]]</f>
        <v>2400</v>
      </c>
    </row>
    <row r="1747" spans="1:22" x14ac:dyDescent="0.25">
      <c r="A1747" t="s">
        <v>2196</v>
      </c>
      <c r="B1747" t="s">
        <v>2197</v>
      </c>
      <c r="C1747">
        <v>9999</v>
      </c>
      <c r="D1747" s="1">
        <v>43934</v>
      </c>
      <c r="E1747">
        <v>1</v>
      </c>
      <c r="G1747" s="1">
        <v>44192</v>
      </c>
      <c r="H1747" t="s">
        <v>10</v>
      </c>
      <c r="I1747" s="8">
        <f>DATE(YEAR(Merge2[[#This Row],[ORDER_DATE]]), MONTH(Merge2[[#This Row],[ORDER_DATE]]), 1)</f>
        <v>43922</v>
      </c>
      <c r="J1747" s="9">
        <f>IF(ISNUMBER(Merge2[[#This Row],[VALIDITY_TILL_DATE]]), ROUND((Merge2[[#This Row],[VALIDITY_TILL_DATE]]-Merge2[[#This Row],[ORDER_DATE]])/30, 0), "Active")</f>
        <v>9</v>
      </c>
      <c r="K1747" t="s">
        <v>5476</v>
      </c>
      <c r="L1747" t="s">
        <v>5477</v>
      </c>
      <c r="M1747" t="s">
        <v>5478</v>
      </c>
      <c r="N1747">
        <v>300</v>
      </c>
      <c r="O1747">
        <v>0</v>
      </c>
      <c r="P1747">
        <v>300</v>
      </c>
      <c r="Q1747" t="s">
        <v>5935</v>
      </c>
      <c r="R1747" t="s">
        <v>5503</v>
      </c>
      <c r="S1747">
        <v>35</v>
      </c>
      <c r="T1747" t="s">
        <v>5498</v>
      </c>
      <c r="U1747" t="s">
        <v>5545</v>
      </c>
      <c r="V1747" s="9">
        <f>Merge2[[#This Row],[PROMOTIONAL_PLAN.EFFECTIVE_PRICE]]*Merge2[[#This Row],[Months]]</f>
        <v>2700</v>
      </c>
    </row>
    <row r="1748" spans="1:22" x14ac:dyDescent="0.25">
      <c r="A1748" t="s">
        <v>2336</v>
      </c>
      <c r="B1748" t="s">
        <v>2337</v>
      </c>
      <c r="C1748">
        <v>9999</v>
      </c>
      <c r="D1748" s="1">
        <v>43946</v>
      </c>
      <c r="E1748">
        <v>1</v>
      </c>
      <c r="G1748" s="1">
        <v>44239</v>
      </c>
      <c r="H1748" t="s">
        <v>10</v>
      </c>
      <c r="I1748" s="8">
        <f>DATE(YEAR(Merge2[[#This Row],[ORDER_DATE]]), MONTH(Merge2[[#This Row],[ORDER_DATE]]), 1)</f>
        <v>43922</v>
      </c>
      <c r="J1748" s="9">
        <f>IF(ISNUMBER(Merge2[[#This Row],[VALIDITY_TILL_DATE]]), ROUND((Merge2[[#This Row],[VALIDITY_TILL_DATE]]-Merge2[[#This Row],[ORDER_DATE]])/30, 0), "Active")</f>
        <v>10</v>
      </c>
      <c r="K1748" t="s">
        <v>5476</v>
      </c>
      <c r="L1748" t="s">
        <v>5477</v>
      </c>
      <c r="M1748" t="s">
        <v>5478</v>
      </c>
      <c r="N1748">
        <v>300</v>
      </c>
      <c r="O1748">
        <v>0</v>
      </c>
      <c r="P1748">
        <v>300</v>
      </c>
      <c r="Q1748" t="s">
        <v>5787</v>
      </c>
      <c r="R1748" t="s">
        <v>5503</v>
      </c>
      <c r="S1748">
        <v>54</v>
      </c>
      <c r="T1748" t="s">
        <v>5495</v>
      </c>
      <c r="U1748" t="s">
        <v>5522</v>
      </c>
      <c r="V1748" s="9">
        <f>Merge2[[#This Row],[PROMOTIONAL_PLAN.EFFECTIVE_PRICE]]*Merge2[[#This Row],[Months]]</f>
        <v>3000</v>
      </c>
    </row>
    <row r="1749" spans="1:22" x14ac:dyDescent="0.25">
      <c r="A1749" t="s">
        <v>2210</v>
      </c>
      <c r="B1749" t="s">
        <v>2211</v>
      </c>
      <c r="C1749">
        <v>9999</v>
      </c>
      <c r="D1749" s="1">
        <v>43935</v>
      </c>
      <c r="E1749">
        <v>1</v>
      </c>
      <c r="G1749" s="1">
        <v>44242</v>
      </c>
      <c r="H1749" t="s">
        <v>10</v>
      </c>
      <c r="I1749" s="8">
        <f>DATE(YEAR(Merge2[[#This Row],[ORDER_DATE]]), MONTH(Merge2[[#This Row],[ORDER_DATE]]), 1)</f>
        <v>43922</v>
      </c>
      <c r="J1749" s="9">
        <f>IF(ISNUMBER(Merge2[[#This Row],[VALIDITY_TILL_DATE]]), ROUND((Merge2[[#This Row],[VALIDITY_TILL_DATE]]-Merge2[[#This Row],[ORDER_DATE]])/30, 0), "Active")</f>
        <v>10</v>
      </c>
      <c r="K1749" t="s">
        <v>5476</v>
      </c>
      <c r="L1749" t="s">
        <v>5477</v>
      </c>
      <c r="M1749" t="s">
        <v>5478</v>
      </c>
      <c r="N1749">
        <v>300</v>
      </c>
      <c r="O1749">
        <v>0</v>
      </c>
      <c r="P1749">
        <v>300</v>
      </c>
      <c r="Q1749" t="s">
        <v>6321</v>
      </c>
      <c r="R1749" t="s">
        <v>5494</v>
      </c>
      <c r="S1749">
        <v>45</v>
      </c>
      <c r="T1749" t="s">
        <v>5495</v>
      </c>
      <c r="U1749" t="s">
        <v>5532</v>
      </c>
      <c r="V1749" s="9">
        <f>Merge2[[#This Row],[PROMOTIONAL_PLAN.EFFECTIVE_PRICE]]*Merge2[[#This Row],[Months]]</f>
        <v>3000</v>
      </c>
    </row>
    <row r="1750" spans="1:22" x14ac:dyDescent="0.25">
      <c r="A1750" t="s">
        <v>3225</v>
      </c>
      <c r="B1750" t="s">
        <v>3226</v>
      </c>
      <c r="C1750">
        <v>9999</v>
      </c>
      <c r="D1750" s="1">
        <v>44015</v>
      </c>
      <c r="E1750">
        <v>1</v>
      </c>
      <c r="G1750" s="1">
        <v>44258</v>
      </c>
      <c r="H1750" t="s">
        <v>10</v>
      </c>
      <c r="I1750" s="8">
        <f>DATE(YEAR(Merge2[[#This Row],[ORDER_DATE]]), MONTH(Merge2[[#This Row],[ORDER_DATE]]), 1)</f>
        <v>44013</v>
      </c>
      <c r="J1750" s="9">
        <f>IF(ISNUMBER(Merge2[[#This Row],[VALIDITY_TILL_DATE]]), ROUND((Merge2[[#This Row],[VALIDITY_TILL_DATE]]-Merge2[[#This Row],[ORDER_DATE]])/30, 0), "Active")</f>
        <v>8</v>
      </c>
      <c r="K1750" t="s">
        <v>5476</v>
      </c>
      <c r="L1750" t="s">
        <v>5477</v>
      </c>
      <c r="M1750" t="s">
        <v>5478</v>
      </c>
      <c r="N1750">
        <v>300</v>
      </c>
      <c r="O1750">
        <v>0</v>
      </c>
      <c r="P1750">
        <v>300</v>
      </c>
      <c r="Q1750" t="s">
        <v>5793</v>
      </c>
      <c r="R1750" t="s">
        <v>5494</v>
      </c>
      <c r="S1750">
        <v>27</v>
      </c>
      <c r="T1750" t="s">
        <v>5495</v>
      </c>
      <c r="U1750" t="s">
        <v>5496</v>
      </c>
      <c r="V1750" s="9">
        <f>Merge2[[#This Row],[PROMOTIONAL_PLAN.EFFECTIVE_PRICE]]*Merge2[[#This Row],[Months]]</f>
        <v>2400</v>
      </c>
    </row>
    <row r="1751" spans="1:22" x14ac:dyDescent="0.25">
      <c r="A1751" t="s">
        <v>2629</v>
      </c>
      <c r="B1751" t="s">
        <v>2630</v>
      </c>
      <c r="C1751">
        <v>9999</v>
      </c>
      <c r="D1751" s="1">
        <v>43971</v>
      </c>
      <c r="E1751">
        <v>1</v>
      </c>
      <c r="G1751" s="1">
        <v>44277</v>
      </c>
      <c r="H1751" t="s">
        <v>10</v>
      </c>
      <c r="I1751" s="8">
        <f>DATE(YEAR(Merge2[[#This Row],[ORDER_DATE]]), MONTH(Merge2[[#This Row],[ORDER_DATE]]), 1)</f>
        <v>43952</v>
      </c>
      <c r="J1751" s="9">
        <f>IF(ISNUMBER(Merge2[[#This Row],[VALIDITY_TILL_DATE]]), ROUND((Merge2[[#This Row],[VALIDITY_TILL_DATE]]-Merge2[[#This Row],[ORDER_DATE]])/30, 0), "Active")</f>
        <v>10</v>
      </c>
      <c r="K1751" t="s">
        <v>5476</v>
      </c>
      <c r="L1751" t="s">
        <v>5477</v>
      </c>
      <c r="M1751" t="s">
        <v>5478</v>
      </c>
      <c r="N1751">
        <v>300</v>
      </c>
      <c r="O1751">
        <v>0</v>
      </c>
      <c r="P1751">
        <v>300</v>
      </c>
      <c r="Q1751" t="s">
        <v>5795</v>
      </c>
      <c r="R1751" t="s">
        <v>5503</v>
      </c>
      <c r="S1751">
        <v>53</v>
      </c>
      <c r="T1751" t="s">
        <v>5495</v>
      </c>
      <c r="U1751" t="s">
        <v>5504</v>
      </c>
      <c r="V1751" s="9">
        <f>Merge2[[#This Row],[PROMOTIONAL_PLAN.EFFECTIVE_PRICE]]*Merge2[[#This Row],[Months]]</f>
        <v>3000</v>
      </c>
    </row>
    <row r="1752" spans="1:22" x14ac:dyDescent="0.25">
      <c r="A1752" t="s">
        <v>2217</v>
      </c>
      <c r="B1752" t="s">
        <v>2218</v>
      </c>
      <c r="C1752">
        <v>9999</v>
      </c>
      <c r="D1752" s="1">
        <v>43936</v>
      </c>
      <c r="E1752">
        <v>1</v>
      </c>
      <c r="G1752" s="1">
        <v>44205</v>
      </c>
      <c r="H1752" t="s">
        <v>10</v>
      </c>
      <c r="I1752" s="8">
        <f>DATE(YEAR(Merge2[[#This Row],[ORDER_DATE]]), MONTH(Merge2[[#This Row],[ORDER_DATE]]), 1)</f>
        <v>43922</v>
      </c>
      <c r="J1752" s="9">
        <f>IF(ISNUMBER(Merge2[[#This Row],[VALIDITY_TILL_DATE]]), ROUND((Merge2[[#This Row],[VALIDITY_TILL_DATE]]-Merge2[[#This Row],[ORDER_DATE]])/30, 0), "Active")</f>
        <v>9</v>
      </c>
      <c r="K1752" t="s">
        <v>5476</v>
      </c>
      <c r="L1752" t="s">
        <v>5477</v>
      </c>
      <c r="M1752" t="s">
        <v>5478</v>
      </c>
      <c r="N1752">
        <v>300</v>
      </c>
      <c r="O1752">
        <v>0</v>
      </c>
      <c r="P1752">
        <v>300</v>
      </c>
      <c r="Q1752" t="s">
        <v>6150</v>
      </c>
      <c r="R1752" t="s">
        <v>5503</v>
      </c>
      <c r="S1752">
        <v>28</v>
      </c>
      <c r="T1752" t="s">
        <v>5498</v>
      </c>
      <c r="U1752" t="s">
        <v>5501</v>
      </c>
      <c r="V1752" s="9">
        <f>Merge2[[#This Row],[PROMOTIONAL_PLAN.EFFECTIVE_PRICE]]*Merge2[[#This Row],[Months]]</f>
        <v>2700</v>
      </c>
    </row>
    <row r="1753" spans="1:22" x14ac:dyDescent="0.25">
      <c r="A1753" t="s">
        <v>2810</v>
      </c>
      <c r="B1753" t="s">
        <v>2811</v>
      </c>
      <c r="C1753">
        <v>9999</v>
      </c>
      <c r="D1753" s="1">
        <v>43984</v>
      </c>
      <c r="E1753">
        <v>1</v>
      </c>
      <c r="G1753" s="1">
        <v>44260</v>
      </c>
      <c r="H1753" t="s">
        <v>10</v>
      </c>
      <c r="I1753" s="8">
        <f>DATE(YEAR(Merge2[[#This Row],[ORDER_DATE]]), MONTH(Merge2[[#This Row],[ORDER_DATE]]), 1)</f>
        <v>43983</v>
      </c>
      <c r="J1753" s="9">
        <f>IF(ISNUMBER(Merge2[[#This Row],[VALIDITY_TILL_DATE]]), ROUND((Merge2[[#This Row],[VALIDITY_TILL_DATE]]-Merge2[[#This Row],[ORDER_DATE]])/30, 0), "Active")</f>
        <v>9</v>
      </c>
      <c r="K1753" t="s">
        <v>5476</v>
      </c>
      <c r="L1753" t="s">
        <v>5477</v>
      </c>
      <c r="M1753" t="s">
        <v>5478</v>
      </c>
      <c r="N1753">
        <v>300</v>
      </c>
      <c r="O1753">
        <v>0</v>
      </c>
      <c r="P1753">
        <v>300</v>
      </c>
      <c r="Q1753" t="s">
        <v>5798</v>
      </c>
      <c r="R1753" t="s">
        <v>5494</v>
      </c>
      <c r="S1753">
        <v>36</v>
      </c>
      <c r="T1753" t="s">
        <v>5498</v>
      </c>
      <c r="U1753" t="s">
        <v>5501</v>
      </c>
      <c r="V1753" s="9">
        <f>Merge2[[#This Row],[PROMOTIONAL_PLAN.EFFECTIVE_PRICE]]*Merge2[[#This Row],[Months]]</f>
        <v>2700</v>
      </c>
    </row>
    <row r="1754" spans="1:22" x14ac:dyDescent="0.25">
      <c r="A1754" t="s">
        <v>2246</v>
      </c>
      <c r="B1754" t="s">
        <v>2247</v>
      </c>
      <c r="C1754">
        <v>9999</v>
      </c>
      <c r="D1754" s="1">
        <v>43938</v>
      </c>
      <c r="E1754">
        <v>1</v>
      </c>
      <c r="G1754" s="1">
        <v>44162</v>
      </c>
      <c r="H1754" t="s">
        <v>10</v>
      </c>
      <c r="I1754" s="8">
        <f>DATE(YEAR(Merge2[[#This Row],[ORDER_DATE]]), MONTH(Merge2[[#This Row],[ORDER_DATE]]), 1)</f>
        <v>43922</v>
      </c>
      <c r="J1754" s="9">
        <f>IF(ISNUMBER(Merge2[[#This Row],[VALIDITY_TILL_DATE]]), ROUND((Merge2[[#This Row],[VALIDITY_TILL_DATE]]-Merge2[[#This Row],[ORDER_DATE]])/30, 0), "Active")</f>
        <v>7</v>
      </c>
      <c r="K1754" t="s">
        <v>5476</v>
      </c>
      <c r="L1754" t="s">
        <v>5477</v>
      </c>
      <c r="M1754" t="s">
        <v>5478</v>
      </c>
      <c r="N1754">
        <v>300</v>
      </c>
      <c r="O1754">
        <v>0</v>
      </c>
      <c r="P1754">
        <v>300</v>
      </c>
      <c r="Q1754" t="s">
        <v>6382</v>
      </c>
      <c r="R1754" t="s">
        <v>5503</v>
      </c>
      <c r="S1754">
        <v>63</v>
      </c>
      <c r="T1754" t="s">
        <v>5495</v>
      </c>
      <c r="U1754" t="s">
        <v>5532</v>
      </c>
      <c r="V1754" s="9">
        <f>Merge2[[#This Row],[PROMOTIONAL_PLAN.EFFECTIVE_PRICE]]*Merge2[[#This Row],[Months]]</f>
        <v>2100</v>
      </c>
    </row>
    <row r="1755" spans="1:22" x14ac:dyDescent="0.25">
      <c r="A1755" t="s">
        <v>2248</v>
      </c>
      <c r="B1755" t="s">
        <v>2249</v>
      </c>
      <c r="C1755">
        <v>9999</v>
      </c>
      <c r="D1755" s="1">
        <v>43938</v>
      </c>
      <c r="E1755">
        <v>1</v>
      </c>
      <c r="G1755" s="1">
        <v>44209</v>
      </c>
      <c r="H1755" t="s">
        <v>10</v>
      </c>
      <c r="I1755" s="8">
        <f>DATE(YEAR(Merge2[[#This Row],[ORDER_DATE]]), MONTH(Merge2[[#This Row],[ORDER_DATE]]), 1)</f>
        <v>43922</v>
      </c>
      <c r="J1755" s="9">
        <f>IF(ISNUMBER(Merge2[[#This Row],[VALIDITY_TILL_DATE]]), ROUND((Merge2[[#This Row],[VALIDITY_TILL_DATE]]-Merge2[[#This Row],[ORDER_DATE]])/30, 0), "Active")</f>
        <v>9</v>
      </c>
      <c r="K1755" t="s">
        <v>5476</v>
      </c>
      <c r="L1755" t="s">
        <v>5477</v>
      </c>
      <c r="M1755" t="s">
        <v>5478</v>
      </c>
      <c r="N1755">
        <v>300</v>
      </c>
      <c r="O1755">
        <v>0</v>
      </c>
      <c r="P1755">
        <v>300</v>
      </c>
      <c r="Q1755" t="s">
        <v>6344</v>
      </c>
      <c r="R1755" t="s">
        <v>5494</v>
      </c>
      <c r="S1755">
        <v>42</v>
      </c>
      <c r="T1755" t="s">
        <v>5495</v>
      </c>
      <c r="U1755" t="s">
        <v>5522</v>
      </c>
      <c r="V1755" s="9">
        <f>Merge2[[#This Row],[PROMOTIONAL_PLAN.EFFECTIVE_PRICE]]*Merge2[[#This Row],[Months]]</f>
        <v>2700</v>
      </c>
    </row>
    <row r="1756" spans="1:22" x14ac:dyDescent="0.25">
      <c r="A1756" t="s">
        <v>2255</v>
      </c>
      <c r="B1756" t="s">
        <v>2256</v>
      </c>
      <c r="C1756">
        <v>9999</v>
      </c>
      <c r="D1756" s="1">
        <v>43939</v>
      </c>
      <c r="E1756">
        <v>1</v>
      </c>
      <c r="G1756" s="1">
        <v>44237</v>
      </c>
      <c r="H1756" t="s">
        <v>10</v>
      </c>
      <c r="I1756" s="8">
        <f>DATE(YEAR(Merge2[[#This Row],[ORDER_DATE]]), MONTH(Merge2[[#This Row],[ORDER_DATE]]), 1)</f>
        <v>43922</v>
      </c>
      <c r="J1756" s="9">
        <f>IF(ISNUMBER(Merge2[[#This Row],[VALIDITY_TILL_DATE]]), ROUND((Merge2[[#This Row],[VALIDITY_TILL_DATE]]-Merge2[[#This Row],[ORDER_DATE]])/30, 0), "Active")</f>
        <v>10</v>
      </c>
      <c r="K1756" t="s">
        <v>5476</v>
      </c>
      <c r="L1756" t="s">
        <v>5477</v>
      </c>
      <c r="M1756" t="s">
        <v>5478</v>
      </c>
      <c r="N1756">
        <v>300</v>
      </c>
      <c r="O1756">
        <v>0</v>
      </c>
      <c r="P1756">
        <v>300</v>
      </c>
      <c r="Q1756" t="s">
        <v>5960</v>
      </c>
      <c r="R1756" t="s">
        <v>5494</v>
      </c>
      <c r="S1756">
        <v>59</v>
      </c>
      <c r="T1756" t="s">
        <v>5495</v>
      </c>
      <c r="U1756" t="s">
        <v>5513</v>
      </c>
      <c r="V1756" s="9">
        <f>Merge2[[#This Row],[PROMOTIONAL_PLAN.EFFECTIVE_PRICE]]*Merge2[[#This Row],[Months]]</f>
        <v>3000</v>
      </c>
    </row>
    <row r="1757" spans="1:22" x14ac:dyDescent="0.25">
      <c r="A1757" t="s">
        <v>2264</v>
      </c>
      <c r="B1757" t="s">
        <v>2265</v>
      </c>
      <c r="C1757">
        <v>9999</v>
      </c>
      <c r="D1757" s="1">
        <v>43940</v>
      </c>
      <c r="E1757">
        <v>1</v>
      </c>
      <c r="G1757" s="1">
        <v>44241</v>
      </c>
      <c r="H1757" t="s">
        <v>10</v>
      </c>
      <c r="I1757" s="8">
        <f>DATE(YEAR(Merge2[[#This Row],[ORDER_DATE]]), MONTH(Merge2[[#This Row],[ORDER_DATE]]), 1)</f>
        <v>43922</v>
      </c>
      <c r="J1757" s="9">
        <f>IF(ISNUMBER(Merge2[[#This Row],[VALIDITY_TILL_DATE]]), ROUND((Merge2[[#This Row],[VALIDITY_TILL_DATE]]-Merge2[[#This Row],[ORDER_DATE]])/30, 0), "Active")</f>
        <v>10</v>
      </c>
      <c r="K1757" t="s">
        <v>5476</v>
      </c>
      <c r="L1757" t="s">
        <v>5477</v>
      </c>
      <c r="M1757" t="s">
        <v>5478</v>
      </c>
      <c r="N1757">
        <v>300</v>
      </c>
      <c r="O1757">
        <v>0</v>
      </c>
      <c r="P1757">
        <v>300</v>
      </c>
      <c r="Q1757" t="s">
        <v>6025</v>
      </c>
      <c r="R1757" t="s">
        <v>5494</v>
      </c>
      <c r="S1757">
        <v>34</v>
      </c>
      <c r="T1757" t="s">
        <v>5495</v>
      </c>
      <c r="U1757" t="s">
        <v>5522</v>
      </c>
      <c r="V1757" s="9">
        <f>Merge2[[#This Row],[PROMOTIONAL_PLAN.EFFECTIVE_PRICE]]*Merge2[[#This Row],[Months]]</f>
        <v>3000</v>
      </c>
    </row>
    <row r="1758" spans="1:22" x14ac:dyDescent="0.25">
      <c r="A1758" t="s">
        <v>3227</v>
      </c>
      <c r="B1758" t="s">
        <v>3228</v>
      </c>
      <c r="C1758">
        <v>9999</v>
      </c>
      <c r="D1758" s="1">
        <v>44015</v>
      </c>
      <c r="E1758">
        <v>1</v>
      </c>
      <c r="G1758" s="1">
        <v>44238</v>
      </c>
      <c r="H1758" t="s">
        <v>10</v>
      </c>
      <c r="I1758" s="8">
        <f>DATE(YEAR(Merge2[[#This Row],[ORDER_DATE]]), MONTH(Merge2[[#This Row],[ORDER_DATE]]), 1)</f>
        <v>44013</v>
      </c>
      <c r="J1758" s="9">
        <f>IF(ISNUMBER(Merge2[[#This Row],[VALIDITY_TILL_DATE]]), ROUND((Merge2[[#This Row],[VALIDITY_TILL_DATE]]-Merge2[[#This Row],[ORDER_DATE]])/30, 0), "Active")</f>
        <v>7</v>
      </c>
      <c r="K1758" t="s">
        <v>5476</v>
      </c>
      <c r="L1758" t="s">
        <v>5477</v>
      </c>
      <c r="M1758" t="s">
        <v>5478</v>
      </c>
      <c r="N1758">
        <v>300</v>
      </c>
      <c r="O1758">
        <v>0</v>
      </c>
      <c r="P1758">
        <v>300</v>
      </c>
      <c r="Q1758" t="s">
        <v>5828</v>
      </c>
      <c r="R1758" t="s">
        <v>5503</v>
      </c>
      <c r="S1758">
        <v>50</v>
      </c>
      <c r="T1758" t="s">
        <v>5495</v>
      </c>
      <c r="U1758" t="s">
        <v>5522</v>
      </c>
      <c r="V1758" s="9">
        <f>Merge2[[#This Row],[PROMOTIONAL_PLAN.EFFECTIVE_PRICE]]*Merge2[[#This Row],[Months]]</f>
        <v>2100</v>
      </c>
    </row>
    <row r="1759" spans="1:22" x14ac:dyDescent="0.25">
      <c r="A1759" t="s">
        <v>2283</v>
      </c>
      <c r="B1759" t="s">
        <v>2284</v>
      </c>
      <c r="C1759">
        <v>9999</v>
      </c>
      <c r="D1759" s="1">
        <v>43941</v>
      </c>
      <c r="E1759">
        <v>1</v>
      </c>
      <c r="G1759" s="1">
        <v>44192</v>
      </c>
      <c r="H1759" t="s">
        <v>10</v>
      </c>
      <c r="I1759" s="8">
        <f>DATE(YEAR(Merge2[[#This Row],[ORDER_DATE]]), MONTH(Merge2[[#This Row],[ORDER_DATE]]), 1)</f>
        <v>43922</v>
      </c>
      <c r="J1759" s="9">
        <f>IF(ISNUMBER(Merge2[[#This Row],[VALIDITY_TILL_DATE]]), ROUND((Merge2[[#This Row],[VALIDITY_TILL_DATE]]-Merge2[[#This Row],[ORDER_DATE]])/30, 0), "Active")</f>
        <v>8</v>
      </c>
      <c r="K1759" t="s">
        <v>5476</v>
      </c>
      <c r="L1759" t="s">
        <v>5477</v>
      </c>
      <c r="M1759" t="s">
        <v>5478</v>
      </c>
      <c r="N1759">
        <v>300</v>
      </c>
      <c r="O1759">
        <v>0</v>
      </c>
      <c r="P1759">
        <v>300</v>
      </c>
      <c r="Q1759" t="s">
        <v>6224</v>
      </c>
      <c r="R1759" t="s">
        <v>5503</v>
      </c>
      <c r="S1759">
        <v>33</v>
      </c>
      <c r="T1759" t="s">
        <v>5495</v>
      </c>
      <c r="U1759" t="s">
        <v>5496</v>
      </c>
      <c r="V1759" s="9">
        <f>Merge2[[#This Row],[PROMOTIONAL_PLAN.EFFECTIVE_PRICE]]*Merge2[[#This Row],[Months]]</f>
        <v>2400</v>
      </c>
    </row>
    <row r="1760" spans="1:22" x14ac:dyDescent="0.25">
      <c r="A1760" t="s">
        <v>2678</v>
      </c>
      <c r="B1760" t="s">
        <v>2679</v>
      </c>
      <c r="C1760">
        <v>9999</v>
      </c>
      <c r="D1760" s="1">
        <v>43975</v>
      </c>
      <c r="E1760">
        <v>1</v>
      </c>
      <c r="G1760" s="1">
        <v>44223</v>
      </c>
      <c r="H1760" t="s">
        <v>10</v>
      </c>
      <c r="I1760" s="8">
        <f>DATE(YEAR(Merge2[[#This Row],[ORDER_DATE]]), MONTH(Merge2[[#This Row],[ORDER_DATE]]), 1)</f>
        <v>43952</v>
      </c>
      <c r="J1760" s="9">
        <f>IF(ISNUMBER(Merge2[[#This Row],[VALIDITY_TILL_DATE]]), ROUND((Merge2[[#This Row],[VALIDITY_TILL_DATE]]-Merge2[[#This Row],[ORDER_DATE]])/30, 0), "Active")</f>
        <v>8</v>
      </c>
      <c r="K1760" t="s">
        <v>5476</v>
      </c>
      <c r="L1760" t="s">
        <v>5477</v>
      </c>
      <c r="M1760" t="s">
        <v>5478</v>
      </c>
      <c r="N1760">
        <v>300</v>
      </c>
      <c r="O1760">
        <v>0</v>
      </c>
      <c r="P1760">
        <v>300</v>
      </c>
      <c r="Q1760" t="s">
        <v>5841</v>
      </c>
      <c r="R1760" t="s">
        <v>5503</v>
      </c>
      <c r="S1760">
        <v>25</v>
      </c>
      <c r="T1760" t="s">
        <v>5495</v>
      </c>
      <c r="U1760" t="s">
        <v>5579</v>
      </c>
      <c r="V1760" s="9">
        <f>Merge2[[#This Row],[PROMOTIONAL_PLAN.EFFECTIVE_PRICE]]*Merge2[[#This Row],[Months]]</f>
        <v>2400</v>
      </c>
    </row>
    <row r="1761" spans="1:22" x14ac:dyDescent="0.25">
      <c r="A1761" t="s">
        <v>2996</v>
      </c>
      <c r="B1761" t="s">
        <v>2997</v>
      </c>
      <c r="C1761">
        <v>9999</v>
      </c>
      <c r="D1761" s="1">
        <v>43998</v>
      </c>
      <c r="E1761">
        <v>1</v>
      </c>
      <c r="G1761" s="1">
        <v>44233</v>
      </c>
      <c r="H1761" t="s">
        <v>10</v>
      </c>
      <c r="I1761" s="8">
        <f>DATE(YEAR(Merge2[[#This Row],[ORDER_DATE]]), MONTH(Merge2[[#This Row],[ORDER_DATE]]), 1)</f>
        <v>43983</v>
      </c>
      <c r="J1761" s="9">
        <f>IF(ISNUMBER(Merge2[[#This Row],[VALIDITY_TILL_DATE]]), ROUND((Merge2[[#This Row],[VALIDITY_TILL_DATE]]-Merge2[[#This Row],[ORDER_DATE]])/30, 0), "Active")</f>
        <v>8</v>
      </c>
      <c r="K1761" t="s">
        <v>5476</v>
      </c>
      <c r="L1761" t="s">
        <v>5477</v>
      </c>
      <c r="M1761" t="s">
        <v>5478</v>
      </c>
      <c r="N1761">
        <v>300</v>
      </c>
      <c r="O1761">
        <v>0</v>
      </c>
      <c r="P1761">
        <v>300</v>
      </c>
      <c r="Q1761" t="s">
        <v>5842</v>
      </c>
      <c r="R1761" t="s">
        <v>5503</v>
      </c>
      <c r="S1761">
        <v>29</v>
      </c>
      <c r="T1761" t="s">
        <v>5495</v>
      </c>
      <c r="U1761" t="s">
        <v>5532</v>
      </c>
      <c r="V1761" s="9">
        <f>Merge2[[#This Row],[PROMOTIONAL_PLAN.EFFECTIVE_PRICE]]*Merge2[[#This Row],[Months]]</f>
        <v>2400</v>
      </c>
    </row>
    <row r="1762" spans="1:22" x14ac:dyDescent="0.25">
      <c r="A1762" t="s">
        <v>2829</v>
      </c>
      <c r="B1762" t="s">
        <v>2830</v>
      </c>
      <c r="C1762">
        <v>9999</v>
      </c>
      <c r="D1762" s="1">
        <v>43985</v>
      </c>
      <c r="E1762">
        <v>1</v>
      </c>
      <c r="G1762" s="1">
        <v>44191</v>
      </c>
      <c r="H1762" t="s">
        <v>10</v>
      </c>
      <c r="I1762" s="8">
        <f>DATE(YEAR(Merge2[[#This Row],[ORDER_DATE]]), MONTH(Merge2[[#This Row],[ORDER_DATE]]), 1)</f>
        <v>43983</v>
      </c>
      <c r="J1762" s="9">
        <f>IF(ISNUMBER(Merge2[[#This Row],[VALIDITY_TILL_DATE]]), ROUND((Merge2[[#This Row],[VALIDITY_TILL_DATE]]-Merge2[[#This Row],[ORDER_DATE]])/30, 0), "Active")</f>
        <v>7</v>
      </c>
      <c r="K1762" t="s">
        <v>5476</v>
      </c>
      <c r="L1762" t="s">
        <v>5477</v>
      </c>
      <c r="M1762" t="s">
        <v>5478</v>
      </c>
      <c r="N1762">
        <v>300</v>
      </c>
      <c r="O1762">
        <v>0</v>
      </c>
      <c r="P1762">
        <v>300</v>
      </c>
      <c r="Q1762" t="s">
        <v>5843</v>
      </c>
      <c r="R1762" t="s">
        <v>5503</v>
      </c>
      <c r="S1762">
        <v>52</v>
      </c>
      <c r="T1762" t="s">
        <v>5495</v>
      </c>
      <c r="U1762" t="s">
        <v>5504</v>
      </c>
      <c r="V1762" s="9">
        <f>Merge2[[#This Row],[PROMOTIONAL_PLAN.EFFECTIVE_PRICE]]*Merge2[[#This Row],[Months]]</f>
        <v>2100</v>
      </c>
    </row>
    <row r="1763" spans="1:22" x14ac:dyDescent="0.25">
      <c r="A1763" t="s">
        <v>2314</v>
      </c>
      <c r="B1763" t="s">
        <v>2315</v>
      </c>
      <c r="C1763">
        <v>9999</v>
      </c>
      <c r="D1763" s="1">
        <v>43944</v>
      </c>
      <c r="E1763">
        <v>1</v>
      </c>
      <c r="G1763" s="1">
        <v>44236</v>
      </c>
      <c r="H1763" t="s">
        <v>10</v>
      </c>
      <c r="I1763" s="8">
        <f>DATE(YEAR(Merge2[[#This Row],[ORDER_DATE]]), MONTH(Merge2[[#This Row],[ORDER_DATE]]), 1)</f>
        <v>43922</v>
      </c>
      <c r="J1763" s="9">
        <f>IF(ISNUMBER(Merge2[[#This Row],[VALIDITY_TILL_DATE]]), ROUND((Merge2[[#This Row],[VALIDITY_TILL_DATE]]-Merge2[[#This Row],[ORDER_DATE]])/30, 0), "Active")</f>
        <v>10</v>
      </c>
      <c r="K1763" t="s">
        <v>5476</v>
      </c>
      <c r="L1763" t="s">
        <v>5477</v>
      </c>
      <c r="M1763" t="s">
        <v>5478</v>
      </c>
      <c r="N1763">
        <v>300</v>
      </c>
      <c r="O1763">
        <v>0</v>
      </c>
      <c r="P1763">
        <v>300</v>
      </c>
      <c r="Q1763" t="s">
        <v>6157</v>
      </c>
      <c r="R1763" t="s">
        <v>5503</v>
      </c>
      <c r="S1763">
        <v>52</v>
      </c>
      <c r="T1763" t="s">
        <v>5495</v>
      </c>
      <c r="U1763" t="s">
        <v>5532</v>
      </c>
      <c r="V1763" s="9">
        <f>Merge2[[#This Row],[PROMOTIONAL_PLAN.EFFECTIVE_PRICE]]*Merge2[[#This Row],[Months]]</f>
        <v>3000</v>
      </c>
    </row>
    <row r="1764" spans="1:22" x14ac:dyDescent="0.25">
      <c r="A1764" t="s">
        <v>2579</v>
      </c>
      <c r="B1764" t="s">
        <v>2580</v>
      </c>
      <c r="C1764">
        <v>9999</v>
      </c>
      <c r="D1764" s="1">
        <v>43968</v>
      </c>
      <c r="E1764">
        <v>1</v>
      </c>
      <c r="G1764" s="1">
        <v>44183</v>
      </c>
      <c r="H1764" t="s">
        <v>10</v>
      </c>
      <c r="I1764" s="8">
        <f>DATE(YEAR(Merge2[[#This Row],[ORDER_DATE]]), MONTH(Merge2[[#This Row],[ORDER_DATE]]), 1)</f>
        <v>43952</v>
      </c>
      <c r="J1764" s="9">
        <f>IF(ISNUMBER(Merge2[[#This Row],[VALIDITY_TILL_DATE]]), ROUND((Merge2[[#This Row],[VALIDITY_TILL_DATE]]-Merge2[[#This Row],[ORDER_DATE]])/30, 0), "Active")</f>
        <v>7</v>
      </c>
      <c r="K1764" t="s">
        <v>5476</v>
      </c>
      <c r="L1764" t="s">
        <v>5477</v>
      </c>
      <c r="M1764" t="s">
        <v>5478</v>
      </c>
      <c r="N1764">
        <v>300</v>
      </c>
      <c r="O1764">
        <v>0</v>
      </c>
      <c r="P1764">
        <v>300</v>
      </c>
      <c r="Q1764" t="s">
        <v>5855</v>
      </c>
      <c r="R1764" t="s">
        <v>5494</v>
      </c>
      <c r="S1764">
        <v>51</v>
      </c>
      <c r="T1764" t="s">
        <v>5495</v>
      </c>
      <c r="U1764" t="s">
        <v>5496</v>
      </c>
      <c r="V1764" s="9">
        <f>Merge2[[#This Row],[PROMOTIONAL_PLAN.EFFECTIVE_PRICE]]*Merge2[[#This Row],[Months]]</f>
        <v>2100</v>
      </c>
    </row>
    <row r="1765" spans="1:22" x14ac:dyDescent="0.25">
      <c r="A1765" t="s">
        <v>2321</v>
      </c>
      <c r="B1765" t="s">
        <v>2322</v>
      </c>
      <c r="C1765">
        <v>9999</v>
      </c>
      <c r="D1765" s="1">
        <v>43945</v>
      </c>
      <c r="E1765">
        <v>1</v>
      </c>
      <c r="G1765" s="1">
        <v>44237</v>
      </c>
      <c r="H1765" t="s">
        <v>10</v>
      </c>
      <c r="I1765" s="8">
        <f>DATE(YEAR(Merge2[[#This Row],[ORDER_DATE]]), MONTH(Merge2[[#This Row],[ORDER_DATE]]), 1)</f>
        <v>43922</v>
      </c>
      <c r="J1765" s="9">
        <f>IF(ISNUMBER(Merge2[[#This Row],[VALIDITY_TILL_DATE]]), ROUND((Merge2[[#This Row],[VALIDITY_TILL_DATE]]-Merge2[[#This Row],[ORDER_DATE]])/30, 0), "Active")</f>
        <v>10</v>
      </c>
      <c r="K1765" t="s">
        <v>5476</v>
      </c>
      <c r="L1765" t="s">
        <v>5477</v>
      </c>
      <c r="M1765" t="s">
        <v>5478</v>
      </c>
      <c r="N1765">
        <v>300</v>
      </c>
      <c r="O1765">
        <v>0</v>
      </c>
      <c r="P1765">
        <v>300</v>
      </c>
      <c r="Q1765" t="s">
        <v>6207</v>
      </c>
      <c r="R1765" t="s">
        <v>5494</v>
      </c>
      <c r="S1765">
        <v>51</v>
      </c>
      <c r="T1765" t="s">
        <v>5495</v>
      </c>
      <c r="U1765" t="s">
        <v>5522</v>
      </c>
      <c r="V1765" s="9">
        <f>Merge2[[#This Row],[PROMOTIONAL_PLAN.EFFECTIVE_PRICE]]*Merge2[[#This Row],[Months]]</f>
        <v>3000</v>
      </c>
    </row>
    <row r="1766" spans="1:22" x14ac:dyDescent="0.25">
      <c r="A1766" t="s">
        <v>2323</v>
      </c>
      <c r="B1766" t="s">
        <v>2324</v>
      </c>
      <c r="C1766">
        <v>9999</v>
      </c>
      <c r="D1766" s="1">
        <v>43945</v>
      </c>
      <c r="E1766">
        <v>1</v>
      </c>
      <c r="G1766" s="1">
        <v>44245</v>
      </c>
      <c r="H1766" t="s">
        <v>10</v>
      </c>
      <c r="I1766" s="8">
        <f>DATE(YEAR(Merge2[[#This Row],[ORDER_DATE]]), MONTH(Merge2[[#This Row],[ORDER_DATE]]), 1)</f>
        <v>43922</v>
      </c>
      <c r="J1766" s="9">
        <f>IF(ISNUMBER(Merge2[[#This Row],[VALIDITY_TILL_DATE]]), ROUND((Merge2[[#This Row],[VALIDITY_TILL_DATE]]-Merge2[[#This Row],[ORDER_DATE]])/30, 0), "Active")</f>
        <v>10</v>
      </c>
      <c r="K1766" t="s">
        <v>5476</v>
      </c>
      <c r="L1766" t="s">
        <v>5477</v>
      </c>
      <c r="M1766" t="s">
        <v>5478</v>
      </c>
      <c r="N1766">
        <v>300</v>
      </c>
      <c r="O1766">
        <v>0</v>
      </c>
      <c r="P1766">
        <v>300</v>
      </c>
      <c r="Q1766" t="s">
        <v>6230</v>
      </c>
      <c r="R1766" t="s">
        <v>5503</v>
      </c>
      <c r="S1766">
        <v>60</v>
      </c>
      <c r="T1766" t="s">
        <v>5495</v>
      </c>
      <c r="U1766" t="s">
        <v>5496</v>
      </c>
      <c r="V1766" s="9">
        <f>Merge2[[#This Row],[PROMOTIONAL_PLAN.EFFECTIVE_PRICE]]*Merge2[[#This Row],[Months]]</f>
        <v>3000</v>
      </c>
    </row>
    <row r="1767" spans="1:22" x14ac:dyDescent="0.25">
      <c r="A1767" t="s">
        <v>2532</v>
      </c>
      <c r="B1767" t="s">
        <v>2533</v>
      </c>
      <c r="C1767">
        <v>9999</v>
      </c>
      <c r="D1767" s="1">
        <v>43965</v>
      </c>
      <c r="E1767">
        <v>1</v>
      </c>
      <c r="G1767" s="1">
        <v>44201</v>
      </c>
      <c r="H1767" t="s">
        <v>10</v>
      </c>
      <c r="I1767" s="8">
        <f>DATE(YEAR(Merge2[[#This Row],[ORDER_DATE]]), MONTH(Merge2[[#This Row],[ORDER_DATE]]), 1)</f>
        <v>43952</v>
      </c>
      <c r="J1767" s="9">
        <f>IF(ISNUMBER(Merge2[[#This Row],[VALIDITY_TILL_DATE]]), ROUND((Merge2[[#This Row],[VALIDITY_TILL_DATE]]-Merge2[[#This Row],[ORDER_DATE]])/30, 0), "Active")</f>
        <v>8</v>
      </c>
      <c r="K1767" t="s">
        <v>5476</v>
      </c>
      <c r="L1767" t="s">
        <v>5477</v>
      </c>
      <c r="M1767" t="s">
        <v>5478</v>
      </c>
      <c r="N1767">
        <v>300</v>
      </c>
      <c r="O1767">
        <v>0</v>
      </c>
      <c r="P1767">
        <v>300</v>
      </c>
      <c r="Q1767" t="s">
        <v>5873</v>
      </c>
      <c r="R1767" t="s">
        <v>5494</v>
      </c>
      <c r="S1767">
        <v>55</v>
      </c>
      <c r="T1767" t="s">
        <v>5506</v>
      </c>
      <c r="U1767" t="s">
        <v>5507</v>
      </c>
      <c r="V1767" s="9">
        <f>Merge2[[#This Row],[PROMOTIONAL_PLAN.EFFECTIVE_PRICE]]*Merge2[[#This Row],[Months]]</f>
        <v>2400</v>
      </c>
    </row>
    <row r="1768" spans="1:22" x14ac:dyDescent="0.25">
      <c r="A1768" t="s">
        <v>2352</v>
      </c>
      <c r="B1768" t="s">
        <v>2353</v>
      </c>
      <c r="C1768">
        <v>9999</v>
      </c>
      <c r="D1768" s="1">
        <v>43947</v>
      </c>
      <c r="E1768">
        <v>1</v>
      </c>
      <c r="G1768" s="1">
        <v>44204</v>
      </c>
      <c r="H1768" t="s">
        <v>10</v>
      </c>
      <c r="I1768" s="8">
        <f>DATE(YEAR(Merge2[[#This Row],[ORDER_DATE]]), MONTH(Merge2[[#This Row],[ORDER_DATE]]), 1)</f>
        <v>43922</v>
      </c>
      <c r="J1768" s="9">
        <f>IF(ISNUMBER(Merge2[[#This Row],[VALIDITY_TILL_DATE]]), ROUND((Merge2[[#This Row],[VALIDITY_TILL_DATE]]-Merge2[[#This Row],[ORDER_DATE]])/30, 0), "Active")</f>
        <v>9</v>
      </c>
      <c r="K1768" t="s">
        <v>5476</v>
      </c>
      <c r="L1768" t="s">
        <v>5477</v>
      </c>
      <c r="M1768" t="s">
        <v>5478</v>
      </c>
      <c r="N1768">
        <v>300</v>
      </c>
      <c r="O1768">
        <v>0</v>
      </c>
      <c r="P1768">
        <v>300</v>
      </c>
      <c r="Q1768" t="s">
        <v>5874</v>
      </c>
      <c r="R1768" t="s">
        <v>5503</v>
      </c>
      <c r="S1768">
        <v>32</v>
      </c>
      <c r="T1768" t="s">
        <v>5506</v>
      </c>
      <c r="U1768" t="s">
        <v>5507</v>
      </c>
      <c r="V1768" s="9">
        <f>Merge2[[#This Row],[PROMOTIONAL_PLAN.EFFECTIVE_PRICE]]*Merge2[[#This Row],[Months]]</f>
        <v>2700</v>
      </c>
    </row>
    <row r="1769" spans="1:22" x14ac:dyDescent="0.25">
      <c r="A1769" t="s">
        <v>2741</v>
      </c>
      <c r="B1769" t="s">
        <v>2742</v>
      </c>
      <c r="C1769">
        <v>9999</v>
      </c>
      <c r="D1769" s="1">
        <v>43979</v>
      </c>
      <c r="E1769">
        <v>1</v>
      </c>
      <c r="G1769" s="1">
        <v>44293</v>
      </c>
      <c r="H1769" t="s">
        <v>10</v>
      </c>
      <c r="I1769" s="8">
        <f>DATE(YEAR(Merge2[[#This Row],[ORDER_DATE]]), MONTH(Merge2[[#This Row],[ORDER_DATE]]), 1)</f>
        <v>43952</v>
      </c>
      <c r="J1769" s="9">
        <f>IF(ISNUMBER(Merge2[[#This Row],[VALIDITY_TILL_DATE]]), ROUND((Merge2[[#This Row],[VALIDITY_TILL_DATE]]-Merge2[[#This Row],[ORDER_DATE]])/30, 0), "Active")</f>
        <v>10</v>
      </c>
      <c r="K1769" t="s">
        <v>5476</v>
      </c>
      <c r="L1769" t="s">
        <v>5477</v>
      </c>
      <c r="M1769" t="s">
        <v>5478</v>
      </c>
      <c r="N1769">
        <v>300</v>
      </c>
      <c r="O1769">
        <v>0</v>
      </c>
      <c r="P1769">
        <v>300</v>
      </c>
      <c r="Q1769" t="s">
        <v>5882</v>
      </c>
      <c r="R1769" t="s">
        <v>5494</v>
      </c>
      <c r="S1769">
        <v>51</v>
      </c>
      <c r="T1769" t="s">
        <v>5495</v>
      </c>
      <c r="U1769" t="s">
        <v>5579</v>
      </c>
      <c r="V1769" s="9">
        <f>Merge2[[#This Row],[PROMOTIONAL_PLAN.EFFECTIVE_PRICE]]*Merge2[[#This Row],[Months]]</f>
        <v>3000</v>
      </c>
    </row>
    <row r="1770" spans="1:22" x14ac:dyDescent="0.25">
      <c r="A1770" t="s">
        <v>2363</v>
      </c>
      <c r="B1770" t="s">
        <v>2364</v>
      </c>
      <c r="C1770">
        <v>9999</v>
      </c>
      <c r="D1770" s="1">
        <v>43949</v>
      </c>
      <c r="E1770">
        <v>1</v>
      </c>
      <c r="G1770" s="1">
        <v>44163</v>
      </c>
      <c r="H1770" t="s">
        <v>10</v>
      </c>
      <c r="I1770" s="8">
        <f>DATE(YEAR(Merge2[[#This Row],[ORDER_DATE]]), MONTH(Merge2[[#This Row],[ORDER_DATE]]), 1)</f>
        <v>43922</v>
      </c>
      <c r="J1770" s="9">
        <f>IF(ISNUMBER(Merge2[[#This Row],[VALIDITY_TILL_DATE]]), ROUND((Merge2[[#This Row],[VALIDITY_TILL_DATE]]-Merge2[[#This Row],[ORDER_DATE]])/30, 0), "Active")</f>
        <v>7</v>
      </c>
      <c r="K1770" t="s">
        <v>5476</v>
      </c>
      <c r="L1770" t="s">
        <v>5477</v>
      </c>
      <c r="M1770" t="s">
        <v>5478</v>
      </c>
      <c r="N1770">
        <v>300</v>
      </c>
      <c r="O1770">
        <v>0</v>
      </c>
      <c r="P1770">
        <v>300</v>
      </c>
      <c r="Q1770" t="s">
        <v>5959</v>
      </c>
      <c r="R1770" t="s">
        <v>5503</v>
      </c>
      <c r="S1770">
        <v>31</v>
      </c>
      <c r="T1770" t="s">
        <v>5495</v>
      </c>
      <c r="U1770" t="s">
        <v>5522</v>
      </c>
      <c r="V1770" s="9">
        <f>Merge2[[#This Row],[PROMOTIONAL_PLAN.EFFECTIVE_PRICE]]*Merge2[[#This Row],[Months]]</f>
        <v>2100</v>
      </c>
    </row>
    <row r="1771" spans="1:22" x14ac:dyDescent="0.25">
      <c r="A1771" t="s">
        <v>2365</v>
      </c>
      <c r="B1771" t="s">
        <v>2366</v>
      </c>
      <c r="C1771">
        <v>9999</v>
      </c>
      <c r="D1771" s="1">
        <v>43949</v>
      </c>
      <c r="E1771">
        <v>1</v>
      </c>
      <c r="G1771" s="1">
        <v>44206</v>
      </c>
      <c r="H1771" t="s">
        <v>10</v>
      </c>
      <c r="I1771" s="8">
        <f>DATE(YEAR(Merge2[[#This Row],[ORDER_DATE]]), MONTH(Merge2[[#This Row],[ORDER_DATE]]), 1)</f>
        <v>43922</v>
      </c>
      <c r="J1771" s="9">
        <f>IF(ISNUMBER(Merge2[[#This Row],[VALIDITY_TILL_DATE]]), ROUND((Merge2[[#This Row],[VALIDITY_TILL_DATE]]-Merge2[[#This Row],[ORDER_DATE]])/30, 0), "Active")</f>
        <v>9</v>
      </c>
      <c r="K1771" t="s">
        <v>5476</v>
      </c>
      <c r="L1771" t="s">
        <v>5477</v>
      </c>
      <c r="M1771" t="s">
        <v>5478</v>
      </c>
      <c r="N1771">
        <v>300</v>
      </c>
      <c r="O1771">
        <v>0</v>
      </c>
      <c r="P1771">
        <v>300</v>
      </c>
      <c r="Q1771" t="s">
        <v>6133</v>
      </c>
      <c r="R1771" t="s">
        <v>5494</v>
      </c>
      <c r="S1771">
        <v>59</v>
      </c>
      <c r="T1771" t="s">
        <v>5498</v>
      </c>
      <c r="U1771" t="s">
        <v>5515</v>
      </c>
      <c r="V1771" s="9">
        <f>Merge2[[#This Row],[PROMOTIONAL_PLAN.EFFECTIVE_PRICE]]*Merge2[[#This Row],[Months]]</f>
        <v>2700</v>
      </c>
    </row>
    <row r="1772" spans="1:22" x14ac:dyDescent="0.25">
      <c r="A1772" t="s">
        <v>2507</v>
      </c>
      <c r="B1772" t="s">
        <v>2508</v>
      </c>
      <c r="C1772">
        <v>9999</v>
      </c>
      <c r="D1772" s="1">
        <v>43962</v>
      </c>
      <c r="E1772">
        <v>1</v>
      </c>
      <c r="G1772" s="1">
        <v>44182</v>
      </c>
      <c r="H1772" t="s">
        <v>10</v>
      </c>
      <c r="I1772" s="8">
        <f>DATE(YEAR(Merge2[[#This Row],[ORDER_DATE]]), MONTH(Merge2[[#This Row],[ORDER_DATE]]), 1)</f>
        <v>43952</v>
      </c>
      <c r="J1772" s="9">
        <f>IF(ISNUMBER(Merge2[[#This Row],[VALIDITY_TILL_DATE]]), ROUND((Merge2[[#This Row],[VALIDITY_TILL_DATE]]-Merge2[[#This Row],[ORDER_DATE]])/30, 0), "Active")</f>
        <v>7</v>
      </c>
      <c r="K1772" t="s">
        <v>5476</v>
      </c>
      <c r="L1772" t="s">
        <v>5477</v>
      </c>
      <c r="M1772" t="s">
        <v>5478</v>
      </c>
      <c r="N1772">
        <v>300</v>
      </c>
      <c r="O1772">
        <v>0</v>
      </c>
      <c r="P1772">
        <v>300</v>
      </c>
      <c r="Q1772" t="s">
        <v>5893</v>
      </c>
      <c r="R1772" t="s">
        <v>5494</v>
      </c>
      <c r="S1772">
        <v>47</v>
      </c>
      <c r="T1772" t="s">
        <v>5495</v>
      </c>
      <c r="U1772" t="s">
        <v>5532</v>
      </c>
      <c r="V1772" s="9">
        <f>Merge2[[#This Row],[PROMOTIONAL_PLAN.EFFECTIVE_PRICE]]*Merge2[[#This Row],[Months]]</f>
        <v>2100</v>
      </c>
    </row>
    <row r="1773" spans="1:22" x14ac:dyDescent="0.25">
      <c r="A1773" t="s">
        <v>2386</v>
      </c>
      <c r="B1773" t="s">
        <v>2387</v>
      </c>
      <c r="C1773">
        <v>9999</v>
      </c>
      <c r="D1773" s="1">
        <v>43951</v>
      </c>
      <c r="E1773">
        <v>1</v>
      </c>
      <c r="G1773" s="1">
        <v>44198</v>
      </c>
      <c r="H1773" t="s">
        <v>10</v>
      </c>
      <c r="I1773" s="8">
        <f>DATE(YEAR(Merge2[[#This Row],[ORDER_DATE]]), MONTH(Merge2[[#This Row],[ORDER_DATE]]), 1)</f>
        <v>43922</v>
      </c>
      <c r="J1773" s="9">
        <f>IF(ISNUMBER(Merge2[[#This Row],[VALIDITY_TILL_DATE]]), ROUND((Merge2[[#This Row],[VALIDITY_TILL_DATE]]-Merge2[[#This Row],[ORDER_DATE]])/30, 0), "Active")</f>
        <v>8</v>
      </c>
      <c r="K1773" t="s">
        <v>5476</v>
      </c>
      <c r="L1773" t="s">
        <v>5477</v>
      </c>
      <c r="M1773" t="s">
        <v>5478</v>
      </c>
      <c r="N1773">
        <v>300</v>
      </c>
      <c r="O1773">
        <v>0</v>
      </c>
      <c r="P1773">
        <v>300</v>
      </c>
      <c r="Q1773" t="s">
        <v>5910</v>
      </c>
      <c r="R1773" t="s">
        <v>5494</v>
      </c>
      <c r="S1773">
        <v>36</v>
      </c>
      <c r="T1773" t="s">
        <v>5495</v>
      </c>
      <c r="U1773" t="s">
        <v>5513</v>
      </c>
      <c r="V1773" s="9">
        <f>Merge2[[#This Row],[PROMOTIONAL_PLAN.EFFECTIVE_PRICE]]*Merge2[[#This Row],[Months]]</f>
        <v>2400</v>
      </c>
    </row>
    <row r="1774" spans="1:22" x14ac:dyDescent="0.25">
      <c r="A1774" t="s">
        <v>3126</v>
      </c>
      <c r="B1774" t="s">
        <v>3127</v>
      </c>
      <c r="C1774">
        <v>9999</v>
      </c>
      <c r="D1774" s="1">
        <v>44008</v>
      </c>
      <c r="E1774">
        <v>1</v>
      </c>
      <c r="G1774" s="1">
        <v>44258</v>
      </c>
      <c r="H1774" t="s">
        <v>10</v>
      </c>
      <c r="I1774" s="8">
        <f>DATE(YEAR(Merge2[[#This Row],[ORDER_DATE]]), MONTH(Merge2[[#This Row],[ORDER_DATE]]), 1)</f>
        <v>43983</v>
      </c>
      <c r="J1774" s="9">
        <f>IF(ISNUMBER(Merge2[[#This Row],[VALIDITY_TILL_DATE]]), ROUND((Merge2[[#This Row],[VALIDITY_TILL_DATE]]-Merge2[[#This Row],[ORDER_DATE]])/30, 0), "Active")</f>
        <v>8</v>
      </c>
      <c r="K1774" t="s">
        <v>5476</v>
      </c>
      <c r="L1774" t="s">
        <v>5477</v>
      </c>
      <c r="M1774" t="s">
        <v>5478</v>
      </c>
      <c r="N1774">
        <v>300</v>
      </c>
      <c r="O1774">
        <v>0</v>
      </c>
      <c r="P1774">
        <v>300</v>
      </c>
      <c r="Q1774" t="s">
        <v>5904</v>
      </c>
      <c r="R1774" t="s">
        <v>5503</v>
      </c>
      <c r="S1774">
        <v>29</v>
      </c>
      <c r="T1774" t="s">
        <v>5506</v>
      </c>
      <c r="U1774" t="s">
        <v>5507</v>
      </c>
      <c r="V1774" s="9">
        <f>Merge2[[#This Row],[PROMOTIONAL_PLAN.EFFECTIVE_PRICE]]*Merge2[[#This Row],[Months]]</f>
        <v>2400</v>
      </c>
    </row>
    <row r="1775" spans="1:22" x14ac:dyDescent="0.25">
      <c r="A1775" t="s">
        <v>3030</v>
      </c>
      <c r="B1775" t="s">
        <v>3031</v>
      </c>
      <c r="C1775">
        <v>9999</v>
      </c>
      <c r="D1775" s="1">
        <v>44000</v>
      </c>
      <c r="E1775">
        <v>1</v>
      </c>
      <c r="G1775" s="1">
        <v>44241</v>
      </c>
      <c r="H1775" t="s">
        <v>10</v>
      </c>
      <c r="I1775" s="8">
        <f>DATE(YEAR(Merge2[[#This Row],[ORDER_DATE]]), MONTH(Merge2[[#This Row],[ORDER_DATE]]), 1)</f>
        <v>43983</v>
      </c>
      <c r="J1775" s="9">
        <f>IF(ISNUMBER(Merge2[[#This Row],[VALIDITY_TILL_DATE]]), ROUND((Merge2[[#This Row],[VALIDITY_TILL_DATE]]-Merge2[[#This Row],[ORDER_DATE]])/30, 0), "Active")</f>
        <v>8</v>
      </c>
      <c r="K1775" t="s">
        <v>5476</v>
      </c>
      <c r="L1775" t="s">
        <v>5477</v>
      </c>
      <c r="M1775" t="s">
        <v>5478</v>
      </c>
      <c r="N1775">
        <v>300</v>
      </c>
      <c r="O1775">
        <v>0</v>
      </c>
      <c r="P1775">
        <v>300</v>
      </c>
      <c r="Q1775" t="s">
        <v>5907</v>
      </c>
      <c r="R1775" t="s">
        <v>5494</v>
      </c>
      <c r="S1775">
        <v>37</v>
      </c>
      <c r="T1775" t="s">
        <v>5495</v>
      </c>
      <c r="U1775" t="s">
        <v>5496</v>
      </c>
      <c r="V1775" s="9">
        <f>Merge2[[#This Row],[PROMOTIONAL_PLAN.EFFECTIVE_PRICE]]*Merge2[[#This Row],[Months]]</f>
        <v>2400</v>
      </c>
    </row>
    <row r="1776" spans="1:22" x14ac:dyDescent="0.25">
      <c r="A1776" t="s">
        <v>2946</v>
      </c>
      <c r="B1776" t="s">
        <v>2947</v>
      </c>
      <c r="C1776">
        <v>9999</v>
      </c>
      <c r="D1776" s="1">
        <v>43994</v>
      </c>
      <c r="E1776">
        <v>1</v>
      </c>
      <c r="G1776" s="1">
        <v>44205</v>
      </c>
      <c r="H1776" t="s">
        <v>10</v>
      </c>
      <c r="I1776" s="8">
        <f>DATE(YEAR(Merge2[[#This Row],[ORDER_DATE]]), MONTH(Merge2[[#This Row],[ORDER_DATE]]), 1)</f>
        <v>43983</v>
      </c>
      <c r="J1776" s="9">
        <f>IF(ISNUMBER(Merge2[[#This Row],[VALIDITY_TILL_DATE]]), ROUND((Merge2[[#This Row],[VALIDITY_TILL_DATE]]-Merge2[[#This Row],[ORDER_DATE]])/30, 0), "Active")</f>
        <v>7</v>
      </c>
      <c r="K1776" t="s">
        <v>5476</v>
      </c>
      <c r="L1776" t="s">
        <v>5477</v>
      </c>
      <c r="M1776" t="s">
        <v>5478</v>
      </c>
      <c r="N1776">
        <v>300</v>
      </c>
      <c r="O1776">
        <v>0</v>
      </c>
      <c r="P1776">
        <v>300</v>
      </c>
      <c r="Q1776" t="s">
        <v>5909</v>
      </c>
      <c r="R1776" t="s">
        <v>5503</v>
      </c>
      <c r="S1776">
        <v>61</v>
      </c>
      <c r="T1776" t="s">
        <v>5506</v>
      </c>
      <c r="U1776" t="s">
        <v>5518</v>
      </c>
      <c r="V1776" s="9">
        <f>Merge2[[#This Row],[PROMOTIONAL_PLAN.EFFECTIVE_PRICE]]*Merge2[[#This Row],[Months]]</f>
        <v>2100</v>
      </c>
    </row>
    <row r="1777" spans="1:22" x14ac:dyDescent="0.25">
      <c r="A1777" t="s">
        <v>2406</v>
      </c>
      <c r="B1777" t="s">
        <v>2407</v>
      </c>
      <c r="C1777">
        <v>9999</v>
      </c>
      <c r="D1777" s="1">
        <v>43953</v>
      </c>
      <c r="E1777">
        <v>1</v>
      </c>
      <c r="G1777" s="1">
        <v>44221</v>
      </c>
      <c r="H1777" t="s">
        <v>10</v>
      </c>
      <c r="I1777" s="8">
        <f>DATE(YEAR(Merge2[[#This Row],[ORDER_DATE]]), MONTH(Merge2[[#This Row],[ORDER_DATE]]), 1)</f>
        <v>43952</v>
      </c>
      <c r="J1777" s="9">
        <f>IF(ISNUMBER(Merge2[[#This Row],[VALIDITY_TILL_DATE]]), ROUND((Merge2[[#This Row],[VALIDITY_TILL_DATE]]-Merge2[[#This Row],[ORDER_DATE]])/30, 0), "Active")</f>
        <v>9</v>
      </c>
      <c r="K1777" t="s">
        <v>5476</v>
      </c>
      <c r="L1777" t="s">
        <v>5477</v>
      </c>
      <c r="M1777" t="s">
        <v>5478</v>
      </c>
      <c r="N1777">
        <v>300</v>
      </c>
      <c r="O1777">
        <v>0</v>
      </c>
      <c r="P1777">
        <v>300</v>
      </c>
      <c r="Q1777" t="s">
        <v>6131</v>
      </c>
      <c r="R1777" t="s">
        <v>5503</v>
      </c>
      <c r="S1777">
        <v>51</v>
      </c>
      <c r="T1777" t="s">
        <v>5495</v>
      </c>
      <c r="U1777" t="s">
        <v>5504</v>
      </c>
      <c r="V1777" s="9">
        <f>Merge2[[#This Row],[PROMOTIONAL_PLAN.EFFECTIVE_PRICE]]*Merge2[[#This Row],[Months]]</f>
        <v>2700</v>
      </c>
    </row>
    <row r="1778" spans="1:22" x14ac:dyDescent="0.25">
      <c r="A1778" t="s">
        <v>2430</v>
      </c>
      <c r="B1778" t="s">
        <v>2431</v>
      </c>
      <c r="C1778">
        <v>9999</v>
      </c>
      <c r="D1778" s="1">
        <v>43955</v>
      </c>
      <c r="E1778">
        <v>1</v>
      </c>
      <c r="G1778" s="1">
        <v>44177</v>
      </c>
      <c r="H1778" t="s">
        <v>10</v>
      </c>
      <c r="I1778" s="8">
        <f>DATE(YEAR(Merge2[[#This Row],[ORDER_DATE]]), MONTH(Merge2[[#This Row],[ORDER_DATE]]), 1)</f>
        <v>43952</v>
      </c>
      <c r="J1778" s="9">
        <f>IF(ISNUMBER(Merge2[[#This Row],[VALIDITY_TILL_DATE]]), ROUND((Merge2[[#This Row],[VALIDITY_TILL_DATE]]-Merge2[[#This Row],[ORDER_DATE]])/30, 0), "Active")</f>
        <v>7</v>
      </c>
      <c r="K1778" t="s">
        <v>5476</v>
      </c>
      <c r="L1778" t="s">
        <v>5477</v>
      </c>
      <c r="M1778" t="s">
        <v>5478</v>
      </c>
      <c r="N1778">
        <v>300</v>
      </c>
      <c r="O1778">
        <v>0</v>
      </c>
      <c r="P1778">
        <v>300</v>
      </c>
      <c r="Q1778" t="s">
        <v>6236</v>
      </c>
      <c r="R1778" t="s">
        <v>5503</v>
      </c>
      <c r="S1778">
        <v>48</v>
      </c>
      <c r="T1778" t="s">
        <v>5495</v>
      </c>
      <c r="U1778" t="s">
        <v>5513</v>
      </c>
      <c r="V1778" s="9">
        <f>Merge2[[#This Row],[PROMOTIONAL_PLAN.EFFECTIVE_PRICE]]*Merge2[[#This Row],[Months]]</f>
        <v>2100</v>
      </c>
    </row>
    <row r="1779" spans="1:22" x14ac:dyDescent="0.25">
      <c r="A1779" t="s">
        <v>2432</v>
      </c>
      <c r="B1779" t="s">
        <v>2433</v>
      </c>
      <c r="C1779">
        <v>9999</v>
      </c>
      <c r="D1779" s="1">
        <v>43955</v>
      </c>
      <c r="E1779">
        <v>1</v>
      </c>
      <c r="G1779" s="1">
        <v>44200</v>
      </c>
      <c r="H1779" t="s">
        <v>10</v>
      </c>
      <c r="I1779" s="8">
        <f>DATE(YEAR(Merge2[[#This Row],[ORDER_DATE]]), MONTH(Merge2[[#This Row],[ORDER_DATE]]), 1)</f>
        <v>43952</v>
      </c>
      <c r="J1779" s="9">
        <f>IF(ISNUMBER(Merge2[[#This Row],[VALIDITY_TILL_DATE]]), ROUND((Merge2[[#This Row],[VALIDITY_TILL_DATE]]-Merge2[[#This Row],[ORDER_DATE]])/30, 0), "Active")</f>
        <v>8</v>
      </c>
      <c r="K1779" t="s">
        <v>5476</v>
      </c>
      <c r="L1779" t="s">
        <v>5477</v>
      </c>
      <c r="M1779" t="s">
        <v>5478</v>
      </c>
      <c r="N1779">
        <v>300</v>
      </c>
      <c r="O1779">
        <v>0</v>
      </c>
      <c r="P1779">
        <v>300</v>
      </c>
      <c r="Q1779" t="s">
        <v>6006</v>
      </c>
      <c r="R1779" t="s">
        <v>5494</v>
      </c>
      <c r="S1779">
        <v>55</v>
      </c>
      <c r="T1779" t="s">
        <v>5495</v>
      </c>
      <c r="U1779" t="s">
        <v>5504</v>
      </c>
      <c r="V1779" s="9">
        <f>Merge2[[#This Row],[PROMOTIONAL_PLAN.EFFECTIVE_PRICE]]*Merge2[[#This Row],[Months]]</f>
        <v>2400</v>
      </c>
    </row>
    <row r="1780" spans="1:22" x14ac:dyDescent="0.25">
      <c r="A1780" t="s">
        <v>3148</v>
      </c>
      <c r="B1780" t="s">
        <v>3149</v>
      </c>
      <c r="C1780">
        <v>9999</v>
      </c>
      <c r="D1780" s="1">
        <v>44010</v>
      </c>
      <c r="E1780">
        <v>1</v>
      </c>
      <c r="G1780" s="1">
        <v>44325</v>
      </c>
      <c r="H1780" t="s">
        <v>10</v>
      </c>
      <c r="I1780" s="8">
        <f>DATE(YEAR(Merge2[[#This Row],[ORDER_DATE]]), MONTH(Merge2[[#This Row],[ORDER_DATE]]), 1)</f>
        <v>43983</v>
      </c>
      <c r="J1780" s="9">
        <f>IF(ISNUMBER(Merge2[[#This Row],[VALIDITY_TILL_DATE]]), ROUND((Merge2[[#This Row],[VALIDITY_TILL_DATE]]-Merge2[[#This Row],[ORDER_DATE]])/30, 0), "Active")</f>
        <v>11</v>
      </c>
      <c r="K1780" t="s">
        <v>5476</v>
      </c>
      <c r="L1780" t="s">
        <v>5477</v>
      </c>
      <c r="M1780" t="s">
        <v>5478</v>
      </c>
      <c r="N1780">
        <v>300</v>
      </c>
      <c r="O1780">
        <v>0</v>
      </c>
      <c r="P1780">
        <v>300</v>
      </c>
      <c r="Q1780" t="s">
        <v>5927</v>
      </c>
      <c r="R1780" t="s">
        <v>5494</v>
      </c>
      <c r="S1780">
        <v>58</v>
      </c>
      <c r="T1780" t="s">
        <v>5495</v>
      </c>
      <c r="U1780" t="s">
        <v>5522</v>
      </c>
      <c r="V1780" s="9">
        <f>Merge2[[#This Row],[PROMOTIONAL_PLAN.EFFECTIVE_PRICE]]*Merge2[[#This Row],[Months]]</f>
        <v>3300</v>
      </c>
    </row>
    <row r="1781" spans="1:22" x14ac:dyDescent="0.25">
      <c r="A1781" t="s">
        <v>2522</v>
      </c>
      <c r="B1781" t="s">
        <v>2523</v>
      </c>
      <c r="C1781">
        <v>9999</v>
      </c>
      <c r="D1781" s="1">
        <v>43964</v>
      </c>
      <c r="E1781">
        <v>1</v>
      </c>
      <c r="G1781" s="1">
        <v>44213</v>
      </c>
      <c r="H1781" t="s">
        <v>10</v>
      </c>
      <c r="I1781" s="8">
        <f>DATE(YEAR(Merge2[[#This Row],[ORDER_DATE]]), MONTH(Merge2[[#This Row],[ORDER_DATE]]), 1)</f>
        <v>43952</v>
      </c>
      <c r="J1781" s="9">
        <f>IF(ISNUMBER(Merge2[[#This Row],[VALIDITY_TILL_DATE]]), ROUND((Merge2[[#This Row],[VALIDITY_TILL_DATE]]-Merge2[[#This Row],[ORDER_DATE]])/30, 0), "Active")</f>
        <v>8</v>
      </c>
      <c r="K1781" t="s">
        <v>5476</v>
      </c>
      <c r="L1781" t="s">
        <v>5477</v>
      </c>
      <c r="M1781" t="s">
        <v>5478</v>
      </c>
      <c r="N1781">
        <v>300</v>
      </c>
      <c r="O1781">
        <v>0</v>
      </c>
      <c r="P1781">
        <v>300</v>
      </c>
      <c r="Q1781" t="s">
        <v>5934</v>
      </c>
      <c r="R1781" t="s">
        <v>5494</v>
      </c>
      <c r="S1781">
        <v>27</v>
      </c>
      <c r="T1781" t="s">
        <v>5495</v>
      </c>
      <c r="U1781" t="s">
        <v>5522</v>
      </c>
      <c r="V1781" s="9">
        <f>Merge2[[#This Row],[PROMOTIONAL_PLAN.EFFECTIVE_PRICE]]*Merge2[[#This Row],[Months]]</f>
        <v>2400</v>
      </c>
    </row>
    <row r="1782" spans="1:22" x14ac:dyDescent="0.25">
      <c r="A1782" t="s">
        <v>2467</v>
      </c>
      <c r="B1782" t="s">
        <v>2468</v>
      </c>
      <c r="C1782">
        <v>9999</v>
      </c>
      <c r="D1782" s="1">
        <v>43958</v>
      </c>
      <c r="E1782">
        <v>1</v>
      </c>
      <c r="G1782" s="1">
        <v>44193</v>
      </c>
      <c r="H1782" t="s">
        <v>10</v>
      </c>
      <c r="I1782" s="8">
        <f>DATE(YEAR(Merge2[[#This Row],[ORDER_DATE]]), MONTH(Merge2[[#This Row],[ORDER_DATE]]), 1)</f>
        <v>43952</v>
      </c>
      <c r="J1782" s="9">
        <f>IF(ISNUMBER(Merge2[[#This Row],[VALIDITY_TILL_DATE]]), ROUND((Merge2[[#This Row],[VALIDITY_TILL_DATE]]-Merge2[[#This Row],[ORDER_DATE]])/30, 0), "Active")</f>
        <v>8</v>
      </c>
      <c r="K1782" t="s">
        <v>5476</v>
      </c>
      <c r="L1782" t="s">
        <v>5477</v>
      </c>
      <c r="M1782" t="s">
        <v>5478</v>
      </c>
      <c r="N1782">
        <v>300</v>
      </c>
      <c r="O1782">
        <v>0</v>
      </c>
      <c r="P1782">
        <v>300</v>
      </c>
      <c r="Q1782" t="s">
        <v>6015</v>
      </c>
      <c r="R1782" t="s">
        <v>5494</v>
      </c>
      <c r="S1782">
        <v>25</v>
      </c>
      <c r="T1782" t="s">
        <v>5498</v>
      </c>
      <c r="U1782" t="s">
        <v>5499</v>
      </c>
      <c r="V1782" s="9">
        <f>Merge2[[#This Row],[PROMOTIONAL_PLAN.EFFECTIVE_PRICE]]*Merge2[[#This Row],[Months]]</f>
        <v>2400</v>
      </c>
    </row>
    <row r="1783" spans="1:22" x14ac:dyDescent="0.25">
      <c r="A1783" t="s">
        <v>2606</v>
      </c>
      <c r="B1783" t="s">
        <v>2607</v>
      </c>
      <c r="C1783">
        <v>9999</v>
      </c>
      <c r="D1783" s="1">
        <v>43970</v>
      </c>
      <c r="E1783">
        <v>1</v>
      </c>
      <c r="G1783" s="1">
        <v>44198</v>
      </c>
      <c r="H1783" t="s">
        <v>10</v>
      </c>
      <c r="I1783" s="8">
        <f>DATE(YEAR(Merge2[[#This Row],[ORDER_DATE]]), MONTH(Merge2[[#This Row],[ORDER_DATE]]), 1)</f>
        <v>43952</v>
      </c>
      <c r="J1783" s="9">
        <f>IF(ISNUMBER(Merge2[[#This Row],[VALIDITY_TILL_DATE]]), ROUND((Merge2[[#This Row],[VALIDITY_TILL_DATE]]-Merge2[[#This Row],[ORDER_DATE]])/30, 0), "Active")</f>
        <v>8</v>
      </c>
      <c r="K1783" t="s">
        <v>5476</v>
      </c>
      <c r="L1783" t="s">
        <v>5477</v>
      </c>
      <c r="M1783" t="s">
        <v>5478</v>
      </c>
      <c r="N1783">
        <v>300</v>
      </c>
      <c r="O1783">
        <v>0</v>
      </c>
      <c r="P1783">
        <v>300</v>
      </c>
      <c r="Q1783" t="s">
        <v>5948</v>
      </c>
      <c r="R1783" t="s">
        <v>5494</v>
      </c>
      <c r="S1783">
        <v>55</v>
      </c>
      <c r="T1783" t="s">
        <v>5495</v>
      </c>
      <c r="U1783" t="s">
        <v>5522</v>
      </c>
      <c r="V1783" s="9">
        <f>Merge2[[#This Row],[PROMOTIONAL_PLAN.EFFECTIVE_PRICE]]*Merge2[[#This Row],[Months]]</f>
        <v>2400</v>
      </c>
    </row>
    <row r="1784" spans="1:22" x14ac:dyDescent="0.25">
      <c r="A1784" t="s">
        <v>2894</v>
      </c>
      <c r="B1784" t="s">
        <v>2895</v>
      </c>
      <c r="C1784">
        <v>9999</v>
      </c>
      <c r="D1784" s="1">
        <v>43990</v>
      </c>
      <c r="E1784">
        <v>1</v>
      </c>
      <c r="G1784" s="1">
        <v>44216</v>
      </c>
      <c r="H1784" t="s">
        <v>10</v>
      </c>
      <c r="I1784" s="8">
        <f>DATE(YEAR(Merge2[[#This Row],[ORDER_DATE]]), MONTH(Merge2[[#This Row],[ORDER_DATE]]), 1)</f>
        <v>43983</v>
      </c>
      <c r="J1784" s="9">
        <f>IF(ISNUMBER(Merge2[[#This Row],[VALIDITY_TILL_DATE]]), ROUND((Merge2[[#This Row],[VALIDITY_TILL_DATE]]-Merge2[[#This Row],[ORDER_DATE]])/30, 0), "Active")</f>
        <v>8</v>
      </c>
      <c r="K1784" t="s">
        <v>5476</v>
      </c>
      <c r="L1784" t="s">
        <v>5477</v>
      </c>
      <c r="M1784" t="s">
        <v>5478</v>
      </c>
      <c r="N1784">
        <v>300</v>
      </c>
      <c r="O1784">
        <v>0</v>
      </c>
      <c r="P1784">
        <v>300</v>
      </c>
      <c r="Q1784" t="s">
        <v>5954</v>
      </c>
      <c r="R1784" t="s">
        <v>5503</v>
      </c>
      <c r="S1784">
        <v>51</v>
      </c>
      <c r="T1784" t="s">
        <v>5495</v>
      </c>
      <c r="U1784" t="s">
        <v>5522</v>
      </c>
      <c r="V1784" s="9">
        <f>Merge2[[#This Row],[PROMOTIONAL_PLAN.EFFECTIVE_PRICE]]*Merge2[[#This Row],[Months]]</f>
        <v>2400</v>
      </c>
    </row>
    <row r="1785" spans="1:22" x14ac:dyDescent="0.25">
      <c r="A1785" t="s">
        <v>2682</v>
      </c>
      <c r="B1785" t="s">
        <v>2683</v>
      </c>
      <c r="C1785">
        <v>9999</v>
      </c>
      <c r="D1785" s="1">
        <v>43975</v>
      </c>
      <c r="E1785">
        <v>1</v>
      </c>
      <c r="G1785" s="1">
        <v>44195</v>
      </c>
      <c r="H1785" t="s">
        <v>10</v>
      </c>
      <c r="I1785" s="8">
        <f>DATE(YEAR(Merge2[[#This Row],[ORDER_DATE]]), MONTH(Merge2[[#This Row],[ORDER_DATE]]), 1)</f>
        <v>43952</v>
      </c>
      <c r="J1785" s="9">
        <f>IF(ISNUMBER(Merge2[[#This Row],[VALIDITY_TILL_DATE]]), ROUND((Merge2[[#This Row],[VALIDITY_TILL_DATE]]-Merge2[[#This Row],[ORDER_DATE]])/30, 0), "Active")</f>
        <v>7</v>
      </c>
      <c r="K1785" t="s">
        <v>5476</v>
      </c>
      <c r="L1785" t="s">
        <v>5477</v>
      </c>
      <c r="M1785" t="s">
        <v>5478</v>
      </c>
      <c r="N1785">
        <v>300</v>
      </c>
      <c r="O1785">
        <v>0</v>
      </c>
      <c r="P1785">
        <v>300</v>
      </c>
      <c r="Q1785" t="s">
        <v>5967</v>
      </c>
      <c r="R1785" t="s">
        <v>5503</v>
      </c>
      <c r="S1785">
        <v>38</v>
      </c>
      <c r="T1785" t="s">
        <v>5495</v>
      </c>
      <c r="U1785" t="s">
        <v>5504</v>
      </c>
      <c r="V1785" s="9">
        <f>Merge2[[#This Row],[PROMOTIONAL_PLAN.EFFECTIVE_PRICE]]*Merge2[[#This Row],[Months]]</f>
        <v>2100</v>
      </c>
    </row>
    <row r="1786" spans="1:22" x14ac:dyDescent="0.25">
      <c r="A1786" t="s">
        <v>2720</v>
      </c>
      <c r="B1786" t="s">
        <v>2721</v>
      </c>
      <c r="C1786">
        <v>9999</v>
      </c>
      <c r="D1786" s="1">
        <v>43978</v>
      </c>
      <c r="E1786">
        <v>1</v>
      </c>
      <c r="G1786" s="1">
        <v>44226</v>
      </c>
      <c r="H1786" t="s">
        <v>10</v>
      </c>
      <c r="I1786" s="8">
        <f>DATE(YEAR(Merge2[[#This Row],[ORDER_DATE]]), MONTH(Merge2[[#This Row],[ORDER_DATE]]), 1)</f>
        <v>43952</v>
      </c>
      <c r="J1786" s="9">
        <f>IF(ISNUMBER(Merge2[[#This Row],[VALIDITY_TILL_DATE]]), ROUND((Merge2[[#This Row],[VALIDITY_TILL_DATE]]-Merge2[[#This Row],[ORDER_DATE]])/30, 0), "Active")</f>
        <v>8</v>
      </c>
      <c r="K1786" t="s">
        <v>5476</v>
      </c>
      <c r="L1786" t="s">
        <v>5477</v>
      </c>
      <c r="M1786" t="s">
        <v>5478</v>
      </c>
      <c r="N1786">
        <v>300</v>
      </c>
      <c r="O1786">
        <v>0</v>
      </c>
      <c r="P1786">
        <v>300</v>
      </c>
      <c r="Q1786" t="s">
        <v>5982</v>
      </c>
      <c r="R1786" t="s">
        <v>5503</v>
      </c>
      <c r="S1786">
        <v>34</v>
      </c>
      <c r="T1786" t="s">
        <v>5498</v>
      </c>
      <c r="U1786" t="s">
        <v>5499</v>
      </c>
      <c r="V1786" s="9">
        <f>Merge2[[#This Row],[PROMOTIONAL_PLAN.EFFECTIVE_PRICE]]*Merge2[[#This Row],[Months]]</f>
        <v>2400</v>
      </c>
    </row>
    <row r="1787" spans="1:22" x14ac:dyDescent="0.25">
      <c r="A1787" t="s">
        <v>2808</v>
      </c>
      <c r="B1787" t="s">
        <v>2809</v>
      </c>
      <c r="C1787">
        <v>9999</v>
      </c>
      <c r="D1787" s="1">
        <v>43984</v>
      </c>
      <c r="E1787">
        <v>1</v>
      </c>
      <c r="G1787" s="1">
        <v>44223</v>
      </c>
      <c r="H1787" t="s">
        <v>10</v>
      </c>
      <c r="I1787" s="8">
        <f>DATE(YEAR(Merge2[[#This Row],[ORDER_DATE]]), MONTH(Merge2[[#This Row],[ORDER_DATE]]), 1)</f>
        <v>43983</v>
      </c>
      <c r="J1787" s="9">
        <f>IF(ISNUMBER(Merge2[[#This Row],[VALIDITY_TILL_DATE]]), ROUND((Merge2[[#This Row],[VALIDITY_TILL_DATE]]-Merge2[[#This Row],[ORDER_DATE]])/30, 0), "Active")</f>
        <v>8</v>
      </c>
      <c r="K1787" t="s">
        <v>5476</v>
      </c>
      <c r="L1787" t="s">
        <v>5477</v>
      </c>
      <c r="M1787" t="s">
        <v>5478</v>
      </c>
      <c r="N1787">
        <v>300</v>
      </c>
      <c r="O1787">
        <v>0</v>
      </c>
      <c r="P1787">
        <v>300</v>
      </c>
      <c r="Q1787" t="s">
        <v>5990</v>
      </c>
      <c r="R1787" t="s">
        <v>5494</v>
      </c>
      <c r="S1787">
        <v>30</v>
      </c>
      <c r="T1787" t="s">
        <v>5498</v>
      </c>
      <c r="U1787" t="s">
        <v>5545</v>
      </c>
      <c r="V1787" s="9">
        <f>Merge2[[#This Row],[PROMOTIONAL_PLAN.EFFECTIVE_PRICE]]*Merge2[[#This Row],[Months]]</f>
        <v>2400</v>
      </c>
    </row>
    <row r="1788" spans="1:22" x14ac:dyDescent="0.25">
      <c r="A1788" t="s">
        <v>2722</v>
      </c>
      <c r="B1788" t="s">
        <v>2723</v>
      </c>
      <c r="C1788">
        <v>9999</v>
      </c>
      <c r="D1788" s="1">
        <v>43978</v>
      </c>
      <c r="E1788">
        <v>1</v>
      </c>
      <c r="G1788" s="1">
        <v>44256</v>
      </c>
      <c r="H1788" t="s">
        <v>10</v>
      </c>
      <c r="I1788" s="8">
        <f>DATE(YEAR(Merge2[[#This Row],[ORDER_DATE]]), MONTH(Merge2[[#This Row],[ORDER_DATE]]), 1)</f>
        <v>43952</v>
      </c>
      <c r="J1788" s="9">
        <f>IF(ISNUMBER(Merge2[[#This Row],[VALIDITY_TILL_DATE]]), ROUND((Merge2[[#This Row],[VALIDITY_TILL_DATE]]-Merge2[[#This Row],[ORDER_DATE]])/30, 0), "Active")</f>
        <v>9</v>
      </c>
      <c r="K1788" t="s">
        <v>5476</v>
      </c>
      <c r="L1788" t="s">
        <v>5477</v>
      </c>
      <c r="M1788" t="s">
        <v>5478</v>
      </c>
      <c r="N1788">
        <v>300</v>
      </c>
      <c r="O1788">
        <v>0</v>
      </c>
      <c r="P1788">
        <v>300</v>
      </c>
      <c r="Q1788" t="s">
        <v>5996</v>
      </c>
      <c r="R1788" t="s">
        <v>5503</v>
      </c>
      <c r="S1788">
        <v>51</v>
      </c>
      <c r="T1788" t="s">
        <v>5495</v>
      </c>
      <c r="U1788" t="s">
        <v>5496</v>
      </c>
      <c r="V1788" s="9">
        <f>Merge2[[#This Row],[PROMOTIONAL_PLAN.EFFECTIVE_PRICE]]*Merge2[[#This Row],[Months]]</f>
        <v>2700</v>
      </c>
    </row>
    <row r="1789" spans="1:22" x14ac:dyDescent="0.25">
      <c r="A1789" t="s">
        <v>3122</v>
      </c>
      <c r="B1789" t="s">
        <v>3123</v>
      </c>
      <c r="C1789">
        <v>9999</v>
      </c>
      <c r="D1789" s="1">
        <v>44008</v>
      </c>
      <c r="E1789">
        <v>1</v>
      </c>
      <c r="G1789" s="1">
        <v>44273</v>
      </c>
      <c r="H1789" t="s">
        <v>10</v>
      </c>
      <c r="I1789" s="8">
        <f>DATE(YEAR(Merge2[[#This Row],[ORDER_DATE]]), MONTH(Merge2[[#This Row],[ORDER_DATE]]), 1)</f>
        <v>43983</v>
      </c>
      <c r="J1789" s="9">
        <f>IF(ISNUMBER(Merge2[[#This Row],[VALIDITY_TILL_DATE]]), ROUND((Merge2[[#This Row],[VALIDITY_TILL_DATE]]-Merge2[[#This Row],[ORDER_DATE]])/30, 0), "Active")</f>
        <v>9</v>
      </c>
      <c r="K1789" t="s">
        <v>5476</v>
      </c>
      <c r="L1789" t="s">
        <v>5477</v>
      </c>
      <c r="M1789" t="s">
        <v>5478</v>
      </c>
      <c r="N1789">
        <v>300</v>
      </c>
      <c r="O1789">
        <v>0</v>
      </c>
      <c r="P1789">
        <v>300</v>
      </c>
      <c r="Q1789" t="s">
        <v>5998</v>
      </c>
      <c r="R1789" t="s">
        <v>5503</v>
      </c>
      <c r="S1789">
        <v>38</v>
      </c>
      <c r="T1789" t="s">
        <v>5506</v>
      </c>
      <c r="U1789" t="s">
        <v>5507</v>
      </c>
      <c r="V1789" s="9">
        <f>Merge2[[#This Row],[PROMOTIONAL_PLAN.EFFECTIVE_PRICE]]*Merge2[[#This Row],[Months]]</f>
        <v>2700</v>
      </c>
    </row>
    <row r="1790" spans="1:22" x14ac:dyDescent="0.25">
      <c r="A1790" t="s">
        <v>2583</v>
      </c>
      <c r="B1790" t="s">
        <v>2584</v>
      </c>
      <c r="C1790">
        <v>9999</v>
      </c>
      <c r="D1790" s="1">
        <v>43968</v>
      </c>
      <c r="E1790">
        <v>1</v>
      </c>
      <c r="G1790" s="1">
        <v>44185</v>
      </c>
      <c r="H1790" t="s">
        <v>10</v>
      </c>
      <c r="I1790" s="8">
        <f>DATE(YEAR(Merge2[[#This Row],[ORDER_DATE]]), MONTH(Merge2[[#This Row],[ORDER_DATE]]), 1)</f>
        <v>43952</v>
      </c>
      <c r="J1790" s="9">
        <f>IF(ISNUMBER(Merge2[[#This Row],[VALIDITY_TILL_DATE]]), ROUND((Merge2[[#This Row],[VALIDITY_TILL_DATE]]-Merge2[[#This Row],[ORDER_DATE]])/30, 0), "Active")</f>
        <v>7</v>
      </c>
      <c r="K1790" t="s">
        <v>5476</v>
      </c>
      <c r="L1790" t="s">
        <v>5477</v>
      </c>
      <c r="M1790" t="s">
        <v>5478</v>
      </c>
      <c r="N1790">
        <v>300</v>
      </c>
      <c r="O1790">
        <v>0</v>
      </c>
      <c r="P1790">
        <v>300</v>
      </c>
      <c r="Q1790" t="s">
        <v>6045</v>
      </c>
      <c r="R1790" t="s">
        <v>5503</v>
      </c>
      <c r="S1790">
        <v>30</v>
      </c>
      <c r="T1790" t="s">
        <v>5495</v>
      </c>
      <c r="U1790" t="s">
        <v>5522</v>
      </c>
      <c r="V1790" s="9">
        <f>Merge2[[#This Row],[PROMOTIONAL_PLAN.EFFECTIVE_PRICE]]*Merge2[[#This Row],[Months]]</f>
        <v>2100</v>
      </c>
    </row>
    <row r="1791" spans="1:22" x14ac:dyDescent="0.25">
      <c r="A1791" t="s">
        <v>3164</v>
      </c>
      <c r="B1791" t="s">
        <v>3165</v>
      </c>
      <c r="C1791">
        <v>9999</v>
      </c>
      <c r="D1791" s="1">
        <v>44011</v>
      </c>
      <c r="E1791">
        <v>1</v>
      </c>
      <c r="G1791" s="1">
        <v>44252</v>
      </c>
      <c r="H1791" t="s">
        <v>10</v>
      </c>
      <c r="I1791" s="8">
        <f>DATE(YEAR(Merge2[[#This Row],[ORDER_DATE]]), MONTH(Merge2[[#This Row],[ORDER_DATE]]), 1)</f>
        <v>43983</v>
      </c>
      <c r="J1791" s="9">
        <f>IF(ISNUMBER(Merge2[[#This Row],[VALIDITY_TILL_DATE]]), ROUND((Merge2[[#This Row],[VALIDITY_TILL_DATE]]-Merge2[[#This Row],[ORDER_DATE]])/30, 0), "Active")</f>
        <v>8</v>
      </c>
      <c r="K1791" t="s">
        <v>5476</v>
      </c>
      <c r="L1791" t="s">
        <v>5477</v>
      </c>
      <c r="M1791" t="s">
        <v>5478</v>
      </c>
      <c r="N1791">
        <v>300</v>
      </c>
      <c r="O1791">
        <v>0</v>
      </c>
      <c r="P1791">
        <v>300</v>
      </c>
      <c r="Q1791" t="s">
        <v>6011</v>
      </c>
      <c r="R1791" t="s">
        <v>5494</v>
      </c>
      <c r="S1791">
        <v>62</v>
      </c>
      <c r="T1791" t="s">
        <v>5495</v>
      </c>
      <c r="U1791" t="s">
        <v>5504</v>
      </c>
      <c r="V1791" s="9">
        <f>Merge2[[#This Row],[PROMOTIONAL_PLAN.EFFECTIVE_PRICE]]*Merge2[[#This Row],[Months]]</f>
        <v>2400</v>
      </c>
    </row>
    <row r="1792" spans="1:22" x14ac:dyDescent="0.25">
      <c r="A1792" t="s">
        <v>3032</v>
      </c>
      <c r="B1792" t="s">
        <v>3033</v>
      </c>
      <c r="C1792">
        <v>9999</v>
      </c>
      <c r="D1792" s="1">
        <v>44000</v>
      </c>
      <c r="E1792">
        <v>1</v>
      </c>
      <c r="G1792" s="1">
        <v>44212</v>
      </c>
      <c r="H1792" t="s">
        <v>10</v>
      </c>
      <c r="I1792" s="8">
        <f>DATE(YEAR(Merge2[[#This Row],[ORDER_DATE]]), MONTH(Merge2[[#This Row],[ORDER_DATE]]), 1)</f>
        <v>43983</v>
      </c>
      <c r="J1792" s="9">
        <f>IF(ISNUMBER(Merge2[[#This Row],[VALIDITY_TILL_DATE]]), ROUND((Merge2[[#This Row],[VALIDITY_TILL_DATE]]-Merge2[[#This Row],[ORDER_DATE]])/30, 0), "Active")</f>
        <v>7</v>
      </c>
      <c r="K1792" t="s">
        <v>5476</v>
      </c>
      <c r="L1792" t="s">
        <v>5477</v>
      </c>
      <c r="M1792" t="s">
        <v>5478</v>
      </c>
      <c r="N1792">
        <v>300</v>
      </c>
      <c r="O1792">
        <v>0</v>
      </c>
      <c r="P1792">
        <v>300</v>
      </c>
      <c r="Q1792" t="s">
        <v>6021</v>
      </c>
      <c r="R1792" t="s">
        <v>5503</v>
      </c>
      <c r="S1792">
        <v>33</v>
      </c>
      <c r="T1792" t="s">
        <v>5506</v>
      </c>
      <c r="U1792" t="s">
        <v>5507</v>
      </c>
      <c r="V1792" s="9">
        <f>Merge2[[#This Row],[PROMOTIONAL_PLAN.EFFECTIVE_PRICE]]*Merge2[[#This Row],[Months]]</f>
        <v>2100</v>
      </c>
    </row>
    <row r="1793" spans="1:22" x14ac:dyDescent="0.25">
      <c r="A1793" t="s">
        <v>2604</v>
      </c>
      <c r="B1793" t="s">
        <v>2605</v>
      </c>
      <c r="C1793">
        <v>9999</v>
      </c>
      <c r="D1793" s="1">
        <v>43970</v>
      </c>
      <c r="E1793">
        <v>1</v>
      </c>
      <c r="G1793" s="1">
        <v>44210</v>
      </c>
      <c r="H1793" t="s">
        <v>10</v>
      </c>
      <c r="I1793" s="8">
        <f>DATE(YEAR(Merge2[[#This Row],[ORDER_DATE]]), MONTH(Merge2[[#This Row],[ORDER_DATE]]), 1)</f>
        <v>43952</v>
      </c>
      <c r="J1793" s="9">
        <f>IF(ISNUMBER(Merge2[[#This Row],[VALIDITY_TILL_DATE]]), ROUND((Merge2[[#This Row],[VALIDITY_TILL_DATE]]-Merge2[[#This Row],[ORDER_DATE]])/30, 0), "Active")</f>
        <v>8</v>
      </c>
      <c r="K1793" t="s">
        <v>5476</v>
      </c>
      <c r="L1793" t="s">
        <v>5477</v>
      </c>
      <c r="M1793" t="s">
        <v>5478</v>
      </c>
      <c r="N1793">
        <v>300</v>
      </c>
      <c r="O1793">
        <v>0</v>
      </c>
      <c r="P1793">
        <v>300</v>
      </c>
      <c r="Q1793" t="s">
        <v>6058</v>
      </c>
      <c r="R1793" t="s">
        <v>5494</v>
      </c>
      <c r="S1793">
        <v>65</v>
      </c>
      <c r="T1793" t="s">
        <v>5495</v>
      </c>
      <c r="U1793" t="s">
        <v>5522</v>
      </c>
      <c r="V1793" s="9">
        <f>Merge2[[#This Row],[PROMOTIONAL_PLAN.EFFECTIVE_PRICE]]*Merge2[[#This Row],[Months]]</f>
        <v>2400</v>
      </c>
    </row>
    <row r="1794" spans="1:22" x14ac:dyDescent="0.25">
      <c r="A1794" t="s">
        <v>2876</v>
      </c>
      <c r="B1794" t="s">
        <v>2877</v>
      </c>
      <c r="C1794">
        <v>9999</v>
      </c>
      <c r="D1794" s="1">
        <v>43989</v>
      </c>
      <c r="E1794">
        <v>1</v>
      </c>
      <c r="G1794" s="1">
        <v>44259</v>
      </c>
      <c r="H1794" t="s">
        <v>10</v>
      </c>
      <c r="I1794" s="8">
        <f>DATE(YEAR(Merge2[[#This Row],[ORDER_DATE]]), MONTH(Merge2[[#This Row],[ORDER_DATE]]), 1)</f>
        <v>43983</v>
      </c>
      <c r="J1794" s="9">
        <f>IF(ISNUMBER(Merge2[[#This Row],[VALIDITY_TILL_DATE]]), ROUND((Merge2[[#This Row],[VALIDITY_TILL_DATE]]-Merge2[[#This Row],[ORDER_DATE]])/30, 0), "Active")</f>
        <v>9</v>
      </c>
      <c r="K1794" t="s">
        <v>5476</v>
      </c>
      <c r="L1794" t="s">
        <v>5477</v>
      </c>
      <c r="M1794" t="s">
        <v>5478</v>
      </c>
      <c r="N1794">
        <v>300</v>
      </c>
      <c r="O1794">
        <v>0</v>
      </c>
      <c r="P1794">
        <v>300</v>
      </c>
      <c r="Q1794" t="s">
        <v>6036</v>
      </c>
      <c r="R1794" t="s">
        <v>5503</v>
      </c>
      <c r="S1794">
        <v>47</v>
      </c>
      <c r="T1794" t="s">
        <v>5498</v>
      </c>
      <c r="U1794" t="s">
        <v>5499</v>
      </c>
      <c r="V1794" s="9">
        <f>Merge2[[#This Row],[PROMOTIONAL_PLAN.EFFECTIVE_PRICE]]*Merge2[[#This Row],[Months]]</f>
        <v>2700</v>
      </c>
    </row>
    <row r="1795" spans="1:22" x14ac:dyDescent="0.25">
      <c r="A1795" t="s">
        <v>2653</v>
      </c>
      <c r="B1795" t="s">
        <v>2654</v>
      </c>
      <c r="C1795">
        <v>9999</v>
      </c>
      <c r="D1795" s="1">
        <v>43973</v>
      </c>
      <c r="E1795">
        <v>1</v>
      </c>
      <c r="G1795" s="1">
        <v>44208</v>
      </c>
      <c r="H1795" t="s">
        <v>10</v>
      </c>
      <c r="I1795" s="8">
        <f>DATE(YEAR(Merge2[[#This Row],[ORDER_DATE]]), MONTH(Merge2[[#This Row],[ORDER_DATE]]), 1)</f>
        <v>43952</v>
      </c>
      <c r="J1795" s="9">
        <f>IF(ISNUMBER(Merge2[[#This Row],[VALIDITY_TILL_DATE]]), ROUND((Merge2[[#This Row],[VALIDITY_TILL_DATE]]-Merge2[[#This Row],[ORDER_DATE]])/30, 0), "Active")</f>
        <v>8</v>
      </c>
      <c r="K1795" t="s">
        <v>5476</v>
      </c>
      <c r="L1795" t="s">
        <v>5477</v>
      </c>
      <c r="M1795" t="s">
        <v>5478</v>
      </c>
      <c r="N1795">
        <v>300</v>
      </c>
      <c r="O1795">
        <v>0</v>
      </c>
      <c r="P1795">
        <v>300</v>
      </c>
      <c r="Q1795" t="s">
        <v>6245</v>
      </c>
      <c r="R1795" t="s">
        <v>5503</v>
      </c>
      <c r="S1795">
        <v>31</v>
      </c>
      <c r="T1795" t="s">
        <v>5506</v>
      </c>
      <c r="U1795" t="s">
        <v>5509</v>
      </c>
      <c r="V1795" s="9">
        <f>Merge2[[#This Row],[PROMOTIONAL_PLAN.EFFECTIVE_PRICE]]*Merge2[[#This Row],[Months]]</f>
        <v>2400</v>
      </c>
    </row>
    <row r="1796" spans="1:22" x14ac:dyDescent="0.25">
      <c r="A1796" t="s">
        <v>2661</v>
      </c>
      <c r="B1796" t="s">
        <v>2662</v>
      </c>
      <c r="C1796">
        <v>9999</v>
      </c>
      <c r="D1796" s="1">
        <v>43974</v>
      </c>
      <c r="E1796">
        <v>1</v>
      </c>
      <c r="G1796" s="1">
        <v>44209</v>
      </c>
      <c r="H1796" t="s">
        <v>10</v>
      </c>
      <c r="I1796" s="8">
        <f>DATE(YEAR(Merge2[[#This Row],[ORDER_DATE]]), MONTH(Merge2[[#This Row],[ORDER_DATE]]), 1)</f>
        <v>43952</v>
      </c>
      <c r="J1796" s="9">
        <f>IF(ISNUMBER(Merge2[[#This Row],[VALIDITY_TILL_DATE]]), ROUND((Merge2[[#This Row],[VALIDITY_TILL_DATE]]-Merge2[[#This Row],[ORDER_DATE]])/30, 0), "Active")</f>
        <v>8</v>
      </c>
      <c r="K1796" t="s">
        <v>5476</v>
      </c>
      <c r="L1796" t="s">
        <v>5477</v>
      </c>
      <c r="M1796" t="s">
        <v>5478</v>
      </c>
      <c r="N1796">
        <v>300</v>
      </c>
      <c r="O1796">
        <v>0</v>
      </c>
      <c r="P1796">
        <v>300</v>
      </c>
      <c r="Q1796" t="s">
        <v>6268</v>
      </c>
      <c r="R1796" t="s">
        <v>5494</v>
      </c>
      <c r="S1796">
        <v>45</v>
      </c>
      <c r="T1796" t="s">
        <v>5495</v>
      </c>
      <c r="U1796" t="s">
        <v>5504</v>
      </c>
      <c r="V1796" s="9">
        <f>Merge2[[#This Row],[PROMOTIONAL_PLAN.EFFECTIVE_PRICE]]*Merge2[[#This Row],[Months]]</f>
        <v>2400</v>
      </c>
    </row>
    <row r="1797" spans="1:22" x14ac:dyDescent="0.25">
      <c r="A1797" t="s">
        <v>2936</v>
      </c>
      <c r="B1797" t="s">
        <v>2937</v>
      </c>
      <c r="C1797">
        <v>9999</v>
      </c>
      <c r="D1797" s="1">
        <v>43993</v>
      </c>
      <c r="E1797">
        <v>1</v>
      </c>
      <c r="G1797" s="1">
        <v>44293</v>
      </c>
      <c r="H1797" t="s">
        <v>10</v>
      </c>
      <c r="I1797" s="8">
        <f>DATE(YEAR(Merge2[[#This Row],[ORDER_DATE]]), MONTH(Merge2[[#This Row],[ORDER_DATE]]), 1)</f>
        <v>43983</v>
      </c>
      <c r="J1797" s="9">
        <f>IF(ISNUMBER(Merge2[[#This Row],[VALIDITY_TILL_DATE]]), ROUND((Merge2[[#This Row],[VALIDITY_TILL_DATE]]-Merge2[[#This Row],[ORDER_DATE]])/30, 0), "Active")</f>
        <v>10</v>
      </c>
      <c r="K1797" t="s">
        <v>5476</v>
      </c>
      <c r="L1797" t="s">
        <v>5477</v>
      </c>
      <c r="M1797" t="s">
        <v>5478</v>
      </c>
      <c r="N1797">
        <v>300</v>
      </c>
      <c r="O1797">
        <v>0</v>
      </c>
      <c r="P1797">
        <v>300</v>
      </c>
      <c r="Q1797" t="s">
        <v>6061</v>
      </c>
      <c r="R1797" t="s">
        <v>5494</v>
      </c>
      <c r="S1797">
        <v>49</v>
      </c>
      <c r="T1797" t="s">
        <v>5495</v>
      </c>
      <c r="U1797" t="s">
        <v>5496</v>
      </c>
      <c r="V1797" s="9">
        <f>Merge2[[#This Row],[PROMOTIONAL_PLAN.EFFECTIVE_PRICE]]*Merge2[[#This Row],[Months]]</f>
        <v>3000</v>
      </c>
    </row>
    <row r="1798" spans="1:22" x14ac:dyDescent="0.25">
      <c r="A1798" t="s">
        <v>2676</v>
      </c>
      <c r="B1798" t="s">
        <v>2677</v>
      </c>
      <c r="C1798">
        <v>9999</v>
      </c>
      <c r="D1798" s="1">
        <v>43975</v>
      </c>
      <c r="E1798">
        <v>1</v>
      </c>
      <c r="G1798" s="1">
        <v>44219</v>
      </c>
      <c r="H1798" t="s">
        <v>10</v>
      </c>
      <c r="I1798" s="8">
        <f>DATE(YEAR(Merge2[[#This Row],[ORDER_DATE]]), MONTH(Merge2[[#This Row],[ORDER_DATE]]), 1)</f>
        <v>43952</v>
      </c>
      <c r="J1798" s="9">
        <f>IF(ISNUMBER(Merge2[[#This Row],[VALIDITY_TILL_DATE]]), ROUND((Merge2[[#This Row],[VALIDITY_TILL_DATE]]-Merge2[[#This Row],[ORDER_DATE]])/30, 0), "Active")</f>
        <v>8</v>
      </c>
      <c r="K1798" t="s">
        <v>5476</v>
      </c>
      <c r="L1798" t="s">
        <v>5477</v>
      </c>
      <c r="M1798" t="s">
        <v>5478</v>
      </c>
      <c r="N1798">
        <v>300</v>
      </c>
      <c r="O1798">
        <v>0</v>
      </c>
      <c r="P1798">
        <v>300</v>
      </c>
      <c r="Q1798" t="s">
        <v>6086</v>
      </c>
      <c r="R1798" t="s">
        <v>5494</v>
      </c>
      <c r="S1798">
        <v>27</v>
      </c>
      <c r="T1798" t="s">
        <v>5495</v>
      </c>
      <c r="U1798" t="s">
        <v>5579</v>
      </c>
      <c r="V1798" s="9">
        <f>Merge2[[#This Row],[PROMOTIONAL_PLAN.EFFECTIVE_PRICE]]*Merge2[[#This Row],[Months]]</f>
        <v>2400</v>
      </c>
    </row>
    <row r="1799" spans="1:22" x14ac:dyDescent="0.25">
      <c r="A1799" t="s">
        <v>3262</v>
      </c>
      <c r="B1799" t="s">
        <v>3263</v>
      </c>
      <c r="C1799">
        <v>9999</v>
      </c>
      <c r="D1799" s="1">
        <v>44018</v>
      </c>
      <c r="E1799">
        <v>1</v>
      </c>
      <c r="G1799" s="1">
        <v>44238</v>
      </c>
      <c r="H1799" t="s">
        <v>10</v>
      </c>
      <c r="I1799" s="8">
        <f>DATE(YEAR(Merge2[[#This Row],[ORDER_DATE]]), MONTH(Merge2[[#This Row],[ORDER_DATE]]), 1)</f>
        <v>44013</v>
      </c>
      <c r="J1799" s="9">
        <f>IF(ISNUMBER(Merge2[[#This Row],[VALIDITY_TILL_DATE]]), ROUND((Merge2[[#This Row],[VALIDITY_TILL_DATE]]-Merge2[[#This Row],[ORDER_DATE]])/30, 0), "Active")</f>
        <v>7</v>
      </c>
      <c r="K1799" t="s">
        <v>5476</v>
      </c>
      <c r="L1799" t="s">
        <v>5477</v>
      </c>
      <c r="M1799" t="s">
        <v>5478</v>
      </c>
      <c r="N1799">
        <v>300</v>
      </c>
      <c r="O1799">
        <v>0</v>
      </c>
      <c r="P1799">
        <v>300</v>
      </c>
      <c r="Q1799" t="s">
        <v>6066</v>
      </c>
      <c r="R1799" t="s">
        <v>5503</v>
      </c>
      <c r="S1799">
        <v>50</v>
      </c>
      <c r="T1799" t="s">
        <v>5506</v>
      </c>
      <c r="U1799" t="s">
        <v>5518</v>
      </c>
      <c r="V1799" s="9">
        <f>Merge2[[#This Row],[PROMOTIONAL_PLAN.EFFECTIVE_PRICE]]*Merge2[[#This Row],[Months]]</f>
        <v>2100</v>
      </c>
    </row>
    <row r="1800" spans="1:22" x14ac:dyDescent="0.25">
      <c r="A1800" t="s">
        <v>2680</v>
      </c>
      <c r="B1800" t="s">
        <v>2681</v>
      </c>
      <c r="C1800">
        <v>9999</v>
      </c>
      <c r="D1800" s="1">
        <v>43975</v>
      </c>
      <c r="E1800">
        <v>1</v>
      </c>
      <c r="G1800" s="1">
        <v>44189</v>
      </c>
      <c r="H1800" t="s">
        <v>10</v>
      </c>
      <c r="I1800" s="8">
        <f>DATE(YEAR(Merge2[[#This Row],[ORDER_DATE]]), MONTH(Merge2[[#This Row],[ORDER_DATE]]), 1)</f>
        <v>43952</v>
      </c>
      <c r="J1800" s="9">
        <f>IF(ISNUMBER(Merge2[[#This Row],[VALIDITY_TILL_DATE]]), ROUND((Merge2[[#This Row],[VALIDITY_TILL_DATE]]-Merge2[[#This Row],[ORDER_DATE]])/30, 0), "Active")</f>
        <v>7</v>
      </c>
      <c r="K1800" t="s">
        <v>5476</v>
      </c>
      <c r="L1800" t="s">
        <v>5477</v>
      </c>
      <c r="M1800" t="s">
        <v>5478</v>
      </c>
      <c r="N1800">
        <v>300</v>
      </c>
      <c r="O1800">
        <v>0</v>
      </c>
      <c r="P1800">
        <v>300</v>
      </c>
      <c r="Q1800" t="s">
        <v>6178</v>
      </c>
      <c r="R1800" t="s">
        <v>5503</v>
      </c>
      <c r="S1800">
        <v>55</v>
      </c>
      <c r="T1800" t="s">
        <v>5495</v>
      </c>
      <c r="U1800" t="s">
        <v>5579</v>
      </c>
      <c r="V1800" s="9">
        <f>Merge2[[#This Row],[PROMOTIONAL_PLAN.EFFECTIVE_PRICE]]*Merge2[[#This Row],[Months]]</f>
        <v>2100</v>
      </c>
    </row>
    <row r="1801" spans="1:22" x14ac:dyDescent="0.25">
      <c r="A1801" t="s">
        <v>2724</v>
      </c>
      <c r="B1801" t="s">
        <v>2725</v>
      </c>
      <c r="C1801">
        <v>9999</v>
      </c>
      <c r="D1801" s="1">
        <v>43978</v>
      </c>
      <c r="E1801">
        <v>1</v>
      </c>
      <c r="G1801" s="1">
        <v>44233</v>
      </c>
      <c r="H1801" t="s">
        <v>10</v>
      </c>
      <c r="I1801" s="8">
        <f>DATE(YEAR(Merge2[[#This Row],[ORDER_DATE]]), MONTH(Merge2[[#This Row],[ORDER_DATE]]), 1)</f>
        <v>43952</v>
      </c>
      <c r="J1801" s="9">
        <f>IF(ISNUMBER(Merge2[[#This Row],[VALIDITY_TILL_DATE]]), ROUND((Merge2[[#This Row],[VALIDITY_TILL_DATE]]-Merge2[[#This Row],[ORDER_DATE]])/30, 0), "Active")</f>
        <v>9</v>
      </c>
      <c r="K1801" t="s">
        <v>5476</v>
      </c>
      <c r="L1801" t="s">
        <v>5477</v>
      </c>
      <c r="M1801" t="s">
        <v>5478</v>
      </c>
      <c r="N1801">
        <v>300</v>
      </c>
      <c r="O1801">
        <v>0</v>
      </c>
      <c r="P1801">
        <v>300</v>
      </c>
      <c r="Q1801" t="s">
        <v>6068</v>
      </c>
      <c r="R1801" t="s">
        <v>5494</v>
      </c>
      <c r="S1801">
        <v>50</v>
      </c>
      <c r="T1801" t="s">
        <v>5495</v>
      </c>
      <c r="U1801" t="s">
        <v>5513</v>
      </c>
      <c r="V1801" s="9">
        <f>Merge2[[#This Row],[PROMOTIONAL_PLAN.EFFECTIVE_PRICE]]*Merge2[[#This Row],[Months]]</f>
        <v>2700</v>
      </c>
    </row>
    <row r="1802" spans="1:22" x14ac:dyDescent="0.25">
      <c r="A1802" t="s">
        <v>2684</v>
      </c>
      <c r="B1802" t="s">
        <v>2685</v>
      </c>
      <c r="C1802">
        <v>9999</v>
      </c>
      <c r="D1802" s="1">
        <v>43975</v>
      </c>
      <c r="E1802">
        <v>1</v>
      </c>
      <c r="G1802" s="1">
        <v>44200</v>
      </c>
      <c r="H1802" t="s">
        <v>10</v>
      </c>
      <c r="I1802" s="8">
        <f>DATE(YEAR(Merge2[[#This Row],[ORDER_DATE]]), MONTH(Merge2[[#This Row],[ORDER_DATE]]), 1)</f>
        <v>43952</v>
      </c>
      <c r="J1802" s="9">
        <f>IF(ISNUMBER(Merge2[[#This Row],[VALIDITY_TILL_DATE]]), ROUND((Merge2[[#This Row],[VALIDITY_TILL_DATE]]-Merge2[[#This Row],[ORDER_DATE]])/30, 0), "Active")</f>
        <v>8</v>
      </c>
      <c r="K1802" t="s">
        <v>5476</v>
      </c>
      <c r="L1802" t="s">
        <v>5477</v>
      </c>
      <c r="M1802" t="s">
        <v>5478</v>
      </c>
      <c r="N1802">
        <v>300</v>
      </c>
      <c r="O1802">
        <v>0</v>
      </c>
      <c r="P1802">
        <v>300</v>
      </c>
      <c r="Q1802" t="s">
        <v>6180</v>
      </c>
      <c r="R1802" t="s">
        <v>5503</v>
      </c>
      <c r="S1802">
        <v>55</v>
      </c>
      <c r="T1802" t="s">
        <v>5495</v>
      </c>
      <c r="U1802" t="s">
        <v>5504</v>
      </c>
      <c r="V1802" s="9">
        <f>Merge2[[#This Row],[PROMOTIONAL_PLAN.EFFECTIVE_PRICE]]*Merge2[[#This Row],[Months]]</f>
        <v>2400</v>
      </c>
    </row>
    <row r="1803" spans="1:22" x14ac:dyDescent="0.25">
      <c r="A1803" t="s">
        <v>2794</v>
      </c>
      <c r="B1803" t="s">
        <v>2795</v>
      </c>
      <c r="C1803">
        <v>9999</v>
      </c>
      <c r="D1803" s="1">
        <v>43983</v>
      </c>
      <c r="E1803">
        <v>1</v>
      </c>
      <c r="G1803" s="1">
        <v>44243</v>
      </c>
      <c r="H1803" t="s">
        <v>10</v>
      </c>
      <c r="I1803" s="8">
        <f>DATE(YEAR(Merge2[[#This Row],[ORDER_DATE]]), MONTH(Merge2[[#This Row],[ORDER_DATE]]), 1)</f>
        <v>43983</v>
      </c>
      <c r="J1803" s="9">
        <f>IF(ISNUMBER(Merge2[[#This Row],[VALIDITY_TILL_DATE]]), ROUND((Merge2[[#This Row],[VALIDITY_TILL_DATE]]-Merge2[[#This Row],[ORDER_DATE]])/30, 0), "Active")</f>
        <v>9</v>
      </c>
      <c r="K1803" t="s">
        <v>5476</v>
      </c>
      <c r="L1803" t="s">
        <v>5477</v>
      </c>
      <c r="M1803" t="s">
        <v>5478</v>
      </c>
      <c r="N1803">
        <v>300</v>
      </c>
      <c r="O1803">
        <v>0</v>
      </c>
      <c r="P1803">
        <v>300</v>
      </c>
      <c r="Q1803" t="s">
        <v>6074</v>
      </c>
      <c r="R1803" t="s">
        <v>5503</v>
      </c>
      <c r="S1803">
        <v>54</v>
      </c>
      <c r="T1803" t="s">
        <v>5506</v>
      </c>
      <c r="U1803" t="s">
        <v>5518</v>
      </c>
      <c r="V1803" s="9">
        <f>Merge2[[#This Row],[PROMOTIONAL_PLAN.EFFECTIVE_PRICE]]*Merge2[[#This Row],[Months]]</f>
        <v>2700</v>
      </c>
    </row>
    <row r="1804" spans="1:22" x14ac:dyDescent="0.25">
      <c r="A1804" t="s">
        <v>2692</v>
      </c>
      <c r="B1804" t="s">
        <v>2693</v>
      </c>
      <c r="C1804">
        <v>9999</v>
      </c>
      <c r="D1804" s="1">
        <v>43976</v>
      </c>
      <c r="E1804">
        <v>1</v>
      </c>
      <c r="G1804" s="1">
        <v>44260</v>
      </c>
      <c r="H1804" t="s">
        <v>10</v>
      </c>
      <c r="I1804" s="8">
        <f>DATE(YEAR(Merge2[[#This Row],[ORDER_DATE]]), MONTH(Merge2[[#This Row],[ORDER_DATE]]), 1)</f>
        <v>43952</v>
      </c>
      <c r="J1804" s="9">
        <f>IF(ISNUMBER(Merge2[[#This Row],[VALIDITY_TILL_DATE]]), ROUND((Merge2[[#This Row],[VALIDITY_TILL_DATE]]-Merge2[[#This Row],[ORDER_DATE]])/30, 0), "Active")</f>
        <v>9</v>
      </c>
      <c r="K1804" t="s">
        <v>5476</v>
      </c>
      <c r="L1804" t="s">
        <v>5477</v>
      </c>
      <c r="M1804" t="s">
        <v>5478</v>
      </c>
      <c r="N1804">
        <v>300</v>
      </c>
      <c r="O1804">
        <v>0</v>
      </c>
      <c r="P1804">
        <v>300</v>
      </c>
      <c r="Q1804" t="s">
        <v>6259</v>
      </c>
      <c r="R1804" t="s">
        <v>5503</v>
      </c>
      <c r="S1804">
        <v>43</v>
      </c>
      <c r="T1804" t="s">
        <v>5498</v>
      </c>
      <c r="U1804" t="s">
        <v>5499</v>
      </c>
      <c r="V1804" s="9">
        <f>Merge2[[#This Row],[PROMOTIONAL_PLAN.EFFECTIVE_PRICE]]*Merge2[[#This Row],[Months]]</f>
        <v>2700</v>
      </c>
    </row>
    <row r="1805" spans="1:22" x14ac:dyDescent="0.25">
      <c r="A1805" t="s">
        <v>2708</v>
      </c>
      <c r="B1805" t="s">
        <v>2709</v>
      </c>
      <c r="C1805">
        <v>9999</v>
      </c>
      <c r="D1805" s="1">
        <v>43977</v>
      </c>
      <c r="E1805">
        <v>1</v>
      </c>
      <c r="G1805" s="1">
        <v>44179</v>
      </c>
      <c r="H1805" t="s">
        <v>10</v>
      </c>
      <c r="I1805" s="8">
        <f>DATE(YEAR(Merge2[[#This Row],[ORDER_DATE]]), MONTH(Merge2[[#This Row],[ORDER_DATE]]), 1)</f>
        <v>43952</v>
      </c>
      <c r="J1805" s="9">
        <f>IF(ISNUMBER(Merge2[[#This Row],[VALIDITY_TILL_DATE]]), ROUND((Merge2[[#This Row],[VALIDITY_TILL_DATE]]-Merge2[[#This Row],[ORDER_DATE]])/30, 0), "Active")</f>
        <v>7</v>
      </c>
      <c r="K1805" t="s">
        <v>5476</v>
      </c>
      <c r="L1805" t="s">
        <v>5477</v>
      </c>
      <c r="M1805" t="s">
        <v>5478</v>
      </c>
      <c r="N1805">
        <v>300</v>
      </c>
      <c r="O1805">
        <v>0</v>
      </c>
      <c r="P1805">
        <v>300</v>
      </c>
      <c r="Q1805" t="s">
        <v>6174</v>
      </c>
      <c r="R1805" t="s">
        <v>5494</v>
      </c>
      <c r="S1805">
        <v>45</v>
      </c>
      <c r="T1805" t="s">
        <v>5506</v>
      </c>
      <c r="U1805" t="s">
        <v>5507</v>
      </c>
      <c r="V1805" s="9">
        <f>Merge2[[#This Row],[PROMOTIONAL_PLAN.EFFECTIVE_PRICE]]*Merge2[[#This Row],[Months]]</f>
        <v>2100</v>
      </c>
    </row>
    <row r="1806" spans="1:22" x14ac:dyDescent="0.25">
      <c r="A1806" t="s">
        <v>3043</v>
      </c>
      <c r="B1806" t="s">
        <v>3044</v>
      </c>
      <c r="C1806">
        <v>9999</v>
      </c>
      <c r="D1806" s="1">
        <v>44001</v>
      </c>
      <c r="E1806">
        <v>1</v>
      </c>
      <c r="G1806" s="1">
        <v>44245</v>
      </c>
      <c r="H1806" t="s">
        <v>10</v>
      </c>
      <c r="I1806" s="8">
        <f>DATE(YEAR(Merge2[[#This Row],[ORDER_DATE]]), MONTH(Merge2[[#This Row],[ORDER_DATE]]), 1)</f>
        <v>43983</v>
      </c>
      <c r="J1806" s="9">
        <f>IF(ISNUMBER(Merge2[[#This Row],[VALIDITY_TILL_DATE]]), ROUND((Merge2[[#This Row],[VALIDITY_TILL_DATE]]-Merge2[[#This Row],[ORDER_DATE]])/30, 0), "Active")</f>
        <v>8</v>
      </c>
      <c r="K1806" t="s">
        <v>5476</v>
      </c>
      <c r="L1806" t="s">
        <v>5477</v>
      </c>
      <c r="M1806" t="s">
        <v>5478</v>
      </c>
      <c r="N1806">
        <v>300</v>
      </c>
      <c r="O1806">
        <v>0</v>
      </c>
      <c r="P1806">
        <v>300</v>
      </c>
      <c r="Q1806" t="s">
        <v>6087</v>
      </c>
      <c r="R1806" t="s">
        <v>5494</v>
      </c>
      <c r="S1806">
        <v>43</v>
      </c>
      <c r="T1806" t="s">
        <v>5495</v>
      </c>
      <c r="U1806" t="s">
        <v>5513</v>
      </c>
      <c r="V1806" s="9">
        <f>Merge2[[#This Row],[PROMOTIONAL_PLAN.EFFECTIVE_PRICE]]*Merge2[[#This Row],[Months]]</f>
        <v>2400</v>
      </c>
    </row>
    <row r="1807" spans="1:22" x14ac:dyDescent="0.25">
      <c r="A1807" t="s">
        <v>2718</v>
      </c>
      <c r="B1807" t="s">
        <v>2719</v>
      </c>
      <c r="C1807">
        <v>9999</v>
      </c>
      <c r="D1807" s="1">
        <v>43978</v>
      </c>
      <c r="E1807">
        <v>1</v>
      </c>
      <c r="G1807" s="1">
        <v>44266</v>
      </c>
      <c r="H1807" t="s">
        <v>10</v>
      </c>
      <c r="I1807" s="8">
        <f>DATE(YEAR(Merge2[[#This Row],[ORDER_DATE]]), MONTH(Merge2[[#This Row],[ORDER_DATE]]), 1)</f>
        <v>43952</v>
      </c>
      <c r="J1807" s="9">
        <f>IF(ISNUMBER(Merge2[[#This Row],[VALIDITY_TILL_DATE]]), ROUND((Merge2[[#This Row],[VALIDITY_TILL_DATE]]-Merge2[[#This Row],[ORDER_DATE]])/30, 0), "Active")</f>
        <v>10</v>
      </c>
      <c r="K1807" t="s">
        <v>5476</v>
      </c>
      <c r="L1807" t="s">
        <v>5477</v>
      </c>
      <c r="M1807" t="s">
        <v>5478</v>
      </c>
      <c r="N1807">
        <v>300</v>
      </c>
      <c r="O1807">
        <v>0</v>
      </c>
      <c r="P1807">
        <v>300</v>
      </c>
      <c r="Q1807" t="s">
        <v>6350</v>
      </c>
      <c r="R1807" t="s">
        <v>5494</v>
      </c>
      <c r="S1807">
        <v>47</v>
      </c>
      <c r="T1807" t="s">
        <v>5495</v>
      </c>
      <c r="U1807" t="s">
        <v>5532</v>
      </c>
      <c r="V1807" s="9">
        <f>Merge2[[#This Row],[PROMOTIONAL_PLAN.EFFECTIVE_PRICE]]*Merge2[[#This Row],[Months]]</f>
        <v>3000</v>
      </c>
    </row>
    <row r="1808" spans="1:22" x14ac:dyDescent="0.25">
      <c r="A1808" t="s">
        <v>2994</v>
      </c>
      <c r="B1808" t="s">
        <v>2995</v>
      </c>
      <c r="C1808">
        <v>9999</v>
      </c>
      <c r="D1808" s="1">
        <v>43998</v>
      </c>
      <c r="E1808">
        <v>1</v>
      </c>
      <c r="G1808" s="1">
        <v>44302</v>
      </c>
      <c r="H1808" t="s">
        <v>10</v>
      </c>
      <c r="I1808" s="8">
        <f>DATE(YEAR(Merge2[[#This Row],[ORDER_DATE]]), MONTH(Merge2[[#This Row],[ORDER_DATE]]), 1)</f>
        <v>43983</v>
      </c>
      <c r="J1808" s="9">
        <f>IF(ISNUMBER(Merge2[[#This Row],[VALIDITY_TILL_DATE]]), ROUND((Merge2[[#This Row],[VALIDITY_TILL_DATE]]-Merge2[[#This Row],[ORDER_DATE]])/30, 0), "Active")</f>
        <v>10</v>
      </c>
      <c r="K1808" t="s">
        <v>5476</v>
      </c>
      <c r="L1808" t="s">
        <v>5477</v>
      </c>
      <c r="M1808" t="s">
        <v>5478</v>
      </c>
      <c r="N1808">
        <v>300</v>
      </c>
      <c r="O1808">
        <v>0</v>
      </c>
      <c r="P1808">
        <v>300</v>
      </c>
      <c r="Q1808" t="s">
        <v>6101</v>
      </c>
      <c r="R1808" t="s">
        <v>5494</v>
      </c>
      <c r="S1808">
        <v>31</v>
      </c>
      <c r="T1808" t="s">
        <v>5495</v>
      </c>
      <c r="U1808" t="s">
        <v>5579</v>
      </c>
      <c r="V1808" s="9">
        <f>Merge2[[#This Row],[PROMOTIONAL_PLAN.EFFECTIVE_PRICE]]*Merge2[[#This Row],[Months]]</f>
        <v>3000</v>
      </c>
    </row>
    <row r="1809" spans="1:22" x14ac:dyDescent="0.25">
      <c r="A1809" t="s">
        <v>3183</v>
      </c>
      <c r="B1809" t="s">
        <v>3184</v>
      </c>
      <c r="C1809">
        <v>9999</v>
      </c>
      <c r="D1809" s="1">
        <v>44012</v>
      </c>
      <c r="E1809">
        <v>1</v>
      </c>
      <c r="G1809" s="1">
        <v>44281</v>
      </c>
      <c r="H1809" t="s">
        <v>10</v>
      </c>
      <c r="I1809" s="8">
        <f>DATE(YEAR(Merge2[[#This Row],[ORDER_DATE]]), MONTH(Merge2[[#This Row],[ORDER_DATE]]), 1)</f>
        <v>43983</v>
      </c>
      <c r="J1809" s="9">
        <f>IF(ISNUMBER(Merge2[[#This Row],[VALIDITY_TILL_DATE]]), ROUND((Merge2[[#This Row],[VALIDITY_TILL_DATE]]-Merge2[[#This Row],[ORDER_DATE]])/30, 0), "Active")</f>
        <v>9</v>
      </c>
      <c r="K1809" t="s">
        <v>5476</v>
      </c>
      <c r="L1809" t="s">
        <v>5477</v>
      </c>
      <c r="M1809" t="s">
        <v>5478</v>
      </c>
      <c r="N1809">
        <v>300</v>
      </c>
      <c r="O1809">
        <v>0</v>
      </c>
      <c r="P1809">
        <v>300</v>
      </c>
      <c r="Q1809" t="s">
        <v>6106</v>
      </c>
      <c r="R1809" t="s">
        <v>5494</v>
      </c>
      <c r="S1809">
        <v>50</v>
      </c>
      <c r="T1809" t="s">
        <v>5498</v>
      </c>
      <c r="U1809" t="s">
        <v>5515</v>
      </c>
      <c r="V1809" s="9">
        <f>Merge2[[#This Row],[PROMOTIONAL_PLAN.EFFECTIVE_PRICE]]*Merge2[[#This Row],[Months]]</f>
        <v>2700</v>
      </c>
    </row>
    <row r="1810" spans="1:22" x14ac:dyDescent="0.25">
      <c r="A1810" t="s">
        <v>2752</v>
      </c>
      <c r="B1810" t="s">
        <v>2753</v>
      </c>
      <c r="C1810">
        <v>9999</v>
      </c>
      <c r="D1810" s="1">
        <v>43980</v>
      </c>
      <c r="E1810">
        <v>1</v>
      </c>
      <c r="G1810" s="1">
        <v>44278</v>
      </c>
      <c r="H1810" t="s">
        <v>10</v>
      </c>
      <c r="I1810" s="8">
        <f>DATE(YEAR(Merge2[[#This Row],[ORDER_DATE]]), MONTH(Merge2[[#This Row],[ORDER_DATE]]), 1)</f>
        <v>43952</v>
      </c>
      <c r="J1810" s="9">
        <f>IF(ISNUMBER(Merge2[[#This Row],[VALIDITY_TILL_DATE]]), ROUND((Merge2[[#This Row],[VALIDITY_TILL_DATE]]-Merge2[[#This Row],[ORDER_DATE]])/30, 0), "Active")</f>
        <v>10</v>
      </c>
      <c r="K1810" t="s">
        <v>5476</v>
      </c>
      <c r="L1810" t="s">
        <v>5477</v>
      </c>
      <c r="M1810" t="s">
        <v>5478</v>
      </c>
      <c r="N1810">
        <v>300</v>
      </c>
      <c r="O1810">
        <v>0</v>
      </c>
      <c r="P1810">
        <v>300</v>
      </c>
      <c r="Q1810" t="s">
        <v>6231</v>
      </c>
      <c r="R1810" t="s">
        <v>5494</v>
      </c>
      <c r="S1810">
        <v>25</v>
      </c>
      <c r="T1810" t="s">
        <v>5495</v>
      </c>
      <c r="U1810" t="s">
        <v>5522</v>
      </c>
      <c r="V1810" s="9">
        <f>Merge2[[#This Row],[PROMOTIONAL_PLAN.EFFECTIVE_PRICE]]*Merge2[[#This Row],[Months]]</f>
        <v>3000</v>
      </c>
    </row>
    <row r="1811" spans="1:22" x14ac:dyDescent="0.25">
      <c r="A1811" t="s">
        <v>2754</v>
      </c>
      <c r="B1811" t="s">
        <v>2755</v>
      </c>
      <c r="C1811">
        <v>9999</v>
      </c>
      <c r="D1811" s="1">
        <v>43980</v>
      </c>
      <c r="E1811">
        <v>1</v>
      </c>
      <c r="G1811" s="1">
        <v>44205</v>
      </c>
      <c r="H1811" t="s">
        <v>10</v>
      </c>
      <c r="I1811" s="8">
        <f>DATE(YEAR(Merge2[[#This Row],[ORDER_DATE]]), MONTH(Merge2[[#This Row],[ORDER_DATE]]), 1)</f>
        <v>43952</v>
      </c>
      <c r="J1811" s="9">
        <f>IF(ISNUMBER(Merge2[[#This Row],[VALIDITY_TILL_DATE]]), ROUND((Merge2[[#This Row],[VALIDITY_TILL_DATE]]-Merge2[[#This Row],[ORDER_DATE]])/30, 0), "Active")</f>
        <v>8</v>
      </c>
      <c r="K1811" t="s">
        <v>5476</v>
      </c>
      <c r="L1811" t="s">
        <v>5477</v>
      </c>
      <c r="M1811" t="s">
        <v>5478</v>
      </c>
      <c r="N1811">
        <v>300</v>
      </c>
      <c r="O1811">
        <v>0</v>
      </c>
      <c r="P1811">
        <v>300</v>
      </c>
      <c r="Q1811" t="s">
        <v>6233</v>
      </c>
      <c r="R1811" t="s">
        <v>5494</v>
      </c>
      <c r="S1811">
        <v>45</v>
      </c>
      <c r="T1811" t="s">
        <v>5495</v>
      </c>
      <c r="U1811" t="s">
        <v>5579</v>
      </c>
      <c r="V1811" s="9">
        <f>Merge2[[#This Row],[PROMOTIONAL_PLAN.EFFECTIVE_PRICE]]*Merge2[[#This Row],[Months]]</f>
        <v>2400</v>
      </c>
    </row>
    <row r="1812" spans="1:22" x14ac:dyDescent="0.25">
      <c r="A1812" t="s">
        <v>2852</v>
      </c>
      <c r="B1812" t="s">
        <v>2853</v>
      </c>
      <c r="C1812">
        <v>9999</v>
      </c>
      <c r="D1812" s="1">
        <v>43987</v>
      </c>
      <c r="E1812">
        <v>1</v>
      </c>
      <c r="G1812" s="1">
        <v>44234</v>
      </c>
      <c r="H1812" t="s">
        <v>10</v>
      </c>
      <c r="I1812" s="8">
        <f>DATE(YEAR(Merge2[[#This Row],[ORDER_DATE]]), MONTH(Merge2[[#This Row],[ORDER_DATE]]), 1)</f>
        <v>43983</v>
      </c>
      <c r="J1812" s="9">
        <f>IF(ISNUMBER(Merge2[[#This Row],[VALIDITY_TILL_DATE]]), ROUND((Merge2[[#This Row],[VALIDITY_TILL_DATE]]-Merge2[[#This Row],[ORDER_DATE]])/30, 0), "Active")</f>
        <v>8</v>
      </c>
      <c r="K1812" t="s">
        <v>5476</v>
      </c>
      <c r="L1812" t="s">
        <v>5477</v>
      </c>
      <c r="M1812" t="s">
        <v>5478</v>
      </c>
      <c r="N1812">
        <v>300</v>
      </c>
      <c r="O1812">
        <v>0</v>
      </c>
      <c r="P1812">
        <v>300</v>
      </c>
      <c r="Q1812" t="s">
        <v>6115</v>
      </c>
      <c r="R1812" t="s">
        <v>5503</v>
      </c>
      <c r="S1812">
        <v>61</v>
      </c>
      <c r="T1812" t="s">
        <v>5506</v>
      </c>
      <c r="U1812" t="s">
        <v>5507</v>
      </c>
      <c r="V1812" s="9">
        <f>Merge2[[#This Row],[PROMOTIONAL_PLAN.EFFECTIVE_PRICE]]*Merge2[[#This Row],[Months]]</f>
        <v>2400</v>
      </c>
    </row>
    <row r="1813" spans="1:22" x14ac:dyDescent="0.25">
      <c r="A1813" t="s">
        <v>2906</v>
      </c>
      <c r="B1813" t="s">
        <v>2907</v>
      </c>
      <c r="C1813">
        <v>9999</v>
      </c>
      <c r="D1813" s="1">
        <v>43991</v>
      </c>
      <c r="E1813">
        <v>1</v>
      </c>
      <c r="G1813" s="1">
        <v>44272</v>
      </c>
      <c r="H1813" t="s">
        <v>10</v>
      </c>
      <c r="I1813" s="8">
        <f>DATE(YEAR(Merge2[[#This Row],[ORDER_DATE]]), MONTH(Merge2[[#This Row],[ORDER_DATE]]), 1)</f>
        <v>43983</v>
      </c>
      <c r="J1813" s="9">
        <f>IF(ISNUMBER(Merge2[[#This Row],[VALIDITY_TILL_DATE]]), ROUND((Merge2[[#This Row],[VALIDITY_TILL_DATE]]-Merge2[[#This Row],[ORDER_DATE]])/30, 0), "Active")</f>
        <v>9</v>
      </c>
      <c r="K1813" t="s">
        <v>5476</v>
      </c>
      <c r="L1813" t="s">
        <v>5477</v>
      </c>
      <c r="M1813" t="s">
        <v>5478</v>
      </c>
      <c r="N1813">
        <v>300</v>
      </c>
      <c r="O1813">
        <v>0</v>
      </c>
      <c r="P1813">
        <v>300</v>
      </c>
      <c r="Q1813" t="s">
        <v>6138</v>
      </c>
      <c r="R1813" t="s">
        <v>5503</v>
      </c>
      <c r="S1813">
        <v>59</v>
      </c>
      <c r="T1813" t="s">
        <v>5506</v>
      </c>
      <c r="U1813" t="s">
        <v>5507</v>
      </c>
      <c r="V1813" s="9">
        <f>Merge2[[#This Row],[PROMOTIONAL_PLAN.EFFECTIVE_PRICE]]*Merge2[[#This Row],[Months]]</f>
        <v>2700</v>
      </c>
    </row>
    <row r="1814" spans="1:22" x14ac:dyDescent="0.25">
      <c r="A1814" t="s">
        <v>3104</v>
      </c>
      <c r="B1814" t="s">
        <v>3105</v>
      </c>
      <c r="C1814">
        <v>9999</v>
      </c>
      <c r="D1814" s="1">
        <v>44006</v>
      </c>
      <c r="E1814">
        <v>1</v>
      </c>
      <c r="G1814" s="1">
        <v>44321</v>
      </c>
      <c r="H1814" t="s">
        <v>10</v>
      </c>
      <c r="I1814" s="8">
        <f>DATE(YEAR(Merge2[[#This Row],[ORDER_DATE]]), MONTH(Merge2[[#This Row],[ORDER_DATE]]), 1)</f>
        <v>43983</v>
      </c>
      <c r="J1814" s="9">
        <f>IF(ISNUMBER(Merge2[[#This Row],[VALIDITY_TILL_DATE]]), ROUND((Merge2[[#This Row],[VALIDITY_TILL_DATE]]-Merge2[[#This Row],[ORDER_DATE]])/30, 0), "Active")</f>
        <v>11</v>
      </c>
      <c r="K1814" t="s">
        <v>5476</v>
      </c>
      <c r="L1814" t="s">
        <v>5477</v>
      </c>
      <c r="M1814" t="s">
        <v>5478</v>
      </c>
      <c r="N1814">
        <v>300</v>
      </c>
      <c r="O1814">
        <v>0</v>
      </c>
      <c r="P1814">
        <v>300</v>
      </c>
      <c r="Q1814" t="s">
        <v>6144</v>
      </c>
      <c r="R1814" t="s">
        <v>5503</v>
      </c>
      <c r="S1814">
        <v>52</v>
      </c>
      <c r="T1814" t="s">
        <v>5506</v>
      </c>
      <c r="U1814" t="s">
        <v>5518</v>
      </c>
      <c r="V1814" s="9">
        <f>Merge2[[#This Row],[PROMOTIONAL_PLAN.EFFECTIVE_PRICE]]*Merge2[[#This Row],[Months]]</f>
        <v>3300</v>
      </c>
    </row>
    <row r="1815" spans="1:22" x14ac:dyDescent="0.25">
      <c r="A1815" t="s">
        <v>3124</v>
      </c>
      <c r="B1815" t="s">
        <v>3125</v>
      </c>
      <c r="C1815">
        <v>9999</v>
      </c>
      <c r="D1815" s="1">
        <v>44008</v>
      </c>
      <c r="E1815">
        <v>1</v>
      </c>
      <c r="G1815" s="1">
        <v>44282</v>
      </c>
      <c r="H1815" t="s">
        <v>10</v>
      </c>
      <c r="I1815" s="8">
        <f>DATE(YEAR(Merge2[[#This Row],[ORDER_DATE]]), MONTH(Merge2[[#This Row],[ORDER_DATE]]), 1)</f>
        <v>43983</v>
      </c>
      <c r="J1815" s="9">
        <f>IF(ISNUMBER(Merge2[[#This Row],[VALIDITY_TILL_DATE]]), ROUND((Merge2[[#This Row],[VALIDITY_TILL_DATE]]-Merge2[[#This Row],[ORDER_DATE]])/30, 0), "Active")</f>
        <v>9</v>
      </c>
      <c r="K1815" t="s">
        <v>5476</v>
      </c>
      <c r="L1815" t="s">
        <v>5477</v>
      </c>
      <c r="M1815" t="s">
        <v>5478</v>
      </c>
      <c r="N1815">
        <v>300</v>
      </c>
      <c r="O1815">
        <v>0</v>
      </c>
      <c r="P1815">
        <v>300</v>
      </c>
      <c r="Q1815" t="s">
        <v>6152</v>
      </c>
      <c r="R1815" t="s">
        <v>5494</v>
      </c>
      <c r="S1815">
        <v>35</v>
      </c>
      <c r="T1815" t="s">
        <v>5495</v>
      </c>
      <c r="U1815" t="s">
        <v>5496</v>
      </c>
      <c r="V1815" s="9">
        <f>Merge2[[#This Row],[PROMOTIONAL_PLAN.EFFECTIVE_PRICE]]*Merge2[[#This Row],[Months]]</f>
        <v>2700</v>
      </c>
    </row>
    <row r="1816" spans="1:22" x14ac:dyDescent="0.25">
      <c r="A1816" t="s">
        <v>2842</v>
      </c>
      <c r="B1816" t="s">
        <v>2843</v>
      </c>
      <c r="C1816">
        <v>9999</v>
      </c>
      <c r="D1816" s="1">
        <v>43986</v>
      </c>
      <c r="E1816">
        <v>1</v>
      </c>
      <c r="G1816" s="1">
        <v>44244</v>
      </c>
      <c r="H1816" t="s">
        <v>10</v>
      </c>
      <c r="I1816" s="8">
        <f>DATE(YEAR(Merge2[[#This Row],[ORDER_DATE]]), MONTH(Merge2[[#This Row],[ORDER_DATE]]), 1)</f>
        <v>43983</v>
      </c>
      <c r="J1816" s="9">
        <f>IF(ISNUMBER(Merge2[[#This Row],[VALIDITY_TILL_DATE]]), ROUND((Merge2[[#This Row],[VALIDITY_TILL_DATE]]-Merge2[[#This Row],[ORDER_DATE]])/30, 0), "Active")</f>
        <v>9</v>
      </c>
      <c r="K1816" t="s">
        <v>5476</v>
      </c>
      <c r="L1816" t="s">
        <v>5477</v>
      </c>
      <c r="M1816" t="s">
        <v>5478</v>
      </c>
      <c r="N1816">
        <v>300</v>
      </c>
      <c r="O1816">
        <v>0</v>
      </c>
      <c r="P1816">
        <v>300</v>
      </c>
      <c r="Q1816" t="s">
        <v>6195</v>
      </c>
      <c r="R1816" t="s">
        <v>5503</v>
      </c>
      <c r="S1816">
        <v>46</v>
      </c>
      <c r="T1816" t="s">
        <v>5506</v>
      </c>
      <c r="U1816" t="s">
        <v>5518</v>
      </c>
      <c r="V1816" s="9">
        <f>Merge2[[#This Row],[PROMOTIONAL_PLAN.EFFECTIVE_PRICE]]*Merge2[[#This Row],[Months]]</f>
        <v>2700</v>
      </c>
    </row>
    <row r="1817" spans="1:22" x14ac:dyDescent="0.25">
      <c r="A1817" t="s">
        <v>2844</v>
      </c>
      <c r="B1817" t="s">
        <v>2845</v>
      </c>
      <c r="C1817">
        <v>9999</v>
      </c>
      <c r="D1817" s="1">
        <v>43986</v>
      </c>
      <c r="E1817">
        <v>1</v>
      </c>
      <c r="G1817" s="1">
        <v>44195</v>
      </c>
      <c r="H1817" t="s">
        <v>10</v>
      </c>
      <c r="I1817" s="8">
        <f>DATE(YEAR(Merge2[[#This Row],[ORDER_DATE]]), MONTH(Merge2[[#This Row],[ORDER_DATE]]), 1)</f>
        <v>43983</v>
      </c>
      <c r="J1817" s="9">
        <f>IF(ISNUMBER(Merge2[[#This Row],[VALIDITY_TILL_DATE]]), ROUND((Merge2[[#This Row],[VALIDITY_TILL_DATE]]-Merge2[[#This Row],[ORDER_DATE]])/30, 0), "Active")</f>
        <v>7</v>
      </c>
      <c r="K1817" t="s">
        <v>5476</v>
      </c>
      <c r="L1817" t="s">
        <v>5477</v>
      </c>
      <c r="M1817" t="s">
        <v>5478</v>
      </c>
      <c r="N1817">
        <v>300</v>
      </c>
      <c r="O1817">
        <v>0</v>
      </c>
      <c r="P1817">
        <v>300</v>
      </c>
      <c r="Q1817" t="s">
        <v>6384</v>
      </c>
      <c r="R1817" t="s">
        <v>5494</v>
      </c>
      <c r="S1817">
        <v>28</v>
      </c>
      <c r="T1817" t="s">
        <v>5495</v>
      </c>
      <c r="U1817" t="s">
        <v>5532</v>
      </c>
      <c r="V1817" s="9">
        <f>Merge2[[#This Row],[PROMOTIONAL_PLAN.EFFECTIVE_PRICE]]*Merge2[[#This Row],[Months]]</f>
        <v>2100</v>
      </c>
    </row>
    <row r="1818" spans="1:22" x14ac:dyDescent="0.25">
      <c r="A1818" t="s">
        <v>2854</v>
      </c>
      <c r="B1818" t="s">
        <v>2855</v>
      </c>
      <c r="C1818">
        <v>9999</v>
      </c>
      <c r="D1818" s="1">
        <v>43987</v>
      </c>
      <c r="E1818">
        <v>1</v>
      </c>
      <c r="G1818" s="1">
        <v>44259</v>
      </c>
      <c r="H1818" t="s">
        <v>10</v>
      </c>
      <c r="I1818" s="8">
        <f>DATE(YEAR(Merge2[[#This Row],[ORDER_DATE]]), MONTH(Merge2[[#This Row],[ORDER_DATE]]), 1)</f>
        <v>43983</v>
      </c>
      <c r="J1818" s="9">
        <f>IF(ISNUMBER(Merge2[[#This Row],[VALIDITY_TILL_DATE]]), ROUND((Merge2[[#This Row],[VALIDITY_TILL_DATE]]-Merge2[[#This Row],[ORDER_DATE]])/30, 0), "Active")</f>
        <v>9</v>
      </c>
      <c r="K1818" t="s">
        <v>5476</v>
      </c>
      <c r="L1818" t="s">
        <v>5477</v>
      </c>
      <c r="M1818" t="s">
        <v>5478</v>
      </c>
      <c r="N1818">
        <v>300</v>
      </c>
      <c r="O1818">
        <v>0</v>
      </c>
      <c r="P1818">
        <v>300</v>
      </c>
      <c r="Q1818" t="s">
        <v>6247</v>
      </c>
      <c r="R1818" t="s">
        <v>5503</v>
      </c>
      <c r="S1818">
        <v>51</v>
      </c>
      <c r="T1818" t="s">
        <v>5495</v>
      </c>
      <c r="U1818" t="s">
        <v>5532</v>
      </c>
      <c r="V1818" s="9">
        <f>Merge2[[#This Row],[PROMOTIONAL_PLAN.EFFECTIVE_PRICE]]*Merge2[[#This Row],[Months]]</f>
        <v>2700</v>
      </c>
    </row>
    <row r="1819" spans="1:22" x14ac:dyDescent="0.25">
      <c r="A1819" t="s">
        <v>2919</v>
      </c>
      <c r="B1819" t="s">
        <v>2920</v>
      </c>
      <c r="C1819">
        <v>9999</v>
      </c>
      <c r="D1819" s="1">
        <v>43992</v>
      </c>
      <c r="E1819">
        <v>1</v>
      </c>
      <c r="G1819" s="1">
        <v>44277</v>
      </c>
      <c r="H1819" t="s">
        <v>10</v>
      </c>
      <c r="I1819" s="8">
        <f>DATE(YEAR(Merge2[[#This Row],[ORDER_DATE]]), MONTH(Merge2[[#This Row],[ORDER_DATE]]), 1)</f>
        <v>43983</v>
      </c>
      <c r="J1819" s="9">
        <f>IF(ISNUMBER(Merge2[[#This Row],[VALIDITY_TILL_DATE]]), ROUND((Merge2[[#This Row],[VALIDITY_TILL_DATE]]-Merge2[[#This Row],[ORDER_DATE]])/30, 0), "Active")</f>
        <v>10</v>
      </c>
      <c r="K1819" t="s">
        <v>5476</v>
      </c>
      <c r="L1819" t="s">
        <v>5477</v>
      </c>
      <c r="M1819" t="s">
        <v>5478</v>
      </c>
      <c r="N1819">
        <v>300</v>
      </c>
      <c r="O1819">
        <v>0</v>
      </c>
      <c r="P1819">
        <v>300</v>
      </c>
      <c r="Q1819" t="s">
        <v>6323</v>
      </c>
      <c r="R1819" t="s">
        <v>5494</v>
      </c>
      <c r="S1819">
        <v>61</v>
      </c>
      <c r="T1819" t="s">
        <v>5495</v>
      </c>
      <c r="U1819" t="s">
        <v>5496</v>
      </c>
      <c r="V1819" s="9">
        <f>Merge2[[#This Row],[PROMOTIONAL_PLAN.EFFECTIVE_PRICE]]*Merge2[[#This Row],[Months]]</f>
        <v>3000</v>
      </c>
    </row>
    <row r="1820" spans="1:22" x14ac:dyDescent="0.25">
      <c r="A1820" t="s">
        <v>2944</v>
      </c>
      <c r="B1820" t="s">
        <v>2945</v>
      </c>
      <c r="C1820">
        <v>9999</v>
      </c>
      <c r="D1820" s="1">
        <v>43994</v>
      </c>
      <c r="E1820">
        <v>1</v>
      </c>
      <c r="G1820" s="1">
        <v>44293</v>
      </c>
      <c r="H1820" t="s">
        <v>10</v>
      </c>
      <c r="I1820" s="8">
        <f>DATE(YEAR(Merge2[[#This Row],[ORDER_DATE]]), MONTH(Merge2[[#This Row],[ORDER_DATE]]), 1)</f>
        <v>43983</v>
      </c>
      <c r="J1820" s="9">
        <f>IF(ISNUMBER(Merge2[[#This Row],[VALIDITY_TILL_DATE]]), ROUND((Merge2[[#This Row],[VALIDITY_TILL_DATE]]-Merge2[[#This Row],[ORDER_DATE]])/30, 0), "Active")</f>
        <v>10</v>
      </c>
      <c r="K1820" t="s">
        <v>5476</v>
      </c>
      <c r="L1820" t="s">
        <v>5477</v>
      </c>
      <c r="M1820" t="s">
        <v>5478</v>
      </c>
      <c r="N1820">
        <v>300</v>
      </c>
      <c r="O1820">
        <v>0</v>
      </c>
      <c r="P1820">
        <v>300</v>
      </c>
      <c r="Q1820" t="s">
        <v>6271</v>
      </c>
      <c r="R1820" t="s">
        <v>5494</v>
      </c>
      <c r="S1820">
        <v>34</v>
      </c>
      <c r="T1820" t="s">
        <v>5498</v>
      </c>
      <c r="U1820" t="s">
        <v>5545</v>
      </c>
      <c r="V1820" s="9">
        <f>Merge2[[#This Row],[PROMOTIONAL_PLAN.EFFECTIVE_PRICE]]*Merge2[[#This Row],[Months]]</f>
        <v>3000</v>
      </c>
    </row>
    <row r="1821" spans="1:22" x14ac:dyDescent="0.25">
      <c r="A1821" t="s">
        <v>3066</v>
      </c>
      <c r="B1821" t="s">
        <v>3067</v>
      </c>
      <c r="C1821">
        <v>9999</v>
      </c>
      <c r="D1821" s="1">
        <v>44002</v>
      </c>
      <c r="E1821">
        <v>1</v>
      </c>
      <c r="G1821" s="1">
        <v>44219</v>
      </c>
      <c r="H1821" t="s">
        <v>10</v>
      </c>
      <c r="I1821" s="8">
        <f>DATE(YEAR(Merge2[[#This Row],[ORDER_DATE]]), MONTH(Merge2[[#This Row],[ORDER_DATE]]), 1)</f>
        <v>43983</v>
      </c>
      <c r="J1821" s="9">
        <f>IF(ISNUMBER(Merge2[[#This Row],[VALIDITY_TILL_DATE]]), ROUND((Merge2[[#This Row],[VALIDITY_TILL_DATE]]-Merge2[[#This Row],[ORDER_DATE]])/30, 0), "Active")</f>
        <v>7</v>
      </c>
      <c r="K1821" t="s">
        <v>5476</v>
      </c>
      <c r="L1821" t="s">
        <v>5477</v>
      </c>
      <c r="M1821" t="s">
        <v>5478</v>
      </c>
      <c r="N1821">
        <v>300</v>
      </c>
      <c r="O1821">
        <v>0</v>
      </c>
      <c r="P1821">
        <v>300</v>
      </c>
      <c r="Q1821" t="s">
        <v>6265</v>
      </c>
      <c r="R1821" t="s">
        <v>5503</v>
      </c>
      <c r="S1821">
        <v>55</v>
      </c>
      <c r="T1821" t="s">
        <v>5495</v>
      </c>
      <c r="U1821" t="s">
        <v>5504</v>
      </c>
      <c r="V1821" s="9">
        <f>Merge2[[#This Row],[PROMOTIONAL_PLAN.EFFECTIVE_PRICE]]*Merge2[[#This Row],[Months]]</f>
        <v>2100</v>
      </c>
    </row>
    <row r="1822" spans="1:22" x14ac:dyDescent="0.25">
      <c r="A1822" t="s">
        <v>3028</v>
      </c>
      <c r="B1822" t="s">
        <v>3029</v>
      </c>
      <c r="C1822">
        <v>9999</v>
      </c>
      <c r="D1822" s="1">
        <v>44000</v>
      </c>
      <c r="E1822">
        <v>1</v>
      </c>
      <c r="G1822" s="1">
        <v>44218</v>
      </c>
      <c r="H1822" t="s">
        <v>10</v>
      </c>
      <c r="I1822" s="8">
        <f>DATE(YEAR(Merge2[[#This Row],[ORDER_DATE]]), MONTH(Merge2[[#This Row],[ORDER_DATE]]), 1)</f>
        <v>43983</v>
      </c>
      <c r="J1822" s="9">
        <f>IF(ISNUMBER(Merge2[[#This Row],[VALIDITY_TILL_DATE]]), ROUND((Merge2[[#This Row],[VALIDITY_TILL_DATE]]-Merge2[[#This Row],[ORDER_DATE]])/30, 0), "Active")</f>
        <v>7</v>
      </c>
      <c r="K1822" t="s">
        <v>5476</v>
      </c>
      <c r="L1822" t="s">
        <v>5477</v>
      </c>
      <c r="M1822" t="s">
        <v>5478</v>
      </c>
      <c r="N1822">
        <v>300</v>
      </c>
      <c r="O1822">
        <v>0</v>
      </c>
      <c r="P1822">
        <v>300</v>
      </c>
      <c r="Q1822" t="s">
        <v>6305</v>
      </c>
      <c r="R1822" t="s">
        <v>5494</v>
      </c>
      <c r="S1822">
        <v>64</v>
      </c>
      <c r="T1822" t="s">
        <v>5495</v>
      </c>
      <c r="U1822" t="s">
        <v>5579</v>
      </c>
      <c r="V1822" s="9">
        <f>Merge2[[#This Row],[PROMOTIONAL_PLAN.EFFECTIVE_PRICE]]*Merge2[[#This Row],[Months]]</f>
        <v>2100</v>
      </c>
    </row>
    <row r="1823" spans="1:22" x14ac:dyDescent="0.25">
      <c r="A1823" t="s">
        <v>3252</v>
      </c>
      <c r="B1823" t="s">
        <v>3253</v>
      </c>
      <c r="C1823">
        <v>9999</v>
      </c>
      <c r="D1823" s="1">
        <v>44017</v>
      </c>
      <c r="E1823">
        <v>1</v>
      </c>
      <c r="G1823" s="1">
        <v>44321</v>
      </c>
      <c r="H1823" t="s">
        <v>10</v>
      </c>
      <c r="I1823" s="8">
        <f>DATE(YEAR(Merge2[[#This Row],[ORDER_DATE]]), MONTH(Merge2[[#This Row],[ORDER_DATE]]), 1)</f>
        <v>44013</v>
      </c>
      <c r="J1823" s="9">
        <f>IF(ISNUMBER(Merge2[[#This Row],[VALIDITY_TILL_DATE]]), ROUND((Merge2[[#This Row],[VALIDITY_TILL_DATE]]-Merge2[[#This Row],[ORDER_DATE]])/30, 0), "Active")</f>
        <v>10</v>
      </c>
      <c r="K1823" t="s">
        <v>5476</v>
      </c>
      <c r="L1823" t="s">
        <v>5477</v>
      </c>
      <c r="M1823" t="s">
        <v>5478</v>
      </c>
      <c r="N1823">
        <v>300</v>
      </c>
      <c r="O1823">
        <v>0</v>
      </c>
      <c r="P1823">
        <v>300</v>
      </c>
      <c r="Q1823" t="s">
        <v>6354</v>
      </c>
      <c r="R1823" t="s">
        <v>5494</v>
      </c>
      <c r="S1823">
        <v>36</v>
      </c>
      <c r="T1823" t="s">
        <v>5495</v>
      </c>
      <c r="U1823" t="s">
        <v>5513</v>
      </c>
      <c r="V1823" s="9">
        <f>Merge2[[#This Row],[PROMOTIONAL_PLAN.EFFECTIVE_PRICE]]*Merge2[[#This Row],[Months]]</f>
        <v>3000</v>
      </c>
    </row>
    <row r="1824" spans="1:22" x14ac:dyDescent="0.25">
      <c r="A1824" t="s">
        <v>3244</v>
      </c>
      <c r="B1824" t="s">
        <v>3245</v>
      </c>
      <c r="C1824">
        <v>9999</v>
      </c>
      <c r="D1824" s="1">
        <v>44016</v>
      </c>
      <c r="E1824">
        <v>1</v>
      </c>
      <c r="G1824" s="1">
        <v>44268</v>
      </c>
      <c r="H1824" t="s">
        <v>10</v>
      </c>
      <c r="I1824" s="8">
        <f>DATE(YEAR(Merge2[[#This Row],[ORDER_DATE]]), MONTH(Merge2[[#This Row],[ORDER_DATE]]), 1)</f>
        <v>44013</v>
      </c>
      <c r="J1824" s="9">
        <f>IF(ISNUMBER(Merge2[[#This Row],[VALIDITY_TILL_DATE]]), ROUND((Merge2[[#This Row],[VALIDITY_TILL_DATE]]-Merge2[[#This Row],[ORDER_DATE]])/30, 0), "Active")</f>
        <v>8</v>
      </c>
      <c r="K1824" t="s">
        <v>5476</v>
      </c>
      <c r="L1824" t="s">
        <v>5477</v>
      </c>
      <c r="M1824" t="s">
        <v>5478</v>
      </c>
      <c r="N1824">
        <v>300</v>
      </c>
      <c r="O1824">
        <v>0</v>
      </c>
      <c r="P1824">
        <v>300</v>
      </c>
      <c r="Q1824" t="s">
        <v>6365</v>
      </c>
      <c r="R1824" t="s">
        <v>5503</v>
      </c>
      <c r="S1824">
        <v>34</v>
      </c>
      <c r="T1824" t="s">
        <v>5498</v>
      </c>
      <c r="U1824" t="s">
        <v>5499</v>
      </c>
      <c r="V1824" s="9">
        <f>Merge2[[#This Row],[PROMOTIONAL_PLAN.EFFECTIVE_PRICE]]*Merge2[[#This Row],[Months]]</f>
        <v>2400</v>
      </c>
    </row>
    <row r="1825" spans="1:22" x14ac:dyDescent="0.25">
      <c r="A1825" t="s">
        <v>3276</v>
      </c>
      <c r="B1825" t="s">
        <v>3277</v>
      </c>
      <c r="C1825">
        <v>9999</v>
      </c>
      <c r="D1825" s="1">
        <v>44019</v>
      </c>
      <c r="E1825">
        <v>1</v>
      </c>
      <c r="G1825" s="1">
        <v>44235</v>
      </c>
      <c r="H1825" t="s">
        <v>10</v>
      </c>
      <c r="I1825" s="8">
        <f>DATE(YEAR(Merge2[[#This Row],[ORDER_DATE]]), MONTH(Merge2[[#This Row],[ORDER_DATE]]), 1)</f>
        <v>44013</v>
      </c>
      <c r="J1825" s="9">
        <f>IF(ISNUMBER(Merge2[[#This Row],[VALIDITY_TILL_DATE]]), ROUND((Merge2[[#This Row],[VALIDITY_TILL_DATE]]-Merge2[[#This Row],[ORDER_DATE]])/30, 0), "Active")</f>
        <v>7</v>
      </c>
      <c r="K1825" t="s">
        <v>5476</v>
      </c>
      <c r="L1825" t="s">
        <v>5477</v>
      </c>
      <c r="M1825" t="s">
        <v>5478</v>
      </c>
      <c r="N1825">
        <v>300</v>
      </c>
      <c r="O1825">
        <v>0</v>
      </c>
      <c r="P1825">
        <v>300</v>
      </c>
      <c r="Q1825" t="s">
        <v>6030</v>
      </c>
      <c r="R1825" t="s">
        <v>5494</v>
      </c>
      <c r="S1825">
        <v>28</v>
      </c>
      <c r="T1825" t="s">
        <v>5495</v>
      </c>
      <c r="U1825" t="s">
        <v>5504</v>
      </c>
      <c r="V1825" s="9">
        <f>Merge2[[#This Row],[PROMOTIONAL_PLAN.EFFECTIVE_PRICE]]*Merge2[[#This Row],[Months]]</f>
        <v>2100</v>
      </c>
    </row>
    <row r="1826" spans="1:22" x14ac:dyDescent="0.25">
      <c r="A1826" t="s">
        <v>3278</v>
      </c>
      <c r="B1826" t="s">
        <v>680</v>
      </c>
      <c r="C1826">
        <v>5101</v>
      </c>
      <c r="D1826" s="1">
        <v>44020</v>
      </c>
      <c r="E1826">
        <v>2</v>
      </c>
      <c r="F1826" s="1">
        <v>44020</v>
      </c>
      <c r="G1826" s="1">
        <v>44557</v>
      </c>
      <c r="H1826" t="s">
        <v>470</v>
      </c>
      <c r="I1826" s="8">
        <f>DATE(YEAR(Merge2[[#This Row],[ORDER_DATE]]), MONTH(Merge2[[#This Row],[ORDER_DATE]]), 1)</f>
        <v>44013</v>
      </c>
      <c r="J1826" s="9">
        <f>IF(ISNUMBER(Merge2[[#This Row],[VALIDITY_TILL_DATE]]), ROUND((Merge2[[#This Row],[VALIDITY_TILL_DATE]]-Merge2[[#This Row],[ORDER_DATE]])/30, 0), "Active")</f>
        <v>18</v>
      </c>
      <c r="K1826" t="s">
        <v>5485</v>
      </c>
      <c r="L1826" t="s">
        <v>5480</v>
      </c>
      <c r="M1826" t="s">
        <v>5481</v>
      </c>
      <c r="N1826">
        <v>300</v>
      </c>
      <c r="O1826">
        <v>100</v>
      </c>
      <c r="P1826">
        <v>0</v>
      </c>
      <c r="Q1826" t="s">
        <v>5997</v>
      </c>
      <c r="R1826" t="s">
        <v>5503</v>
      </c>
      <c r="S1826">
        <v>53</v>
      </c>
      <c r="T1826" t="s">
        <v>5495</v>
      </c>
      <c r="U1826" t="s">
        <v>5532</v>
      </c>
      <c r="V1826" s="9">
        <f>Merge2[[#This Row],[PROMOTIONAL_PLAN.EFFECTIVE_PRICE]]*Merge2[[#This Row],[Months]]</f>
        <v>0</v>
      </c>
    </row>
    <row r="1827" spans="1:22" x14ac:dyDescent="0.25">
      <c r="A1827" t="s">
        <v>3279</v>
      </c>
      <c r="B1827" t="s">
        <v>986</v>
      </c>
      <c r="C1827">
        <v>6705</v>
      </c>
      <c r="D1827" s="1">
        <v>44020</v>
      </c>
      <c r="E1827">
        <v>2</v>
      </c>
      <c r="F1827" s="1">
        <v>44020</v>
      </c>
      <c r="G1827" s="1">
        <v>44770</v>
      </c>
      <c r="H1827" t="s">
        <v>470</v>
      </c>
      <c r="I1827" s="8">
        <f>DATE(YEAR(Merge2[[#This Row],[ORDER_DATE]]), MONTH(Merge2[[#This Row],[ORDER_DATE]]), 1)</f>
        <v>44013</v>
      </c>
      <c r="J1827" s="9">
        <f>IF(ISNUMBER(Merge2[[#This Row],[VALIDITY_TILL_DATE]]), ROUND((Merge2[[#This Row],[VALIDITY_TILL_DATE]]-Merge2[[#This Row],[ORDER_DATE]])/30, 0), "Active")</f>
        <v>25</v>
      </c>
      <c r="K1827" t="s">
        <v>5491</v>
      </c>
      <c r="L1827" t="s">
        <v>5480</v>
      </c>
      <c r="M1827" t="s">
        <v>5481</v>
      </c>
      <c r="N1827">
        <v>300</v>
      </c>
      <c r="O1827">
        <v>100</v>
      </c>
      <c r="P1827">
        <v>0</v>
      </c>
      <c r="Q1827" t="s">
        <v>5695</v>
      </c>
      <c r="R1827" t="s">
        <v>5503</v>
      </c>
      <c r="S1827">
        <v>57</v>
      </c>
      <c r="T1827" t="s">
        <v>5495</v>
      </c>
      <c r="U1827" t="s">
        <v>5522</v>
      </c>
      <c r="V1827" s="9">
        <f>Merge2[[#This Row],[PROMOTIONAL_PLAN.EFFECTIVE_PRICE]]*Merge2[[#This Row],[Months]]</f>
        <v>0</v>
      </c>
    </row>
    <row r="1828" spans="1:22" x14ac:dyDescent="0.25">
      <c r="A1828" t="s">
        <v>3280</v>
      </c>
      <c r="B1828" t="s">
        <v>1065</v>
      </c>
      <c r="C1828">
        <v>1136</v>
      </c>
      <c r="D1828" s="1">
        <v>44020</v>
      </c>
      <c r="E1828">
        <v>2</v>
      </c>
      <c r="F1828" s="1">
        <v>44020</v>
      </c>
      <c r="G1828" s="1">
        <v>44427</v>
      </c>
      <c r="H1828" t="s">
        <v>470</v>
      </c>
      <c r="I1828" s="8">
        <f>DATE(YEAR(Merge2[[#This Row],[ORDER_DATE]]), MONTH(Merge2[[#This Row],[ORDER_DATE]]), 1)</f>
        <v>44013</v>
      </c>
      <c r="J1828" s="9">
        <f>IF(ISNUMBER(Merge2[[#This Row],[VALIDITY_TILL_DATE]]), ROUND((Merge2[[#This Row],[VALIDITY_TILL_DATE]]-Merge2[[#This Row],[ORDER_DATE]])/30, 0), "Active")</f>
        <v>14</v>
      </c>
      <c r="K1828" t="s">
        <v>5487</v>
      </c>
      <c r="L1828" t="s">
        <v>5483</v>
      </c>
      <c r="M1828" t="s">
        <v>5481</v>
      </c>
      <c r="N1828">
        <v>300</v>
      </c>
      <c r="O1828">
        <v>40</v>
      </c>
      <c r="P1828">
        <v>180</v>
      </c>
      <c r="Q1828" t="s">
        <v>5830</v>
      </c>
      <c r="R1828" t="s">
        <v>5503</v>
      </c>
      <c r="S1828">
        <v>56</v>
      </c>
      <c r="T1828" t="s">
        <v>5495</v>
      </c>
      <c r="U1828" t="s">
        <v>5513</v>
      </c>
      <c r="V1828" s="9">
        <f>Merge2[[#This Row],[PROMOTIONAL_PLAN.EFFECTIVE_PRICE]]*Merge2[[#This Row],[Months]]</f>
        <v>2520</v>
      </c>
    </row>
    <row r="1829" spans="1:22" x14ac:dyDescent="0.25">
      <c r="A1829" t="s">
        <v>3281</v>
      </c>
      <c r="B1829" t="s">
        <v>982</v>
      </c>
      <c r="C1829">
        <v>2949</v>
      </c>
      <c r="D1829" s="1">
        <v>44020</v>
      </c>
      <c r="E1829">
        <v>2</v>
      </c>
      <c r="F1829" s="1">
        <v>44020</v>
      </c>
      <c r="G1829" s="1">
        <v>44764</v>
      </c>
      <c r="H1829" t="s">
        <v>470</v>
      </c>
      <c r="I1829" s="8">
        <f>DATE(YEAR(Merge2[[#This Row],[ORDER_DATE]]), MONTH(Merge2[[#This Row],[ORDER_DATE]]), 1)</f>
        <v>44013</v>
      </c>
      <c r="J1829" s="9">
        <f>IF(ISNUMBER(Merge2[[#This Row],[VALIDITY_TILL_DATE]]), ROUND((Merge2[[#This Row],[VALIDITY_TILL_DATE]]-Merge2[[#This Row],[ORDER_DATE]])/30, 0), "Active")</f>
        <v>25</v>
      </c>
      <c r="K1829" t="s">
        <v>5484</v>
      </c>
      <c r="L1829" t="s">
        <v>5483</v>
      </c>
      <c r="M1829" t="s">
        <v>5481</v>
      </c>
      <c r="N1829">
        <v>300</v>
      </c>
      <c r="O1829">
        <v>30</v>
      </c>
      <c r="P1829">
        <v>210</v>
      </c>
      <c r="Q1829" t="s">
        <v>5920</v>
      </c>
      <c r="R1829" t="s">
        <v>5503</v>
      </c>
      <c r="S1829">
        <v>45</v>
      </c>
      <c r="T1829" t="s">
        <v>5495</v>
      </c>
      <c r="U1829" t="s">
        <v>5522</v>
      </c>
      <c r="V1829" s="9">
        <f>Merge2[[#This Row],[PROMOTIONAL_PLAN.EFFECTIVE_PRICE]]*Merge2[[#This Row],[Months]]</f>
        <v>5250</v>
      </c>
    </row>
    <row r="1830" spans="1:22" x14ac:dyDescent="0.25">
      <c r="A1830" t="s">
        <v>3282</v>
      </c>
      <c r="B1830" t="s">
        <v>3283</v>
      </c>
      <c r="C1830">
        <v>8731</v>
      </c>
      <c r="D1830" s="1">
        <v>44020</v>
      </c>
      <c r="E1830">
        <v>1</v>
      </c>
      <c r="F1830" s="1">
        <v>44020</v>
      </c>
      <c r="G1830" s="1">
        <v>44307</v>
      </c>
      <c r="H1830" t="s">
        <v>10</v>
      </c>
      <c r="I1830" s="8">
        <f>DATE(YEAR(Merge2[[#This Row],[ORDER_DATE]]), MONTH(Merge2[[#This Row],[ORDER_DATE]]), 1)</f>
        <v>44013</v>
      </c>
      <c r="J1830" s="9">
        <f>IF(ISNUMBER(Merge2[[#This Row],[VALIDITY_TILL_DATE]]), ROUND((Merge2[[#This Row],[VALIDITY_TILL_DATE]]-Merge2[[#This Row],[ORDER_DATE]])/30, 0), "Active")</f>
        <v>10</v>
      </c>
      <c r="K1830" t="s">
        <v>5482</v>
      </c>
      <c r="L1830" t="s">
        <v>5483</v>
      </c>
      <c r="M1830" t="s">
        <v>5481</v>
      </c>
      <c r="N1830">
        <v>300</v>
      </c>
      <c r="O1830">
        <v>10</v>
      </c>
      <c r="P1830">
        <v>270</v>
      </c>
      <c r="Q1830" t="s">
        <v>5611</v>
      </c>
      <c r="R1830" t="s">
        <v>5494</v>
      </c>
      <c r="S1830">
        <v>41</v>
      </c>
      <c r="T1830" t="s">
        <v>5495</v>
      </c>
      <c r="U1830" t="s">
        <v>5532</v>
      </c>
      <c r="V1830" s="9">
        <f>Merge2[[#This Row],[PROMOTIONAL_PLAN.EFFECTIVE_PRICE]]*Merge2[[#This Row],[Months]]</f>
        <v>2700</v>
      </c>
    </row>
    <row r="1831" spans="1:22" x14ac:dyDescent="0.25">
      <c r="A1831" t="s">
        <v>3284</v>
      </c>
      <c r="B1831" t="s">
        <v>3285</v>
      </c>
      <c r="C1831">
        <v>9999</v>
      </c>
      <c r="D1831" s="1">
        <v>44020</v>
      </c>
      <c r="E1831">
        <v>1</v>
      </c>
      <c r="G1831" s="1">
        <v>44280</v>
      </c>
      <c r="H1831" t="s">
        <v>10</v>
      </c>
      <c r="I1831" s="8">
        <f>DATE(YEAR(Merge2[[#This Row],[ORDER_DATE]]), MONTH(Merge2[[#This Row],[ORDER_DATE]]), 1)</f>
        <v>44013</v>
      </c>
      <c r="J1831" s="9">
        <f>IF(ISNUMBER(Merge2[[#This Row],[VALIDITY_TILL_DATE]]), ROUND((Merge2[[#This Row],[VALIDITY_TILL_DATE]]-Merge2[[#This Row],[ORDER_DATE]])/30, 0), "Active")</f>
        <v>9</v>
      </c>
      <c r="K1831" t="s">
        <v>5476</v>
      </c>
      <c r="L1831" t="s">
        <v>5477</v>
      </c>
      <c r="M1831" t="s">
        <v>5478</v>
      </c>
      <c r="N1831">
        <v>300</v>
      </c>
      <c r="O1831">
        <v>0</v>
      </c>
      <c r="P1831">
        <v>300</v>
      </c>
      <c r="Q1831" t="s">
        <v>6042</v>
      </c>
      <c r="R1831" t="s">
        <v>5503</v>
      </c>
      <c r="S1831">
        <v>52</v>
      </c>
      <c r="T1831" t="s">
        <v>5498</v>
      </c>
      <c r="U1831" t="s">
        <v>5545</v>
      </c>
      <c r="V1831" s="9">
        <f>Merge2[[#This Row],[PROMOTIONAL_PLAN.EFFECTIVE_PRICE]]*Merge2[[#This Row],[Months]]</f>
        <v>2700</v>
      </c>
    </row>
    <row r="1832" spans="1:22" x14ac:dyDescent="0.25">
      <c r="A1832" t="s">
        <v>3286</v>
      </c>
      <c r="B1832" t="s">
        <v>3287</v>
      </c>
      <c r="C1832">
        <v>9999</v>
      </c>
      <c r="D1832" s="1">
        <v>44020</v>
      </c>
      <c r="E1832">
        <v>1</v>
      </c>
      <c r="G1832" s="1">
        <v>44272</v>
      </c>
      <c r="H1832" t="s">
        <v>10</v>
      </c>
      <c r="I1832" s="8">
        <f>DATE(YEAR(Merge2[[#This Row],[ORDER_DATE]]), MONTH(Merge2[[#This Row],[ORDER_DATE]]), 1)</f>
        <v>44013</v>
      </c>
      <c r="J1832" s="9">
        <f>IF(ISNUMBER(Merge2[[#This Row],[VALIDITY_TILL_DATE]]), ROUND((Merge2[[#This Row],[VALIDITY_TILL_DATE]]-Merge2[[#This Row],[ORDER_DATE]])/30, 0), "Active")</f>
        <v>8</v>
      </c>
      <c r="K1832" t="s">
        <v>5476</v>
      </c>
      <c r="L1832" t="s">
        <v>5477</v>
      </c>
      <c r="M1832" t="s">
        <v>5478</v>
      </c>
      <c r="N1832">
        <v>300</v>
      </c>
      <c r="O1832">
        <v>0</v>
      </c>
      <c r="P1832">
        <v>300</v>
      </c>
      <c r="Q1832" t="s">
        <v>6213</v>
      </c>
      <c r="R1832" t="s">
        <v>5503</v>
      </c>
      <c r="S1832">
        <v>34</v>
      </c>
      <c r="T1832" t="s">
        <v>5506</v>
      </c>
      <c r="U1832" t="s">
        <v>5507</v>
      </c>
      <c r="V1832" s="9">
        <f>Merge2[[#This Row],[PROMOTIONAL_PLAN.EFFECTIVE_PRICE]]*Merge2[[#This Row],[Months]]</f>
        <v>2400</v>
      </c>
    </row>
    <row r="1833" spans="1:22" x14ac:dyDescent="0.25">
      <c r="A1833" t="s">
        <v>3288</v>
      </c>
      <c r="B1833" t="s">
        <v>3289</v>
      </c>
      <c r="C1833">
        <v>9999</v>
      </c>
      <c r="D1833" s="1">
        <v>44020</v>
      </c>
      <c r="E1833">
        <v>1</v>
      </c>
      <c r="G1833" s="1">
        <v>44305</v>
      </c>
      <c r="H1833" t="s">
        <v>10</v>
      </c>
      <c r="I1833" s="8">
        <f>DATE(YEAR(Merge2[[#This Row],[ORDER_DATE]]), MONTH(Merge2[[#This Row],[ORDER_DATE]]), 1)</f>
        <v>44013</v>
      </c>
      <c r="J1833" s="9">
        <f>IF(ISNUMBER(Merge2[[#This Row],[VALIDITY_TILL_DATE]]), ROUND((Merge2[[#This Row],[VALIDITY_TILL_DATE]]-Merge2[[#This Row],[ORDER_DATE]])/30, 0), "Active")</f>
        <v>10</v>
      </c>
      <c r="K1833" t="s">
        <v>5476</v>
      </c>
      <c r="L1833" t="s">
        <v>5477</v>
      </c>
      <c r="M1833" t="s">
        <v>5478</v>
      </c>
      <c r="N1833">
        <v>300</v>
      </c>
      <c r="O1833">
        <v>0</v>
      </c>
      <c r="P1833">
        <v>300</v>
      </c>
      <c r="Q1833" t="s">
        <v>6260</v>
      </c>
      <c r="R1833" t="s">
        <v>5503</v>
      </c>
      <c r="S1833">
        <v>55</v>
      </c>
      <c r="T1833" t="s">
        <v>5498</v>
      </c>
      <c r="U1833" t="s">
        <v>5515</v>
      </c>
      <c r="V1833" s="9">
        <f>Merge2[[#This Row],[PROMOTIONAL_PLAN.EFFECTIVE_PRICE]]*Merge2[[#This Row],[Months]]</f>
        <v>3000</v>
      </c>
    </row>
    <row r="1834" spans="1:22" x14ac:dyDescent="0.25">
      <c r="A1834" t="s">
        <v>3290</v>
      </c>
      <c r="B1834" t="s">
        <v>3291</v>
      </c>
      <c r="C1834">
        <v>9999</v>
      </c>
      <c r="D1834" s="1">
        <v>44020</v>
      </c>
      <c r="E1834">
        <v>1</v>
      </c>
      <c r="G1834" s="1">
        <v>44289</v>
      </c>
      <c r="H1834" t="s">
        <v>10</v>
      </c>
      <c r="I1834" s="8">
        <f>DATE(YEAR(Merge2[[#This Row],[ORDER_DATE]]), MONTH(Merge2[[#This Row],[ORDER_DATE]]), 1)</f>
        <v>44013</v>
      </c>
      <c r="J1834" s="9">
        <f>IF(ISNUMBER(Merge2[[#This Row],[VALIDITY_TILL_DATE]]), ROUND((Merge2[[#This Row],[VALIDITY_TILL_DATE]]-Merge2[[#This Row],[ORDER_DATE]])/30, 0), "Active")</f>
        <v>9</v>
      </c>
      <c r="K1834" t="s">
        <v>5476</v>
      </c>
      <c r="L1834" t="s">
        <v>5477</v>
      </c>
      <c r="M1834" t="s">
        <v>5478</v>
      </c>
      <c r="N1834">
        <v>300</v>
      </c>
      <c r="O1834">
        <v>0</v>
      </c>
      <c r="P1834">
        <v>300</v>
      </c>
      <c r="Q1834" t="s">
        <v>5991</v>
      </c>
      <c r="R1834" t="s">
        <v>5494</v>
      </c>
      <c r="S1834">
        <v>63</v>
      </c>
      <c r="T1834" t="s">
        <v>5495</v>
      </c>
      <c r="U1834" t="s">
        <v>5504</v>
      </c>
      <c r="V1834" s="9">
        <f>Merge2[[#This Row],[PROMOTIONAL_PLAN.EFFECTIVE_PRICE]]*Merge2[[#This Row],[Months]]</f>
        <v>2700</v>
      </c>
    </row>
    <row r="1835" spans="1:22" x14ac:dyDescent="0.25">
      <c r="A1835" t="s">
        <v>3292</v>
      </c>
      <c r="B1835" t="s">
        <v>3293</v>
      </c>
      <c r="C1835">
        <v>9999</v>
      </c>
      <c r="D1835" s="1">
        <v>44020</v>
      </c>
      <c r="E1835">
        <v>1</v>
      </c>
      <c r="G1835" s="1">
        <v>44274</v>
      </c>
      <c r="H1835" t="s">
        <v>10</v>
      </c>
      <c r="I1835" s="8">
        <f>DATE(YEAR(Merge2[[#This Row],[ORDER_DATE]]), MONTH(Merge2[[#This Row],[ORDER_DATE]]), 1)</f>
        <v>44013</v>
      </c>
      <c r="J1835" s="9">
        <f>IF(ISNUMBER(Merge2[[#This Row],[VALIDITY_TILL_DATE]]), ROUND((Merge2[[#This Row],[VALIDITY_TILL_DATE]]-Merge2[[#This Row],[ORDER_DATE]])/30, 0), "Active")</f>
        <v>8</v>
      </c>
      <c r="K1835" t="s">
        <v>5476</v>
      </c>
      <c r="L1835" t="s">
        <v>5477</v>
      </c>
      <c r="M1835" t="s">
        <v>5478</v>
      </c>
      <c r="N1835">
        <v>300</v>
      </c>
      <c r="O1835">
        <v>0</v>
      </c>
      <c r="P1835">
        <v>300</v>
      </c>
      <c r="Q1835" t="s">
        <v>5802</v>
      </c>
      <c r="R1835" t="s">
        <v>5494</v>
      </c>
      <c r="S1835">
        <v>29</v>
      </c>
      <c r="T1835" t="s">
        <v>5495</v>
      </c>
      <c r="U1835" t="s">
        <v>5496</v>
      </c>
      <c r="V1835" s="9">
        <f>Merge2[[#This Row],[PROMOTIONAL_PLAN.EFFECTIVE_PRICE]]*Merge2[[#This Row],[Months]]</f>
        <v>2400</v>
      </c>
    </row>
    <row r="1836" spans="1:22" x14ac:dyDescent="0.25">
      <c r="A1836" t="s">
        <v>3294</v>
      </c>
      <c r="B1836" t="s">
        <v>877</v>
      </c>
      <c r="C1836">
        <v>6705</v>
      </c>
      <c r="D1836" s="1">
        <v>44021</v>
      </c>
      <c r="E1836">
        <v>2</v>
      </c>
      <c r="F1836" s="1">
        <v>44021</v>
      </c>
      <c r="G1836" s="1">
        <v>44470</v>
      </c>
      <c r="H1836" t="s">
        <v>470</v>
      </c>
      <c r="I1836" s="8">
        <f>DATE(YEAR(Merge2[[#This Row],[ORDER_DATE]]), MONTH(Merge2[[#This Row],[ORDER_DATE]]), 1)</f>
        <v>44013</v>
      </c>
      <c r="J1836" s="9">
        <f>IF(ISNUMBER(Merge2[[#This Row],[VALIDITY_TILL_DATE]]), ROUND((Merge2[[#This Row],[VALIDITY_TILL_DATE]]-Merge2[[#This Row],[ORDER_DATE]])/30, 0), "Active")</f>
        <v>15</v>
      </c>
      <c r="K1836" t="s">
        <v>5491</v>
      </c>
      <c r="L1836" t="s">
        <v>5480</v>
      </c>
      <c r="M1836" t="s">
        <v>5481</v>
      </c>
      <c r="N1836">
        <v>300</v>
      </c>
      <c r="O1836">
        <v>100</v>
      </c>
      <c r="P1836">
        <v>0</v>
      </c>
      <c r="Q1836" t="s">
        <v>5889</v>
      </c>
      <c r="R1836" t="s">
        <v>5503</v>
      </c>
      <c r="S1836">
        <v>54</v>
      </c>
      <c r="T1836" t="s">
        <v>5495</v>
      </c>
      <c r="U1836" t="s">
        <v>5579</v>
      </c>
      <c r="V1836" s="9">
        <f>Merge2[[#This Row],[PROMOTIONAL_PLAN.EFFECTIVE_PRICE]]*Merge2[[#This Row],[Months]]</f>
        <v>0</v>
      </c>
    </row>
    <row r="1837" spans="1:22" x14ac:dyDescent="0.25">
      <c r="A1837" t="s">
        <v>3295</v>
      </c>
      <c r="B1837" t="s">
        <v>763</v>
      </c>
      <c r="C1837">
        <v>6306</v>
      </c>
      <c r="D1837" s="1">
        <v>44021</v>
      </c>
      <c r="E1837">
        <v>2</v>
      </c>
      <c r="F1837" s="1">
        <v>44021</v>
      </c>
      <c r="G1837" s="1">
        <v>44411</v>
      </c>
      <c r="H1837" t="s">
        <v>470</v>
      </c>
      <c r="I1837" s="8">
        <f>DATE(YEAR(Merge2[[#This Row],[ORDER_DATE]]), MONTH(Merge2[[#This Row],[ORDER_DATE]]), 1)</f>
        <v>44013</v>
      </c>
      <c r="J1837" s="9">
        <f>IF(ISNUMBER(Merge2[[#This Row],[VALIDITY_TILL_DATE]]), ROUND((Merge2[[#This Row],[VALIDITY_TILL_DATE]]-Merge2[[#This Row],[ORDER_DATE]])/30, 0), "Active")</f>
        <v>13</v>
      </c>
      <c r="K1837" t="s">
        <v>5492</v>
      </c>
      <c r="L1837" t="s">
        <v>5483</v>
      </c>
      <c r="M1837" t="s">
        <v>5481</v>
      </c>
      <c r="N1837">
        <v>300</v>
      </c>
      <c r="O1837">
        <v>15</v>
      </c>
      <c r="P1837">
        <v>255</v>
      </c>
      <c r="Q1837" t="s">
        <v>5510</v>
      </c>
      <c r="R1837" t="s">
        <v>5494</v>
      </c>
      <c r="S1837">
        <v>53</v>
      </c>
      <c r="T1837" t="s">
        <v>5495</v>
      </c>
      <c r="U1837" t="s">
        <v>5504</v>
      </c>
      <c r="V1837" s="9">
        <f>Merge2[[#This Row],[PROMOTIONAL_PLAN.EFFECTIVE_PRICE]]*Merge2[[#This Row],[Months]]</f>
        <v>3315</v>
      </c>
    </row>
    <row r="1838" spans="1:22" x14ac:dyDescent="0.25">
      <c r="A1838" t="s">
        <v>3296</v>
      </c>
      <c r="B1838" t="s">
        <v>3297</v>
      </c>
      <c r="C1838">
        <v>9999</v>
      </c>
      <c r="D1838" s="1">
        <v>44021</v>
      </c>
      <c r="E1838">
        <v>1</v>
      </c>
      <c r="G1838" s="1">
        <v>44253</v>
      </c>
      <c r="H1838" t="s">
        <v>10</v>
      </c>
      <c r="I1838" s="8">
        <f>DATE(YEAR(Merge2[[#This Row],[ORDER_DATE]]), MONTH(Merge2[[#This Row],[ORDER_DATE]]), 1)</f>
        <v>44013</v>
      </c>
      <c r="J1838" s="9">
        <f>IF(ISNUMBER(Merge2[[#This Row],[VALIDITY_TILL_DATE]]), ROUND((Merge2[[#This Row],[VALIDITY_TILL_DATE]]-Merge2[[#This Row],[ORDER_DATE]])/30, 0), "Active")</f>
        <v>8</v>
      </c>
      <c r="K1838" t="s">
        <v>5476</v>
      </c>
      <c r="L1838" t="s">
        <v>5477</v>
      </c>
      <c r="M1838" t="s">
        <v>5478</v>
      </c>
      <c r="N1838">
        <v>300</v>
      </c>
      <c r="O1838">
        <v>0</v>
      </c>
      <c r="P1838">
        <v>300</v>
      </c>
      <c r="Q1838" t="s">
        <v>5990</v>
      </c>
      <c r="R1838" t="s">
        <v>5494</v>
      </c>
      <c r="S1838">
        <v>30</v>
      </c>
      <c r="T1838" t="s">
        <v>5498</v>
      </c>
      <c r="U1838" t="s">
        <v>5545</v>
      </c>
      <c r="V1838" s="9">
        <f>Merge2[[#This Row],[PROMOTIONAL_PLAN.EFFECTIVE_PRICE]]*Merge2[[#This Row],[Months]]</f>
        <v>2400</v>
      </c>
    </row>
    <row r="1839" spans="1:22" x14ac:dyDescent="0.25">
      <c r="A1839" t="s">
        <v>3298</v>
      </c>
      <c r="B1839" t="s">
        <v>3299</v>
      </c>
      <c r="C1839">
        <v>9999</v>
      </c>
      <c r="D1839" s="1">
        <v>44021</v>
      </c>
      <c r="E1839">
        <v>1</v>
      </c>
      <c r="G1839" s="1">
        <v>44268</v>
      </c>
      <c r="H1839" t="s">
        <v>10</v>
      </c>
      <c r="I1839" s="8">
        <f>DATE(YEAR(Merge2[[#This Row],[ORDER_DATE]]), MONTH(Merge2[[#This Row],[ORDER_DATE]]), 1)</f>
        <v>44013</v>
      </c>
      <c r="J1839" s="9">
        <f>IF(ISNUMBER(Merge2[[#This Row],[VALIDITY_TILL_DATE]]), ROUND((Merge2[[#This Row],[VALIDITY_TILL_DATE]]-Merge2[[#This Row],[ORDER_DATE]])/30, 0), "Active")</f>
        <v>8</v>
      </c>
      <c r="K1839" t="s">
        <v>5476</v>
      </c>
      <c r="L1839" t="s">
        <v>5477</v>
      </c>
      <c r="M1839" t="s">
        <v>5478</v>
      </c>
      <c r="N1839">
        <v>300</v>
      </c>
      <c r="O1839">
        <v>0</v>
      </c>
      <c r="P1839">
        <v>300</v>
      </c>
      <c r="Q1839" t="s">
        <v>6190</v>
      </c>
      <c r="R1839" t="s">
        <v>5503</v>
      </c>
      <c r="S1839">
        <v>29</v>
      </c>
      <c r="T1839" t="s">
        <v>5495</v>
      </c>
      <c r="U1839" t="s">
        <v>5579</v>
      </c>
      <c r="V1839" s="9">
        <f>Merge2[[#This Row],[PROMOTIONAL_PLAN.EFFECTIVE_PRICE]]*Merge2[[#This Row],[Months]]</f>
        <v>2400</v>
      </c>
    </row>
    <row r="1840" spans="1:22" x14ac:dyDescent="0.25">
      <c r="A1840" t="s">
        <v>3300</v>
      </c>
      <c r="B1840" t="s">
        <v>3301</v>
      </c>
      <c r="C1840">
        <v>9999</v>
      </c>
      <c r="D1840" s="1">
        <v>44021</v>
      </c>
      <c r="E1840">
        <v>1</v>
      </c>
      <c r="G1840" s="1">
        <v>44266</v>
      </c>
      <c r="H1840" t="s">
        <v>10</v>
      </c>
      <c r="I1840" s="8">
        <f>DATE(YEAR(Merge2[[#This Row],[ORDER_DATE]]), MONTH(Merge2[[#This Row],[ORDER_DATE]]), 1)</f>
        <v>44013</v>
      </c>
      <c r="J1840" s="9">
        <f>IF(ISNUMBER(Merge2[[#This Row],[VALIDITY_TILL_DATE]]), ROUND((Merge2[[#This Row],[VALIDITY_TILL_DATE]]-Merge2[[#This Row],[ORDER_DATE]])/30, 0), "Active")</f>
        <v>8</v>
      </c>
      <c r="K1840" t="s">
        <v>5476</v>
      </c>
      <c r="L1840" t="s">
        <v>5477</v>
      </c>
      <c r="M1840" t="s">
        <v>5478</v>
      </c>
      <c r="N1840">
        <v>300</v>
      </c>
      <c r="O1840">
        <v>0</v>
      </c>
      <c r="P1840">
        <v>300</v>
      </c>
      <c r="Q1840" t="s">
        <v>6394</v>
      </c>
      <c r="R1840" t="s">
        <v>5503</v>
      </c>
      <c r="S1840">
        <v>25</v>
      </c>
      <c r="T1840" t="s">
        <v>5495</v>
      </c>
      <c r="U1840" t="s">
        <v>5504</v>
      </c>
      <c r="V1840" s="9">
        <f>Merge2[[#This Row],[PROMOTIONAL_PLAN.EFFECTIVE_PRICE]]*Merge2[[#This Row],[Months]]</f>
        <v>2400</v>
      </c>
    </row>
    <row r="1841" spans="1:22" x14ac:dyDescent="0.25">
      <c r="A1841" t="s">
        <v>3302</v>
      </c>
      <c r="B1841" t="s">
        <v>3303</v>
      </c>
      <c r="C1841">
        <v>9999</v>
      </c>
      <c r="D1841" s="1">
        <v>44021</v>
      </c>
      <c r="E1841">
        <v>1</v>
      </c>
      <c r="G1841" s="1">
        <v>44252</v>
      </c>
      <c r="H1841" t="s">
        <v>10</v>
      </c>
      <c r="I1841" s="8">
        <f>DATE(YEAR(Merge2[[#This Row],[ORDER_DATE]]), MONTH(Merge2[[#This Row],[ORDER_DATE]]), 1)</f>
        <v>44013</v>
      </c>
      <c r="J1841" s="9">
        <f>IF(ISNUMBER(Merge2[[#This Row],[VALIDITY_TILL_DATE]]), ROUND((Merge2[[#This Row],[VALIDITY_TILL_DATE]]-Merge2[[#This Row],[ORDER_DATE]])/30, 0), "Active")</f>
        <v>8</v>
      </c>
      <c r="K1841" t="s">
        <v>5476</v>
      </c>
      <c r="L1841" t="s">
        <v>5477</v>
      </c>
      <c r="M1841" t="s">
        <v>5478</v>
      </c>
      <c r="N1841">
        <v>300</v>
      </c>
      <c r="O1841">
        <v>0</v>
      </c>
      <c r="P1841">
        <v>300</v>
      </c>
      <c r="Q1841" t="s">
        <v>6054</v>
      </c>
      <c r="R1841" t="s">
        <v>5494</v>
      </c>
      <c r="S1841">
        <v>41</v>
      </c>
      <c r="T1841" t="s">
        <v>5498</v>
      </c>
      <c r="U1841" t="s">
        <v>5515</v>
      </c>
      <c r="V1841" s="9">
        <f>Merge2[[#This Row],[PROMOTIONAL_PLAN.EFFECTIVE_PRICE]]*Merge2[[#This Row],[Months]]</f>
        <v>2400</v>
      </c>
    </row>
    <row r="1842" spans="1:22" x14ac:dyDescent="0.25">
      <c r="A1842" t="s">
        <v>3304</v>
      </c>
      <c r="B1842" t="s">
        <v>742</v>
      </c>
      <c r="C1842">
        <v>6705</v>
      </c>
      <c r="D1842" s="1">
        <v>44022</v>
      </c>
      <c r="E1842">
        <v>2</v>
      </c>
      <c r="F1842" s="1">
        <v>44022</v>
      </c>
      <c r="G1842" s="1">
        <v>44755</v>
      </c>
      <c r="H1842" t="s">
        <v>470</v>
      </c>
      <c r="I1842" s="8">
        <f>DATE(YEAR(Merge2[[#This Row],[ORDER_DATE]]), MONTH(Merge2[[#This Row],[ORDER_DATE]]), 1)</f>
        <v>44013</v>
      </c>
      <c r="J1842" s="9">
        <f>IF(ISNUMBER(Merge2[[#This Row],[VALIDITY_TILL_DATE]]), ROUND((Merge2[[#This Row],[VALIDITY_TILL_DATE]]-Merge2[[#This Row],[ORDER_DATE]])/30, 0), "Active")</f>
        <v>24</v>
      </c>
      <c r="K1842" t="s">
        <v>5491</v>
      </c>
      <c r="L1842" t="s">
        <v>5480</v>
      </c>
      <c r="M1842" t="s">
        <v>5481</v>
      </c>
      <c r="N1842">
        <v>300</v>
      </c>
      <c r="O1842">
        <v>100</v>
      </c>
      <c r="P1842">
        <v>0</v>
      </c>
      <c r="Q1842" t="s">
        <v>5649</v>
      </c>
      <c r="R1842" t="s">
        <v>5494</v>
      </c>
      <c r="S1842">
        <v>43</v>
      </c>
      <c r="T1842" t="s">
        <v>5495</v>
      </c>
      <c r="U1842" t="s">
        <v>5579</v>
      </c>
      <c r="V1842" s="9">
        <f>Merge2[[#This Row],[PROMOTIONAL_PLAN.EFFECTIVE_PRICE]]*Merge2[[#This Row],[Months]]</f>
        <v>0</v>
      </c>
    </row>
    <row r="1843" spans="1:22" x14ac:dyDescent="0.25">
      <c r="A1843" t="s">
        <v>3305</v>
      </c>
      <c r="B1843" t="s">
        <v>3306</v>
      </c>
      <c r="C1843">
        <v>9999</v>
      </c>
      <c r="D1843" s="1">
        <v>44022</v>
      </c>
      <c r="E1843">
        <v>1</v>
      </c>
      <c r="G1843" s="1">
        <v>44332</v>
      </c>
      <c r="H1843" t="s">
        <v>10</v>
      </c>
      <c r="I1843" s="8">
        <f>DATE(YEAR(Merge2[[#This Row],[ORDER_DATE]]), MONTH(Merge2[[#This Row],[ORDER_DATE]]), 1)</f>
        <v>44013</v>
      </c>
      <c r="J1843" s="9">
        <f>IF(ISNUMBER(Merge2[[#This Row],[VALIDITY_TILL_DATE]]), ROUND((Merge2[[#This Row],[VALIDITY_TILL_DATE]]-Merge2[[#This Row],[ORDER_DATE]])/30, 0), "Active")</f>
        <v>10</v>
      </c>
      <c r="K1843" t="s">
        <v>5476</v>
      </c>
      <c r="L1843" t="s">
        <v>5477</v>
      </c>
      <c r="M1843" t="s">
        <v>5478</v>
      </c>
      <c r="N1843">
        <v>300</v>
      </c>
      <c r="O1843">
        <v>0</v>
      </c>
      <c r="P1843">
        <v>300</v>
      </c>
      <c r="Q1843" t="s">
        <v>5924</v>
      </c>
      <c r="R1843" t="s">
        <v>5494</v>
      </c>
      <c r="S1843">
        <v>27</v>
      </c>
      <c r="T1843" t="s">
        <v>5498</v>
      </c>
      <c r="U1843" t="s">
        <v>5501</v>
      </c>
      <c r="V1843" s="9">
        <f>Merge2[[#This Row],[PROMOTIONAL_PLAN.EFFECTIVE_PRICE]]*Merge2[[#This Row],[Months]]</f>
        <v>3000</v>
      </c>
    </row>
    <row r="1844" spans="1:22" x14ac:dyDescent="0.25">
      <c r="A1844" t="s">
        <v>3307</v>
      </c>
      <c r="B1844" t="s">
        <v>3308</v>
      </c>
      <c r="C1844">
        <v>9999</v>
      </c>
      <c r="D1844" s="1">
        <v>44022</v>
      </c>
      <c r="E1844">
        <v>1</v>
      </c>
      <c r="G1844" s="1">
        <v>44322</v>
      </c>
      <c r="H1844" t="s">
        <v>10</v>
      </c>
      <c r="I1844" s="8">
        <f>DATE(YEAR(Merge2[[#This Row],[ORDER_DATE]]), MONTH(Merge2[[#This Row],[ORDER_DATE]]), 1)</f>
        <v>44013</v>
      </c>
      <c r="J1844" s="9">
        <f>IF(ISNUMBER(Merge2[[#This Row],[VALIDITY_TILL_DATE]]), ROUND((Merge2[[#This Row],[VALIDITY_TILL_DATE]]-Merge2[[#This Row],[ORDER_DATE]])/30, 0), "Active")</f>
        <v>10</v>
      </c>
      <c r="K1844" t="s">
        <v>5476</v>
      </c>
      <c r="L1844" t="s">
        <v>5477</v>
      </c>
      <c r="M1844" t="s">
        <v>5478</v>
      </c>
      <c r="N1844">
        <v>300</v>
      </c>
      <c r="O1844">
        <v>0</v>
      </c>
      <c r="P1844">
        <v>300</v>
      </c>
      <c r="Q1844" t="s">
        <v>5803</v>
      </c>
      <c r="R1844" t="s">
        <v>5494</v>
      </c>
      <c r="S1844">
        <v>45</v>
      </c>
      <c r="T1844" t="s">
        <v>5498</v>
      </c>
      <c r="U1844" t="s">
        <v>5499</v>
      </c>
      <c r="V1844" s="9">
        <f>Merge2[[#This Row],[PROMOTIONAL_PLAN.EFFECTIVE_PRICE]]*Merge2[[#This Row],[Months]]</f>
        <v>3000</v>
      </c>
    </row>
    <row r="1845" spans="1:22" x14ac:dyDescent="0.25">
      <c r="A1845" t="s">
        <v>3309</v>
      </c>
      <c r="B1845" t="s">
        <v>1024</v>
      </c>
      <c r="C1845">
        <v>1136</v>
      </c>
      <c r="D1845" s="1">
        <v>44023</v>
      </c>
      <c r="E1845">
        <v>2</v>
      </c>
      <c r="F1845" s="1">
        <v>44023</v>
      </c>
      <c r="G1845" s="1">
        <v>44808</v>
      </c>
      <c r="H1845" t="s">
        <v>470</v>
      </c>
      <c r="I1845" s="8">
        <f>DATE(YEAR(Merge2[[#This Row],[ORDER_DATE]]), MONTH(Merge2[[#This Row],[ORDER_DATE]]), 1)</f>
        <v>44013</v>
      </c>
      <c r="J1845" s="9">
        <f>IF(ISNUMBER(Merge2[[#This Row],[VALIDITY_TILL_DATE]]), ROUND((Merge2[[#This Row],[VALIDITY_TILL_DATE]]-Merge2[[#This Row],[ORDER_DATE]])/30, 0), "Active")</f>
        <v>26</v>
      </c>
      <c r="K1845" t="s">
        <v>5487</v>
      </c>
      <c r="L1845" t="s">
        <v>5483</v>
      </c>
      <c r="M1845" t="s">
        <v>5481</v>
      </c>
      <c r="N1845">
        <v>300</v>
      </c>
      <c r="O1845">
        <v>40</v>
      </c>
      <c r="P1845">
        <v>180</v>
      </c>
      <c r="Q1845" t="s">
        <v>5886</v>
      </c>
      <c r="R1845" t="s">
        <v>5494</v>
      </c>
      <c r="S1845">
        <v>54</v>
      </c>
      <c r="T1845" t="s">
        <v>5498</v>
      </c>
      <c r="U1845" t="s">
        <v>5499</v>
      </c>
      <c r="V1845" s="9">
        <f>Merge2[[#This Row],[PROMOTIONAL_PLAN.EFFECTIVE_PRICE]]*Merge2[[#This Row],[Months]]</f>
        <v>4680</v>
      </c>
    </row>
    <row r="1846" spans="1:22" x14ac:dyDescent="0.25">
      <c r="A1846" t="s">
        <v>3310</v>
      </c>
      <c r="B1846" t="s">
        <v>586</v>
      </c>
      <c r="C1846">
        <v>1136</v>
      </c>
      <c r="D1846" s="1">
        <v>44023</v>
      </c>
      <c r="E1846">
        <v>2</v>
      </c>
      <c r="F1846" s="1">
        <v>44023</v>
      </c>
      <c r="G1846" s="1">
        <v>44395</v>
      </c>
      <c r="H1846" t="s">
        <v>470</v>
      </c>
      <c r="I1846" s="8">
        <f>DATE(YEAR(Merge2[[#This Row],[ORDER_DATE]]), MONTH(Merge2[[#This Row],[ORDER_DATE]]), 1)</f>
        <v>44013</v>
      </c>
      <c r="J1846" s="9">
        <f>IF(ISNUMBER(Merge2[[#This Row],[VALIDITY_TILL_DATE]]), ROUND((Merge2[[#This Row],[VALIDITY_TILL_DATE]]-Merge2[[#This Row],[ORDER_DATE]])/30, 0), "Active")</f>
        <v>12</v>
      </c>
      <c r="K1846" t="s">
        <v>5487</v>
      </c>
      <c r="L1846" t="s">
        <v>5483</v>
      </c>
      <c r="M1846" t="s">
        <v>5481</v>
      </c>
      <c r="N1846">
        <v>300</v>
      </c>
      <c r="O1846">
        <v>40</v>
      </c>
      <c r="P1846">
        <v>180</v>
      </c>
      <c r="Q1846" t="s">
        <v>5944</v>
      </c>
      <c r="R1846" t="s">
        <v>5503</v>
      </c>
      <c r="S1846">
        <v>40</v>
      </c>
      <c r="T1846" t="s">
        <v>5498</v>
      </c>
      <c r="U1846" t="s">
        <v>5501</v>
      </c>
      <c r="V1846" s="9">
        <f>Merge2[[#This Row],[PROMOTIONAL_PLAN.EFFECTIVE_PRICE]]*Merge2[[#This Row],[Months]]</f>
        <v>2160</v>
      </c>
    </row>
    <row r="1847" spans="1:22" x14ac:dyDescent="0.25">
      <c r="A1847" t="s">
        <v>3311</v>
      </c>
      <c r="B1847" t="s">
        <v>594</v>
      </c>
      <c r="C1847">
        <v>5073</v>
      </c>
      <c r="D1847" s="1">
        <v>44023</v>
      </c>
      <c r="E1847">
        <v>2</v>
      </c>
      <c r="F1847" s="1">
        <v>44023</v>
      </c>
      <c r="G1847" s="1">
        <v>44953</v>
      </c>
      <c r="H1847" t="s">
        <v>470</v>
      </c>
      <c r="I1847" s="8">
        <f>DATE(YEAR(Merge2[[#This Row],[ORDER_DATE]]), MONTH(Merge2[[#This Row],[ORDER_DATE]]), 1)</f>
        <v>44013</v>
      </c>
      <c r="J1847" s="9">
        <f>IF(ISNUMBER(Merge2[[#This Row],[VALIDITY_TILL_DATE]]), ROUND((Merge2[[#This Row],[VALIDITY_TILL_DATE]]-Merge2[[#This Row],[ORDER_DATE]])/30, 0), "Active")</f>
        <v>31</v>
      </c>
      <c r="K1847" t="s">
        <v>5488</v>
      </c>
      <c r="L1847" t="s">
        <v>5483</v>
      </c>
      <c r="M1847" t="s">
        <v>5481</v>
      </c>
      <c r="N1847">
        <v>300</v>
      </c>
      <c r="O1847">
        <v>30</v>
      </c>
      <c r="P1847">
        <v>210</v>
      </c>
      <c r="Q1847" t="s">
        <v>5833</v>
      </c>
      <c r="R1847" t="s">
        <v>5503</v>
      </c>
      <c r="S1847">
        <v>46</v>
      </c>
      <c r="T1847" t="s">
        <v>5495</v>
      </c>
      <c r="U1847" t="s">
        <v>5532</v>
      </c>
      <c r="V1847" s="9">
        <f>Merge2[[#This Row],[PROMOTIONAL_PLAN.EFFECTIVE_PRICE]]*Merge2[[#This Row],[Months]]</f>
        <v>6510</v>
      </c>
    </row>
    <row r="1848" spans="1:22" x14ac:dyDescent="0.25">
      <c r="A1848" t="s">
        <v>3312</v>
      </c>
      <c r="B1848" t="s">
        <v>1059</v>
      </c>
      <c r="C1848">
        <v>2949</v>
      </c>
      <c r="D1848" s="1">
        <v>44023</v>
      </c>
      <c r="E1848">
        <v>2</v>
      </c>
      <c r="F1848" s="1">
        <v>44023</v>
      </c>
      <c r="G1848" s="1">
        <v>44477</v>
      </c>
      <c r="H1848" t="s">
        <v>470</v>
      </c>
      <c r="I1848" s="8">
        <f>DATE(YEAR(Merge2[[#This Row],[ORDER_DATE]]), MONTH(Merge2[[#This Row],[ORDER_DATE]]), 1)</f>
        <v>44013</v>
      </c>
      <c r="J1848" s="9">
        <f>IF(ISNUMBER(Merge2[[#This Row],[VALIDITY_TILL_DATE]]), ROUND((Merge2[[#This Row],[VALIDITY_TILL_DATE]]-Merge2[[#This Row],[ORDER_DATE]])/30, 0), "Active")</f>
        <v>15</v>
      </c>
      <c r="K1848" t="s">
        <v>5484</v>
      </c>
      <c r="L1848" t="s">
        <v>5483</v>
      </c>
      <c r="M1848" t="s">
        <v>5481</v>
      </c>
      <c r="N1848">
        <v>300</v>
      </c>
      <c r="O1848">
        <v>30</v>
      </c>
      <c r="P1848">
        <v>210</v>
      </c>
      <c r="Q1848" t="s">
        <v>6040</v>
      </c>
      <c r="R1848" t="s">
        <v>5494</v>
      </c>
      <c r="S1848">
        <v>25</v>
      </c>
      <c r="T1848" t="s">
        <v>5506</v>
      </c>
      <c r="U1848" t="s">
        <v>5518</v>
      </c>
      <c r="V1848" s="9">
        <f>Merge2[[#This Row],[PROMOTIONAL_PLAN.EFFECTIVE_PRICE]]*Merge2[[#This Row],[Months]]</f>
        <v>3150</v>
      </c>
    </row>
    <row r="1849" spans="1:22" x14ac:dyDescent="0.25">
      <c r="A1849" t="s">
        <v>3313</v>
      </c>
      <c r="B1849" t="s">
        <v>3314</v>
      </c>
      <c r="C1849">
        <v>9999</v>
      </c>
      <c r="D1849" s="1">
        <v>44023</v>
      </c>
      <c r="E1849">
        <v>1</v>
      </c>
      <c r="G1849" s="1">
        <v>44256</v>
      </c>
      <c r="H1849" t="s">
        <v>10</v>
      </c>
      <c r="I1849" s="8">
        <f>DATE(YEAR(Merge2[[#This Row],[ORDER_DATE]]), MONTH(Merge2[[#This Row],[ORDER_DATE]]), 1)</f>
        <v>44013</v>
      </c>
      <c r="J1849" s="9">
        <f>IF(ISNUMBER(Merge2[[#This Row],[VALIDITY_TILL_DATE]]), ROUND((Merge2[[#This Row],[VALIDITY_TILL_DATE]]-Merge2[[#This Row],[ORDER_DATE]])/30, 0), "Active")</f>
        <v>8</v>
      </c>
      <c r="K1849" t="s">
        <v>5476</v>
      </c>
      <c r="L1849" t="s">
        <v>5477</v>
      </c>
      <c r="M1849" t="s">
        <v>5478</v>
      </c>
      <c r="N1849">
        <v>300</v>
      </c>
      <c r="O1849">
        <v>0</v>
      </c>
      <c r="P1849">
        <v>300</v>
      </c>
      <c r="Q1849" t="s">
        <v>6057</v>
      </c>
      <c r="R1849" t="s">
        <v>5494</v>
      </c>
      <c r="S1849">
        <v>64</v>
      </c>
      <c r="T1849" t="s">
        <v>5498</v>
      </c>
      <c r="U1849" t="s">
        <v>5515</v>
      </c>
      <c r="V1849" s="9">
        <f>Merge2[[#This Row],[PROMOTIONAL_PLAN.EFFECTIVE_PRICE]]*Merge2[[#This Row],[Months]]</f>
        <v>2400</v>
      </c>
    </row>
    <row r="1850" spans="1:22" x14ac:dyDescent="0.25">
      <c r="A1850" t="s">
        <v>3315</v>
      </c>
      <c r="B1850" t="s">
        <v>3316</v>
      </c>
      <c r="C1850">
        <v>9999</v>
      </c>
      <c r="D1850" s="1">
        <v>44023</v>
      </c>
      <c r="E1850">
        <v>1</v>
      </c>
      <c r="G1850" s="1">
        <v>44247</v>
      </c>
      <c r="H1850" t="s">
        <v>10</v>
      </c>
      <c r="I1850" s="8">
        <f>DATE(YEAR(Merge2[[#This Row],[ORDER_DATE]]), MONTH(Merge2[[#This Row],[ORDER_DATE]]), 1)</f>
        <v>44013</v>
      </c>
      <c r="J1850" s="9">
        <f>IF(ISNUMBER(Merge2[[#This Row],[VALIDITY_TILL_DATE]]), ROUND((Merge2[[#This Row],[VALIDITY_TILL_DATE]]-Merge2[[#This Row],[ORDER_DATE]])/30, 0), "Active")</f>
        <v>7</v>
      </c>
      <c r="K1850" t="s">
        <v>5476</v>
      </c>
      <c r="L1850" t="s">
        <v>5477</v>
      </c>
      <c r="M1850" t="s">
        <v>5478</v>
      </c>
      <c r="N1850">
        <v>300</v>
      </c>
      <c r="O1850">
        <v>0</v>
      </c>
      <c r="P1850">
        <v>300</v>
      </c>
      <c r="Q1850" t="s">
        <v>5849</v>
      </c>
      <c r="R1850" t="s">
        <v>5494</v>
      </c>
      <c r="S1850">
        <v>52</v>
      </c>
      <c r="T1850" t="s">
        <v>5506</v>
      </c>
      <c r="U1850" t="s">
        <v>5507</v>
      </c>
      <c r="V1850" s="9">
        <f>Merge2[[#This Row],[PROMOTIONAL_PLAN.EFFECTIVE_PRICE]]*Merge2[[#This Row],[Months]]</f>
        <v>2100</v>
      </c>
    </row>
    <row r="1851" spans="1:22" x14ac:dyDescent="0.25">
      <c r="A1851" t="s">
        <v>3317</v>
      </c>
      <c r="B1851" t="s">
        <v>898</v>
      </c>
      <c r="C1851">
        <v>8731</v>
      </c>
      <c r="D1851" s="1">
        <v>44024</v>
      </c>
      <c r="E1851">
        <v>2</v>
      </c>
      <c r="F1851" s="1">
        <v>44024</v>
      </c>
      <c r="G1851" s="1">
        <v>44985</v>
      </c>
      <c r="H1851" t="s">
        <v>470</v>
      </c>
      <c r="I1851" s="8">
        <f>DATE(YEAR(Merge2[[#This Row],[ORDER_DATE]]), MONTH(Merge2[[#This Row],[ORDER_DATE]]), 1)</f>
        <v>44013</v>
      </c>
      <c r="J1851" s="9">
        <f>IF(ISNUMBER(Merge2[[#This Row],[VALIDITY_TILL_DATE]]), ROUND((Merge2[[#This Row],[VALIDITY_TILL_DATE]]-Merge2[[#This Row],[ORDER_DATE]])/30, 0), "Active")</f>
        <v>32</v>
      </c>
      <c r="K1851" t="s">
        <v>5482</v>
      </c>
      <c r="L1851" t="s">
        <v>5483</v>
      </c>
      <c r="M1851" t="s">
        <v>5481</v>
      </c>
      <c r="N1851">
        <v>300</v>
      </c>
      <c r="O1851">
        <v>10</v>
      </c>
      <c r="P1851">
        <v>270</v>
      </c>
      <c r="Q1851" t="s">
        <v>5837</v>
      </c>
      <c r="R1851" t="s">
        <v>5503</v>
      </c>
      <c r="S1851">
        <v>58</v>
      </c>
      <c r="T1851" t="s">
        <v>5498</v>
      </c>
      <c r="U1851" t="s">
        <v>5501</v>
      </c>
      <c r="V1851" s="9">
        <f>Merge2[[#This Row],[PROMOTIONAL_PLAN.EFFECTIVE_PRICE]]*Merge2[[#This Row],[Months]]</f>
        <v>8640</v>
      </c>
    </row>
    <row r="1852" spans="1:22" x14ac:dyDescent="0.25">
      <c r="A1852" t="s">
        <v>3318</v>
      </c>
      <c r="B1852" t="s">
        <v>910</v>
      </c>
      <c r="C1852">
        <v>8434</v>
      </c>
      <c r="D1852" s="1">
        <v>44024</v>
      </c>
      <c r="E1852">
        <v>2</v>
      </c>
      <c r="F1852" s="1">
        <v>44024</v>
      </c>
      <c r="G1852" s="1">
        <v>44384</v>
      </c>
      <c r="H1852" t="s">
        <v>470</v>
      </c>
      <c r="I1852" s="8">
        <f>DATE(YEAR(Merge2[[#This Row],[ORDER_DATE]]), MONTH(Merge2[[#This Row],[ORDER_DATE]]), 1)</f>
        <v>44013</v>
      </c>
      <c r="J1852" s="9">
        <f>IF(ISNUMBER(Merge2[[#This Row],[VALIDITY_TILL_DATE]]), ROUND((Merge2[[#This Row],[VALIDITY_TILL_DATE]]-Merge2[[#This Row],[ORDER_DATE]])/30, 0), "Active")</f>
        <v>12</v>
      </c>
      <c r="K1852" t="s">
        <v>5490</v>
      </c>
      <c r="L1852" t="s">
        <v>5483</v>
      </c>
      <c r="M1852" t="s">
        <v>5481</v>
      </c>
      <c r="N1852">
        <v>300</v>
      </c>
      <c r="O1852">
        <v>50</v>
      </c>
      <c r="P1852">
        <v>150</v>
      </c>
      <c r="Q1852" t="s">
        <v>6055</v>
      </c>
      <c r="R1852" t="s">
        <v>5503</v>
      </c>
      <c r="S1852">
        <v>29</v>
      </c>
      <c r="T1852" t="s">
        <v>5495</v>
      </c>
      <c r="U1852" t="s">
        <v>5513</v>
      </c>
      <c r="V1852" s="9">
        <f>Merge2[[#This Row],[PROMOTIONAL_PLAN.EFFECTIVE_PRICE]]*Merge2[[#This Row],[Months]]</f>
        <v>1800</v>
      </c>
    </row>
    <row r="1853" spans="1:22" x14ac:dyDescent="0.25">
      <c r="A1853" t="s">
        <v>3319</v>
      </c>
      <c r="B1853" t="s">
        <v>3320</v>
      </c>
      <c r="C1853">
        <v>9999</v>
      </c>
      <c r="D1853" s="1">
        <v>44024</v>
      </c>
      <c r="E1853">
        <v>1</v>
      </c>
      <c r="G1853" s="1">
        <v>44243</v>
      </c>
      <c r="H1853" t="s">
        <v>10</v>
      </c>
      <c r="I1853" s="8">
        <f>DATE(YEAR(Merge2[[#This Row],[ORDER_DATE]]), MONTH(Merge2[[#This Row],[ORDER_DATE]]), 1)</f>
        <v>44013</v>
      </c>
      <c r="J1853" s="9">
        <f>IF(ISNUMBER(Merge2[[#This Row],[VALIDITY_TILL_DATE]]), ROUND((Merge2[[#This Row],[VALIDITY_TILL_DATE]]-Merge2[[#This Row],[ORDER_DATE]])/30, 0), "Active")</f>
        <v>7</v>
      </c>
      <c r="K1853" t="s">
        <v>5476</v>
      </c>
      <c r="L1853" t="s">
        <v>5477</v>
      </c>
      <c r="M1853" t="s">
        <v>5478</v>
      </c>
      <c r="N1853">
        <v>300</v>
      </c>
      <c r="O1853">
        <v>0</v>
      </c>
      <c r="P1853">
        <v>300</v>
      </c>
      <c r="Q1853" t="s">
        <v>6241</v>
      </c>
      <c r="R1853" t="s">
        <v>5494</v>
      </c>
      <c r="S1853">
        <v>39</v>
      </c>
      <c r="T1853" t="s">
        <v>5495</v>
      </c>
      <c r="U1853" t="s">
        <v>5513</v>
      </c>
      <c r="V1853" s="9">
        <f>Merge2[[#This Row],[PROMOTIONAL_PLAN.EFFECTIVE_PRICE]]*Merge2[[#This Row],[Months]]</f>
        <v>2100</v>
      </c>
    </row>
    <row r="1854" spans="1:22" x14ac:dyDescent="0.25">
      <c r="A1854" t="s">
        <v>3321</v>
      </c>
      <c r="B1854" t="s">
        <v>3322</v>
      </c>
      <c r="C1854">
        <v>9999</v>
      </c>
      <c r="D1854" s="1">
        <v>44024</v>
      </c>
      <c r="E1854">
        <v>1</v>
      </c>
      <c r="G1854" s="1">
        <v>44229</v>
      </c>
      <c r="H1854" t="s">
        <v>10</v>
      </c>
      <c r="I1854" s="8">
        <f>DATE(YEAR(Merge2[[#This Row],[ORDER_DATE]]), MONTH(Merge2[[#This Row],[ORDER_DATE]]), 1)</f>
        <v>44013</v>
      </c>
      <c r="J1854" s="9">
        <f>IF(ISNUMBER(Merge2[[#This Row],[VALIDITY_TILL_DATE]]), ROUND((Merge2[[#This Row],[VALIDITY_TILL_DATE]]-Merge2[[#This Row],[ORDER_DATE]])/30, 0), "Active")</f>
        <v>7</v>
      </c>
      <c r="K1854" t="s">
        <v>5476</v>
      </c>
      <c r="L1854" t="s">
        <v>5477</v>
      </c>
      <c r="M1854" t="s">
        <v>5478</v>
      </c>
      <c r="N1854">
        <v>300</v>
      </c>
      <c r="O1854">
        <v>0</v>
      </c>
      <c r="P1854">
        <v>300</v>
      </c>
      <c r="Q1854" t="s">
        <v>5689</v>
      </c>
      <c r="R1854" t="s">
        <v>5503</v>
      </c>
      <c r="S1854">
        <v>54</v>
      </c>
      <c r="T1854" t="s">
        <v>5506</v>
      </c>
      <c r="U1854" t="s">
        <v>5518</v>
      </c>
      <c r="V1854" s="9">
        <f>Merge2[[#This Row],[PROMOTIONAL_PLAN.EFFECTIVE_PRICE]]*Merge2[[#This Row],[Months]]</f>
        <v>2100</v>
      </c>
    </row>
    <row r="1855" spans="1:22" x14ac:dyDescent="0.25">
      <c r="A1855" t="s">
        <v>3323</v>
      </c>
      <c r="B1855" t="s">
        <v>3324</v>
      </c>
      <c r="C1855">
        <v>1817</v>
      </c>
      <c r="D1855" s="1">
        <v>44025</v>
      </c>
      <c r="E1855">
        <v>1</v>
      </c>
      <c r="F1855" s="1">
        <v>44025</v>
      </c>
      <c r="G1855" s="1">
        <v>44261</v>
      </c>
      <c r="H1855" t="s">
        <v>10</v>
      </c>
      <c r="I1855" s="8">
        <f>DATE(YEAR(Merge2[[#This Row],[ORDER_DATE]]), MONTH(Merge2[[#This Row],[ORDER_DATE]]), 1)</f>
        <v>44013</v>
      </c>
      <c r="J1855" s="9">
        <f>IF(ISNUMBER(Merge2[[#This Row],[VALIDITY_TILL_DATE]]), ROUND((Merge2[[#This Row],[VALIDITY_TILL_DATE]]-Merge2[[#This Row],[ORDER_DATE]])/30, 0), "Active")</f>
        <v>8</v>
      </c>
      <c r="K1855" t="s">
        <v>5486</v>
      </c>
      <c r="L1855" t="s">
        <v>5480</v>
      </c>
      <c r="M1855" t="s">
        <v>5481</v>
      </c>
      <c r="N1855">
        <v>300</v>
      </c>
      <c r="O1855">
        <v>100</v>
      </c>
      <c r="P1855">
        <v>0</v>
      </c>
      <c r="Q1855" t="s">
        <v>5680</v>
      </c>
      <c r="R1855" t="s">
        <v>5494</v>
      </c>
      <c r="S1855">
        <v>64</v>
      </c>
      <c r="T1855" t="s">
        <v>5495</v>
      </c>
      <c r="U1855" t="s">
        <v>5532</v>
      </c>
      <c r="V1855" s="9">
        <f>Merge2[[#This Row],[PROMOTIONAL_PLAN.EFFECTIVE_PRICE]]*Merge2[[#This Row],[Months]]</f>
        <v>0</v>
      </c>
    </row>
    <row r="1856" spans="1:22" x14ac:dyDescent="0.25">
      <c r="A1856" t="s">
        <v>3325</v>
      </c>
      <c r="B1856" t="s">
        <v>3326</v>
      </c>
      <c r="C1856">
        <v>5073</v>
      </c>
      <c r="D1856" s="1">
        <v>44025</v>
      </c>
      <c r="E1856">
        <v>1</v>
      </c>
      <c r="F1856" s="1">
        <v>44025</v>
      </c>
      <c r="G1856" s="1">
        <v>44299</v>
      </c>
      <c r="H1856" t="s">
        <v>10</v>
      </c>
      <c r="I1856" s="8">
        <f>DATE(YEAR(Merge2[[#This Row],[ORDER_DATE]]), MONTH(Merge2[[#This Row],[ORDER_DATE]]), 1)</f>
        <v>44013</v>
      </c>
      <c r="J1856" s="9">
        <f>IF(ISNUMBER(Merge2[[#This Row],[VALIDITY_TILL_DATE]]), ROUND((Merge2[[#This Row],[VALIDITY_TILL_DATE]]-Merge2[[#This Row],[ORDER_DATE]])/30, 0), "Active")</f>
        <v>9</v>
      </c>
      <c r="K1856" t="s">
        <v>5488</v>
      </c>
      <c r="L1856" t="s">
        <v>5483</v>
      </c>
      <c r="M1856" t="s">
        <v>5481</v>
      </c>
      <c r="N1856">
        <v>300</v>
      </c>
      <c r="O1856">
        <v>30</v>
      </c>
      <c r="P1856">
        <v>210</v>
      </c>
      <c r="Q1856" t="s">
        <v>5773</v>
      </c>
      <c r="R1856" t="s">
        <v>5494</v>
      </c>
      <c r="S1856">
        <v>34</v>
      </c>
      <c r="T1856" t="s">
        <v>5495</v>
      </c>
      <c r="U1856" t="s">
        <v>5496</v>
      </c>
      <c r="V1856" s="9">
        <f>Merge2[[#This Row],[PROMOTIONAL_PLAN.EFFECTIVE_PRICE]]*Merge2[[#This Row],[Months]]</f>
        <v>1890</v>
      </c>
    </row>
    <row r="1857" spans="1:22" x14ac:dyDescent="0.25">
      <c r="A1857" t="s">
        <v>3327</v>
      </c>
      <c r="B1857" t="s">
        <v>3328</v>
      </c>
      <c r="C1857">
        <v>9999</v>
      </c>
      <c r="D1857" s="1">
        <v>44025</v>
      </c>
      <c r="E1857">
        <v>1</v>
      </c>
      <c r="G1857" s="1">
        <v>44250</v>
      </c>
      <c r="H1857" t="s">
        <v>10</v>
      </c>
      <c r="I1857" s="8">
        <f>DATE(YEAR(Merge2[[#This Row],[ORDER_DATE]]), MONTH(Merge2[[#This Row],[ORDER_DATE]]), 1)</f>
        <v>44013</v>
      </c>
      <c r="J1857" s="9">
        <f>IF(ISNUMBER(Merge2[[#This Row],[VALIDITY_TILL_DATE]]), ROUND((Merge2[[#This Row],[VALIDITY_TILL_DATE]]-Merge2[[#This Row],[ORDER_DATE]])/30, 0), "Active")</f>
        <v>8</v>
      </c>
      <c r="K1857" t="s">
        <v>5476</v>
      </c>
      <c r="L1857" t="s">
        <v>5477</v>
      </c>
      <c r="M1857" t="s">
        <v>5478</v>
      </c>
      <c r="N1857">
        <v>300</v>
      </c>
      <c r="O1857">
        <v>0</v>
      </c>
      <c r="P1857">
        <v>300</v>
      </c>
      <c r="Q1857" t="s">
        <v>6001</v>
      </c>
      <c r="R1857" t="s">
        <v>5503</v>
      </c>
      <c r="S1857">
        <v>39</v>
      </c>
      <c r="T1857" t="s">
        <v>5495</v>
      </c>
      <c r="U1857" t="s">
        <v>5522</v>
      </c>
      <c r="V1857" s="9">
        <f>Merge2[[#This Row],[PROMOTIONAL_PLAN.EFFECTIVE_PRICE]]*Merge2[[#This Row],[Months]]</f>
        <v>2400</v>
      </c>
    </row>
    <row r="1858" spans="1:22" x14ac:dyDescent="0.25">
      <c r="A1858" t="s">
        <v>3329</v>
      </c>
      <c r="B1858" t="s">
        <v>3330</v>
      </c>
      <c r="C1858">
        <v>9999</v>
      </c>
      <c r="D1858" s="1">
        <v>44025</v>
      </c>
      <c r="E1858">
        <v>1</v>
      </c>
      <c r="G1858" s="1">
        <v>44267</v>
      </c>
      <c r="H1858" t="s">
        <v>10</v>
      </c>
      <c r="I1858" s="8">
        <f>DATE(YEAR(Merge2[[#This Row],[ORDER_DATE]]), MONTH(Merge2[[#This Row],[ORDER_DATE]]), 1)</f>
        <v>44013</v>
      </c>
      <c r="J1858" s="9">
        <f>IF(ISNUMBER(Merge2[[#This Row],[VALIDITY_TILL_DATE]]), ROUND((Merge2[[#This Row],[VALIDITY_TILL_DATE]]-Merge2[[#This Row],[ORDER_DATE]])/30, 0), "Active")</f>
        <v>8</v>
      </c>
      <c r="K1858" t="s">
        <v>5476</v>
      </c>
      <c r="L1858" t="s">
        <v>5477</v>
      </c>
      <c r="M1858" t="s">
        <v>5478</v>
      </c>
      <c r="N1858">
        <v>300</v>
      </c>
      <c r="O1858">
        <v>0</v>
      </c>
      <c r="P1858">
        <v>300</v>
      </c>
      <c r="Q1858" t="s">
        <v>5935</v>
      </c>
      <c r="R1858" t="s">
        <v>5503</v>
      </c>
      <c r="S1858">
        <v>35</v>
      </c>
      <c r="T1858" t="s">
        <v>5498</v>
      </c>
      <c r="U1858" t="s">
        <v>5545</v>
      </c>
      <c r="V1858" s="9">
        <f>Merge2[[#This Row],[PROMOTIONAL_PLAN.EFFECTIVE_PRICE]]*Merge2[[#This Row],[Months]]</f>
        <v>2400</v>
      </c>
    </row>
    <row r="1859" spans="1:22" x14ac:dyDescent="0.25">
      <c r="A1859" t="s">
        <v>3331</v>
      </c>
      <c r="B1859" t="s">
        <v>3332</v>
      </c>
      <c r="C1859">
        <v>9999</v>
      </c>
      <c r="D1859" s="1">
        <v>44025</v>
      </c>
      <c r="E1859">
        <v>1</v>
      </c>
      <c r="G1859" s="1">
        <v>44281</v>
      </c>
      <c r="H1859" t="s">
        <v>10</v>
      </c>
      <c r="I1859" s="8">
        <f>DATE(YEAR(Merge2[[#This Row],[ORDER_DATE]]), MONTH(Merge2[[#This Row],[ORDER_DATE]]), 1)</f>
        <v>44013</v>
      </c>
      <c r="J1859" s="9">
        <f>IF(ISNUMBER(Merge2[[#This Row],[VALIDITY_TILL_DATE]]), ROUND((Merge2[[#This Row],[VALIDITY_TILL_DATE]]-Merge2[[#This Row],[ORDER_DATE]])/30, 0), "Active")</f>
        <v>9</v>
      </c>
      <c r="K1859" t="s">
        <v>5476</v>
      </c>
      <c r="L1859" t="s">
        <v>5477</v>
      </c>
      <c r="M1859" t="s">
        <v>5478</v>
      </c>
      <c r="N1859">
        <v>300</v>
      </c>
      <c r="O1859">
        <v>0</v>
      </c>
      <c r="P1859">
        <v>300</v>
      </c>
      <c r="Q1859" t="s">
        <v>5564</v>
      </c>
      <c r="R1859" t="s">
        <v>5503</v>
      </c>
      <c r="S1859">
        <v>63</v>
      </c>
      <c r="T1859" t="s">
        <v>5498</v>
      </c>
      <c r="U1859" t="s">
        <v>5515</v>
      </c>
      <c r="V1859" s="9">
        <f>Merge2[[#This Row],[PROMOTIONAL_PLAN.EFFECTIVE_PRICE]]*Merge2[[#This Row],[Months]]</f>
        <v>2700</v>
      </c>
    </row>
    <row r="1860" spans="1:22" x14ac:dyDescent="0.25">
      <c r="A1860" t="s">
        <v>3333</v>
      </c>
      <c r="B1860" t="s">
        <v>3334</v>
      </c>
      <c r="C1860">
        <v>9999</v>
      </c>
      <c r="D1860" s="1">
        <v>44025</v>
      </c>
      <c r="E1860">
        <v>1</v>
      </c>
      <c r="G1860" s="1">
        <v>44305</v>
      </c>
      <c r="H1860" t="s">
        <v>10</v>
      </c>
      <c r="I1860" s="8">
        <f>DATE(YEAR(Merge2[[#This Row],[ORDER_DATE]]), MONTH(Merge2[[#This Row],[ORDER_DATE]]), 1)</f>
        <v>44013</v>
      </c>
      <c r="J1860" s="9">
        <f>IF(ISNUMBER(Merge2[[#This Row],[VALIDITY_TILL_DATE]]), ROUND((Merge2[[#This Row],[VALIDITY_TILL_DATE]]-Merge2[[#This Row],[ORDER_DATE]])/30, 0), "Active")</f>
        <v>9</v>
      </c>
      <c r="K1860" t="s">
        <v>5476</v>
      </c>
      <c r="L1860" t="s">
        <v>5477</v>
      </c>
      <c r="M1860" t="s">
        <v>5478</v>
      </c>
      <c r="N1860">
        <v>300</v>
      </c>
      <c r="O1860">
        <v>0</v>
      </c>
      <c r="P1860">
        <v>300</v>
      </c>
      <c r="Q1860" t="s">
        <v>5976</v>
      </c>
      <c r="R1860" t="s">
        <v>5503</v>
      </c>
      <c r="S1860">
        <v>25</v>
      </c>
      <c r="T1860" t="s">
        <v>5495</v>
      </c>
      <c r="U1860" t="s">
        <v>5522</v>
      </c>
      <c r="V1860" s="9">
        <f>Merge2[[#This Row],[PROMOTIONAL_PLAN.EFFECTIVE_PRICE]]*Merge2[[#This Row],[Months]]</f>
        <v>2700</v>
      </c>
    </row>
    <row r="1861" spans="1:22" x14ac:dyDescent="0.25">
      <c r="A1861" t="s">
        <v>3335</v>
      </c>
      <c r="B1861" t="s">
        <v>786</v>
      </c>
      <c r="C1861">
        <v>6306</v>
      </c>
      <c r="D1861" s="1">
        <v>44026</v>
      </c>
      <c r="E1861">
        <v>2</v>
      </c>
      <c r="F1861" s="1">
        <v>44026</v>
      </c>
      <c r="G1861" s="1">
        <v>44498</v>
      </c>
      <c r="H1861" t="s">
        <v>470</v>
      </c>
      <c r="I1861" s="8">
        <f>DATE(YEAR(Merge2[[#This Row],[ORDER_DATE]]), MONTH(Merge2[[#This Row],[ORDER_DATE]]), 1)</f>
        <v>44013</v>
      </c>
      <c r="J1861" s="9">
        <f>IF(ISNUMBER(Merge2[[#This Row],[VALIDITY_TILL_DATE]]), ROUND((Merge2[[#This Row],[VALIDITY_TILL_DATE]]-Merge2[[#This Row],[ORDER_DATE]])/30, 0), "Active")</f>
        <v>16</v>
      </c>
      <c r="K1861" t="s">
        <v>5492</v>
      </c>
      <c r="L1861" t="s">
        <v>5483</v>
      </c>
      <c r="M1861" t="s">
        <v>5481</v>
      </c>
      <c r="N1861">
        <v>300</v>
      </c>
      <c r="O1861">
        <v>15</v>
      </c>
      <c r="P1861">
        <v>255</v>
      </c>
      <c r="Q1861" t="s">
        <v>5861</v>
      </c>
      <c r="R1861" t="s">
        <v>5503</v>
      </c>
      <c r="S1861">
        <v>37</v>
      </c>
      <c r="T1861" t="s">
        <v>5495</v>
      </c>
      <c r="U1861" t="s">
        <v>5522</v>
      </c>
      <c r="V1861" s="9">
        <f>Merge2[[#This Row],[PROMOTIONAL_PLAN.EFFECTIVE_PRICE]]*Merge2[[#This Row],[Months]]</f>
        <v>4080</v>
      </c>
    </row>
    <row r="1862" spans="1:22" x14ac:dyDescent="0.25">
      <c r="A1862" t="s">
        <v>3336</v>
      </c>
      <c r="B1862" t="s">
        <v>792</v>
      </c>
      <c r="C1862">
        <v>7139</v>
      </c>
      <c r="D1862" s="1">
        <v>44026</v>
      </c>
      <c r="E1862">
        <v>2</v>
      </c>
      <c r="F1862" s="1">
        <v>44026</v>
      </c>
      <c r="G1862" s="1">
        <v>44444</v>
      </c>
      <c r="H1862" t="s">
        <v>470</v>
      </c>
      <c r="I1862" s="8">
        <f>DATE(YEAR(Merge2[[#This Row],[ORDER_DATE]]), MONTH(Merge2[[#This Row],[ORDER_DATE]]), 1)</f>
        <v>44013</v>
      </c>
      <c r="J1862" s="9">
        <f>IF(ISNUMBER(Merge2[[#This Row],[VALIDITY_TILL_DATE]]), ROUND((Merge2[[#This Row],[VALIDITY_TILL_DATE]]-Merge2[[#This Row],[ORDER_DATE]])/30, 0), "Active")</f>
        <v>14</v>
      </c>
      <c r="K1862" t="s">
        <v>5489</v>
      </c>
      <c r="L1862" t="s">
        <v>5483</v>
      </c>
      <c r="M1862" t="s">
        <v>5481</v>
      </c>
      <c r="N1862">
        <v>300</v>
      </c>
      <c r="O1862">
        <v>30</v>
      </c>
      <c r="P1862">
        <v>210</v>
      </c>
      <c r="Q1862" t="s">
        <v>5640</v>
      </c>
      <c r="R1862" t="s">
        <v>5494</v>
      </c>
      <c r="S1862">
        <v>45</v>
      </c>
      <c r="T1862" t="s">
        <v>5506</v>
      </c>
      <c r="U1862" t="s">
        <v>5509</v>
      </c>
      <c r="V1862" s="9">
        <f>Merge2[[#This Row],[PROMOTIONAL_PLAN.EFFECTIVE_PRICE]]*Merge2[[#This Row],[Months]]</f>
        <v>2940</v>
      </c>
    </row>
    <row r="1863" spans="1:22" x14ac:dyDescent="0.25">
      <c r="A1863" t="s">
        <v>3337</v>
      </c>
      <c r="B1863" t="s">
        <v>666</v>
      </c>
      <c r="C1863">
        <v>1136</v>
      </c>
      <c r="D1863" s="1">
        <v>44026</v>
      </c>
      <c r="E1863">
        <v>2</v>
      </c>
      <c r="F1863" s="1">
        <v>44026</v>
      </c>
      <c r="G1863" s="1">
        <v>44758</v>
      </c>
      <c r="H1863" t="s">
        <v>470</v>
      </c>
      <c r="I1863" s="8">
        <f>DATE(YEAR(Merge2[[#This Row],[ORDER_DATE]]), MONTH(Merge2[[#This Row],[ORDER_DATE]]), 1)</f>
        <v>44013</v>
      </c>
      <c r="J1863" s="9">
        <f>IF(ISNUMBER(Merge2[[#This Row],[VALIDITY_TILL_DATE]]), ROUND((Merge2[[#This Row],[VALIDITY_TILL_DATE]]-Merge2[[#This Row],[ORDER_DATE]])/30, 0), "Active")</f>
        <v>24</v>
      </c>
      <c r="K1863" t="s">
        <v>5487</v>
      </c>
      <c r="L1863" t="s">
        <v>5483</v>
      </c>
      <c r="M1863" t="s">
        <v>5481</v>
      </c>
      <c r="N1863">
        <v>300</v>
      </c>
      <c r="O1863">
        <v>40</v>
      </c>
      <c r="P1863">
        <v>180</v>
      </c>
      <c r="Q1863" t="s">
        <v>6154</v>
      </c>
      <c r="R1863" t="s">
        <v>5503</v>
      </c>
      <c r="S1863">
        <v>47</v>
      </c>
      <c r="T1863" t="s">
        <v>5495</v>
      </c>
      <c r="U1863" t="s">
        <v>5504</v>
      </c>
      <c r="V1863" s="9">
        <f>Merge2[[#This Row],[PROMOTIONAL_PLAN.EFFECTIVE_PRICE]]*Merge2[[#This Row],[Months]]</f>
        <v>4320</v>
      </c>
    </row>
    <row r="1864" spans="1:22" x14ac:dyDescent="0.25">
      <c r="A1864" t="s">
        <v>3338</v>
      </c>
      <c r="B1864" t="s">
        <v>1011</v>
      </c>
      <c r="C1864">
        <v>6306</v>
      </c>
      <c r="D1864" s="1">
        <v>44026</v>
      </c>
      <c r="E1864">
        <v>2</v>
      </c>
      <c r="F1864" s="1">
        <v>44026</v>
      </c>
      <c r="G1864" s="1">
        <v>44608</v>
      </c>
      <c r="H1864" t="s">
        <v>470</v>
      </c>
      <c r="I1864" s="8">
        <f>DATE(YEAR(Merge2[[#This Row],[ORDER_DATE]]), MONTH(Merge2[[#This Row],[ORDER_DATE]]), 1)</f>
        <v>44013</v>
      </c>
      <c r="J1864" s="9">
        <f>IF(ISNUMBER(Merge2[[#This Row],[VALIDITY_TILL_DATE]]), ROUND((Merge2[[#This Row],[VALIDITY_TILL_DATE]]-Merge2[[#This Row],[ORDER_DATE]])/30, 0), "Active")</f>
        <v>19</v>
      </c>
      <c r="K1864" t="s">
        <v>5492</v>
      </c>
      <c r="L1864" t="s">
        <v>5483</v>
      </c>
      <c r="M1864" t="s">
        <v>5481</v>
      </c>
      <c r="N1864">
        <v>300</v>
      </c>
      <c r="O1864">
        <v>15</v>
      </c>
      <c r="P1864">
        <v>255</v>
      </c>
      <c r="Q1864" t="s">
        <v>6295</v>
      </c>
      <c r="R1864" t="s">
        <v>5494</v>
      </c>
      <c r="S1864">
        <v>60</v>
      </c>
      <c r="T1864" t="s">
        <v>5498</v>
      </c>
      <c r="U1864" t="s">
        <v>5499</v>
      </c>
      <c r="V1864" s="9">
        <f>Merge2[[#This Row],[PROMOTIONAL_PLAN.EFFECTIVE_PRICE]]*Merge2[[#This Row],[Months]]</f>
        <v>4845</v>
      </c>
    </row>
    <row r="1865" spans="1:22" x14ac:dyDescent="0.25">
      <c r="A1865" t="s">
        <v>3339</v>
      </c>
      <c r="B1865" t="s">
        <v>3340</v>
      </c>
      <c r="C1865">
        <v>8323</v>
      </c>
      <c r="D1865" s="1">
        <v>44026</v>
      </c>
      <c r="E1865">
        <v>1</v>
      </c>
      <c r="F1865" s="1">
        <v>44026</v>
      </c>
      <c r="G1865" s="1">
        <v>44285</v>
      </c>
      <c r="H1865" t="s">
        <v>10</v>
      </c>
      <c r="I1865" s="8">
        <f>DATE(YEAR(Merge2[[#This Row],[ORDER_DATE]]), MONTH(Merge2[[#This Row],[ORDER_DATE]]), 1)</f>
        <v>44013</v>
      </c>
      <c r="J1865" s="9">
        <f>IF(ISNUMBER(Merge2[[#This Row],[VALIDITY_TILL_DATE]]), ROUND((Merge2[[#This Row],[VALIDITY_TILL_DATE]]-Merge2[[#This Row],[ORDER_DATE]])/30, 0), "Active")</f>
        <v>9</v>
      </c>
      <c r="K1865" t="s">
        <v>5479</v>
      </c>
      <c r="L1865" t="s">
        <v>5480</v>
      </c>
      <c r="M1865" t="s">
        <v>5481</v>
      </c>
      <c r="N1865">
        <v>300</v>
      </c>
      <c r="O1865">
        <v>100</v>
      </c>
      <c r="P1865">
        <v>0</v>
      </c>
      <c r="Q1865" t="s">
        <v>5886</v>
      </c>
      <c r="R1865" t="s">
        <v>5494</v>
      </c>
      <c r="S1865">
        <v>54</v>
      </c>
      <c r="T1865" t="s">
        <v>5498</v>
      </c>
      <c r="U1865" t="s">
        <v>5499</v>
      </c>
      <c r="V1865" s="9">
        <f>Merge2[[#This Row],[PROMOTIONAL_PLAN.EFFECTIVE_PRICE]]*Merge2[[#This Row],[Months]]</f>
        <v>0</v>
      </c>
    </row>
    <row r="1866" spans="1:22" x14ac:dyDescent="0.25">
      <c r="A1866" t="s">
        <v>3341</v>
      </c>
      <c r="B1866" t="s">
        <v>3342</v>
      </c>
      <c r="C1866">
        <v>9999</v>
      </c>
      <c r="D1866" s="1">
        <v>44026</v>
      </c>
      <c r="E1866">
        <v>1</v>
      </c>
      <c r="G1866" s="1">
        <v>44317</v>
      </c>
      <c r="H1866" t="s">
        <v>10</v>
      </c>
      <c r="I1866" s="8">
        <f>DATE(YEAR(Merge2[[#This Row],[ORDER_DATE]]), MONTH(Merge2[[#This Row],[ORDER_DATE]]), 1)</f>
        <v>44013</v>
      </c>
      <c r="J1866" s="9">
        <f>IF(ISNUMBER(Merge2[[#This Row],[VALIDITY_TILL_DATE]]), ROUND((Merge2[[#This Row],[VALIDITY_TILL_DATE]]-Merge2[[#This Row],[ORDER_DATE]])/30, 0), "Active")</f>
        <v>10</v>
      </c>
      <c r="K1866" t="s">
        <v>5476</v>
      </c>
      <c r="L1866" t="s">
        <v>5477</v>
      </c>
      <c r="M1866" t="s">
        <v>5478</v>
      </c>
      <c r="N1866">
        <v>300</v>
      </c>
      <c r="O1866">
        <v>0</v>
      </c>
      <c r="P1866">
        <v>300</v>
      </c>
      <c r="Q1866" t="s">
        <v>5525</v>
      </c>
      <c r="R1866" t="s">
        <v>5503</v>
      </c>
      <c r="S1866">
        <v>31</v>
      </c>
      <c r="T1866" t="s">
        <v>5506</v>
      </c>
      <c r="U1866" t="s">
        <v>5518</v>
      </c>
      <c r="V1866" s="9">
        <f>Merge2[[#This Row],[PROMOTIONAL_PLAN.EFFECTIVE_PRICE]]*Merge2[[#This Row],[Months]]</f>
        <v>3000</v>
      </c>
    </row>
    <row r="1867" spans="1:22" x14ac:dyDescent="0.25">
      <c r="A1867" t="s">
        <v>3343</v>
      </c>
      <c r="B1867" t="s">
        <v>3344</v>
      </c>
      <c r="C1867">
        <v>9999</v>
      </c>
      <c r="D1867" s="1">
        <v>44026</v>
      </c>
      <c r="E1867">
        <v>1</v>
      </c>
      <c r="G1867" s="1">
        <v>44243</v>
      </c>
      <c r="H1867" t="s">
        <v>10</v>
      </c>
      <c r="I1867" s="8">
        <f>DATE(YEAR(Merge2[[#This Row],[ORDER_DATE]]), MONTH(Merge2[[#This Row],[ORDER_DATE]]), 1)</f>
        <v>44013</v>
      </c>
      <c r="J1867" s="9">
        <f>IF(ISNUMBER(Merge2[[#This Row],[VALIDITY_TILL_DATE]]), ROUND((Merge2[[#This Row],[VALIDITY_TILL_DATE]]-Merge2[[#This Row],[ORDER_DATE]])/30, 0), "Active")</f>
        <v>7</v>
      </c>
      <c r="K1867" t="s">
        <v>5476</v>
      </c>
      <c r="L1867" t="s">
        <v>5477</v>
      </c>
      <c r="M1867" t="s">
        <v>5478</v>
      </c>
      <c r="N1867">
        <v>300</v>
      </c>
      <c r="O1867">
        <v>0</v>
      </c>
      <c r="P1867">
        <v>300</v>
      </c>
      <c r="Q1867" t="s">
        <v>5654</v>
      </c>
      <c r="R1867" t="s">
        <v>5503</v>
      </c>
      <c r="S1867">
        <v>43</v>
      </c>
      <c r="T1867" t="s">
        <v>5495</v>
      </c>
      <c r="U1867" t="s">
        <v>5532</v>
      </c>
      <c r="V1867" s="9">
        <f>Merge2[[#This Row],[PROMOTIONAL_PLAN.EFFECTIVE_PRICE]]*Merge2[[#This Row],[Months]]</f>
        <v>2100</v>
      </c>
    </row>
    <row r="1868" spans="1:22" x14ac:dyDescent="0.25">
      <c r="A1868" t="s">
        <v>3345</v>
      </c>
      <c r="B1868" t="s">
        <v>3346</v>
      </c>
      <c r="C1868">
        <v>9999</v>
      </c>
      <c r="D1868" s="1">
        <v>44026</v>
      </c>
      <c r="E1868">
        <v>1</v>
      </c>
      <c r="G1868" s="1">
        <v>44285</v>
      </c>
      <c r="H1868" t="s">
        <v>10</v>
      </c>
      <c r="I1868" s="8">
        <f>DATE(YEAR(Merge2[[#This Row],[ORDER_DATE]]), MONTH(Merge2[[#This Row],[ORDER_DATE]]), 1)</f>
        <v>44013</v>
      </c>
      <c r="J1868" s="9">
        <f>IF(ISNUMBER(Merge2[[#This Row],[VALIDITY_TILL_DATE]]), ROUND((Merge2[[#This Row],[VALIDITY_TILL_DATE]]-Merge2[[#This Row],[ORDER_DATE]])/30, 0), "Active")</f>
        <v>9</v>
      </c>
      <c r="K1868" t="s">
        <v>5476</v>
      </c>
      <c r="L1868" t="s">
        <v>5477</v>
      </c>
      <c r="M1868" t="s">
        <v>5478</v>
      </c>
      <c r="N1868">
        <v>300</v>
      </c>
      <c r="O1868">
        <v>0</v>
      </c>
      <c r="P1868">
        <v>300</v>
      </c>
      <c r="Q1868" t="s">
        <v>5673</v>
      </c>
      <c r="R1868" t="s">
        <v>5503</v>
      </c>
      <c r="S1868">
        <v>64</v>
      </c>
      <c r="T1868" t="s">
        <v>5506</v>
      </c>
      <c r="U1868" t="s">
        <v>5509</v>
      </c>
      <c r="V1868" s="9">
        <f>Merge2[[#This Row],[PROMOTIONAL_PLAN.EFFECTIVE_PRICE]]*Merge2[[#This Row],[Months]]</f>
        <v>2700</v>
      </c>
    </row>
    <row r="1869" spans="1:22" x14ac:dyDescent="0.25">
      <c r="A1869" t="s">
        <v>3347</v>
      </c>
      <c r="B1869" t="s">
        <v>826</v>
      </c>
      <c r="C1869">
        <v>6705</v>
      </c>
      <c r="D1869" s="1">
        <v>44027</v>
      </c>
      <c r="E1869">
        <v>2</v>
      </c>
      <c r="F1869" s="1">
        <v>44027</v>
      </c>
      <c r="G1869" s="1">
        <v>44476</v>
      </c>
      <c r="H1869" t="s">
        <v>470</v>
      </c>
      <c r="I1869" s="8">
        <f>DATE(YEAR(Merge2[[#This Row],[ORDER_DATE]]), MONTH(Merge2[[#This Row],[ORDER_DATE]]), 1)</f>
        <v>44013</v>
      </c>
      <c r="J1869" s="9">
        <f>IF(ISNUMBER(Merge2[[#This Row],[VALIDITY_TILL_DATE]]), ROUND((Merge2[[#This Row],[VALIDITY_TILL_DATE]]-Merge2[[#This Row],[ORDER_DATE]])/30, 0), "Active")</f>
        <v>15</v>
      </c>
      <c r="K1869" t="s">
        <v>5491</v>
      </c>
      <c r="L1869" t="s">
        <v>5480</v>
      </c>
      <c r="M1869" t="s">
        <v>5481</v>
      </c>
      <c r="N1869">
        <v>300</v>
      </c>
      <c r="O1869">
        <v>100</v>
      </c>
      <c r="P1869">
        <v>0</v>
      </c>
      <c r="Q1869" t="s">
        <v>5958</v>
      </c>
      <c r="R1869" t="s">
        <v>5503</v>
      </c>
      <c r="S1869">
        <v>28</v>
      </c>
      <c r="T1869" t="s">
        <v>5495</v>
      </c>
      <c r="U1869" t="s">
        <v>5522</v>
      </c>
      <c r="V1869" s="9">
        <f>Merge2[[#This Row],[PROMOTIONAL_PLAN.EFFECTIVE_PRICE]]*Merge2[[#This Row],[Months]]</f>
        <v>0</v>
      </c>
    </row>
    <row r="1870" spans="1:22" x14ac:dyDescent="0.25">
      <c r="A1870" t="s">
        <v>3348</v>
      </c>
      <c r="B1870" t="s">
        <v>808</v>
      </c>
      <c r="C1870">
        <v>8731</v>
      </c>
      <c r="D1870" s="1">
        <v>44027</v>
      </c>
      <c r="E1870">
        <v>2</v>
      </c>
      <c r="F1870" s="1">
        <v>44027</v>
      </c>
      <c r="G1870" s="1">
        <v>44813</v>
      </c>
      <c r="H1870" t="s">
        <v>470</v>
      </c>
      <c r="I1870" s="8">
        <f>DATE(YEAR(Merge2[[#This Row],[ORDER_DATE]]), MONTH(Merge2[[#This Row],[ORDER_DATE]]), 1)</f>
        <v>44013</v>
      </c>
      <c r="J1870" s="9">
        <f>IF(ISNUMBER(Merge2[[#This Row],[VALIDITY_TILL_DATE]]), ROUND((Merge2[[#This Row],[VALIDITY_TILL_DATE]]-Merge2[[#This Row],[ORDER_DATE]])/30, 0), "Active")</f>
        <v>26</v>
      </c>
      <c r="K1870" t="s">
        <v>5482</v>
      </c>
      <c r="L1870" t="s">
        <v>5483</v>
      </c>
      <c r="M1870" t="s">
        <v>5481</v>
      </c>
      <c r="N1870">
        <v>300</v>
      </c>
      <c r="O1870">
        <v>10</v>
      </c>
      <c r="P1870">
        <v>270</v>
      </c>
      <c r="Q1870" t="s">
        <v>5603</v>
      </c>
      <c r="R1870" t="s">
        <v>5503</v>
      </c>
      <c r="S1870">
        <v>40</v>
      </c>
      <c r="T1870" t="s">
        <v>5495</v>
      </c>
      <c r="U1870" t="s">
        <v>5504</v>
      </c>
      <c r="V1870" s="9">
        <f>Merge2[[#This Row],[PROMOTIONAL_PLAN.EFFECTIVE_PRICE]]*Merge2[[#This Row],[Months]]</f>
        <v>7020</v>
      </c>
    </row>
    <row r="1871" spans="1:22" x14ac:dyDescent="0.25">
      <c r="A1871" t="s">
        <v>3349</v>
      </c>
      <c r="B1871" t="s">
        <v>3350</v>
      </c>
      <c r="C1871">
        <v>6705</v>
      </c>
      <c r="D1871" s="1">
        <v>44027</v>
      </c>
      <c r="E1871">
        <v>1</v>
      </c>
      <c r="F1871" s="1">
        <v>44027</v>
      </c>
      <c r="G1871" s="1">
        <v>44338</v>
      </c>
      <c r="H1871" t="s">
        <v>10</v>
      </c>
      <c r="I1871" s="8">
        <f>DATE(YEAR(Merge2[[#This Row],[ORDER_DATE]]), MONTH(Merge2[[#This Row],[ORDER_DATE]]), 1)</f>
        <v>44013</v>
      </c>
      <c r="J1871" s="9">
        <f>IF(ISNUMBER(Merge2[[#This Row],[VALIDITY_TILL_DATE]]), ROUND((Merge2[[#This Row],[VALIDITY_TILL_DATE]]-Merge2[[#This Row],[ORDER_DATE]])/30, 0), "Active")</f>
        <v>10</v>
      </c>
      <c r="K1871" t="s">
        <v>5491</v>
      </c>
      <c r="L1871" t="s">
        <v>5480</v>
      </c>
      <c r="M1871" t="s">
        <v>5481</v>
      </c>
      <c r="N1871">
        <v>300</v>
      </c>
      <c r="O1871">
        <v>100</v>
      </c>
      <c r="P1871">
        <v>0</v>
      </c>
      <c r="Q1871" t="s">
        <v>5878</v>
      </c>
      <c r="R1871" t="s">
        <v>5494</v>
      </c>
      <c r="S1871">
        <v>32</v>
      </c>
      <c r="T1871" t="s">
        <v>5495</v>
      </c>
      <c r="U1871" t="s">
        <v>5513</v>
      </c>
      <c r="V1871" s="9">
        <f>Merge2[[#This Row],[PROMOTIONAL_PLAN.EFFECTIVE_PRICE]]*Merge2[[#This Row],[Months]]</f>
        <v>0</v>
      </c>
    </row>
    <row r="1872" spans="1:22" x14ac:dyDescent="0.25">
      <c r="A1872" t="s">
        <v>3351</v>
      </c>
      <c r="B1872" t="s">
        <v>3352</v>
      </c>
      <c r="C1872">
        <v>9999</v>
      </c>
      <c r="D1872" s="1">
        <v>44027</v>
      </c>
      <c r="E1872">
        <v>1</v>
      </c>
      <c r="G1872" s="1">
        <v>44288</v>
      </c>
      <c r="H1872" t="s">
        <v>10</v>
      </c>
      <c r="I1872" s="8">
        <f>DATE(YEAR(Merge2[[#This Row],[ORDER_DATE]]), MONTH(Merge2[[#This Row],[ORDER_DATE]]), 1)</f>
        <v>44013</v>
      </c>
      <c r="J1872" s="9">
        <f>IF(ISNUMBER(Merge2[[#This Row],[VALIDITY_TILL_DATE]]), ROUND((Merge2[[#This Row],[VALIDITY_TILL_DATE]]-Merge2[[#This Row],[ORDER_DATE]])/30, 0), "Active")</f>
        <v>9</v>
      </c>
      <c r="K1872" t="s">
        <v>5476</v>
      </c>
      <c r="L1872" t="s">
        <v>5477</v>
      </c>
      <c r="M1872" t="s">
        <v>5478</v>
      </c>
      <c r="N1872">
        <v>300</v>
      </c>
      <c r="O1872">
        <v>0</v>
      </c>
      <c r="P1872">
        <v>300</v>
      </c>
      <c r="Q1872" t="s">
        <v>5998</v>
      </c>
      <c r="R1872" t="s">
        <v>5503</v>
      </c>
      <c r="S1872">
        <v>38</v>
      </c>
      <c r="T1872" t="s">
        <v>5506</v>
      </c>
      <c r="U1872" t="s">
        <v>5507</v>
      </c>
      <c r="V1872" s="9">
        <f>Merge2[[#This Row],[PROMOTIONAL_PLAN.EFFECTIVE_PRICE]]*Merge2[[#This Row],[Months]]</f>
        <v>2700</v>
      </c>
    </row>
    <row r="1873" spans="1:22" x14ac:dyDescent="0.25">
      <c r="A1873" t="s">
        <v>3353</v>
      </c>
      <c r="B1873" t="s">
        <v>3354</v>
      </c>
      <c r="C1873">
        <v>9999</v>
      </c>
      <c r="D1873" s="1">
        <v>44027</v>
      </c>
      <c r="E1873">
        <v>1</v>
      </c>
      <c r="G1873" s="1">
        <v>44268</v>
      </c>
      <c r="H1873" t="s">
        <v>10</v>
      </c>
      <c r="I1873" s="8">
        <f>DATE(YEAR(Merge2[[#This Row],[ORDER_DATE]]), MONTH(Merge2[[#This Row],[ORDER_DATE]]), 1)</f>
        <v>44013</v>
      </c>
      <c r="J1873" s="9">
        <f>IF(ISNUMBER(Merge2[[#This Row],[VALIDITY_TILL_DATE]]), ROUND((Merge2[[#This Row],[VALIDITY_TILL_DATE]]-Merge2[[#This Row],[ORDER_DATE]])/30, 0), "Active")</f>
        <v>8</v>
      </c>
      <c r="K1873" t="s">
        <v>5476</v>
      </c>
      <c r="L1873" t="s">
        <v>5477</v>
      </c>
      <c r="M1873" t="s">
        <v>5478</v>
      </c>
      <c r="N1873">
        <v>300</v>
      </c>
      <c r="O1873">
        <v>0</v>
      </c>
      <c r="P1873">
        <v>300</v>
      </c>
      <c r="Q1873" t="s">
        <v>5609</v>
      </c>
      <c r="R1873" t="s">
        <v>5503</v>
      </c>
      <c r="S1873">
        <v>53</v>
      </c>
      <c r="T1873" t="s">
        <v>5495</v>
      </c>
      <c r="U1873" t="s">
        <v>5513</v>
      </c>
      <c r="V1873" s="9">
        <f>Merge2[[#This Row],[PROMOTIONAL_PLAN.EFFECTIVE_PRICE]]*Merge2[[#This Row],[Months]]</f>
        <v>2400</v>
      </c>
    </row>
    <row r="1874" spans="1:22" x14ac:dyDescent="0.25">
      <c r="A1874" t="s">
        <v>3355</v>
      </c>
      <c r="B1874" t="s">
        <v>3356</v>
      </c>
      <c r="C1874">
        <v>9999</v>
      </c>
      <c r="D1874" s="1">
        <v>44027</v>
      </c>
      <c r="E1874">
        <v>1</v>
      </c>
      <c r="G1874" s="1">
        <v>44280</v>
      </c>
      <c r="H1874" t="s">
        <v>10</v>
      </c>
      <c r="I1874" s="8">
        <f>DATE(YEAR(Merge2[[#This Row],[ORDER_DATE]]), MONTH(Merge2[[#This Row],[ORDER_DATE]]), 1)</f>
        <v>44013</v>
      </c>
      <c r="J1874" s="9">
        <f>IF(ISNUMBER(Merge2[[#This Row],[VALIDITY_TILL_DATE]]), ROUND((Merge2[[#This Row],[VALIDITY_TILL_DATE]]-Merge2[[#This Row],[ORDER_DATE]])/30, 0), "Active")</f>
        <v>8</v>
      </c>
      <c r="K1874" t="s">
        <v>5476</v>
      </c>
      <c r="L1874" t="s">
        <v>5477</v>
      </c>
      <c r="M1874" t="s">
        <v>5478</v>
      </c>
      <c r="N1874">
        <v>300</v>
      </c>
      <c r="O1874">
        <v>0</v>
      </c>
      <c r="P1874">
        <v>300</v>
      </c>
      <c r="Q1874" t="s">
        <v>6222</v>
      </c>
      <c r="R1874" t="s">
        <v>5503</v>
      </c>
      <c r="S1874">
        <v>54</v>
      </c>
      <c r="T1874" t="s">
        <v>5495</v>
      </c>
      <c r="U1874" t="s">
        <v>5504</v>
      </c>
      <c r="V1874" s="9">
        <f>Merge2[[#This Row],[PROMOTIONAL_PLAN.EFFECTIVE_PRICE]]*Merge2[[#This Row],[Months]]</f>
        <v>2400</v>
      </c>
    </row>
    <row r="1875" spans="1:22" x14ac:dyDescent="0.25">
      <c r="A1875" t="s">
        <v>3357</v>
      </c>
      <c r="B1875" t="s">
        <v>3358</v>
      </c>
      <c r="C1875">
        <v>9999</v>
      </c>
      <c r="D1875" s="1">
        <v>44027</v>
      </c>
      <c r="E1875">
        <v>1</v>
      </c>
      <c r="G1875" s="1">
        <v>44251</v>
      </c>
      <c r="H1875" t="s">
        <v>10</v>
      </c>
      <c r="I1875" s="8">
        <f>DATE(YEAR(Merge2[[#This Row],[ORDER_DATE]]), MONTH(Merge2[[#This Row],[ORDER_DATE]]), 1)</f>
        <v>44013</v>
      </c>
      <c r="J1875" s="9">
        <f>IF(ISNUMBER(Merge2[[#This Row],[VALIDITY_TILL_DATE]]), ROUND((Merge2[[#This Row],[VALIDITY_TILL_DATE]]-Merge2[[#This Row],[ORDER_DATE]])/30, 0), "Active")</f>
        <v>7</v>
      </c>
      <c r="K1875" t="s">
        <v>5476</v>
      </c>
      <c r="L1875" t="s">
        <v>5477</v>
      </c>
      <c r="M1875" t="s">
        <v>5478</v>
      </c>
      <c r="N1875">
        <v>300</v>
      </c>
      <c r="O1875">
        <v>0</v>
      </c>
      <c r="P1875">
        <v>300</v>
      </c>
      <c r="Q1875" t="s">
        <v>6270</v>
      </c>
      <c r="R1875" t="s">
        <v>5494</v>
      </c>
      <c r="S1875">
        <v>54</v>
      </c>
      <c r="T1875" t="s">
        <v>5495</v>
      </c>
      <c r="U1875" t="s">
        <v>5522</v>
      </c>
      <c r="V1875" s="9">
        <f>Merge2[[#This Row],[PROMOTIONAL_PLAN.EFFECTIVE_PRICE]]*Merge2[[#This Row],[Months]]</f>
        <v>2100</v>
      </c>
    </row>
    <row r="1876" spans="1:22" x14ac:dyDescent="0.25">
      <c r="A1876" t="s">
        <v>3359</v>
      </c>
      <c r="B1876" t="s">
        <v>828</v>
      </c>
      <c r="C1876">
        <v>5101</v>
      </c>
      <c r="D1876" s="1">
        <v>44028</v>
      </c>
      <c r="E1876">
        <v>2</v>
      </c>
      <c r="F1876" s="1">
        <v>44028</v>
      </c>
      <c r="G1876" s="1">
        <v>44872</v>
      </c>
      <c r="H1876" t="s">
        <v>470</v>
      </c>
      <c r="I1876" s="8">
        <f>DATE(YEAR(Merge2[[#This Row],[ORDER_DATE]]), MONTH(Merge2[[#This Row],[ORDER_DATE]]), 1)</f>
        <v>44013</v>
      </c>
      <c r="J1876" s="9">
        <f>IF(ISNUMBER(Merge2[[#This Row],[VALIDITY_TILL_DATE]]), ROUND((Merge2[[#This Row],[VALIDITY_TILL_DATE]]-Merge2[[#This Row],[ORDER_DATE]])/30, 0), "Active")</f>
        <v>28</v>
      </c>
      <c r="K1876" t="s">
        <v>5485</v>
      </c>
      <c r="L1876" t="s">
        <v>5480</v>
      </c>
      <c r="M1876" t="s">
        <v>5481</v>
      </c>
      <c r="N1876">
        <v>300</v>
      </c>
      <c r="O1876">
        <v>100</v>
      </c>
      <c r="P1876">
        <v>0</v>
      </c>
      <c r="Q1876" t="s">
        <v>6369</v>
      </c>
      <c r="R1876" t="s">
        <v>5494</v>
      </c>
      <c r="S1876">
        <v>48</v>
      </c>
      <c r="T1876" t="s">
        <v>5498</v>
      </c>
      <c r="U1876" t="s">
        <v>5515</v>
      </c>
      <c r="V1876" s="9">
        <f>Merge2[[#This Row],[PROMOTIONAL_PLAN.EFFECTIVE_PRICE]]*Merge2[[#This Row],[Months]]</f>
        <v>0</v>
      </c>
    </row>
    <row r="1877" spans="1:22" x14ac:dyDescent="0.25">
      <c r="A1877" t="s">
        <v>3360</v>
      </c>
      <c r="B1877" t="s">
        <v>908</v>
      </c>
      <c r="C1877">
        <v>1817</v>
      </c>
      <c r="D1877" s="1">
        <v>44028</v>
      </c>
      <c r="E1877">
        <v>2</v>
      </c>
      <c r="F1877" s="1">
        <v>44028</v>
      </c>
      <c r="G1877" s="1">
        <v>44876</v>
      </c>
      <c r="H1877" t="s">
        <v>470</v>
      </c>
      <c r="I1877" s="8">
        <f>DATE(YEAR(Merge2[[#This Row],[ORDER_DATE]]), MONTH(Merge2[[#This Row],[ORDER_DATE]]), 1)</f>
        <v>44013</v>
      </c>
      <c r="J1877" s="9">
        <f>IF(ISNUMBER(Merge2[[#This Row],[VALIDITY_TILL_DATE]]), ROUND((Merge2[[#This Row],[VALIDITY_TILL_DATE]]-Merge2[[#This Row],[ORDER_DATE]])/30, 0), "Active")</f>
        <v>28</v>
      </c>
      <c r="K1877" t="s">
        <v>5486</v>
      </c>
      <c r="L1877" t="s">
        <v>5480</v>
      </c>
      <c r="M1877" t="s">
        <v>5481</v>
      </c>
      <c r="N1877">
        <v>300</v>
      </c>
      <c r="O1877">
        <v>100</v>
      </c>
      <c r="P1877">
        <v>0</v>
      </c>
      <c r="Q1877" t="s">
        <v>6129</v>
      </c>
      <c r="R1877" t="s">
        <v>5503</v>
      </c>
      <c r="S1877">
        <v>52</v>
      </c>
      <c r="T1877" t="s">
        <v>5506</v>
      </c>
      <c r="U1877" t="s">
        <v>5518</v>
      </c>
      <c r="V1877" s="9">
        <f>Merge2[[#This Row],[PROMOTIONAL_PLAN.EFFECTIVE_PRICE]]*Merge2[[#This Row],[Months]]</f>
        <v>0</v>
      </c>
    </row>
    <row r="1878" spans="1:22" x14ac:dyDescent="0.25">
      <c r="A1878" t="s">
        <v>3361</v>
      </c>
      <c r="B1878" t="s">
        <v>1120</v>
      </c>
      <c r="C1878">
        <v>1136</v>
      </c>
      <c r="D1878" s="1">
        <v>44028</v>
      </c>
      <c r="E1878">
        <v>2</v>
      </c>
      <c r="F1878" s="1">
        <v>44028</v>
      </c>
      <c r="G1878" s="1">
        <v>44741</v>
      </c>
      <c r="H1878" t="s">
        <v>470</v>
      </c>
      <c r="I1878" s="8">
        <f>DATE(YEAR(Merge2[[#This Row],[ORDER_DATE]]), MONTH(Merge2[[#This Row],[ORDER_DATE]]), 1)</f>
        <v>44013</v>
      </c>
      <c r="J1878" s="9">
        <f>IF(ISNUMBER(Merge2[[#This Row],[VALIDITY_TILL_DATE]]), ROUND((Merge2[[#This Row],[VALIDITY_TILL_DATE]]-Merge2[[#This Row],[ORDER_DATE]])/30, 0), "Active")</f>
        <v>24</v>
      </c>
      <c r="K1878" t="s">
        <v>5487</v>
      </c>
      <c r="L1878" t="s">
        <v>5483</v>
      </c>
      <c r="M1878" t="s">
        <v>5481</v>
      </c>
      <c r="N1878">
        <v>300</v>
      </c>
      <c r="O1878">
        <v>40</v>
      </c>
      <c r="P1878">
        <v>180</v>
      </c>
      <c r="Q1878" t="s">
        <v>6126</v>
      </c>
      <c r="R1878" t="s">
        <v>5503</v>
      </c>
      <c r="S1878">
        <v>36</v>
      </c>
      <c r="T1878" t="s">
        <v>5495</v>
      </c>
      <c r="U1878" t="s">
        <v>5532</v>
      </c>
      <c r="V1878" s="9">
        <f>Merge2[[#This Row],[PROMOTIONAL_PLAN.EFFECTIVE_PRICE]]*Merge2[[#This Row],[Months]]</f>
        <v>4320</v>
      </c>
    </row>
    <row r="1879" spans="1:22" x14ac:dyDescent="0.25">
      <c r="A1879" t="s">
        <v>3362</v>
      </c>
      <c r="B1879" t="s">
        <v>598</v>
      </c>
      <c r="C1879">
        <v>5073</v>
      </c>
      <c r="D1879" s="1">
        <v>44028</v>
      </c>
      <c r="E1879">
        <v>2</v>
      </c>
      <c r="F1879" s="1">
        <v>44028</v>
      </c>
      <c r="G1879" s="1">
        <v>44495</v>
      </c>
      <c r="H1879" t="s">
        <v>470</v>
      </c>
      <c r="I1879" s="8">
        <f>DATE(YEAR(Merge2[[#This Row],[ORDER_DATE]]), MONTH(Merge2[[#This Row],[ORDER_DATE]]), 1)</f>
        <v>44013</v>
      </c>
      <c r="J1879" s="9">
        <f>IF(ISNUMBER(Merge2[[#This Row],[VALIDITY_TILL_DATE]]), ROUND((Merge2[[#This Row],[VALIDITY_TILL_DATE]]-Merge2[[#This Row],[ORDER_DATE]])/30, 0), "Active")</f>
        <v>16</v>
      </c>
      <c r="K1879" t="s">
        <v>5488</v>
      </c>
      <c r="L1879" t="s">
        <v>5483</v>
      </c>
      <c r="M1879" t="s">
        <v>5481</v>
      </c>
      <c r="N1879">
        <v>300</v>
      </c>
      <c r="O1879">
        <v>30</v>
      </c>
      <c r="P1879">
        <v>210</v>
      </c>
      <c r="Q1879" t="s">
        <v>6290</v>
      </c>
      <c r="R1879" t="s">
        <v>5494</v>
      </c>
      <c r="S1879">
        <v>48</v>
      </c>
      <c r="T1879" t="s">
        <v>5495</v>
      </c>
      <c r="U1879" t="s">
        <v>5532</v>
      </c>
      <c r="V1879" s="9">
        <f>Merge2[[#This Row],[PROMOTIONAL_PLAN.EFFECTIVE_PRICE]]*Merge2[[#This Row],[Months]]</f>
        <v>3360</v>
      </c>
    </row>
    <row r="1880" spans="1:22" x14ac:dyDescent="0.25">
      <c r="A1880" t="s">
        <v>3363</v>
      </c>
      <c r="B1880" t="s">
        <v>772</v>
      </c>
      <c r="C1880">
        <v>8434</v>
      </c>
      <c r="D1880" s="1">
        <v>44028</v>
      </c>
      <c r="E1880">
        <v>2</v>
      </c>
      <c r="F1880" s="1">
        <v>44028</v>
      </c>
      <c r="G1880" s="1">
        <v>44768</v>
      </c>
      <c r="H1880" t="s">
        <v>470</v>
      </c>
      <c r="I1880" s="8">
        <f>DATE(YEAR(Merge2[[#This Row],[ORDER_DATE]]), MONTH(Merge2[[#This Row],[ORDER_DATE]]), 1)</f>
        <v>44013</v>
      </c>
      <c r="J1880" s="9">
        <f>IF(ISNUMBER(Merge2[[#This Row],[VALIDITY_TILL_DATE]]), ROUND((Merge2[[#This Row],[VALIDITY_TILL_DATE]]-Merge2[[#This Row],[ORDER_DATE]])/30, 0), "Active")</f>
        <v>25</v>
      </c>
      <c r="K1880" t="s">
        <v>5490</v>
      </c>
      <c r="L1880" t="s">
        <v>5483</v>
      </c>
      <c r="M1880" t="s">
        <v>5481</v>
      </c>
      <c r="N1880">
        <v>300</v>
      </c>
      <c r="O1880">
        <v>50</v>
      </c>
      <c r="P1880">
        <v>150</v>
      </c>
      <c r="Q1880" t="s">
        <v>6070</v>
      </c>
      <c r="R1880" t="s">
        <v>5503</v>
      </c>
      <c r="S1880">
        <v>33</v>
      </c>
      <c r="T1880" t="s">
        <v>5495</v>
      </c>
      <c r="U1880" t="s">
        <v>5522</v>
      </c>
      <c r="V1880" s="9">
        <f>Merge2[[#This Row],[PROMOTIONAL_PLAN.EFFECTIVE_PRICE]]*Merge2[[#This Row],[Months]]</f>
        <v>3750</v>
      </c>
    </row>
    <row r="1881" spans="1:22" x14ac:dyDescent="0.25">
      <c r="A1881" t="s">
        <v>3364</v>
      </c>
      <c r="B1881" t="s">
        <v>658</v>
      </c>
      <c r="C1881">
        <v>1817</v>
      </c>
      <c r="D1881" s="1">
        <v>44028</v>
      </c>
      <c r="E1881">
        <v>2</v>
      </c>
      <c r="F1881" s="1">
        <v>44028</v>
      </c>
      <c r="G1881" s="1">
        <v>44369</v>
      </c>
      <c r="H1881" t="s">
        <v>470</v>
      </c>
      <c r="I1881" s="8">
        <f>DATE(YEAR(Merge2[[#This Row],[ORDER_DATE]]), MONTH(Merge2[[#This Row],[ORDER_DATE]]), 1)</f>
        <v>44013</v>
      </c>
      <c r="J1881" s="9">
        <f>IF(ISNUMBER(Merge2[[#This Row],[VALIDITY_TILL_DATE]]), ROUND((Merge2[[#This Row],[VALIDITY_TILL_DATE]]-Merge2[[#This Row],[ORDER_DATE]])/30, 0), "Active")</f>
        <v>11</v>
      </c>
      <c r="K1881" t="s">
        <v>5486</v>
      </c>
      <c r="L1881" t="s">
        <v>5480</v>
      </c>
      <c r="M1881" t="s">
        <v>5481</v>
      </c>
      <c r="N1881">
        <v>300</v>
      </c>
      <c r="O1881">
        <v>100</v>
      </c>
      <c r="P1881">
        <v>0</v>
      </c>
      <c r="Q1881" t="s">
        <v>5508</v>
      </c>
      <c r="R1881" t="s">
        <v>5494</v>
      </c>
      <c r="S1881">
        <v>43</v>
      </c>
      <c r="T1881" t="s">
        <v>5506</v>
      </c>
      <c r="U1881" t="s">
        <v>5509</v>
      </c>
      <c r="V1881" s="9">
        <f>Merge2[[#This Row],[PROMOTIONAL_PLAN.EFFECTIVE_PRICE]]*Merge2[[#This Row],[Months]]</f>
        <v>0</v>
      </c>
    </row>
    <row r="1882" spans="1:22" x14ac:dyDescent="0.25">
      <c r="A1882" t="s">
        <v>3365</v>
      </c>
      <c r="B1882" t="s">
        <v>3366</v>
      </c>
      <c r="C1882">
        <v>9999</v>
      </c>
      <c r="D1882" s="1">
        <v>44028</v>
      </c>
      <c r="E1882">
        <v>1</v>
      </c>
      <c r="G1882" s="1">
        <v>44255</v>
      </c>
      <c r="H1882" t="s">
        <v>10</v>
      </c>
      <c r="I1882" s="8">
        <f>DATE(YEAR(Merge2[[#This Row],[ORDER_DATE]]), MONTH(Merge2[[#This Row],[ORDER_DATE]]), 1)</f>
        <v>44013</v>
      </c>
      <c r="J1882" s="9">
        <f>IF(ISNUMBER(Merge2[[#This Row],[VALIDITY_TILL_DATE]]), ROUND((Merge2[[#This Row],[VALIDITY_TILL_DATE]]-Merge2[[#This Row],[ORDER_DATE]])/30, 0), "Active")</f>
        <v>8</v>
      </c>
      <c r="K1882" t="s">
        <v>5476</v>
      </c>
      <c r="L1882" t="s">
        <v>5477</v>
      </c>
      <c r="M1882" t="s">
        <v>5478</v>
      </c>
      <c r="N1882">
        <v>300</v>
      </c>
      <c r="O1882">
        <v>0</v>
      </c>
      <c r="P1882">
        <v>300</v>
      </c>
      <c r="Q1882" t="s">
        <v>6111</v>
      </c>
      <c r="R1882" t="s">
        <v>5503</v>
      </c>
      <c r="S1882">
        <v>49</v>
      </c>
      <c r="T1882" t="s">
        <v>5506</v>
      </c>
      <c r="U1882" t="s">
        <v>5507</v>
      </c>
      <c r="V1882" s="9">
        <f>Merge2[[#This Row],[PROMOTIONAL_PLAN.EFFECTIVE_PRICE]]*Merge2[[#This Row],[Months]]</f>
        <v>2400</v>
      </c>
    </row>
    <row r="1883" spans="1:22" x14ac:dyDescent="0.25">
      <c r="A1883" t="s">
        <v>3367</v>
      </c>
      <c r="B1883" t="s">
        <v>1069</v>
      </c>
      <c r="C1883">
        <v>2949</v>
      </c>
      <c r="D1883" s="1">
        <v>44029</v>
      </c>
      <c r="E1883">
        <v>2</v>
      </c>
      <c r="F1883" s="1">
        <v>44029</v>
      </c>
      <c r="G1883" s="1">
        <v>44929</v>
      </c>
      <c r="H1883" t="s">
        <v>470</v>
      </c>
      <c r="I1883" s="8">
        <f>DATE(YEAR(Merge2[[#This Row],[ORDER_DATE]]), MONTH(Merge2[[#This Row],[ORDER_DATE]]), 1)</f>
        <v>44013</v>
      </c>
      <c r="J1883" s="9">
        <f>IF(ISNUMBER(Merge2[[#This Row],[VALIDITY_TILL_DATE]]), ROUND((Merge2[[#This Row],[VALIDITY_TILL_DATE]]-Merge2[[#This Row],[ORDER_DATE]])/30, 0), "Active")</f>
        <v>30</v>
      </c>
      <c r="K1883" t="s">
        <v>5484</v>
      </c>
      <c r="L1883" t="s">
        <v>5483</v>
      </c>
      <c r="M1883" t="s">
        <v>5481</v>
      </c>
      <c r="N1883">
        <v>300</v>
      </c>
      <c r="O1883">
        <v>30</v>
      </c>
      <c r="P1883">
        <v>210</v>
      </c>
      <c r="Q1883" t="s">
        <v>6105</v>
      </c>
      <c r="R1883" t="s">
        <v>5494</v>
      </c>
      <c r="S1883">
        <v>57</v>
      </c>
      <c r="T1883" t="s">
        <v>5495</v>
      </c>
      <c r="U1883" t="s">
        <v>5522</v>
      </c>
      <c r="V1883" s="9">
        <f>Merge2[[#This Row],[PROMOTIONAL_PLAN.EFFECTIVE_PRICE]]*Merge2[[#This Row],[Months]]</f>
        <v>6300</v>
      </c>
    </row>
    <row r="1884" spans="1:22" x14ac:dyDescent="0.25">
      <c r="A1884" t="s">
        <v>3368</v>
      </c>
      <c r="B1884" t="s">
        <v>3369</v>
      </c>
      <c r="C1884">
        <v>9999</v>
      </c>
      <c r="D1884" s="1">
        <v>44029</v>
      </c>
      <c r="E1884">
        <v>1</v>
      </c>
      <c r="G1884" s="1">
        <v>44242</v>
      </c>
      <c r="H1884" t="s">
        <v>10</v>
      </c>
      <c r="I1884" s="8">
        <f>DATE(YEAR(Merge2[[#This Row],[ORDER_DATE]]), MONTH(Merge2[[#This Row],[ORDER_DATE]]), 1)</f>
        <v>44013</v>
      </c>
      <c r="J1884" s="9">
        <f>IF(ISNUMBER(Merge2[[#This Row],[VALIDITY_TILL_DATE]]), ROUND((Merge2[[#This Row],[VALIDITY_TILL_DATE]]-Merge2[[#This Row],[ORDER_DATE]])/30, 0), "Active")</f>
        <v>7</v>
      </c>
      <c r="K1884" t="s">
        <v>5476</v>
      </c>
      <c r="L1884" t="s">
        <v>5477</v>
      </c>
      <c r="M1884" t="s">
        <v>5478</v>
      </c>
      <c r="N1884">
        <v>300</v>
      </c>
      <c r="O1884">
        <v>0</v>
      </c>
      <c r="P1884">
        <v>300</v>
      </c>
      <c r="Q1884" t="s">
        <v>5974</v>
      </c>
      <c r="R1884" t="s">
        <v>5503</v>
      </c>
      <c r="S1884">
        <v>39</v>
      </c>
      <c r="T1884" t="s">
        <v>5495</v>
      </c>
      <c r="U1884" t="s">
        <v>5532</v>
      </c>
      <c r="V1884" s="9">
        <f>Merge2[[#This Row],[PROMOTIONAL_PLAN.EFFECTIVE_PRICE]]*Merge2[[#This Row],[Months]]</f>
        <v>2100</v>
      </c>
    </row>
    <row r="1885" spans="1:22" x14ac:dyDescent="0.25">
      <c r="A1885" t="s">
        <v>3370</v>
      </c>
      <c r="B1885" t="s">
        <v>3371</v>
      </c>
      <c r="C1885">
        <v>9999</v>
      </c>
      <c r="D1885" s="1">
        <v>44029</v>
      </c>
      <c r="E1885">
        <v>1</v>
      </c>
      <c r="G1885" s="1">
        <v>44256</v>
      </c>
      <c r="H1885" t="s">
        <v>10</v>
      </c>
      <c r="I1885" s="8">
        <f>DATE(YEAR(Merge2[[#This Row],[ORDER_DATE]]), MONTH(Merge2[[#This Row],[ORDER_DATE]]), 1)</f>
        <v>44013</v>
      </c>
      <c r="J1885" s="9">
        <f>IF(ISNUMBER(Merge2[[#This Row],[VALIDITY_TILL_DATE]]), ROUND((Merge2[[#This Row],[VALIDITY_TILL_DATE]]-Merge2[[#This Row],[ORDER_DATE]])/30, 0), "Active")</f>
        <v>8</v>
      </c>
      <c r="K1885" t="s">
        <v>5476</v>
      </c>
      <c r="L1885" t="s">
        <v>5477</v>
      </c>
      <c r="M1885" t="s">
        <v>5478</v>
      </c>
      <c r="N1885">
        <v>300</v>
      </c>
      <c r="O1885">
        <v>0</v>
      </c>
      <c r="P1885">
        <v>300</v>
      </c>
      <c r="Q1885" t="s">
        <v>5669</v>
      </c>
      <c r="R1885" t="s">
        <v>5494</v>
      </c>
      <c r="S1885">
        <v>55</v>
      </c>
      <c r="T1885" t="s">
        <v>5498</v>
      </c>
      <c r="U1885" t="s">
        <v>5501</v>
      </c>
      <c r="V1885" s="9">
        <f>Merge2[[#This Row],[PROMOTIONAL_PLAN.EFFECTIVE_PRICE]]*Merge2[[#This Row],[Months]]</f>
        <v>2400</v>
      </c>
    </row>
    <row r="1886" spans="1:22" x14ac:dyDescent="0.25">
      <c r="A1886" t="s">
        <v>3372</v>
      </c>
      <c r="B1886" t="s">
        <v>919</v>
      </c>
      <c r="C1886">
        <v>6705</v>
      </c>
      <c r="D1886" s="1">
        <v>44030</v>
      </c>
      <c r="E1886">
        <v>2</v>
      </c>
      <c r="F1886" s="1">
        <v>44030</v>
      </c>
      <c r="G1886" s="1">
        <v>44926</v>
      </c>
      <c r="H1886" t="s">
        <v>470</v>
      </c>
      <c r="I1886" s="8">
        <f>DATE(YEAR(Merge2[[#This Row],[ORDER_DATE]]), MONTH(Merge2[[#This Row],[ORDER_DATE]]), 1)</f>
        <v>44013</v>
      </c>
      <c r="J1886" s="9">
        <f>IF(ISNUMBER(Merge2[[#This Row],[VALIDITY_TILL_DATE]]), ROUND((Merge2[[#This Row],[VALIDITY_TILL_DATE]]-Merge2[[#This Row],[ORDER_DATE]])/30, 0), "Active")</f>
        <v>30</v>
      </c>
      <c r="K1886" t="s">
        <v>5491</v>
      </c>
      <c r="L1886" t="s">
        <v>5480</v>
      </c>
      <c r="M1886" t="s">
        <v>5481</v>
      </c>
      <c r="N1886">
        <v>300</v>
      </c>
      <c r="O1886">
        <v>100</v>
      </c>
      <c r="P1886">
        <v>0</v>
      </c>
      <c r="Q1886" t="s">
        <v>5914</v>
      </c>
      <c r="R1886" t="s">
        <v>5503</v>
      </c>
      <c r="S1886">
        <v>33</v>
      </c>
      <c r="T1886" t="s">
        <v>5498</v>
      </c>
      <c r="U1886" t="s">
        <v>5545</v>
      </c>
      <c r="V1886" s="9">
        <f>Merge2[[#This Row],[PROMOTIONAL_PLAN.EFFECTIVE_PRICE]]*Merge2[[#This Row],[Months]]</f>
        <v>0</v>
      </c>
    </row>
    <row r="1887" spans="1:22" x14ac:dyDescent="0.25">
      <c r="A1887" t="s">
        <v>3373</v>
      </c>
      <c r="B1887" t="s">
        <v>635</v>
      </c>
      <c r="C1887">
        <v>1136</v>
      </c>
      <c r="D1887" s="1">
        <v>44030</v>
      </c>
      <c r="E1887">
        <v>2</v>
      </c>
      <c r="F1887" s="1">
        <v>44030</v>
      </c>
      <c r="G1887" s="1">
        <v>44701</v>
      </c>
      <c r="H1887" t="s">
        <v>470</v>
      </c>
      <c r="I1887" s="8">
        <f>DATE(YEAR(Merge2[[#This Row],[ORDER_DATE]]), MONTH(Merge2[[#This Row],[ORDER_DATE]]), 1)</f>
        <v>44013</v>
      </c>
      <c r="J1887" s="9">
        <f>IF(ISNUMBER(Merge2[[#This Row],[VALIDITY_TILL_DATE]]), ROUND((Merge2[[#This Row],[VALIDITY_TILL_DATE]]-Merge2[[#This Row],[ORDER_DATE]])/30, 0), "Active")</f>
        <v>22</v>
      </c>
      <c r="K1887" t="s">
        <v>5487</v>
      </c>
      <c r="L1887" t="s">
        <v>5483</v>
      </c>
      <c r="M1887" t="s">
        <v>5481</v>
      </c>
      <c r="N1887">
        <v>300</v>
      </c>
      <c r="O1887">
        <v>40</v>
      </c>
      <c r="P1887">
        <v>180</v>
      </c>
      <c r="Q1887" t="s">
        <v>6267</v>
      </c>
      <c r="R1887" t="s">
        <v>5494</v>
      </c>
      <c r="S1887">
        <v>42</v>
      </c>
      <c r="T1887" t="s">
        <v>5495</v>
      </c>
      <c r="U1887" t="s">
        <v>5532</v>
      </c>
      <c r="V1887" s="9">
        <f>Merge2[[#This Row],[PROMOTIONAL_PLAN.EFFECTIVE_PRICE]]*Merge2[[#This Row],[Months]]</f>
        <v>3960</v>
      </c>
    </row>
    <row r="1888" spans="1:22" x14ac:dyDescent="0.25">
      <c r="A1888" t="s">
        <v>3374</v>
      </c>
      <c r="B1888" t="s">
        <v>1180</v>
      </c>
      <c r="C1888">
        <v>8434</v>
      </c>
      <c r="D1888" s="1">
        <v>44030</v>
      </c>
      <c r="E1888">
        <v>2</v>
      </c>
      <c r="F1888" s="1">
        <v>44030</v>
      </c>
      <c r="G1888" s="1">
        <v>44684</v>
      </c>
      <c r="H1888" t="s">
        <v>470</v>
      </c>
      <c r="I1888" s="8">
        <f>DATE(YEAR(Merge2[[#This Row],[ORDER_DATE]]), MONTH(Merge2[[#This Row],[ORDER_DATE]]), 1)</f>
        <v>44013</v>
      </c>
      <c r="J1888" s="9">
        <f>IF(ISNUMBER(Merge2[[#This Row],[VALIDITY_TILL_DATE]]), ROUND((Merge2[[#This Row],[VALIDITY_TILL_DATE]]-Merge2[[#This Row],[ORDER_DATE]])/30, 0), "Active")</f>
        <v>22</v>
      </c>
      <c r="K1888" t="s">
        <v>5490</v>
      </c>
      <c r="L1888" t="s">
        <v>5483</v>
      </c>
      <c r="M1888" t="s">
        <v>5481</v>
      </c>
      <c r="N1888">
        <v>300</v>
      </c>
      <c r="O1888">
        <v>50</v>
      </c>
      <c r="P1888">
        <v>150</v>
      </c>
      <c r="Q1888" t="s">
        <v>5943</v>
      </c>
      <c r="R1888" t="s">
        <v>5503</v>
      </c>
      <c r="S1888">
        <v>33</v>
      </c>
      <c r="T1888" t="s">
        <v>5495</v>
      </c>
      <c r="U1888" t="s">
        <v>5522</v>
      </c>
      <c r="V1888" s="9">
        <f>Merge2[[#This Row],[PROMOTIONAL_PLAN.EFFECTIVE_PRICE]]*Merge2[[#This Row],[Months]]</f>
        <v>3300</v>
      </c>
    </row>
    <row r="1889" spans="1:22" x14ac:dyDescent="0.25">
      <c r="A1889" t="s">
        <v>3375</v>
      </c>
      <c r="B1889" t="s">
        <v>625</v>
      </c>
      <c r="C1889">
        <v>2949</v>
      </c>
      <c r="D1889" s="1">
        <v>44030</v>
      </c>
      <c r="E1889">
        <v>2</v>
      </c>
      <c r="F1889" s="1">
        <v>44030</v>
      </c>
      <c r="G1889" s="1">
        <v>44635</v>
      </c>
      <c r="H1889" t="s">
        <v>470</v>
      </c>
      <c r="I1889" s="8">
        <f>DATE(YEAR(Merge2[[#This Row],[ORDER_DATE]]), MONTH(Merge2[[#This Row],[ORDER_DATE]]), 1)</f>
        <v>44013</v>
      </c>
      <c r="J1889" s="9">
        <f>IF(ISNUMBER(Merge2[[#This Row],[VALIDITY_TILL_DATE]]), ROUND((Merge2[[#This Row],[VALIDITY_TILL_DATE]]-Merge2[[#This Row],[ORDER_DATE]])/30, 0), "Active")</f>
        <v>20</v>
      </c>
      <c r="K1889" t="s">
        <v>5484</v>
      </c>
      <c r="L1889" t="s">
        <v>5483</v>
      </c>
      <c r="M1889" t="s">
        <v>5481</v>
      </c>
      <c r="N1889">
        <v>300</v>
      </c>
      <c r="O1889">
        <v>30</v>
      </c>
      <c r="P1889">
        <v>210</v>
      </c>
      <c r="Q1889" t="s">
        <v>5636</v>
      </c>
      <c r="R1889" t="s">
        <v>5494</v>
      </c>
      <c r="S1889">
        <v>45</v>
      </c>
      <c r="T1889" t="s">
        <v>5498</v>
      </c>
      <c r="U1889" t="s">
        <v>5545</v>
      </c>
      <c r="V1889" s="9">
        <f>Merge2[[#This Row],[PROMOTIONAL_PLAN.EFFECTIVE_PRICE]]*Merge2[[#This Row],[Months]]</f>
        <v>4200</v>
      </c>
    </row>
    <row r="1890" spans="1:22" x14ac:dyDescent="0.25">
      <c r="A1890" t="s">
        <v>3376</v>
      </c>
      <c r="B1890" t="s">
        <v>3377</v>
      </c>
      <c r="C1890">
        <v>9999</v>
      </c>
      <c r="D1890" s="1">
        <v>44030</v>
      </c>
      <c r="E1890">
        <v>1</v>
      </c>
      <c r="G1890" s="1">
        <v>44242</v>
      </c>
      <c r="H1890" t="s">
        <v>10</v>
      </c>
      <c r="I1890" s="8">
        <f>DATE(YEAR(Merge2[[#This Row],[ORDER_DATE]]), MONTH(Merge2[[#This Row],[ORDER_DATE]]), 1)</f>
        <v>44013</v>
      </c>
      <c r="J1890" s="9">
        <f>IF(ISNUMBER(Merge2[[#This Row],[VALIDITY_TILL_DATE]]), ROUND((Merge2[[#This Row],[VALIDITY_TILL_DATE]]-Merge2[[#This Row],[ORDER_DATE]])/30, 0), "Active")</f>
        <v>7</v>
      </c>
      <c r="K1890" t="s">
        <v>5476</v>
      </c>
      <c r="L1890" t="s">
        <v>5477</v>
      </c>
      <c r="M1890" t="s">
        <v>5478</v>
      </c>
      <c r="N1890">
        <v>300</v>
      </c>
      <c r="O1890">
        <v>0</v>
      </c>
      <c r="P1890">
        <v>300</v>
      </c>
      <c r="Q1890" t="s">
        <v>5979</v>
      </c>
      <c r="R1890" t="s">
        <v>5503</v>
      </c>
      <c r="S1890">
        <v>57</v>
      </c>
      <c r="T1890" t="s">
        <v>5495</v>
      </c>
      <c r="U1890" t="s">
        <v>5504</v>
      </c>
      <c r="V1890" s="9">
        <f>Merge2[[#This Row],[PROMOTIONAL_PLAN.EFFECTIVE_PRICE]]*Merge2[[#This Row],[Months]]</f>
        <v>2100</v>
      </c>
    </row>
    <row r="1891" spans="1:22" x14ac:dyDescent="0.25">
      <c r="A1891" t="s">
        <v>3378</v>
      </c>
      <c r="B1891" t="s">
        <v>3379</v>
      </c>
      <c r="C1891">
        <v>9999</v>
      </c>
      <c r="D1891" s="1">
        <v>44030</v>
      </c>
      <c r="E1891">
        <v>1</v>
      </c>
      <c r="G1891" s="1">
        <v>44298</v>
      </c>
      <c r="H1891" t="s">
        <v>10</v>
      </c>
      <c r="I1891" s="8">
        <f>DATE(YEAR(Merge2[[#This Row],[ORDER_DATE]]), MONTH(Merge2[[#This Row],[ORDER_DATE]]), 1)</f>
        <v>44013</v>
      </c>
      <c r="J1891" s="9">
        <f>IF(ISNUMBER(Merge2[[#This Row],[VALIDITY_TILL_DATE]]), ROUND((Merge2[[#This Row],[VALIDITY_TILL_DATE]]-Merge2[[#This Row],[ORDER_DATE]])/30, 0), "Active")</f>
        <v>9</v>
      </c>
      <c r="K1891" t="s">
        <v>5476</v>
      </c>
      <c r="L1891" t="s">
        <v>5477</v>
      </c>
      <c r="M1891" t="s">
        <v>5478</v>
      </c>
      <c r="N1891">
        <v>300</v>
      </c>
      <c r="O1891">
        <v>0</v>
      </c>
      <c r="P1891">
        <v>300</v>
      </c>
      <c r="Q1891" t="s">
        <v>5642</v>
      </c>
      <c r="R1891" t="s">
        <v>5494</v>
      </c>
      <c r="S1891">
        <v>44</v>
      </c>
      <c r="T1891" t="s">
        <v>5495</v>
      </c>
      <c r="U1891" t="s">
        <v>5496</v>
      </c>
      <c r="V1891" s="9">
        <f>Merge2[[#This Row],[PROMOTIONAL_PLAN.EFFECTIVE_PRICE]]*Merge2[[#This Row],[Months]]</f>
        <v>2700</v>
      </c>
    </row>
    <row r="1892" spans="1:22" x14ac:dyDescent="0.25">
      <c r="A1892" t="s">
        <v>3380</v>
      </c>
      <c r="B1892" t="s">
        <v>3381</v>
      </c>
      <c r="C1892">
        <v>9999</v>
      </c>
      <c r="D1892" s="1">
        <v>44030</v>
      </c>
      <c r="E1892">
        <v>1</v>
      </c>
      <c r="G1892" s="1">
        <v>44281</v>
      </c>
      <c r="H1892" t="s">
        <v>10</v>
      </c>
      <c r="I1892" s="8">
        <f>DATE(YEAR(Merge2[[#This Row],[ORDER_DATE]]), MONTH(Merge2[[#This Row],[ORDER_DATE]]), 1)</f>
        <v>44013</v>
      </c>
      <c r="J1892" s="9">
        <f>IF(ISNUMBER(Merge2[[#This Row],[VALIDITY_TILL_DATE]]), ROUND((Merge2[[#This Row],[VALIDITY_TILL_DATE]]-Merge2[[#This Row],[ORDER_DATE]])/30, 0), "Active")</f>
        <v>8</v>
      </c>
      <c r="K1892" t="s">
        <v>5476</v>
      </c>
      <c r="L1892" t="s">
        <v>5477</v>
      </c>
      <c r="M1892" t="s">
        <v>5478</v>
      </c>
      <c r="N1892">
        <v>300</v>
      </c>
      <c r="O1892">
        <v>0</v>
      </c>
      <c r="P1892">
        <v>300</v>
      </c>
      <c r="Q1892" t="s">
        <v>5564</v>
      </c>
      <c r="R1892" t="s">
        <v>5503</v>
      </c>
      <c r="S1892">
        <v>63</v>
      </c>
      <c r="T1892" t="s">
        <v>5498</v>
      </c>
      <c r="U1892" t="s">
        <v>5515</v>
      </c>
      <c r="V1892" s="9">
        <f>Merge2[[#This Row],[PROMOTIONAL_PLAN.EFFECTIVE_PRICE]]*Merge2[[#This Row],[Months]]</f>
        <v>2400</v>
      </c>
    </row>
    <row r="1893" spans="1:22" x14ac:dyDescent="0.25">
      <c r="A1893" t="s">
        <v>3382</v>
      </c>
      <c r="B1893" t="s">
        <v>776</v>
      </c>
      <c r="C1893">
        <v>7139</v>
      </c>
      <c r="D1893" s="1">
        <v>44031</v>
      </c>
      <c r="E1893">
        <v>2</v>
      </c>
      <c r="F1893" s="1">
        <v>44031</v>
      </c>
      <c r="G1893" s="1">
        <v>44737</v>
      </c>
      <c r="H1893" t="s">
        <v>470</v>
      </c>
      <c r="I1893" s="8">
        <f>DATE(YEAR(Merge2[[#This Row],[ORDER_DATE]]), MONTH(Merge2[[#This Row],[ORDER_DATE]]), 1)</f>
        <v>44013</v>
      </c>
      <c r="J1893" s="9">
        <f>IF(ISNUMBER(Merge2[[#This Row],[VALIDITY_TILL_DATE]]), ROUND((Merge2[[#This Row],[VALIDITY_TILL_DATE]]-Merge2[[#This Row],[ORDER_DATE]])/30, 0), "Active")</f>
        <v>24</v>
      </c>
      <c r="K1893" t="s">
        <v>5489</v>
      </c>
      <c r="L1893" t="s">
        <v>5483</v>
      </c>
      <c r="M1893" t="s">
        <v>5481</v>
      </c>
      <c r="N1893">
        <v>300</v>
      </c>
      <c r="O1893">
        <v>30</v>
      </c>
      <c r="P1893">
        <v>210</v>
      </c>
      <c r="Q1893" t="s">
        <v>6031</v>
      </c>
      <c r="R1893" t="s">
        <v>5503</v>
      </c>
      <c r="S1893">
        <v>54</v>
      </c>
      <c r="T1893" t="s">
        <v>5495</v>
      </c>
      <c r="U1893" t="s">
        <v>5579</v>
      </c>
      <c r="V1893" s="9">
        <f>Merge2[[#This Row],[PROMOTIONAL_PLAN.EFFECTIVE_PRICE]]*Merge2[[#This Row],[Months]]</f>
        <v>5040</v>
      </c>
    </row>
    <row r="1894" spans="1:22" x14ac:dyDescent="0.25">
      <c r="A1894" t="s">
        <v>3383</v>
      </c>
      <c r="B1894" t="s">
        <v>849</v>
      </c>
      <c r="C1894">
        <v>5073</v>
      </c>
      <c r="D1894" s="1">
        <v>44031</v>
      </c>
      <c r="E1894">
        <v>2</v>
      </c>
      <c r="F1894" s="1">
        <v>44031</v>
      </c>
      <c r="G1894" s="1">
        <v>44704</v>
      </c>
      <c r="H1894" t="s">
        <v>470</v>
      </c>
      <c r="I1894" s="8">
        <f>DATE(YEAR(Merge2[[#This Row],[ORDER_DATE]]), MONTH(Merge2[[#This Row],[ORDER_DATE]]), 1)</f>
        <v>44013</v>
      </c>
      <c r="J1894" s="9">
        <f>IF(ISNUMBER(Merge2[[#This Row],[VALIDITY_TILL_DATE]]), ROUND((Merge2[[#This Row],[VALIDITY_TILL_DATE]]-Merge2[[#This Row],[ORDER_DATE]])/30, 0), "Active")</f>
        <v>22</v>
      </c>
      <c r="K1894" t="s">
        <v>5488</v>
      </c>
      <c r="L1894" t="s">
        <v>5483</v>
      </c>
      <c r="M1894" t="s">
        <v>5481</v>
      </c>
      <c r="N1894">
        <v>300</v>
      </c>
      <c r="O1894">
        <v>30</v>
      </c>
      <c r="P1894">
        <v>210</v>
      </c>
      <c r="Q1894" t="s">
        <v>6320</v>
      </c>
      <c r="R1894" t="s">
        <v>5494</v>
      </c>
      <c r="S1894">
        <v>60</v>
      </c>
      <c r="T1894" t="s">
        <v>5498</v>
      </c>
      <c r="U1894" t="s">
        <v>5501</v>
      </c>
      <c r="V1894" s="9">
        <f>Merge2[[#This Row],[PROMOTIONAL_PLAN.EFFECTIVE_PRICE]]*Merge2[[#This Row],[Months]]</f>
        <v>4620</v>
      </c>
    </row>
    <row r="1895" spans="1:22" x14ac:dyDescent="0.25">
      <c r="A1895" t="s">
        <v>3384</v>
      </c>
      <c r="B1895" t="s">
        <v>1188</v>
      </c>
      <c r="C1895">
        <v>8323</v>
      </c>
      <c r="D1895" s="1">
        <v>44031</v>
      </c>
      <c r="E1895">
        <v>2</v>
      </c>
      <c r="F1895" s="1">
        <v>44031</v>
      </c>
      <c r="G1895" s="1">
        <v>44336</v>
      </c>
      <c r="H1895" t="s">
        <v>470</v>
      </c>
      <c r="I1895" s="8">
        <f>DATE(YEAR(Merge2[[#This Row],[ORDER_DATE]]), MONTH(Merge2[[#This Row],[ORDER_DATE]]), 1)</f>
        <v>44013</v>
      </c>
      <c r="J1895" s="9">
        <f>IF(ISNUMBER(Merge2[[#This Row],[VALIDITY_TILL_DATE]]), ROUND((Merge2[[#This Row],[VALIDITY_TILL_DATE]]-Merge2[[#This Row],[ORDER_DATE]])/30, 0), "Active")</f>
        <v>10</v>
      </c>
      <c r="K1895" t="s">
        <v>5479</v>
      </c>
      <c r="L1895" t="s">
        <v>5480</v>
      </c>
      <c r="M1895" t="s">
        <v>5481</v>
      </c>
      <c r="N1895">
        <v>300</v>
      </c>
      <c r="O1895">
        <v>100</v>
      </c>
      <c r="P1895">
        <v>0</v>
      </c>
      <c r="Q1895" t="s">
        <v>5919</v>
      </c>
      <c r="R1895" t="s">
        <v>5494</v>
      </c>
      <c r="S1895">
        <v>42</v>
      </c>
      <c r="T1895" t="s">
        <v>5495</v>
      </c>
      <c r="U1895" t="s">
        <v>5513</v>
      </c>
      <c r="V1895" s="9">
        <f>Merge2[[#This Row],[PROMOTIONAL_PLAN.EFFECTIVE_PRICE]]*Merge2[[#This Row],[Months]]</f>
        <v>0</v>
      </c>
    </row>
    <row r="1896" spans="1:22" x14ac:dyDescent="0.25">
      <c r="A1896" t="s">
        <v>3385</v>
      </c>
      <c r="B1896" t="s">
        <v>3386</v>
      </c>
      <c r="C1896">
        <v>9999</v>
      </c>
      <c r="D1896" s="1">
        <v>44031</v>
      </c>
      <c r="E1896">
        <v>1</v>
      </c>
      <c r="G1896" s="1">
        <v>44273</v>
      </c>
      <c r="H1896" t="s">
        <v>10</v>
      </c>
      <c r="I1896" s="8">
        <f>DATE(YEAR(Merge2[[#This Row],[ORDER_DATE]]), MONTH(Merge2[[#This Row],[ORDER_DATE]]), 1)</f>
        <v>44013</v>
      </c>
      <c r="J1896" s="9">
        <f>IF(ISNUMBER(Merge2[[#This Row],[VALIDITY_TILL_DATE]]), ROUND((Merge2[[#This Row],[VALIDITY_TILL_DATE]]-Merge2[[#This Row],[ORDER_DATE]])/30, 0), "Active")</f>
        <v>8</v>
      </c>
      <c r="K1896" t="s">
        <v>5476</v>
      </c>
      <c r="L1896" t="s">
        <v>5477</v>
      </c>
      <c r="M1896" t="s">
        <v>5478</v>
      </c>
      <c r="N1896">
        <v>300</v>
      </c>
      <c r="O1896">
        <v>0</v>
      </c>
      <c r="P1896">
        <v>300</v>
      </c>
      <c r="Q1896" t="s">
        <v>6093</v>
      </c>
      <c r="R1896" t="s">
        <v>5494</v>
      </c>
      <c r="S1896">
        <v>50</v>
      </c>
      <c r="T1896" t="s">
        <v>5498</v>
      </c>
      <c r="U1896" t="s">
        <v>5545</v>
      </c>
      <c r="V1896" s="9">
        <f>Merge2[[#This Row],[PROMOTIONAL_PLAN.EFFECTIVE_PRICE]]*Merge2[[#This Row],[Months]]</f>
        <v>2400</v>
      </c>
    </row>
    <row r="1897" spans="1:22" x14ac:dyDescent="0.25">
      <c r="A1897" t="s">
        <v>3387</v>
      </c>
      <c r="B1897" t="s">
        <v>3388</v>
      </c>
      <c r="C1897">
        <v>9999</v>
      </c>
      <c r="D1897" s="1">
        <v>44031</v>
      </c>
      <c r="E1897">
        <v>1</v>
      </c>
      <c r="G1897" s="1">
        <v>44242</v>
      </c>
      <c r="H1897" t="s">
        <v>10</v>
      </c>
      <c r="I1897" s="8">
        <f>DATE(YEAR(Merge2[[#This Row],[ORDER_DATE]]), MONTH(Merge2[[#This Row],[ORDER_DATE]]), 1)</f>
        <v>44013</v>
      </c>
      <c r="J1897" s="9">
        <f>IF(ISNUMBER(Merge2[[#This Row],[VALIDITY_TILL_DATE]]), ROUND((Merge2[[#This Row],[VALIDITY_TILL_DATE]]-Merge2[[#This Row],[ORDER_DATE]])/30, 0), "Active")</f>
        <v>7</v>
      </c>
      <c r="K1897" t="s">
        <v>5476</v>
      </c>
      <c r="L1897" t="s">
        <v>5477</v>
      </c>
      <c r="M1897" t="s">
        <v>5478</v>
      </c>
      <c r="N1897">
        <v>300</v>
      </c>
      <c r="O1897">
        <v>0</v>
      </c>
      <c r="P1897">
        <v>300</v>
      </c>
      <c r="Q1897" t="s">
        <v>6287</v>
      </c>
      <c r="R1897" t="s">
        <v>5503</v>
      </c>
      <c r="S1897">
        <v>56</v>
      </c>
      <c r="T1897" t="s">
        <v>5495</v>
      </c>
      <c r="U1897" t="s">
        <v>5496</v>
      </c>
      <c r="V1897" s="9">
        <f>Merge2[[#This Row],[PROMOTIONAL_PLAN.EFFECTIVE_PRICE]]*Merge2[[#This Row],[Months]]</f>
        <v>2100</v>
      </c>
    </row>
    <row r="1898" spans="1:22" x14ac:dyDescent="0.25">
      <c r="A1898" t="s">
        <v>3389</v>
      </c>
      <c r="B1898" t="s">
        <v>3390</v>
      </c>
      <c r="C1898">
        <v>9999</v>
      </c>
      <c r="D1898" s="1">
        <v>44031</v>
      </c>
      <c r="E1898">
        <v>1</v>
      </c>
      <c r="G1898" s="1">
        <v>44332</v>
      </c>
      <c r="H1898" t="s">
        <v>10</v>
      </c>
      <c r="I1898" s="8">
        <f>DATE(YEAR(Merge2[[#This Row],[ORDER_DATE]]), MONTH(Merge2[[#This Row],[ORDER_DATE]]), 1)</f>
        <v>44013</v>
      </c>
      <c r="J1898" s="9">
        <f>IF(ISNUMBER(Merge2[[#This Row],[VALIDITY_TILL_DATE]]), ROUND((Merge2[[#This Row],[VALIDITY_TILL_DATE]]-Merge2[[#This Row],[ORDER_DATE]])/30, 0), "Active")</f>
        <v>10</v>
      </c>
      <c r="K1898" t="s">
        <v>5476</v>
      </c>
      <c r="L1898" t="s">
        <v>5477</v>
      </c>
      <c r="M1898" t="s">
        <v>5478</v>
      </c>
      <c r="N1898">
        <v>300</v>
      </c>
      <c r="O1898">
        <v>0</v>
      </c>
      <c r="P1898">
        <v>300</v>
      </c>
      <c r="Q1898" t="s">
        <v>6014</v>
      </c>
      <c r="R1898" t="s">
        <v>5503</v>
      </c>
      <c r="S1898">
        <v>62</v>
      </c>
      <c r="T1898" t="s">
        <v>5495</v>
      </c>
      <c r="U1898" t="s">
        <v>5522</v>
      </c>
      <c r="V1898" s="9">
        <f>Merge2[[#This Row],[PROMOTIONAL_PLAN.EFFECTIVE_PRICE]]*Merge2[[#This Row],[Months]]</f>
        <v>3000</v>
      </c>
    </row>
    <row r="1899" spans="1:22" x14ac:dyDescent="0.25">
      <c r="A1899" t="s">
        <v>3391</v>
      </c>
      <c r="B1899" t="s">
        <v>3392</v>
      </c>
      <c r="C1899">
        <v>9999</v>
      </c>
      <c r="D1899" s="1">
        <v>44031</v>
      </c>
      <c r="E1899">
        <v>1</v>
      </c>
      <c r="G1899" s="1">
        <v>44312</v>
      </c>
      <c r="H1899" t="s">
        <v>10</v>
      </c>
      <c r="I1899" s="8">
        <f>DATE(YEAR(Merge2[[#This Row],[ORDER_DATE]]), MONTH(Merge2[[#This Row],[ORDER_DATE]]), 1)</f>
        <v>44013</v>
      </c>
      <c r="J1899" s="9">
        <f>IF(ISNUMBER(Merge2[[#This Row],[VALIDITY_TILL_DATE]]), ROUND((Merge2[[#This Row],[VALIDITY_TILL_DATE]]-Merge2[[#This Row],[ORDER_DATE]])/30, 0), "Active")</f>
        <v>9</v>
      </c>
      <c r="K1899" t="s">
        <v>5476</v>
      </c>
      <c r="L1899" t="s">
        <v>5477</v>
      </c>
      <c r="M1899" t="s">
        <v>5478</v>
      </c>
      <c r="N1899">
        <v>300</v>
      </c>
      <c r="O1899">
        <v>0</v>
      </c>
      <c r="P1899">
        <v>300</v>
      </c>
      <c r="Q1899" t="s">
        <v>5851</v>
      </c>
      <c r="R1899" t="s">
        <v>5503</v>
      </c>
      <c r="S1899">
        <v>45</v>
      </c>
      <c r="T1899" t="s">
        <v>5495</v>
      </c>
      <c r="U1899" t="s">
        <v>5522</v>
      </c>
      <c r="V1899" s="9">
        <f>Merge2[[#This Row],[PROMOTIONAL_PLAN.EFFECTIVE_PRICE]]*Merge2[[#This Row],[Months]]</f>
        <v>2700</v>
      </c>
    </row>
    <row r="1900" spans="1:22" x14ac:dyDescent="0.25">
      <c r="A1900" t="s">
        <v>3393</v>
      </c>
      <c r="B1900" t="s">
        <v>3394</v>
      </c>
      <c r="C1900">
        <v>9999</v>
      </c>
      <c r="D1900" s="1">
        <v>44031</v>
      </c>
      <c r="E1900">
        <v>1</v>
      </c>
      <c r="G1900" s="1">
        <v>44340</v>
      </c>
      <c r="H1900" t="s">
        <v>10</v>
      </c>
      <c r="I1900" s="8">
        <f>DATE(YEAR(Merge2[[#This Row],[ORDER_DATE]]), MONTH(Merge2[[#This Row],[ORDER_DATE]]), 1)</f>
        <v>44013</v>
      </c>
      <c r="J1900" s="9">
        <f>IF(ISNUMBER(Merge2[[#This Row],[VALIDITY_TILL_DATE]]), ROUND((Merge2[[#This Row],[VALIDITY_TILL_DATE]]-Merge2[[#This Row],[ORDER_DATE]])/30, 0), "Active")</f>
        <v>10</v>
      </c>
      <c r="K1900" t="s">
        <v>5476</v>
      </c>
      <c r="L1900" t="s">
        <v>5477</v>
      </c>
      <c r="M1900" t="s">
        <v>5478</v>
      </c>
      <c r="N1900">
        <v>300</v>
      </c>
      <c r="O1900">
        <v>0</v>
      </c>
      <c r="P1900">
        <v>300</v>
      </c>
      <c r="Q1900" t="s">
        <v>5519</v>
      </c>
      <c r="R1900" t="s">
        <v>5494</v>
      </c>
      <c r="S1900">
        <v>44</v>
      </c>
      <c r="T1900" t="s">
        <v>5495</v>
      </c>
      <c r="U1900" t="s">
        <v>5513</v>
      </c>
      <c r="V1900" s="9">
        <f>Merge2[[#This Row],[PROMOTIONAL_PLAN.EFFECTIVE_PRICE]]*Merge2[[#This Row],[Months]]</f>
        <v>3000</v>
      </c>
    </row>
    <row r="1901" spans="1:22" x14ac:dyDescent="0.25">
      <c r="A1901" t="s">
        <v>3395</v>
      </c>
      <c r="B1901" t="s">
        <v>3396</v>
      </c>
      <c r="C1901">
        <v>9999</v>
      </c>
      <c r="D1901" s="1">
        <v>44031</v>
      </c>
      <c r="E1901">
        <v>1</v>
      </c>
      <c r="G1901" s="1">
        <v>44325</v>
      </c>
      <c r="H1901" t="s">
        <v>10</v>
      </c>
      <c r="I1901" s="8">
        <f>DATE(YEAR(Merge2[[#This Row],[ORDER_DATE]]), MONTH(Merge2[[#This Row],[ORDER_DATE]]), 1)</f>
        <v>44013</v>
      </c>
      <c r="J1901" s="9">
        <f>IF(ISNUMBER(Merge2[[#This Row],[VALIDITY_TILL_DATE]]), ROUND((Merge2[[#This Row],[VALIDITY_TILL_DATE]]-Merge2[[#This Row],[ORDER_DATE]])/30, 0), "Active")</f>
        <v>10</v>
      </c>
      <c r="K1901" t="s">
        <v>5476</v>
      </c>
      <c r="L1901" t="s">
        <v>5477</v>
      </c>
      <c r="M1901" t="s">
        <v>5478</v>
      </c>
      <c r="N1901">
        <v>300</v>
      </c>
      <c r="O1901">
        <v>0</v>
      </c>
      <c r="P1901">
        <v>300</v>
      </c>
      <c r="Q1901" t="s">
        <v>5809</v>
      </c>
      <c r="R1901" t="s">
        <v>5503</v>
      </c>
      <c r="S1901">
        <v>64</v>
      </c>
      <c r="T1901" t="s">
        <v>5495</v>
      </c>
      <c r="U1901" t="s">
        <v>5496</v>
      </c>
      <c r="V1901" s="9">
        <f>Merge2[[#This Row],[PROMOTIONAL_PLAN.EFFECTIVE_PRICE]]*Merge2[[#This Row],[Months]]</f>
        <v>3000</v>
      </c>
    </row>
    <row r="1902" spans="1:22" x14ac:dyDescent="0.25">
      <c r="A1902" t="s">
        <v>3397</v>
      </c>
      <c r="B1902" t="s">
        <v>3398</v>
      </c>
      <c r="C1902">
        <v>9999</v>
      </c>
      <c r="D1902" s="1">
        <v>44031</v>
      </c>
      <c r="E1902">
        <v>1</v>
      </c>
      <c r="G1902" s="1">
        <v>44320</v>
      </c>
      <c r="H1902" t="s">
        <v>10</v>
      </c>
      <c r="I1902" s="8">
        <f>DATE(YEAR(Merge2[[#This Row],[ORDER_DATE]]), MONTH(Merge2[[#This Row],[ORDER_DATE]]), 1)</f>
        <v>44013</v>
      </c>
      <c r="J1902" s="9">
        <f>IF(ISNUMBER(Merge2[[#This Row],[VALIDITY_TILL_DATE]]), ROUND((Merge2[[#This Row],[VALIDITY_TILL_DATE]]-Merge2[[#This Row],[ORDER_DATE]])/30, 0), "Active")</f>
        <v>10</v>
      </c>
      <c r="K1902" t="s">
        <v>5476</v>
      </c>
      <c r="L1902" t="s">
        <v>5477</v>
      </c>
      <c r="M1902" t="s">
        <v>5478</v>
      </c>
      <c r="N1902">
        <v>300</v>
      </c>
      <c r="O1902">
        <v>0</v>
      </c>
      <c r="P1902">
        <v>300</v>
      </c>
      <c r="Q1902" t="s">
        <v>5661</v>
      </c>
      <c r="R1902" t="s">
        <v>5494</v>
      </c>
      <c r="S1902">
        <v>25</v>
      </c>
      <c r="T1902" t="s">
        <v>5498</v>
      </c>
      <c r="U1902" t="s">
        <v>5545</v>
      </c>
      <c r="V1902" s="9">
        <f>Merge2[[#This Row],[PROMOTIONAL_PLAN.EFFECTIVE_PRICE]]*Merge2[[#This Row],[Months]]</f>
        <v>3000</v>
      </c>
    </row>
    <row r="1903" spans="1:22" x14ac:dyDescent="0.25">
      <c r="A1903" t="s">
        <v>3399</v>
      </c>
      <c r="B1903" t="s">
        <v>788</v>
      </c>
      <c r="C1903">
        <v>8731</v>
      </c>
      <c r="D1903" s="1">
        <v>44032</v>
      </c>
      <c r="E1903">
        <v>2</v>
      </c>
      <c r="F1903" s="1">
        <v>44032</v>
      </c>
      <c r="G1903" s="1">
        <v>44840</v>
      </c>
      <c r="H1903" t="s">
        <v>470</v>
      </c>
      <c r="I1903" s="8">
        <f>DATE(YEAR(Merge2[[#This Row],[ORDER_DATE]]), MONTH(Merge2[[#This Row],[ORDER_DATE]]), 1)</f>
        <v>44013</v>
      </c>
      <c r="J1903" s="9">
        <f>IF(ISNUMBER(Merge2[[#This Row],[VALIDITY_TILL_DATE]]), ROUND((Merge2[[#This Row],[VALIDITY_TILL_DATE]]-Merge2[[#This Row],[ORDER_DATE]])/30, 0), "Active")</f>
        <v>27</v>
      </c>
      <c r="K1903" t="s">
        <v>5482</v>
      </c>
      <c r="L1903" t="s">
        <v>5483</v>
      </c>
      <c r="M1903" t="s">
        <v>5481</v>
      </c>
      <c r="N1903">
        <v>300</v>
      </c>
      <c r="O1903">
        <v>10</v>
      </c>
      <c r="P1903">
        <v>270</v>
      </c>
      <c r="Q1903" t="s">
        <v>6346</v>
      </c>
      <c r="R1903" t="s">
        <v>5503</v>
      </c>
      <c r="S1903">
        <v>31</v>
      </c>
      <c r="T1903" t="s">
        <v>5495</v>
      </c>
      <c r="U1903" t="s">
        <v>5513</v>
      </c>
      <c r="V1903" s="9">
        <f>Merge2[[#This Row],[PROMOTIONAL_PLAN.EFFECTIVE_PRICE]]*Merge2[[#This Row],[Months]]</f>
        <v>7290</v>
      </c>
    </row>
    <row r="1904" spans="1:22" x14ac:dyDescent="0.25">
      <c r="A1904" t="s">
        <v>3400</v>
      </c>
      <c r="B1904" t="s">
        <v>925</v>
      </c>
      <c r="C1904">
        <v>8731</v>
      </c>
      <c r="D1904" s="1">
        <v>44033</v>
      </c>
      <c r="E1904">
        <v>2</v>
      </c>
      <c r="F1904" s="1">
        <v>44033</v>
      </c>
      <c r="G1904" s="1">
        <v>44482</v>
      </c>
      <c r="H1904" t="s">
        <v>470</v>
      </c>
      <c r="I1904" s="8">
        <f>DATE(YEAR(Merge2[[#This Row],[ORDER_DATE]]), MONTH(Merge2[[#This Row],[ORDER_DATE]]), 1)</f>
        <v>44013</v>
      </c>
      <c r="J1904" s="9">
        <f>IF(ISNUMBER(Merge2[[#This Row],[VALIDITY_TILL_DATE]]), ROUND((Merge2[[#This Row],[VALIDITY_TILL_DATE]]-Merge2[[#This Row],[ORDER_DATE]])/30, 0), "Active")</f>
        <v>15</v>
      </c>
      <c r="K1904" t="s">
        <v>5482</v>
      </c>
      <c r="L1904" t="s">
        <v>5483</v>
      </c>
      <c r="M1904" t="s">
        <v>5481</v>
      </c>
      <c r="N1904">
        <v>300</v>
      </c>
      <c r="O1904">
        <v>10</v>
      </c>
      <c r="P1904">
        <v>270</v>
      </c>
      <c r="Q1904" t="s">
        <v>5568</v>
      </c>
      <c r="R1904" t="s">
        <v>5503</v>
      </c>
      <c r="S1904">
        <v>50</v>
      </c>
      <c r="T1904" t="s">
        <v>5495</v>
      </c>
      <c r="U1904" t="s">
        <v>5522</v>
      </c>
      <c r="V1904" s="9">
        <f>Merge2[[#This Row],[PROMOTIONAL_PLAN.EFFECTIVE_PRICE]]*Merge2[[#This Row],[Months]]</f>
        <v>4050</v>
      </c>
    </row>
    <row r="1905" spans="1:22" x14ac:dyDescent="0.25">
      <c r="A1905" t="s">
        <v>3401</v>
      </c>
      <c r="B1905" t="s">
        <v>984</v>
      </c>
      <c r="C1905">
        <v>1817</v>
      </c>
      <c r="D1905" s="1">
        <v>44033</v>
      </c>
      <c r="E1905">
        <v>2</v>
      </c>
      <c r="F1905" s="1">
        <v>44033</v>
      </c>
      <c r="G1905" s="1">
        <v>44797</v>
      </c>
      <c r="H1905" t="s">
        <v>470</v>
      </c>
      <c r="I1905" s="8">
        <f>DATE(YEAR(Merge2[[#This Row],[ORDER_DATE]]), MONTH(Merge2[[#This Row],[ORDER_DATE]]), 1)</f>
        <v>44013</v>
      </c>
      <c r="J1905" s="9">
        <f>IF(ISNUMBER(Merge2[[#This Row],[VALIDITY_TILL_DATE]]), ROUND((Merge2[[#This Row],[VALIDITY_TILL_DATE]]-Merge2[[#This Row],[ORDER_DATE]])/30, 0), "Active")</f>
        <v>25</v>
      </c>
      <c r="K1905" t="s">
        <v>5486</v>
      </c>
      <c r="L1905" t="s">
        <v>5480</v>
      </c>
      <c r="M1905" t="s">
        <v>5481</v>
      </c>
      <c r="N1905">
        <v>300</v>
      </c>
      <c r="O1905">
        <v>100</v>
      </c>
      <c r="P1905">
        <v>0</v>
      </c>
      <c r="Q1905" t="s">
        <v>6225</v>
      </c>
      <c r="R1905" t="s">
        <v>5503</v>
      </c>
      <c r="S1905">
        <v>46</v>
      </c>
      <c r="T1905" t="s">
        <v>5498</v>
      </c>
      <c r="U1905" t="s">
        <v>5545</v>
      </c>
      <c r="V1905" s="9">
        <f>Merge2[[#This Row],[PROMOTIONAL_PLAN.EFFECTIVE_PRICE]]*Merge2[[#This Row],[Months]]</f>
        <v>0</v>
      </c>
    </row>
    <row r="1906" spans="1:22" x14ac:dyDescent="0.25">
      <c r="A1906" t="s">
        <v>3402</v>
      </c>
      <c r="B1906" t="s">
        <v>712</v>
      </c>
      <c r="C1906">
        <v>8731</v>
      </c>
      <c r="D1906" s="1">
        <v>44033</v>
      </c>
      <c r="E1906">
        <v>2</v>
      </c>
      <c r="F1906" s="1">
        <v>44033</v>
      </c>
      <c r="G1906" s="1">
        <v>44380</v>
      </c>
      <c r="H1906" t="s">
        <v>470</v>
      </c>
      <c r="I1906" s="8">
        <f>DATE(YEAR(Merge2[[#This Row],[ORDER_DATE]]), MONTH(Merge2[[#This Row],[ORDER_DATE]]), 1)</f>
        <v>44013</v>
      </c>
      <c r="J1906" s="9">
        <f>IF(ISNUMBER(Merge2[[#This Row],[VALIDITY_TILL_DATE]]), ROUND((Merge2[[#This Row],[VALIDITY_TILL_DATE]]-Merge2[[#This Row],[ORDER_DATE]])/30, 0), "Active")</f>
        <v>12</v>
      </c>
      <c r="K1906" t="s">
        <v>5482</v>
      </c>
      <c r="L1906" t="s">
        <v>5483</v>
      </c>
      <c r="M1906" t="s">
        <v>5481</v>
      </c>
      <c r="N1906">
        <v>300</v>
      </c>
      <c r="O1906">
        <v>10</v>
      </c>
      <c r="P1906">
        <v>270</v>
      </c>
      <c r="Q1906" t="s">
        <v>5721</v>
      </c>
      <c r="R1906" t="s">
        <v>5494</v>
      </c>
      <c r="S1906">
        <v>62</v>
      </c>
      <c r="T1906" t="s">
        <v>5495</v>
      </c>
      <c r="U1906" t="s">
        <v>5513</v>
      </c>
      <c r="V1906" s="9">
        <f>Merge2[[#This Row],[PROMOTIONAL_PLAN.EFFECTIVE_PRICE]]*Merge2[[#This Row],[Months]]</f>
        <v>3240</v>
      </c>
    </row>
    <row r="1907" spans="1:22" x14ac:dyDescent="0.25">
      <c r="A1907" t="s">
        <v>3403</v>
      </c>
      <c r="B1907" t="s">
        <v>3404</v>
      </c>
      <c r="C1907">
        <v>9999</v>
      </c>
      <c r="D1907" s="1">
        <v>44033</v>
      </c>
      <c r="E1907">
        <v>1</v>
      </c>
      <c r="G1907" s="1">
        <v>44273</v>
      </c>
      <c r="H1907" t="s">
        <v>10</v>
      </c>
      <c r="I1907" s="8">
        <f>DATE(YEAR(Merge2[[#This Row],[ORDER_DATE]]), MONTH(Merge2[[#This Row],[ORDER_DATE]]), 1)</f>
        <v>44013</v>
      </c>
      <c r="J1907" s="9">
        <f>IF(ISNUMBER(Merge2[[#This Row],[VALIDITY_TILL_DATE]]), ROUND((Merge2[[#This Row],[VALIDITY_TILL_DATE]]-Merge2[[#This Row],[ORDER_DATE]])/30, 0), "Active")</f>
        <v>8</v>
      </c>
      <c r="K1907" t="s">
        <v>5476</v>
      </c>
      <c r="L1907" t="s">
        <v>5477</v>
      </c>
      <c r="M1907" t="s">
        <v>5478</v>
      </c>
      <c r="N1907">
        <v>300</v>
      </c>
      <c r="O1907">
        <v>0</v>
      </c>
      <c r="P1907">
        <v>300</v>
      </c>
      <c r="Q1907" t="s">
        <v>5751</v>
      </c>
      <c r="R1907" t="s">
        <v>5503</v>
      </c>
      <c r="S1907">
        <v>47</v>
      </c>
      <c r="T1907" t="s">
        <v>5495</v>
      </c>
      <c r="U1907" t="s">
        <v>5532</v>
      </c>
      <c r="V1907" s="9">
        <f>Merge2[[#This Row],[PROMOTIONAL_PLAN.EFFECTIVE_PRICE]]*Merge2[[#This Row],[Months]]</f>
        <v>2400</v>
      </c>
    </row>
    <row r="1908" spans="1:22" x14ac:dyDescent="0.25">
      <c r="A1908" t="s">
        <v>3405</v>
      </c>
      <c r="B1908" t="s">
        <v>3406</v>
      </c>
      <c r="C1908">
        <v>9999</v>
      </c>
      <c r="D1908" s="1">
        <v>44033</v>
      </c>
      <c r="E1908">
        <v>1</v>
      </c>
      <c r="G1908" s="1">
        <v>44263</v>
      </c>
      <c r="H1908" t="s">
        <v>10</v>
      </c>
      <c r="I1908" s="8">
        <f>DATE(YEAR(Merge2[[#This Row],[ORDER_DATE]]), MONTH(Merge2[[#This Row],[ORDER_DATE]]), 1)</f>
        <v>44013</v>
      </c>
      <c r="J1908" s="9">
        <f>IF(ISNUMBER(Merge2[[#This Row],[VALIDITY_TILL_DATE]]), ROUND((Merge2[[#This Row],[VALIDITY_TILL_DATE]]-Merge2[[#This Row],[ORDER_DATE]])/30, 0), "Active")</f>
        <v>8</v>
      </c>
      <c r="K1908" t="s">
        <v>5476</v>
      </c>
      <c r="L1908" t="s">
        <v>5477</v>
      </c>
      <c r="M1908" t="s">
        <v>5478</v>
      </c>
      <c r="N1908">
        <v>300</v>
      </c>
      <c r="O1908">
        <v>0</v>
      </c>
      <c r="P1908">
        <v>300</v>
      </c>
      <c r="Q1908" t="s">
        <v>5551</v>
      </c>
      <c r="R1908" t="s">
        <v>5494</v>
      </c>
      <c r="S1908">
        <v>60</v>
      </c>
      <c r="T1908" t="s">
        <v>5495</v>
      </c>
      <c r="U1908" t="s">
        <v>5522</v>
      </c>
      <c r="V1908" s="9">
        <f>Merge2[[#This Row],[PROMOTIONAL_PLAN.EFFECTIVE_PRICE]]*Merge2[[#This Row],[Months]]</f>
        <v>2400</v>
      </c>
    </row>
    <row r="1909" spans="1:22" x14ac:dyDescent="0.25">
      <c r="A1909" t="s">
        <v>3407</v>
      </c>
      <c r="B1909" t="s">
        <v>3408</v>
      </c>
      <c r="C1909">
        <v>9999</v>
      </c>
      <c r="D1909" s="1">
        <v>44033</v>
      </c>
      <c r="E1909">
        <v>1</v>
      </c>
      <c r="G1909" s="1">
        <v>44320</v>
      </c>
      <c r="H1909" t="s">
        <v>10</v>
      </c>
      <c r="I1909" s="8">
        <f>DATE(YEAR(Merge2[[#This Row],[ORDER_DATE]]), MONTH(Merge2[[#This Row],[ORDER_DATE]]), 1)</f>
        <v>44013</v>
      </c>
      <c r="J1909" s="9">
        <f>IF(ISNUMBER(Merge2[[#This Row],[VALIDITY_TILL_DATE]]), ROUND((Merge2[[#This Row],[VALIDITY_TILL_DATE]]-Merge2[[#This Row],[ORDER_DATE]])/30, 0), "Active")</f>
        <v>10</v>
      </c>
      <c r="K1909" t="s">
        <v>5476</v>
      </c>
      <c r="L1909" t="s">
        <v>5477</v>
      </c>
      <c r="M1909" t="s">
        <v>5478</v>
      </c>
      <c r="N1909">
        <v>300</v>
      </c>
      <c r="O1909">
        <v>0</v>
      </c>
      <c r="P1909">
        <v>300</v>
      </c>
      <c r="Q1909" t="s">
        <v>6279</v>
      </c>
      <c r="R1909" t="s">
        <v>5503</v>
      </c>
      <c r="S1909">
        <v>26</v>
      </c>
      <c r="T1909" t="s">
        <v>5495</v>
      </c>
      <c r="U1909" t="s">
        <v>5579</v>
      </c>
      <c r="V1909" s="9">
        <f>Merge2[[#This Row],[PROMOTIONAL_PLAN.EFFECTIVE_PRICE]]*Merge2[[#This Row],[Months]]</f>
        <v>3000</v>
      </c>
    </row>
    <row r="1910" spans="1:22" x14ac:dyDescent="0.25">
      <c r="A1910" t="s">
        <v>3409</v>
      </c>
      <c r="B1910" t="s">
        <v>3410</v>
      </c>
      <c r="C1910">
        <v>9999</v>
      </c>
      <c r="D1910" s="1">
        <v>44033</v>
      </c>
      <c r="E1910">
        <v>1</v>
      </c>
      <c r="G1910" s="1">
        <v>44244</v>
      </c>
      <c r="H1910" t="s">
        <v>10</v>
      </c>
      <c r="I1910" s="8">
        <f>DATE(YEAR(Merge2[[#This Row],[ORDER_DATE]]), MONTH(Merge2[[#This Row],[ORDER_DATE]]), 1)</f>
        <v>44013</v>
      </c>
      <c r="J1910" s="9">
        <f>IF(ISNUMBER(Merge2[[#This Row],[VALIDITY_TILL_DATE]]), ROUND((Merge2[[#This Row],[VALIDITY_TILL_DATE]]-Merge2[[#This Row],[ORDER_DATE]])/30, 0), "Active")</f>
        <v>7</v>
      </c>
      <c r="K1910" t="s">
        <v>5476</v>
      </c>
      <c r="L1910" t="s">
        <v>5477</v>
      </c>
      <c r="M1910" t="s">
        <v>5478</v>
      </c>
      <c r="N1910">
        <v>300</v>
      </c>
      <c r="O1910">
        <v>0</v>
      </c>
      <c r="P1910">
        <v>300</v>
      </c>
      <c r="Q1910" t="s">
        <v>5816</v>
      </c>
      <c r="R1910" t="s">
        <v>5503</v>
      </c>
      <c r="S1910">
        <v>45</v>
      </c>
      <c r="T1910" t="s">
        <v>5495</v>
      </c>
      <c r="U1910" t="s">
        <v>5496</v>
      </c>
      <c r="V1910" s="9">
        <f>Merge2[[#This Row],[PROMOTIONAL_PLAN.EFFECTIVE_PRICE]]*Merge2[[#This Row],[Months]]</f>
        <v>2100</v>
      </c>
    </row>
    <row r="1911" spans="1:22" x14ac:dyDescent="0.25">
      <c r="A1911" t="s">
        <v>3411</v>
      </c>
      <c r="B1911" t="s">
        <v>840</v>
      </c>
      <c r="C1911">
        <v>1817</v>
      </c>
      <c r="D1911" s="1">
        <v>44034</v>
      </c>
      <c r="E1911">
        <v>2</v>
      </c>
      <c r="F1911" s="1">
        <v>44034</v>
      </c>
      <c r="G1911" s="1">
        <v>44417</v>
      </c>
      <c r="H1911" t="s">
        <v>470</v>
      </c>
      <c r="I1911" s="8">
        <f>DATE(YEAR(Merge2[[#This Row],[ORDER_DATE]]), MONTH(Merge2[[#This Row],[ORDER_DATE]]), 1)</f>
        <v>44013</v>
      </c>
      <c r="J1911" s="9">
        <f>IF(ISNUMBER(Merge2[[#This Row],[VALIDITY_TILL_DATE]]), ROUND((Merge2[[#This Row],[VALIDITY_TILL_DATE]]-Merge2[[#This Row],[ORDER_DATE]])/30, 0), "Active")</f>
        <v>13</v>
      </c>
      <c r="K1911" t="s">
        <v>5486</v>
      </c>
      <c r="L1911" t="s">
        <v>5480</v>
      </c>
      <c r="M1911" t="s">
        <v>5481</v>
      </c>
      <c r="N1911">
        <v>300</v>
      </c>
      <c r="O1911">
        <v>100</v>
      </c>
      <c r="P1911">
        <v>0</v>
      </c>
      <c r="Q1911" t="s">
        <v>5961</v>
      </c>
      <c r="R1911" t="s">
        <v>5503</v>
      </c>
      <c r="S1911">
        <v>63</v>
      </c>
      <c r="T1911" t="s">
        <v>5498</v>
      </c>
      <c r="U1911" t="s">
        <v>5515</v>
      </c>
      <c r="V1911" s="9">
        <f>Merge2[[#This Row],[PROMOTIONAL_PLAN.EFFECTIVE_PRICE]]*Merge2[[#This Row],[Months]]</f>
        <v>0</v>
      </c>
    </row>
    <row r="1912" spans="1:22" x14ac:dyDescent="0.25">
      <c r="A1912" t="s">
        <v>3412</v>
      </c>
      <c r="B1912" t="s">
        <v>969</v>
      </c>
      <c r="C1912">
        <v>2949</v>
      </c>
      <c r="D1912" s="1">
        <v>44034</v>
      </c>
      <c r="E1912">
        <v>2</v>
      </c>
      <c r="F1912" s="1">
        <v>44034</v>
      </c>
      <c r="G1912" s="1">
        <v>44902</v>
      </c>
      <c r="H1912" t="s">
        <v>470</v>
      </c>
      <c r="I1912" s="8">
        <f>DATE(YEAR(Merge2[[#This Row],[ORDER_DATE]]), MONTH(Merge2[[#This Row],[ORDER_DATE]]), 1)</f>
        <v>44013</v>
      </c>
      <c r="J1912" s="9">
        <f>IF(ISNUMBER(Merge2[[#This Row],[VALIDITY_TILL_DATE]]), ROUND((Merge2[[#This Row],[VALIDITY_TILL_DATE]]-Merge2[[#This Row],[ORDER_DATE]])/30, 0), "Active")</f>
        <v>29</v>
      </c>
      <c r="K1912" t="s">
        <v>5484</v>
      </c>
      <c r="L1912" t="s">
        <v>5483</v>
      </c>
      <c r="M1912" t="s">
        <v>5481</v>
      </c>
      <c r="N1912">
        <v>300</v>
      </c>
      <c r="O1912">
        <v>30</v>
      </c>
      <c r="P1912">
        <v>210</v>
      </c>
      <c r="Q1912" t="s">
        <v>6057</v>
      </c>
      <c r="R1912" t="s">
        <v>5494</v>
      </c>
      <c r="S1912">
        <v>64</v>
      </c>
      <c r="T1912" t="s">
        <v>5498</v>
      </c>
      <c r="U1912" t="s">
        <v>5515</v>
      </c>
      <c r="V1912" s="9">
        <f>Merge2[[#This Row],[PROMOTIONAL_PLAN.EFFECTIVE_PRICE]]*Merge2[[#This Row],[Months]]</f>
        <v>6090</v>
      </c>
    </row>
    <row r="1913" spans="1:22" x14ac:dyDescent="0.25">
      <c r="A1913" t="s">
        <v>3413</v>
      </c>
      <c r="B1913" t="s">
        <v>1142</v>
      </c>
      <c r="C1913">
        <v>5101</v>
      </c>
      <c r="D1913" s="1">
        <v>44034</v>
      </c>
      <c r="E1913">
        <v>2</v>
      </c>
      <c r="F1913" s="1">
        <v>44034</v>
      </c>
      <c r="G1913" s="1">
        <v>44740</v>
      </c>
      <c r="H1913" t="s">
        <v>470</v>
      </c>
      <c r="I1913" s="8">
        <f>DATE(YEAR(Merge2[[#This Row],[ORDER_DATE]]), MONTH(Merge2[[#This Row],[ORDER_DATE]]), 1)</f>
        <v>44013</v>
      </c>
      <c r="J1913" s="9">
        <f>IF(ISNUMBER(Merge2[[#This Row],[VALIDITY_TILL_DATE]]), ROUND((Merge2[[#This Row],[VALIDITY_TILL_DATE]]-Merge2[[#This Row],[ORDER_DATE]])/30, 0), "Active")</f>
        <v>24</v>
      </c>
      <c r="K1913" t="s">
        <v>5485</v>
      </c>
      <c r="L1913" t="s">
        <v>5480</v>
      </c>
      <c r="M1913" t="s">
        <v>5481</v>
      </c>
      <c r="N1913">
        <v>300</v>
      </c>
      <c r="O1913">
        <v>100</v>
      </c>
      <c r="P1913">
        <v>0</v>
      </c>
      <c r="Q1913" t="s">
        <v>6191</v>
      </c>
      <c r="R1913" t="s">
        <v>5494</v>
      </c>
      <c r="S1913">
        <v>47</v>
      </c>
      <c r="T1913" t="s">
        <v>5495</v>
      </c>
      <c r="U1913" t="s">
        <v>5513</v>
      </c>
      <c r="V1913" s="9">
        <f>Merge2[[#This Row],[PROMOTIONAL_PLAN.EFFECTIVE_PRICE]]*Merge2[[#This Row],[Months]]</f>
        <v>0</v>
      </c>
    </row>
    <row r="1914" spans="1:22" x14ac:dyDescent="0.25">
      <c r="A1914" t="s">
        <v>3414</v>
      </c>
      <c r="B1914" t="s">
        <v>660</v>
      </c>
      <c r="C1914">
        <v>6705</v>
      </c>
      <c r="D1914" s="1">
        <v>44034</v>
      </c>
      <c r="E1914">
        <v>2</v>
      </c>
      <c r="F1914" s="1">
        <v>44034</v>
      </c>
      <c r="G1914" s="1">
        <v>44761</v>
      </c>
      <c r="H1914" t="s">
        <v>470</v>
      </c>
      <c r="I1914" s="8">
        <f>DATE(YEAR(Merge2[[#This Row],[ORDER_DATE]]), MONTH(Merge2[[#This Row],[ORDER_DATE]]), 1)</f>
        <v>44013</v>
      </c>
      <c r="J1914" s="9">
        <f>IF(ISNUMBER(Merge2[[#This Row],[VALIDITY_TILL_DATE]]), ROUND((Merge2[[#This Row],[VALIDITY_TILL_DATE]]-Merge2[[#This Row],[ORDER_DATE]])/30, 0), "Active")</f>
        <v>24</v>
      </c>
      <c r="K1914" t="s">
        <v>5491</v>
      </c>
      <c r="L1914" t="s">
        <v>5480</v>
      </c>
      <c r="M1914" t="s">
        <v>5481</v>
      </c>
      <c r="N1914">
        <v>300</v>
      </c>
      <c r="O1914">
        <v>100</v>
      </c>
      <c r="P1914">
        <v>0</v>
      </c>
      <c r="Q1914" t="s">
        <v>6352</v>
      </c>
      <c r="R1914" t="s">
        <v>5494</v>
      </c>
      <c r="S1914">
        <v>35</v>
      </c>
      <c r="T1914" t="s">
        <v>5495</v>
      </c>
      <c r="U1914" t="s">
        <v>5513</v>
      </c>
      <c r="V1914" s="9">
        <f>Merge2[[#This Row],[PROMOTIONAL_PLAN.EFFECTIVE_PRICE]]*Merge2[[#This Row],[Months]]</f>
        <v>0</v>
      </c>
    </row>
    <row r="1915" spans="1:22" x14ac:dyDescent="0.25">
      <c r="A1915" t="s">
        <v>3415</v>
      </c>
      <c r="B1915" t="s">
        <v>3416</v>
      </c>
      <c r="C1915">
        <v>9999</v>
      </c>
      <c r="D1915" s="1">
        <v>44034</v>
      </c>
      <c r="E1915">
        <v>1</v>
      </c>
      <c r="G1915" s="1">
        <v>44258</v>
      </c>
      <c r="H1915" t="s">
        <v>10</v>
      </c>
      <c r="I1915" s="8">
        <f>DATE(YEAR(Merge2[[#This Row],[ORDER_DATE]]), MONTH(Merge2[[#This Row],[ORDER_DATE]]), 1)</f>
        <v>44013</v>
      </c>
      <c r="J1915" s="9">
        <f>IF(ISNUMBER(Merge2[[#This Row],[VALIDITY_TILL_DATE]]), ROUND((Merge2[[#This Row],[VALIDITY_TILL_DATE]]-Merge2[[#This Row],[ORDER_DATE]])/30, 0), "Active")</f>
        <v>7</v>
      </c>
      <c r="K1915" t="s">
        <v>5476</v>
      </c>
      <c r="L1915" t="s">
        <v>5477</v>
      </c>
      <c r="M1915" t="s">
        <v>5478</v>
      </c>
      <c r="N1915">
        <v>300</v>
      </c>
      <c r="O1915">
        <v>0</v>
      </c>
      <c r="P1915">
        <v>300</v>
      </c>
      <c r="Q1915" t="s">
        <v>6350</v>
      </c>
      <c r="R1915" t="s">
        <v>5494</v>
      </c>
      <c r="S1915">
        <v>47</v>
      </c>
      <c r="T1915" t="s">
        <v>5495</v>
      </c>
      <c r="U1915" t="s">
        <v>5532</v>
      </c>
      <c r="V1915" s="9">
        <f>Merge2[[#This Row],[PROMOTIONAL_PLAN.EFFECTIVE_PRICE]]*Merge2[[#This Row],[Months]]</f>
        <v>2100</v>
      </c>
    </row>
    <row r="1916" spans="1:22" x14ac:dyDescent="0.25">
      <c r="A1916" t="s">
        <v>3417</v>
      </c>
      <c r="B1916" t="s">
        <v>3418</v>
      </c>
      <c r="C1916">
        <v>9999</v>
      </c>
      <c r="D1916" s="1">
        <v>44034</v>
      </c>
      <c r="E1916">
        <v>1</v>
      </c>
      <c r="G1916" s="1">
        <v>44299</v>
      </c>
      <c r="H1916" t="s">
        <v>10</v>
      </c>
      <c r="I1916" s="8">
        <f>DATE(YEAR(Merge2[[#This Row],[ORDER_DATE]]), MONTH(Merge2[[#This Row],[ORDER_DATE]]), 1)</f>
        <v>44013</v>
      </c>
      <c r="J1916" s="9">
        <f>IF(ISNUMBER(Merge2[[#This Row],[VALIDITY_TILL_DATE]]), ROUND((Merge2[[#This Row],[VALIDITY_TILL_DATE]]-Merge2[[#This Row],[ORDER_DATE]])/30, 0), "Active")</f>
        <v>9</v>
      </c>
      <c r="K1916" t="s">
        <v>5476</v>
      </c>
      <c r="L1916" t="s">
        <v>5477</v>
      </c>
      <c r="M1916" t="s">
        <v>5478</v>
      </c>
      <c r="N1916">
        <v>300</v>
      </c>
      <c r="O1916">
        <v>0</v>
      </c>
      <c r="P1916">
        <v>300</v>
      </c>
      <c r="Q1916" t="s">
        <v>5535</v>
      </c>
      <c r="R1916" t="s">
        <v>5503</v>
      </c>
      <c r="S1916">
        <v>60</v>
      </c>
      <c r="T1916" t="s">
        <v>5495</v>
      </c>
      <c r="U1916" t="s">
        <v>5504</v>
      </c>
      <c r="V1916" s="9">
        <f>Merge2[[#This Row],[PROMOTIONAL_PLAN.EFFECTIVE_PRICE]]*Merge2[[#This Row],[Months]]</f>
        <v>2700</v>
      </c>
    </row>
    <row r="1917" spans="1:22" x14ac:dyDescent="0.25">
      <c r="A1917" t="s">
        <v>3419</v>
      </c>
      <c r="B1917" t="s">
        <v>3420</v>
      </c>
      <c r="C1917">
        <v>1817</v>
      </c>
      <c r="D1917" s="1">
        <v>44035</v>
      </c>
      <c r="E1917">
        <v>1</v>
      </c>
      <c r="F1917" s="1">
        <v>44035</v>
      </c>
      <c r="G1917" s="1">
        <v>44281</v>
      </c>
      <c r="H1917" t="s">
        <v>10</v>
      </c>
      <c r="I1917" s="8">
        <f>DATE(YEAR(Merge2[[#This Row],[ORDER_DATE]]), MONTH(Merge2[[#This Row],[ORDER_DATE]]), 1)</f>
        <v>44013</v>
      </c>
      <c r="J1917" s="9">
        <f>IF(ISNUMBER(Merge2[[#This Row],[VALIDITY_TILL_DATE]]), ROUND((Merge2[[#This Row],[VALIDITY_TILL_DATE]]-Merge2[[#This Row],[ORDER_DATE]])/30, 0), "Active")</f>
        <v>8</v>
      </c>
      <c r="K1917" t="s">
        <v>5486</v>
      </c>
      <c r="L1917" t="s">
        <v>5480</v>
      </c>
      <c r="M1917" t="s">
        <v>5481</v>
      </c>
      <c r="N1917">
        <v>300</v>
      </c>
      <c r="O1917">
        <v>100</v>
      </c>
      <c r="P1917">
        <v>0</v>
      </c>
      <c r="Q1917" t="s">
        <v>6346</v>
      </c>
      <c r="R1917" t="s">
        <v>5503</v>
      </c>
      <c r="S1917">
        <v>31</v>
      </c>
      <c r="T1917" t="s">
        <v>5495</v>
      </c>
      <c r="U1917" t="s">
        <v>5513</v>
      </c>
      <c r="V1917" s="9">
        <f>Merge2[[#This Row],[PROMOTIONAL_PLAN.EFFECTIVE_PRICE]]*Merge2[[#This Row],[Months]]</f>
        <v>0</v>
      </c>
    </row>
    <row r="1918" spans="1:22" x14ac:dyDescent="0.25">
      <c r="A1918" t="s">
        <v>3421</v>
      </c>
      <c r="B1918" t="s">
        <v>3422</v>
      </c>
      <c r="C1918">
        <v>9999</v>
      </c>
      <c r="D1918" s="1">
        <v>44035</v>
      </c>
      <c r="E1918">
        <v>1</v>
      </c>
      <c r="G1918" s="1">
        <v>44310</v>
      </c>
      <c r="H1918" t="s">
        <v>10</v>
      </c>
      <c r="I1918" s="8">
        <f>DATE(YEAR(Merge2[[#This Row],[ORDER_DATE]]), MONTH(Merge2[[#This Row],[ORDER_DATE]]), 1)</f>
        <v>44013</v>
      </c>
      <c r="J1918" s="9">
        <f>IF(ISNUMBER(Merge2[[#This Row],[VALIDITY_TILL_DATE]]), ROUND((Merge2[[#This Row],[VALIDITY_TILL_DATE]]-Merge2[[#This Row],[ORDER_DATE]])/30, 0), "Active")</f>
        <v>9</v>
      </c>
      <c r="K1918" t="s">
        <v>5476</v>
      </c>
      <c r="L1918" t="s">
        <v>5477</v>
      </c>
      <c r="M1918" t="s">
        <v>5478</v>
      </c>
      <c r="N1918">
        <v>300</v>
      </c>
      <c r="O1918">
        <v>0</v>
      </c>
      <c r="P1918">
        <v>300</v>
      </c>
      <c r="Q1918" t="s">
        <v>5647</v>
      </c>
      <c r="R1918" t="s">
        <v>5503</v>
      </c>
      <c r="S1918">
        <v>45</v>
      </c>
      <c r="T1918" t="s">
        <v>5495</v>
      </c>
      <c r="U1918" t="s">
        <v>5532</v>
      </c>
      <c r="V1918" s="9">
        <f>Merge2[[#This Row],[PROMOTIONAL_PLAN.EFFECTIVE_PRICE]]*Merge2[[#This Row],[Months]]</f>
        <v>2700</v>
      </c>
    </row>
    <row r="1919" spans="1:22" x14ac:dyDescent="0.25">
      <c r="A1919" t="s">
        <v>3423</v>
      </c>
      <c r="B1919" t="s">
        <v>3424</v>
      </c>
      <c r="C1919">
        <v>9999</v>
      </c>
      <c r="D1919" s="1">
        <v>44035</v>
      </c>
      <c r="E1919">
        <v>1</v>
      </c>
      <c r="G1919" s="1">
        <v>44270</v>
      </c>
      <c r="H1919" t="s">
        <v>10</v>
      </c>
      <c r="I1919" s="8">
        <f>DATE(YEAR(Merge2[[#This Row],[ORDER_DATE]]), MONTH(Merge2[[#This Row],[ORDER_DATE]]), 1)</f>
        <v>44013</v>
      </c>
      <c r="J1919" s="9">
        <f>IF(ISNUMBER(Merge2[[#This Row],[VALIDITY_TILL_DATE]]), ROUND((Merge2[[#This Row],[VALIDITY_TILL_DATE]]-Merge2[[#This Row],[ORDER_DATE]])/30, 0), "Active")</f>
        <v>8</v>
      </c>
      <c r="K1919" t="s">
        <v>5476</v>
      </c>
      <c r="L1919" t="s">
        <v>5477</v>
      </c>
      <c r="M1919" t="s">
        <v>5478</v>
      </c>
      <c r="N1919">
        <v>300</v>
      </c>
      <c r="O1919">
        <v>0</v>
      </c>
      <c r="P1919">
        <v>300</v>
      </c>
      <c r="Q1919" t="s">
        <v>5739</v>
      </c>
      <c r="R1919" t="s">
        <v>5494</v>
      </c>
      <c r="S1919">
        <v>63</v>
      </c>
      <c r="T1919" t="s">
        <v>5498</v>
      </c>
      <c r="U1919" t="s">
        <v>5515</v>
      </c>
      <c r="V1919" s="9">
        <f>Merge2[[#This Row],[PROMOTIONAL_PLAN.EFFECTIVE_PRICE]]*Merge2[[#This Row],[Months]]</f>
        <v>2400</v>
      </c>
    </row>
    <row r="1920" spans="1:22" x14ac:dyDescent="0.25">
      <c r="A1920" t="s">
        <v>3425</v>
      </c>
      <c r="B1920" t="s">
        <v>3426</v>
      </c>
      <c r="C1920">
        <v>9999</v>
      </c>
      <c r="D1920" s="1">
        <v>44035</v>
      </c>
      <c r="E1920">
        <v>1</v>
      </c>
      <c r="G1920" s="1">
        <v>44289</v>
      </c>
      <c r="H1920" t="s">
        <v>10</v>
      </c>
      <c r="I1920" s="8">
        <f>DATE(YEAR(Merge2[[#This Row],[ORDER_DATE]]), MONTH(Merge2[[#This Row],[ORDER_DATE]]), 1)</f>
        <v>44013</v>
      </c>
      <c r="J1920" s="9">
        <f>IF(ISNUMBER(Merge2[[#This Row],[VALIDITY_TILL_DATE]]), ROUND((Merge2[[#This Row],[VALIDITY_TILL_DATE]]-Merge2[[#This Row],[ORDER_DATE]])/30, 0), "Active")</f>
        <v>8</v>
      </c>
      <c r="K1920" t="s">
        <v>5476</v>
      </c>
      <c r="L1920" t="s">
        <v>5477</v>
      </c>
      <c r="M1920" t="s">
        <v>5478</v>
      </c>
      <c r="N1920">
        <v>300</v>
      </c>
      <c r="O1920">
        <v>0</v>
      </c>
      <c r="P1920">
        <v>300</v>
      </c>
      <c r="Q1920" t="s">
        <v>5890</v>
      </c>
      <c r="R1920" t="s">
        <v>5494</v>
      </c>
      <c r="S1920">
        <v>26</v>
      </c>
      <c r="T1920" t="s">
        <v>5495</v>
      </c>
      <c r="U1920" t="s">
        <v>5496</v>
      </c>
      <c r="V1920" s="9">
        <f>Merge2[[#This Row],[PROMOTIONAL_PLAN.EFFECTIVE_PRICE]]*Merge2[[#This Row],[Months]]</f>
        <v>2400</v>
      </c>
    </row>
    <row r="1921" spans="1:22" x14ac:dyDescent="0.25">
      <c r="A1921" t="s">
        <v>3427</v>
      </c>
      <c r="B1921" t="s">
        <v>832</v>
      </c>
      <c r="C1921">
        <v>2949</v>
      </c>
      <c r="D1921" s="1">
        <v>44036</v>
      </c>
      <c r="E1921">
        <v>2</v>
      </c>
      <c r="F1921" s="1">
        <v>44036</v>
      </c>
      <c r="G1921" s="1">
        <v>44529</v>
      </c>
      <c r="H1921" t="s">
        <v>470</v>
      </c>
      <c r="I1921" s="8">
        <f>DATE(YEAR(Merge2[[#This Row],[ORDER_DATE]]), MONTH(Merge2[[#This Row],[ORDER_DATE]]), 1)</f>
        <v>44013</v>
      </c>
      <c r="J1921" s="9">
        <f>IF(ISNUMBER(Merge2[[#This Row],[VALIDITY_TILL_DATE]]), ROUND((Merge2[[#This Row],[VALIDITY_TILL_DATE]]-Merge2[[#This Row],[ORDER_DATE]])/30, 0), "Active")</f>
        <v>16</v>
      </c>
      <c r="K1921" t="s">
        <v>5484</v>
      </c>
      <c r="L1921" t="s">
        <v>5483</v>
      </c>
      <c r="M1921" t="s">
        <v>5481</v>
      </c>
      <c r="N1921">
        <v>300</v>
      </c>
      <c r="O1921">
        <v>30</v>
      </c>
      <c r="P1921">
        <v>210</v>
      </c>
      <c r="Q1921" t="s">
        <v>6060</v>
      </c>
      <c r="R1921" t="s">
        <v>5503</v>
      </c>
      <c r="S1921">
        <v>41</v>
      </c>
      <c r="T1921" t="s">
        <v>5495</v>
      </c>
      <c r="U1921" t="s">
        <v>5504</v>
      </c>
      <c r="V1921" s="9">
        <f>Merge2[[#This Row],[PROMOTIONAL_PLAN.EFFECTIVE_PRICE]]*Merge2[[#This Row],[Months]]</f>
        <v>3360</v>
      </c>
    </row>
    <row r="1922" spans="1:22" x14ac:dyDescent="0.25">
      <c r="A1922" t="s">
        <v>3428</v>
      </c>
      <c r="B1922" t="s">
        <v>3429</v>
      </c>
      <c r="C1922">
        <v>6306</v>
      </c>
      <c r="D1922" s="1">
        <v>44036</v>
      </c>
      <c r="E1922">
        <v>1</v>
      </c>
      <c r="F1922" s="1">
        <v>44036</v>
      </c>
      <c r="G1922" s="1">
        <v>44321</v>
      </c>
      <c r="H1922" t="s">
        <v>10</v>
      </c>
      <c r="I1922" s="8">
        <f>DATE(YEAR(Merge2[[#This Row],[ORDER_DATE]]), MONTH(Merge2[[#This Row],[ORDER_DATE]]), 1)</f>
        <v>44013</v>
      </c>
      <c r="J1922" s="9">
        <f>IF(ISNUMBER(Merge2[[#This Row],[VALIDITY_TILL_DATE]]), ROUND((Merge2[[#This Row],[VALIDITY_TILL_DATE]]-Merge2[[#This Row],[ORDER_DATE]])/30, 0), "Active")</f>
        <v>10</v>
      </c>
      <c r="K1922" t="s">
        <v>5492</v>
      </c>
      <c r="L1922" t="s">
        <v>5483</v>
      </c>
      <c r="M1922" t="s">
        <v>5481</v>
      </c>
      <c r="N1922">
        <v>300</v>
      </c>
      <c r="O1922">
        <v>15</v>
      </c>
      <c r="P1922">
        <v>255</v>
      </c>
      <c r="Q1922" t="s">
        <v>6147</v>
      </c>
      <c r="R1922" t="s">
        <v>5503</v>
      </c>
      <c r="S1922">
        <v>40</v>
      </c>
      <c r="T1922" t="s">
        <v>5495</v>
      </c>
      <c r="U1922" t="s">
        <v>5532</v>
      </c>
      <c r="V1922" s="9">
        <f>Merge2[[#This Row],[PROMOTIONAL_PLAN.EFFECTIVE_PRICE]]*Merge2[[#This Row],[Months]]</f>
        <v>2550</v>
      </c>
    </row>
    <row r="1923" spans="1:22" x14ac:dyDescent="0.25">
      <c r="A1923" t="s">
        <v>3430</v>
      </c>
      <c r="B1923" t="s">
        <v>3431</v>
      </c>
      <c r="C1923">
        <v>8323</v>
      </c>
      <c r="D1923" s="1">
        <v>44036</v>
      </c>
      <c r="E1923">
        <v>1</v>
      </c>
      <c r="F1923" s="1">
        <v>44036</v>
      </c>
      <c r="G1923" s="1">
        <v>44335</v>
      </c>
      <c r="H1923" t="s">
        <v>10</v>
      </c>
      <c r="I1923" s="8">
        <f>DATE(YEAR(Merge2[[#This Row],[ORDER_DATE]]), MONTH(Merge2[[#This Row],[ORDER_DATE]]), 1)</f>
        <v>44013</v>
      </c>
      <c r="J1923" s="9">
        <f>IF(ISNUMBER(Merge2[[#This Row],[VALIDITY_TILL_DATE]]), ROUND((Merge2[[#This Row],[VALIDITY_TILL_DATE]]-Merge2[[#This Row],[ORDER_DATE]])/30, 0), "Active")</f>
        <v>10</v>
      </c>
      <c r="K1923" t="s">
        <v>5479</v>
      </c>
      <c r="L1923" t="s">
        <v>5480</v>
      </c>
      <c r="M1923" t="s">
        <v>5481</v>
      </c>
      <c r="N1923">
        <v>300</v>
      </c>
      <c r="O1923">
        <v>100</v>
      </c>
      <c r="P1923">
        <v>0</v>
      </c>
      <c r="Q1923" t="s">
        <v>5863</v>
      </c>
      <c r="R1923" t="s">
        <v>5503</v>
      </c>
      <c r="S1923">
        <v>50</v>
      </c>
      <c r="T1923" t="s">
        <v>5495</v>
      </c>
      <c r="U1923" t="s">
        <v>5579</v>
      </c>
      <c r="V1923" s="9">
        <f>Merge2[[#This Row],[PROMOTIONAL_PLAN.EFFECTIVE_PRICE]]*Merge2[[#This Row],[Months]]</f>
        <v>0</v>
      </c>
    </row>
    <row r="1924" spans="1:22" x14ac:dyDescent="0.25">
      <c r="A1924" t="s">
        <v>3432</v>
      </c>
      <c r="B1924" t="s">
        <v>3433</v>
      </c>
      <c r="C1924">
        <v>9999</v>
      </c>
      <c r="D1924" s="1">
        <v>44036</v>
      </c>
      <c r="E1924">
        <v>1</v>
      </c>
      <c r="G1924" s="1">
        <v>44324</v>
      </c>
      <c r="H1924" t="s">
        <v>10</v>
      </c>
      <c r="I1924" s="8">
        <f>DATE(YEAR(Merge2[[#This Row],[ORDER_DATE]]), MONTH(Merge2[[#This Row],[ORDER_DATE]]), 1)</f>
        <v>44013</v>
      </c>
      <c r="J1924" s="9">
        <f>IF(ISNUMBER(Merge2[[#This Row],[VALIDITY_TILL_DATE]]), ROUND((Merge2[[#This Row],[VALIDITY_TILL_DATE]]-Merge2[[#This Row],[ORDER_DATE]])/30, 0), "Active")</f>
        <v>10</v>
      </c>
      <c r="K1924" t="s">
        <v>5476</v>
      </c>
      <c r="L1924" t="s">
        <v>5477</v>
      </c>
      <c r="M1924" t="s">
        <v>5478</v>
      </c>
      <c r="N1924">
        <v>300</v>
      </c>
      <c r="O1924">
        <v>0</v>
      </c>
      <c r="P1924">
        <v>300</v>
      </c>
      <c r="Q1924" t="s">
        <v>6008</v>
      </c>
      <c r="R1924" t="s">
        <v>5494</v>
      </c>
      <c r="S1924">
        <v>50</v>
      </c>
      <c r="T1924" t="s">
        <v>5498</v>
      </c>
      <c r="U1924" t="s">
        <v>5515</v>
      </c>
      <c r="V1924" s="9">
        <f>Merge2[[#This Row],[PROMOTIONAL_PLAN.EFFECTIVE_PRICE]]*Merge2[[#This Row],[Months]]</f>
        <v>3000</v>
      </c>
    </row>
    <row r="1925" spans="1:22" x14ac:dyDescent="0.25">
      <c r="A1925" t="s">
        <v>3434</v>
      </c>
      <c r="B1925" t="s">
        <v>3435</v>
      </c>
      <c r="C1925">
        <v>9999</v>
      </c>
      <c r="D1925" s="1">
        <v>44036</v>
      </c>
      <c r="E1925">
        <v>1</v>
      </c>
      <c r="G1925" s="1">
        <v>44241</v>
      </c>
      <c r="H1925" t="s">
        <v>10</v>
      </c>
      <c r="I1925" s="8">
        <f>DATE(YEAR(Merge2[[#This Row],[ORDER_DATE]]), MONTH(Merge2[[#This Row],[ORDER_DATE]]), 1)</f>
        <v>44013</v>
      </c>
      <c r="J1925" s="9">
        <f>IF(ISNUMBER(Merge2[[#This Row],[VALIDITY_TILL_DATE]]), ROUND((Merge2[[#This Row],[VALIDITY_TILL_DATE]]-Merge2[[#This Row],[ORDER_DATE]])/30, 0), "Active")</f>
        <v>7</v>
      </c>
      <c r="K1925" t="s">
        <v>5476</v>
      </c>
      <c r="L1925" t="s">
        <v>5477</v>
      </c>
      <c r="M1925" t="s">
        <v>5478</v>
      </c>
      <c r="N1925">
        <v>300</v>
      </c>
      <c r="O1925">
        <v>0</v>
      </c>
      <c r="P1925">
        <v>300</v>
      </c>
      <c r="Q1925" t="s">
        <v>6146</v>
      </c>
      <c r="R1925" t="s">
        <v>5503</v>
      </c>
      <c r="S1925">
        <v>56</v>
      </c>
      <c r="T1925" t="s">
        <v>5495</v>
      </c>
      <c r="U1925" t="s">
        <v>5496</v>
      </c>
      <c r="V1925" s="9">
        <f>Merge2[[#This Row],[PROMOTIONAL_PLAN.EFFECTIVE_PRICE]]*Merge2[[#This Row],[Months]]</f>
        <v>2100</v>
      </c>
    </row>
    <row r="1926" spans="1:22" x14ac:dyDescent="0.25">
      <c r="A1926" t="s">
        <v>3436</v>
      </c>
      <c r="B1926" t="s">
        <v>676</v>
      </c>
      <c r="C1926">
        <v>1136</v>
      </c>
      <c r="D1926" s="1">
        <v>44037</v>
      </c>
      <c r="E1926">
        <v>2</v>
      </c>
      <c r="F1926" s="1">
        <v>44037</v>
      </c>
      <c r="G1926" s="1">
        <v>44747</v>
      </c>
      <c r="H1926" t="s">
        <v>470</v>
      </c>
      <c r="I1926" s="8">
        <f>DATE(YEAR(Merge2[[#This Row],[ORDER_DATE]]), MONTH(Merge2[[#This Row],[ORDER_DATE]]), 1)</f>
        <v>44013</v>
      </c>
      <c r="J1926" s="9">
        <f>IF(ISNUMBER(Merge2[[#This Row],[VALIDITY_TILL_DATE]]), ROUND((Merge2[[#This Row],[VALIDITY_TILL_DATE]]-Merge2[[#This Row],[ORDER_DATE]])/30, 0), "Active")</f>
        <v>24</v>
      </c>
      <c r="K1926" t="s">
        <v>5487</v>
      </c>
      <c r="L1926" t="s">
        <v>5483</v>
      </c>
      <c r="M1926" t="s">
        <v>5481</v>
      </c>
      <c r="N1926">
        <v>300</v>
      </c>
      <c r="O1926">
        <v>40</v>
      </c>
      <c r="P1926">
        <v>180</v>
      </c>
      <c r="Q1926" t="s">
        <v>5533</v>
      </c>
      <c r="R1926" t="s">
        <v>5503</v>
      </c>
      <c r="S1926">
        <v>43</v>
      </c>
      <c r="T1926" t="s">
        <v>5495</v>
      </c>
      <c r="U1926" t="s">
        <v>5532</v>
      </c>
      <c r="V1926" s="9">
        <f>Merge2[[#This Row],[PROMOTIONAL_PLAN.EFFECTIVE_PRICE]]*Merge2[[#This Row],[Months]]</f>
        <v>4320</v>
      </c>
    </row>
    <row r="1927" spans="1:22" x14ac:dyDescent="0.25">
      <c r="A1927" t="s">
        <v>3437</v>
      </c>
      <c r="B1927" t="s">
        <v>881</v>
      </c>
      <c r="C1927">
        <v>1817</v>
      </c>
      <c r="D1927" s="1">
        <v>44037</v>
      </c>
      <c r="E1927">
        <v>2</v>
      </c>
      <c r="F1927" s="1">
        <v>44037</v>
      </c>
      <c r="G1927" s="1">
        <v>44862</v>
      </c>
      <c r="H1927" t="s">
        <v>470</v>
      </c>
      <c r="I1927" s="8">
        <f>DATE(YEAR(Merge2[[#This Row],[ORDER_DATE]]), MONTH(Merge2[[#This Row],[ORDER_DATE]]), 1)</f>
        <v>44013</v>
      </c>
      <c r="J1927" s="9">
        <f>IF(ISNUMBER(Merge2[[#This Row],[VALIDITY_TILL_DATE]]), ROUND((Merge2[[#This Row],[VALIDITY_TILL_DATE]]-Merge2[[#This Row],[ORDER_DATE]])/30, 0), "Active")</f>
        <v>28</v>
      </c>
      <c r="K1927" t="s">
        <v>5486</v>
      </c>
      <c r="L1927" t="s">
        <v>5480</v>
      </c>
      <c r="M1927" t="s">
        <v>5481</v>
      </c>
      <c r="N1927">
        <v>300</v>
      </c>
      <c r="O1927">
        <v>100</v>
      </c>
      <c r="P1927">
        <v>0</v>
      </c>
      <c r="Q1927" t="s">
        <v>5751</v>
      </c>
      <c r="R1927" t="s">
        <v>5503</v>
      </c>
      <c r="S1927">
        <v>47</v>
      </c>
      <c r="T1927" t="s">
        <v>5495</v>
      </c>
      <c r="U1927" t="s">
        <v>5532</v>
      </c>
      <c r="V1927" s="9">
        <f>Merge2[[#This Row],[PROMOTIONAL_PLAN.EFFECTIVE_PRICE]]*Merge2[[#This Row],[Months]]</f>
        <v>0</v>
      </c>
    </row>
    <row r="1928" spans="1:22" x14ac:dyDescent="0.25">
      <c r="A1928" t="s">
        <v>3438</v>
      </c>
      <c r="B1928" t="s">
        <v>1144</v>
      </c>
      <c r="C1928">
        <v>8323</v>
      </c>
      <c r="D1928" s="1">
        <v>44037</v>
      </c>
      <c r="E1928">
        <v>2</v>
      </c>
      <c r="F1928" s="1">
        <v>44037</v>
      </c>
      <c r="G1928" s="1">
        <v>44561</v>
      </c>
      <c r="H1928" t="s">
        <v>470</v>
      </c>
      <c r="I1928" s="8">
        <f>DATE(YEAR(Merge2[[#This Row],[ORDER_DATE]]), MONTH(Merge2[[#This Row],[ORDER_DATE]]), 1)</f>
        <v>44013</v>
      </c>
      <c r="J1928" s="9">
        <f>IF(ISNUMBER(Merge2[[#This Row],[VALIDITY_TILL_DATE]]), ROUND((Merge2[[#This Row],[VALIDITY_TILL_DATE]]-Merge2[[#This Row],[ORDER_DATE]])/30, 0), "Active")</f>
        <v>17</v>
      </c>
      <c r="K1928" t="s">
        <v>5479</v>
      </c>
      <c r="L1928" t="s">
        <v>5480</v>
      </c>
      <c r="M1928" t="s">
        <v>5481</v>
      </c>
      <c r="N1928">
        <v>300</v>
      </c>
      <c r="O1928">
        <v>100</v>
      </c>
      <c r="P1928">
        <v>0</v>
      </c>
      <c r="Q1928" t="s">
        <v>6368</v>
      </c>
      <c r="R1928" t="s">
        <v>5494</v>
      </c>
      <c r="S1928">
        <v>61</v>
      </c>
      <c r="T1928" t="s">
        <v>5495</v>
      </c>
      <c r="U1928" t="s">
        <v>5579</v>
      </c>
      <c r="V1928" s="9">
        <f>Merge2[[#This Row],[PROMOTIONAL_PLAN.EFFECTIVE_PRICE]]*Merge2[[#This Row],[Months]]</f>
        <v>0</v>
      </c>
    </row>
    <row r="1929" spans="1:22" x14ac:dyDescent="0.25">
      <c r="A1929" t="s">
        <v>3439</v>
      </c>
      <c r="B1929" t="s">
        <v>1211</v>
      </c>
      <c r="C1929">
        <v>6705</v>
      </c>
      <c r="D1929" s="1">
        <v>44037</v>
      </c>
      <c r="E1929">
        <v>2</v>
      </c>
      <c r="F1929" s="1">
        <v>44037</v>
      </c>
      <c r="G1929" s="1">
        <v>44596</v>
      </c>
      <c r="H1929" t="s">
        <v>470</v>
      </c>
      <c r="I1929" s="8">
        <f>DATE(YEAR(Merge2[[#This Row],[ORDER_DATE]]), MONTH(Merge2[[#This Row],[ORDER_DATE]]), 1)</f>
        <v>44013</v>
      </c>
      <c r="J1929" s="9">
        <f>IF(ISNUMBER(Merge2[[#This Row],[VALIDITY_TILL_DATE]]), ROUND((Merge2[[#This Row],[VALIDITY_TILL_DATE]]-Merge2[[#This Row],[ORDER_DATE]])/30, 0), "Active")</f>
        <v>19</v>
      </c>
      <c r="K1929" t="s">
        <v>5491</v>
      </c>
      <c r="L1929" t="s">
        <v>5480</v>
      </c>
      <c r="M1929" t="s">
        <v>5481</v>
      </c>
      <c r="N1929">
        <v>300</v>
      </c>
      <c r="O1929">
        <v>100</v>
      </c>
      <c r="P1929">
        <v>0</v>
      </c>
      <c r="Q1929" t="s">
        <v>5744</v>
      </c>
      <c r="R1929" t="s">
        <v>5494</v>
      </c>
      <c r="S1929">
        <v>65</v>
      </c>
      <c r="T1929" t="s">
        <v>5498</v>
      </c>
      <c r="U1929" t="s">
        <v>5545</v>
      </c>
      <c r="V1929" s="9">
        <f>Merge2[[#This Row],[PROMOTIONAL_PLAN.EFFECTIVE_PRICE]]*Merge2[[#This Row],[Months]]</f>
        <v>0</v>
      </c>
    </row>
    <row r="1930" spans="1:22" x14ac:dyDescent="0.25">
      <c r="A1930" t="s">
        <v>3440</v>
      </c>
      <c r="B1930" t="s">
        <v>3441</v>
      </c>
      <c r="C1930">
        <v>9999</v>
      </c>
      <c r="D1930" s="1">
        <v>44037</v>
      </c>
      <c r="E1930">
        <v>1</v>
      </c>
      <c r="G1930" s="1">
        <v>44307</v>
      </c>
      <c r="H1930" t="s">
        <v>10</v>
      </c>
      <c r="I1930" s="8">
        <f>DATE(YEAR(Merge2[[#This Row],[ORDER_DATE]]), MONTH(Merge2[[#This Row],[ORDER_DATE]]), 1)</f>
        <v>44013</v>
      </c>
      <c r="J1930" s="9">
        <f>IF(ISNUMBER(Merge2[[#This Row],[VALIDITY_TILL_DATE]]), ROUND((Merge2[[#This Row],[VALIDITY_TILL_DATE]]-Merge2[[#This Row],[ORDER_DATE]])/30, 0), "Active")</f>
        <v>9</v>
      </c>
      <c r="K1930" t="s">
        <v>5476</v>
      </c>
      <c r="L1930" t="s">
        <v>5477</v>
      </c>
      <c r="M1930" t="s">
        <v>5478</v>
      </c>
      <c r="N1930">
        <v>300</v>
      </c>
      <c r="O1930">
        <v>0</v>
      </c>
      <c r="P1930">
        <v>300</v>
      </c>
      <c r="Q1930" t="s">
        <v>6244</v>
      </c>
      <c r="R1930" t="s">
        <v>5494</v>
      </c>
      <c r="S1930">
        <v>34</v>
      </c>
      <c r="T1930" t="s">
        <v>5495</v>
      </c>
      <c r="U1930" t="s">
        <v>5579</v>
      </c>
      <c r="V1930" s="9">
        <f>Merge2[[#This Row],[PROMOTIONAL_PLAN.EFFECTIVE_PRICE]]*Merge2[[#This Row],[Months]]</f>
        <v>2700</v>
      </c>
    </row>
    <row r="1931" spans="1:22" x14ac:dyDescent="0.25">
      <c r="A1931" t="s">
        <v>3442</v>
      </c>
      <c r="B1931" t="s">
        <v>3443</v>
      </c>
      <c r="C1931">
        <v>9999</v>
      </c>
      <c r="D1931" s="1">
        <v>44037</v>
      </c>
      <c r="E1931">
        <v>1</v>
      </c>
      <c r="G1931" s="1">
        <v>44347</v>
      </c>
      <c r="H1931" t="s">
        <v>10</v>
      </c>
      <c r="I1931" s="8">
        <f>DATE(YEAR(Merge2[[#This Row],[ORDER_DATE]]), MONTH(Merge2[[#This Row],[ORDER_DATE]]), 1)</f>
        <v>44013</v>
      </c>
      <c r="J1931" s="9">
        <f>IF(ISNUMBER(Merge2[[#This Row],[VALIDITY_TILL_DATE]]), ROUND((Merge2[[#This Row],[VALIDITY_TILL_DATE]]-Merge2[[#This Row],[ORDER_DATE]])/30, 0), "Active")</f>
        <v>10</v>
      </c>
      <c r="K1931" t="s">
        <v>5476</v>
      </c>
      <c r="L1931" t="s">
        <v>5477</v>
      </c>
      <c r="M1931" t="s">
        <v>5478</v>
      </c>
      <c r="N1931">
        <v>300</v>
      </c>
      <c r="O1931">
        <v>0</v>
      </c>
      <c r="P1931">
        <v>300</v>
      </c>
      <c r="Q1931" t="s">
        <v>5955</v>
      </c>
      <c r="R1931" t="s">
        <v>5494</v>
      </c>
      <c r="S1931">
        <v>36</v>
      </c>
      <c r="T1931" t="s">
        <v>5495</v>
      </c>
      <c r="U1931" t="s">
        <v>5504</v>
      </c>
      <c r="V1931" s="9">
        <f>Merge2[[#This Row],[PROMOTIONAL_PLAN.EFFECTIVE_PRICE]]*Merge2[[#This Row],[Months]]</f>
        <v>3000</v>
      </c>
    </row>
    <row r="1932" spans="1:22" x14ac:dyDescent="0.25">
      <c r="A1932" t="s">
        <v>3444</v>
      </c>
      <c r="B1932" t="s">
        <v>3445</v>
      </c>
      <c r="C1932">
        <v>9999</v>
      </c>
      <c r="D1932" s="1">
        <v>44037</v>
      </c>
      <c r="E1932">
        <v>1</v>
      </c>
      <c r="G1932" s="1">
        <v>44341</v>
      </c>
      <c r="H1932" t="s">
        <v>10</v>
      </c>
      <c r="I1932" s="8">
        <f>DATE(YEAR(Merge2[[#This Row],[ORDER_DATE]]), MONTH(Merge2[[#This Row],[ORDER_DATE]]), 1)</f>
        <v>44013</v>
      </c>
      <c r="J1932" s="9">
        <f>IF(ISNUMBER(Merge2[[#This Row],[VALIDITY_TILL_DATE]]), ROUND((Merge2[[#This Row],[VALIDITY_TILL_DATE]]-Merge2[[#This Row],[ORDER_DATE]])/30, 0), "Active")</f>
        <v>10</v>
      </c>
      <c r="K1932" t="s">
        <v>5476</v>
      </c>
      <c r="L1932" t="s">
        <v>5477</v>
      </c>
      <c r="M1932" t="s">
        <v>5478</v>
      </c>
      <c r="N1932">
        <v>300</v>
      </c>
      <c r="O1932">
        <v>0</v>
      </c>
      <c r="P1932">
        <v>300</v>
      </c>
      <c r="Q1932" t="s">
        <v>5950</v>
      </c>
      <c r="R1932" t="s">
        <v>5503</v>
      </c>
      <c r="S1932">
        <v>44</v>
      </c>
      <c r="T1932" t="s">
        <v>5506</v>
      </c>
      <c r="U1932" t="s">
        <v>5518</v>
      </c>
      <c r="V1932" s="9">
        <f>Merge2[[#This Row],[PROMOTIONAL_PLAN.EFFECTIVE_PRICE]]*Merge2[[#This Row],[Months]]</f>
        <v>3000</v>
      </c>
    </row>
    <row r="1933" spans="1:22" x14ac:dyDescent="0.25">
      <c r="A1933" t="s">
        <v>3446</v>
      </c>
      <c r="B1933" t="s">
        <v>757</v>
      </c>
      <c r="C1933">
        <v>6306</v>
      </c>
      <c r="D1933" s="1">
        <v>44038</v>
      </c>
      <c r="E1933">
        <v>2</v>
      </c>
      <c r="F1933" s="1">
        <v>44038</v>
      </c>
      <c r="G1933" s="1">
        <v>44780</v>
      </c>
      <c r="H1933" t="s">
        <v>470</v>
      </c>
      <c r="I1933" s="8">
        <f>DATE(YEAR(Merge2[[#This Row],[ORDER_DATE]]), MONTH(Merge2[[#This Row],[ORDER_DATE]]), 1)</f>
        <v>44013</v>
      </c>
      <c r="J1933" s="9">
        <f>IF(ISNUMBER(Merge2[[#This Row],[VALIDITY_TILL_DATE]]), ROUND((Merge2[[#This Row],[VALIDITY_TILL_DATE]]-Merge2[[#This Row],[ORDER_DATE]])/30, 0), "Active")</f>
        <v>25</v>
      </c>
      <c r="K1933" t="s">
        <v>5492</v>
      </c>
      <c r="L1933" t="s">
        <v>5483</v>
      </c>
      <c r="M1933" t="s">
        <v>5481</v>
      </c>
      <c r="N1933">
        <v>300</v>
      </c>
      <c r="O1933">
        <v>15</v>
      </c>
      <c r="P1933">
        <v>255</v>
      </c>
      <c r="Q1933" t="s">
        <v>5975</v>
      </c>
      <c r="R1933" t="s">
        <v>5494</v>
      </c>
      <c r="S1933">
        <v>37</v>
      </c>
      <c r="T1933" t="s">
        <v>5506</v>
      </c>
      <c r="U1933" t="s">
        <v>5509</v>
      </c>
      <c r="V1933" s="9">
        <f>Merge2[[#This Row],[PROMOTIONAL_PLAN.EFFECTIVE_PRICE]]*Merge2[[#This Row],[Months]]</f>
        <v>6375</v>
      </c>
    </row>
    <row r="1934" spans="1:22" x14ac:dyDescent="0.25">
      <c r="A1934" t="s">
        <v>3447</v>
      </c>
      <c r="B1934" t="s">
        <v>668</v>
      </c>
      <c r="C1934">
        <v>6306</v>
      </c>
      <c r="D1934" s="1">
        <v>44038</v>
      </c>
      <c r="E1934">
        <v>2</v>
      </c>
      <c r="F1934" s="1">
        <v>44038</v>
      </c>
      <c r="G1934" s="1">
        <v>44607</v>
      </c>
      <c r="H1934" t="s">
        <v>470</v>
      </c>
      <c r="I1934" s="8">
        <f>DATE(YEAR(Merge2[[#This Row],[ORDER_DATE]]), MONTH(Merge2[[#This Row],[ORDER_DATE]]), 1)</f>
        <v>44013</v>
      </c>
      <c r="J1934" s="9">
        <f>IF(ISNUMBER(Merge2[[#This Row],[VALIDITY_TILL_DATE]]), ROUND((Merge2[[#This Row],[VALIDITY_TILL_DATE]]-Merge2[[#This Row],[ORDER_DATE]])/30, 0), "Active")</f>
        <v>19</v>
      </c>
      <c r="K1934" t="s">
        <v>5492</v>
      </c>
      <c r="L1934" t="s">
        <v>5483</v>
      </c>
      <c r="M1934" t="s">
        <v>5481</v>
      </c>
      <c r="N1934">
        <v>300</v>
      </c>
      <c r="O1934">
        <v>15</v>
      </c>
      <c r="P1934">
        <v>255</v>
      </c>
      <c r="Q1934" t="s">
        <v>5834</v>
      </c>
      <c r="R1934" t="s">
        <v>5503</v>
      </c>
      <c r="S1934">
        <v>54</v>
      </c>
      <c r="T1934" t="s">
        <v>5506</v>
      </c>
      <c r="U1934" t="s">
        <v>5518</v>
      </c>
      <c r="V1934" s="9">
        <f>Merge2[[#This Row],[PROMOTIONAL_PLAN.EFFECTIVE_PRICE]]*Merge2[[#This Row],[Months]]</f>
        <v>4845</v>
      </c>
    </row>
    <row r="1935" spans="1:22" x14ac:dyDescent="0.25">
      <c r="A1935" t="s">
        <v>3448</v>
      </c>
      <c r="B1935" t="s">
        <v>3449</v>
      </c>
      <c r="C1935">
        <v>9999</v>
      </c>
      <c r="D1935" s="1">
        <v>44038</v>
      </c>
      <c r="E1935">
        <v>1</v>
      </c>
      <c r="G1935" s="1">
        <v>44330</v>
      </c>
      <c r="H1935" t="s">
        <v>10</v>
      </c>
      <c r="I1935" s="8">
        <f>DATE(YEAR(Merge2[[#This Row],[ORDER_DATE]]), MONTH(Merge2[[#This Row],[ORDER_DATE]]), 1)</f>
        <v>44013</v>
      </c>
      <c r="J1935" s="9">
        <f>IF(ISNUMBER(Merge2[[#This Row],[VALIDITY_TILL_DATE]]), ROUND((Merge2[[#This Row],[VALIDITY_TILL_DATE]]-Merge2[[#This Row],[ORDER_DATE]])/30, 0), "Active")</f>
        <v>10</v>
      </c>
      <c r="K1935" t="s">
        <v>5476</v>
      </c>
      <c r="L1935" t="s">
        <v>5477</v>
      </c>
      <c r="M1935" t="s">
        <v>5478</v>
      </c>
      <c r="N1935">
        <v>300</v>
      </c>
      <c r="O1935">
        <v>0</v>
      </c>
      <c r="P1935">
        <v>300</v>
      </c>
      <c r="Q1935" t="s">
        <v>6232</v>
      </c>
      <c r="R1935" t="s">
        <v>5503</v>
      </c>
      <c r="S1935">
        <v>58</v>
      </c>
      <c r="T1935" t="s">
        <v>5506</v>
      </c>
      <c r="U1935" t="s">
        <v>5507</v>
      </c>
      <c r="V1935" s="9">
        <f>Merge2[[#This Row],[PROMOTIONAL_PLAN.EFFECTIVE_PRICE]]*Merge2[[#This Row],[Months]]</f>
        <v>3000</v>
      </c>
    </row>
    <row r="1936" spans="1:22" x14ac:dyDescent="0.25">
      <c r="A1936" t="s">
        <v>3450</v>
      </c>
      <c r="B1936" t="s">
        <v>3451</v>
      </c>
      <c r="C1936">
        <v>9999</v>
      </c>
      <c r="D1936" s="1">
        <v>44038</v>
      </c>
      <c r="E1936">
        <v>1</v>
      </c>
      <c r="G1936" s="1">
        <v>44315</v>
      </c>
      <c r="H1936" t="s">
        <v>10</v>
      </c>
      <c r="I1936" s="8">
        <f>DATE(YEAR(Merge2[[#This Row],[ORDER_DATE]]), MONTH(Merge2[[#This Row],[ORDER_DATE]]), 1)</f>
        <v>44013</v>
      </c>
      <c r="J1936" s="9">
        <f>IF(ISNUMBER(Merge2[[#This Row],[VALIDITY_TILL_DATE]]), ROUND((Merge2[[#This Row],[VALIDITY_TILL_DATE]]-Merge2[[#This Row],[ORDER_DATE]])/30, 0), "Active")</f>
        <v>9</v>
      </c>
      <c r="K1936" t="s">
        <v>5476</v>
      </c>
      <c r="L1936" t="s">
        <v>5477</v>
      </c>
      <c r="M1936" t="s">
        <v>5478</v>
      </c>
      <c r="N1936">
        <v>300</v>
      </c>
      <c r="O1936">
        <v>0</v>
      </c>
      <c r="P1936">
        <v>300</v>
      </c>
      <c r="Q1936" t="s">
        <v>5972</v>
      </c>
      <c r="R1936" t="s">
        <v>5503</v>
      </c>
      <c r="S1936">
        <v>45</v>
      </c>
      <c r="T1936" t="s">
        <v>5506</v>
      </c>
      <c r="U1936" t="s">
        <v>5518</v>
      </c>
      <c r="V1936" s="9">
        <f>Merge2[[#This Row],[PROMOTIONAL_PLAN.EFFECTIVE_PRICE]]*Merge2[[#This Row],[Months]]</f>
        <v>2700</v>
      </c>
    </row>
    <row r="1937" spans="1:22" x14ac:dyDescent="0.25">
      <c r="A1937" t="s">
        <v>3452</v>
      </c>
      <c r="B1937" t="s">
        <v>3453</v>
      </c>
      <c r="C1937">
        <v>9999</v>
      </c>
      <c r="D1937" s="1">
        <v>44038</v>
      </c>
      <c r="E1937">
        <v>1</v>
      </c>
      <c r="G1937" s="1">
        <v>44276</v>
      </c>
      <c r="H1937" t="s">
        <v>10</v>
      </c>
      <c r="I1937" s="8">
        <f>DATE(YEAR(Merge2[[#This Row],[ORDER_DATE]]), MONTH(Merge2[[#This Row],[ORDER_DATE]]), 1)</f>
        <v>44013</v>
      </c>
      <c r="J1937" s="9">
        <f>IF(ISNUMBER(Merge2[[#This Row],[VALIDITY_TILL_DATE]]), ROUND((Merge2[[#This Row],[VALIDITY_TILL_DATE]]-Merge2[[#This Row],[ORDER_DATE]])/30, 0), "Active")</f>
        <v>8</v>
      </c>
      <c r="K1937" t="s">
        <v>5476</v>
      </c>
      <c r="L1937" t="s">
        <v>5477</v>
      </c>
      <c r="M1937" t="s">
        <v>5478</v>
      </c>
      <c r="N1937">
        <v>300</v>
      </c>
      <c r="O1937">
        <v>0</v>
      </c>
      <c r="P1937">
        <v>300</v>
      </c>
      <c r="Q1937" t="s">
        <v>6247</v>
      </c>
      <c r="R1937" t="s">
        <v>5503</v>
      </c>
      <c r="S1937">
        <v>51</v>
      </c>
      <c r="T1937" t="s">
        <v>5495</v>
      </c>
      <c r="U1937" t="s">
        <v>5532</v>
      </c>
      <c r="V1937" s="9">
        <f>Merge2[[#This Row],[PROMOTIONAL_PLAN.EFFECTIVE_PRICE]]*Merge2[[#This Row],[Months]]</f>
        <v>2400</v>
      </c>
    </row>
    <row r="1938" spans="1:22" x14ac:dyDescent="0.25">
      <c r="A1938" t="s">
        <v>3454</v>
      </c>
      <c r="B1938" t="s">
        <v>3455</v>
      </c>
      <c r="C1938">
        <v>9999</v>
      </c>
      <c r="D1938" s="1">
        <v>44038</v>
      </c>
      <c r="E1938">
        <v>1</v>
      </c>
      <c r="G1938" s="1">
        <v>44282</v>
      </c>
      <c r="H1938" t="s">
        <v>10</v>
      </c>
      <c r="I1938" s="8">
        <f>DATE(YEAR(Merge2[[#This Row],[ORDER_DATE]]), MONTH(Merge2[[#This Row],[ORDER_DATE]]), 1)</f>
        <v>44013</v>
      </c>
      <c r="J1938" s="9">
        <f>IF(ISNUMBER(Merge2[[#This Row],[VALIDITY_TILL_DATE]]), ROUND((Merge2[[#This Row],[VALIDITY_TILL_DATE]]-Merge2[[#This Row],[ORDER_DATE]])/30, 0), "Active")</f>
        <v>8</v>
      </c>
      <c r="K1938" t="s">
        <v>5476</v>
      </c>
      <c r="L1938" t="s">
        <v>5477</v>
      </c>
      <c r="M1938" t="s">
        <v>5478</v>
      </c>
      <c r="N1938">
        <v>300</v>
      </c>
      <c r="O1938">
        <v>0</v>
      </c>
      <c r="P1938">
        <v>300</v>
      </c>
      <c r="Q1938" t="s">
        <v>6365</v>
      </c>
      <c r="R1938" t="s">
        <v>5503</v>
      </c>
      <c r="S1938">
        <v>34</v>
      </c>
      <c r="T1938" t="s">
        <v>5498</v>
      </c>
      <c r="U1938" t="s">
        <v>5499</v>
      </c>
      <c r="V1938" s="9">
        <f>Merge2[[#This Row],[PROMOTIONAL_PLAN.EFFECTIVE_PRICE]]*Merge2[[#This Row],[Months]]</f>
        <v>2400</v>
      </c>
    </row>
    <row r="1939" spans="1:22" x14ac:dyDescent="0.25">
      <c r="A1939" t="s">
        <v>3456</v>
      </c>
      <c r="B1939" t="s">
        <v>3457</v>
      </c>
      <c r="C1939">
        <v>9999</v>
      </c>
      <c r="D1939" s="1">
        <v>44038</v>
      </c>
      <c r="E1939">
        <v>1</v>
      </c>
      <c r="G1939" s="1">
        <v>44305</v>
      </c>
      <c r="H1939" t="s">
        <v>10</v>
      </c>
      <c r="I1939" s="8">
        <f>DATE(YEAR(Merge2[[#This Row],[ORDER_DATE]]), MONTH(Merge2[[#This Row],[ORDER_DATE]]), 1)</f>
        <v>44013</v>
      </c>
      <c r="J1939" s="9">
        <f>IF(ISNUMBER(Merge2[[#This Row],[VALIDITY_TILL_DATE]]), ROUND((Merge2[[#This Row],[VALIDITY_TILL_DATE]]-Merge2[[#This Row],[ORDER_DATE]])/30, 0), "Active")</f>
        <v>9</v>
      </c>
      <c r="K1939" t="s">
        <v>5476</v>
      </c>
      <c r="L1939" t="s">
        <v>5477</v>
      </c>
      <c r="M1939" t="s">
        <v>5478</v>
      </c>
      <c r="N1939">
        <v>300</v>
      </c>
      <c r="O1939">
        <v>0</v>
      </c>
      <c r="P1939">
        <v>300</v>
      </c>
      <c r="Q1939" t="s">
        <v>6255</v>
      </c>
      <c r="R1939" t="s">
        <v>5494</v>
      </c>
      <c r="S1939">
        <v>27</v>
      </c>
      <c r="T1939" t="s">
        <v>5506</v>
      </c>
      <c r="U1939" t="s">
        <v>5518</v>
      </c>
      <c r="V1939" s="9">
        <f>Merge2[[#This Row],[PROMOTIONAL_PLAN.EFFECTIVE_PRICE]]*Merge2[[#This Row],[Months]]</f>
        <v>2700</v>
      </c>
    </row>
    <row r="1940" spans="1:22" x14ac:dyDescent="0.25">
      <c r="A1940" t="s">
        <v>3458</v>
      </c>
      <c r="B1940" t="s">
        <v>921</v>
      </c>
      <c r="C1940">
        <v>2949</v>
      </c>
      <c r="D1940" s="1">
        <v>44039</v>
      </c>
      <c r="E1940">
        <v>2</v>
      </c>
      <c r="F1940" s="1">
        <v>44039</v>
      </c>
      <c r="G1940" s="1">
        <v>44987</v>
      </c>
      <c r="H1940" t="s">
        <v>470</v>
      </c>
      <c r="I1940" s="8">
        <f>DATE(YEAR(Merge2[[#This Row],[ORDER_DATE]]), MONTH(Merge2[[#This Row],[ORDER_DATE]]), 1)</f>
        <v>44013</v>
      </c>
      <c r="J1940" s="9">
        <f>IF(ISNUMBER(Merge2[[#This Row],[VALIDITY_TILL_DATE]]), ROUND((Merge2[[#This Row],[VALIDITY_TILL_DATE]]-Merge2[[#This Row],[ORDER_DATE]])/30, 0), "Active")</f>
        <v>32</v>
      </c>
      <c r="K1940" t="s">
        <v>5484</v>
      </c>
      <c r="L1940" t="s">
        <v>5483</v>
      </c>
      <c r="M1940" t="s">
        <v>5481</v>
      </c>
      <c r="N1940">
        <v>300</v>
      </c>
      <c r="O1940">
        <v>30</v>
      </c>
      <c r="P1940">
        <v>210</v>
      </c>
      <c r="Q1940" t="s">
        <v>5804</v>
      </c>
      <c r="R1940" t="s">
        <v>5503</v>
      </c>
      <c r="S1940">
        <v>55</v>
      </c>
      <c r="T1940" t="s">
        <v>5495</v>
      </c>
      <c r="U1940" t="s">
        <v>5496</v>
      </c>
      <c r="V1940" s="9">
        <f>Merge2[[#This Row],[PROMOTIONAL_PLAN.EFFECTIVE_PRICE]]*Merge2[[#This Row],[Months]]</f>
        <v>6720</v>
      </c>
    </row>
    <row r="1941" spans="1:22" x14ac:dyDescent="0.25">
      <c r="A1941" t="s">
        <v>3459</v>
      </c>
      <c r="B1941" t="s">
        <v>715</v>
      </c>
      <c r="C1941">
        <v>8731</v>
      </c>
      <c r="D1941" s="1">
        <v>44039</v>
      </c>
      <c r="E1941">
        <v>2</v>
      </c>
      <c r="F1941" s="1">
        <v>44039</v>
      </c>
      <c r="G1941" s="1">
        <v>44640</v>
      </c>
      <c r="H1941" t="s">
        <v>470</v>
      </c>
      <c r="I1941" s="8">
        <f>DATE(YEAR(Merge2[[#This Row],[ORDER_DATE]]), MONTH(Merge2[[#This Row],[ORDER_DATE]]), 1)</f>
        <v>44013</v>
      </c>
      <c r="J1941" s="9">
        <f>IF(ISNUMBER(Merge2[[#This Row],[VALIDITY_TILL_DATE]]), ROUND((Merge2[[#This Row],[VALIDITY_TILL_DATE]]-Merge2[[#This Row],[ORDER_DATE]])/30, 0), "Active")</f>
        <v>20</v>
      </c>
      <c r="K1941" t="s">
        <v>5482</v>
      </c>
      <c r="L1941" t="s">
        <v>5483</v>
      </c>
      <c r="M1941" t="s">
        <v>5481</v>
      </c>
      <c r="N1941">
        <v>300</v>
      </c>
      <c r="O1941">
        <v>10</v>
      </c>
      <c r="P1941">
        <v>270</v>
      </c>
      <c r="Q1941" t="s">
        <v>5647</v>
      </c>
      <c r="R1941" t="s">
        <v>5503</v>
      </c>
      <c r="S1941">
        <v>45</v>
      </c>
      <c r="T1941" t="s">
        <v>5495</v>
      </c>
      <c r="U1941" t="s">
        <v>5532</v>
      </c>
      <c r="V1941" s="9">
        <f>Merge2[[#This Row],[PROMOTIONAL_PLAN.EFFECTIVE_PRICE]]*Merge2[[#This Row],[Months]]</f>
        <v>5400</v>
      </c>
    </row>
    <row r="1942" spans="1:22" x14ac:dyDescent="0.25">
      <c r="A1942" t="s">
        <v>3460</v>
      </c>
      <c r="B1942" t="s">
        <v>1083</v>
      </c>
      <c r="C1942">
        <v>1817</v>
      </c>
      <c r="D1942" s="1">
        <v>44039</v>
      </c>
      <c r="E1942">
        <v>2</v>
      </c>
      <c r="F1942" s="1">
        <v>44039</v>
      </c>
      <c r="G1942" s="1">
        <v>44806</v>
      </c>
      <c r="H1942" t="s">
        <v>470</v>
      </c>
      <c r="I1942" s="8">
        <f>DATE(YEAR(Merge2[[#This Row],[ORDER_DATE]]), MONTH(Merge2[[#This Row],[ORDER_DATE]]), 1)</f>
        <v>44013</v>
      </c>
      <c r="J1942" s="9">
        <f>IF(ISNUMBER(Merge2[[#This Row],[VALIDITY_TILL_DATE]]), ROUND((Merge2[[#This Row],[VALIDITY_TILL_DATE]]-Merge2[[#This Row],[ORDER_DATE]])/30, 0), "Active")</f>
        <v>26</v>
      </c>
      <c r="K1942" t="s">
        <v>5486</v>
      </c>
      <c r="L1942" t="s">
        <v>5480</v>
      </c>
      <c r="M1942" t="s">
        <v>5481</v>
      </c>
      <c r="N1942">
        <v>300</v>
      </c>
      <c r="O1942">
        <v>100</v>
      </c>
      <c r="P1942">
        <v>0</v>
      </c>
      <c r="Q1942" t="s">
        <v>5738</v>
      </c>
      <c r="R1942" t="s">
        <v>5494</v>
      </c>
      <c r="S1942">
        <v>62</v>
      </c>
      <c r="T1942" t="s">
        <v>5506</v>
      </c>
      <c r="U1942" t="s">
        <v>5518</v>
      </c>
      <c r="V1942" s="9">
        <f>Merge2[[#This Row],[PROMOTIONAL_PLAN.EFFECTIVE_PRICE]]*Merge2[[#This Row],[Months]]</f>
        <v>0</v>
      </c>
    </row>
    <row r="1943" spans="1:22" x14ac:dyDescent="0.25">
      <c r="A1943" t="s">
        <v>3461</v>
      </c>
      <c r="B1943" t="s">
        <v>3462</v>
      </c>
      <c r="C1943">
        <v>8434</v>
      </c>
      <c r="D1943" s="1">
        <v>44039</v>
      </c>
      <c r="E1943">
        <v>1</v>
      </c>
      <c r="F1943" s="1">
        <v>44039</v>
      </c>
      <c r="G1943" s="1">
        <v>44348</v>
      </c>
      <c r="H1943" t="s">
        <v>10</v>
      </c>
      <c r="I1943" s="8">
        <f>DATE(YEAR(Merge2[[#This Row],[ORDER_DATE]]), MONTH(Merge2[[#This Row],[ORDER_DATE]]), 1)</f>
        <v>44013</v>
      </c>
      <c r="J1943" s="9">
        <f>IF(ISNUMBER(Merge2[[#This Row],[VALIDITY_TILL_DATE]]), ROUND((Merge2[[#This Row],[VALIDITY_TILL_DATE]]-Merge2[[#This Row],[ORDER_DATE]])/30, 0), "Active")</f>
        <v>10</v>
      </c>
      <c r="K1943" t="s">
        <v>5490</v>
      </c>
      <c r="L1943" t="s">
        <v>5483</v>
      </c>
      <c r="M1943" t="s">
        <v>5481</v>
      </c>
      <c r="N1943">
        <v>300</v>
      </c>
      <c r="O1943">
        <v>50</v>
      </c>
      <c r="P1943">
        <v>150</v>
      </c>
      <c r="Q1943" t="s">
        <v>6220</v>
      </c>
      <c r="R1943" t="s">
        <v>5494</v>
      </c>
      <c r="S1943">
        <v>38</v>
      </c>
      <c r="T1943" t="s">
        <v>5495</v>
      </c>
      <c r="U1943" t="s">
        <v>5522</v>
      </c>
      <c r="V1943" s="9">
        <f>Merge2[[#This Row],[PROMOTIONAL_PLAN.EFFECTIVE_PRICE]]*Merge2[[#This Row],[Months]]</f>
        <v>1500</v>
      </c>
    </row>
    <row r="1944" spans="1:22" x14ac:dyDescent="0.25">
      <c r="A1944" t="s">
        <v>3463</v>
      </c>
      <c r="B1944" t="s">
        <v>3464</v>
      </c>
      <c r="C1944">
        <v>9999</v>
      </c>
      <c r="D1944" s="1">
        <v>44039</v>
      </c>
      <c r="E1944">
        <v>1</v>
      </c>
      <c r="G1944" s="1">
        <v>44299</v>
      </c>
      <c r="H1944" t="s">
        <v>10</v>
      </c>
      <c r="I1944" s="8">
        <f>DATE(YEAR(Merge2[[#This Row],[ORDER_DATE]]), MONTH(Merge2[[#This Row],[ORDER_DATE]]), 1)</f>
        <v>44013</v>
      </c>
      <c r="J1944" s="9">
        <f>IF(ISNUMBER(Merge2[[#This Row],[VALIDITY_TILL_DATE]]), ROUND((Merge2[[#This Row],[VALIDITY_TILL_DATE]]-Merge2[[#This Row],[ORDER_DATE]])/30, 0), "Active")</f>
        <v>9</v>
      </c>
      <c r="K1944" t="s">
        <v>5476</v>
      </c>
      <c r="L1944" t="s">
        <v>5477</v>
      </c>
      <c r="M1944" t="s">
        <v>5478</v>
      </c>
      <c r="N1944">
        <v>300</v>
      </c>
      <c r="O1944">
        <v>0</v>
      </c>
      <c r="P1944">
        <v>300</v>
      </c>
      <c r="Q1944" t="s">
        <v>6362</v>
      </c>
      <c r="R1944" t="s">
        <v>5494</v>
      </c>
      <c r="S1944">
        <v>45</v>
      </c>
      <c r="T1944" t="s">
        <v>5495</v>
      </c>
      <c r="U1944" t="s">
        <v>5522</v>
      </c>
      <c r="V1944" s="9">
        <f>Merge2[[#This Row],[PROMOTIONAL_PLAN.EFFECTIVE_PRICE]]*Merge2[[#This Row],[Months]]</f>
        <v>2700</v>
      </c>
    </row>
    <row r="1945" spans="1:22" x14ac:dyDescent="0.25">
      <c r="A1945" t="s">
        <v>3465</v>
      </c>
      <c r="B1945" t="s">
        <v>963</v>
      </c>
      <c r="C1945">
        <v>5073</v>
      </c>
      <c r="D1945" s="1">
        <v>44040</v>
      </c>
      <c r="E1945">
        <v>2</v>
      </c>
      <c r="F1945" s="1">
        <v>44040</v>
      </c>
      <c r="G1945" s="1">
        <v>44680</v>
      </c>
      <c r="H1945" t="s">
        <v>470</v>
      </c>
      <c r="I1945" s="8">
        <f>DATE(YEAR(Merge2[[#This Row],[ORDER_DATE]]), MONTH(Merge2[[#This Row],[ORDER_DATE]]), 1)</f>
        <v>44013</v>
      </c>
      <c r="J1945" s="9">
        <f>IF(ISNUMBER(Merge2[[#This Row],[VALIDITY_TILL_DATE]]), ROUND((Merge2[[#This Row],[VALIDITY_TILL_DATE]]-Merge2[[#This Row],[ORDER_DATE]])/30, 0), "Active")</f>
        <v>21</v>
      </c>
      <c r="K1945" t="s">
        <v>5488</v>
      </c>
      <c r="L1945" t="s">
        <v>5483</v>
      </c>
      <c r="M1945" t="s">
        <v>5481</v>
      </c>
      <c r="N1945">
        <v>300</v>
      </c>
      <c r="O1945">
        <v>30</v>
      </c>
      <c r="P1945">
        <v>210</v>
      </c>
      <c r="Q1945" t="s">
        <v>5876</v>
      </c>
      <c r="R1945" t="s">
        <v>5503</v>
      </c>
      <c r="S1945">
        <v>44</v>
      </c>
      <c r="T1945" t="s">
        <v>5498</v>
      </c>
      <c r="U1945" t="s">
        <v>5501</v>
      </c>
      <c r="V1945" s="9">
        <f>Merge2[[#This Row],[PROMOTIONAL_PLAN.EFFECTIVE_PRICE]]*Merge2[[#This Row],[Months]]</f>
        <v>4410</v>
      </c>
    </row>
    <row r="1946" spans="1:22" x14ac:dyDescent="0.25">
      <c r="A1946" t="s">
        <v>3466</v>
      </c>
      <c r="B1946" t="s">
        <v>3467</v>
      </c>
      <c r="C1946">
        <v>5073</v>
      </c>
      <c r="D1946" s="1">
        <v>44040</v>
      </c>
      <c r="E1946">
        <v>1</v>
      </c>
      <c r="F1946" s="1">
        <v>44040</v>
      </c>
      <c r="G1946" s="1">
        <v>44335</v>
      </c>
      <c r="H1946" t="s">
        <v>10</v>
      </c>
      <c r="I1946" s="8">
        <f>DATE(YEAR(Merge2[[#This Row],[ORDER_DATE]]), MONTH(Merge2[[#This Row],[ORDER_DATE]]), 1)</f>
        <v>44013</v>
      </c>
      <c r="J1946" s="9">
        <f>IF(ISNUMBER(Merge2[[#This Row],[VALIDITY_TILL_DATE]]), ROUND((Merge2[[#This Row],[VALIDITY_TILL_DATE]]-Merge2[[#This Row],[ORDER_DATE]])/30, 0), "Active")</f>
        <v>10</v>
      </c>
      <c r="K1946" t="s">
        <v>5488</v>
      </c>
      <c r="L1946" t="s">
        <v>5483</v>
      </c>
      <c r="M1946" t="s">
        <v>5481</v>
      </c>
      <c r="N1946">
        <v>300</v>
      </c>
      <c r="O1946">
        <v>30</v>
      </c>
      <c r="P1946">
        <v>210</v>
      </c>
      <c r="Q1946" t="s">
        <v>6338</v>
      </c>
      <c r="R1946" t="s">
        <v>5503</v>
      </c>
      <c r="S1946">
        <v>29</v>
      </c>
      <c r="T1946" t="s">
        <v>5495</v>
      </c>
      <c r="U1946" t="s">
        <v>5513</v>
      </c>
      <c r="V1946" s="9">
        <f>Merge2[[#This Row],[PROMOTIONAL_PLAN.EFFECTIVE_PRICE]]*Merge2[[#This Row],[Months]]</f>
        <v>2100</v>
      </c>
    </row>
    <row r="1947" spans="1:22" x14ac:dyDescent="0.25">
      <c r="A1947" t="s">
        <v>3468</v>
      </c>
      <c r="B1947" t="s">
        <v>3469</v>
      </c>
      <c r="C1947">
        <v>5101</v>
      </c>
      <c r="D1947" s="1">
        <v>44040</v>
      </c>
      <c r="E1947">
        <v>1</v>
      </c>
      <c r="F1947" s="1">
        <v>44040</v>
      </c>
      <c r="G1947" s="1">
        <v>44322</v>
      </c>
      <c r="H1947" t="s">
        <v>10</v>
      </c>
      <c r="I1947" s="8">
        <f>DATE(YEAR(Merge2[[#This Row],[ORDER_DATE]]), MONTH(Merge2[[#This Row],[ORDER_DATE]]), 1)</f>
        <v>44013</v>
      </c>
      <c r="J1947" s="9">
        <f>IF(ISNUMBER(Merge2[[#This Row],[VALIDITY_TILL_DATE]]), ROUND((Merge2[[#This Row],[VALIDITY_TILL_DATE]]-Merge2[[#This Row],[ORDER_DATE]])/30, 0), "Active")</f>
        <v>9</v>
      </c>
      <c r="K1947" t="s">
        <v>5485</v>
      </c>
      <c r="L1947" t="s">
        <v>5480</v>
      </c>
      <c r="M1947" t="s">
        <v>5481</v>
      </c>
      <c r="N1947">
        <v>300</v>
      </c>
      <c r="O1947">
        <v>100</v>
      </c>
      <c r="P1947">
        <v>0</v>
      </c>
      <c r="Q1947" t="s">
        <v>5536</v>
      </c>
      <c r="R1947" t="s">
        <v>5494</v>
      </c>
      <c r="S1947">
        <v>65</v>
      </c>
      <c r="T1947" t="s">
        <v>5495</v>
      </c>
      <c r="U1947" t="s">
        <v>5496</v>
      </c>
      <c r="V1947" s="9">
        <f>Merge2[[#This Row],[PROMOTIONAL_PLAN.EFFECTIVE_PRICE]]*Merge2[[#This Row],[Months]]</f>
        <v>0</v>
      </c>
    </row>
    <row r="1948" spans="1:22" x14ac:dyDescent="0.25">
      <c r="A1948" t="s">
        <v>3470</v>
      </c>
      <c r="B1948" t="s">
        <v>3471</v>
      </c>
      <c r="C1948">
        <v>9999</v>
      </c>
      <c r="D1948" s="1">
        <v>44040</v>
      </c>
      <c r="E1948">
        <v>1</v>
      </c>
      <c r="G1948" s="1">
        <v>44248</v>
      </c>
      <c r="H1948" t="s">
        <v>10</v>
      </c>
      <c r="I1948" s="8">
        <f>DATE(YEAR(Merge2[[#This Row],[ORDER_DATE]]), MONTH(Merge2[[#This Row],[ORDER_DATE]]), 1)</f>
        <v>44013</v>
      </c>
      <c r="J1948" s="9">
        <f>IF(ISNUMBER(Merge2[[#This Row],[VALIDITY_TILL_DATE]]), ROUND((Merge2[[#This Row],[VALIDITY_TILL_DATE]]-Merge2[[#This Row],[ORDER_DATE]])/30, 0), "Active")</f>
        <v>7</v>
      </c>
      <c r="K1948" t="s">
        <v>5476</v>
      </c>
      <c r="L1948" t="s">
        <v>5477</v>
      </c>
      <c r="M1948" t="s">
        <v>5478</v>
      </c>
      <c r="N1948">
        <v>300</v>
      </c>
      <c r="O1948">
        <v>0</v>
      </c>
      <c r="P1948">
        <v>300</v>
      </c>
      <c r="Q1948" t="s">
        <v>5512</v>
      </c>
      <c r="R1948" t="s">
        <v>5494</v>
      </c>
      <c r="S1948">
        <v>56</v>
      </c>
      <c r="T1948" t="s">
        <v>5495</v>
      </c>
      <c r="U1948" t="s">
        <v>5513</v>
      </c>
      <c r="V1948" s="9">
        <f>Merge2[[#This Row],[PROMOTIONAL_PLAN.EFFECTIVE_PRICE]]*Merge2[[#This Row],[Months]]</f>
        <v>2100</v>
      </c>
    </row>
    <row r="1949" spans="1:22" x14ac:dyDescent="0.25">
      <c r="A1949" t="s">
        <v>3472</v>
      </c>
      <c r="B1949" t="s">
        <v>3473</v>
      </c>
      <c r="C1949">
        <v>9999</v>
      </c>
      <c r="D1949" s="1">
        <v>44040</v>
      </c>
      <c r="E1949">
        <v>1</v>
      </c>
      <c r="G1949" s="1">
        <v>44292</v>
      </c>
      <c r="H1949" t="s">
        <v>10</v>
      </c>
      <c r="I1949" s="8">
        <f>DATE(YEAR(Merge2[[#This Row],[ORDER_DATE]]), MONTH(Merge2[[#This Row],[ORDER_DATE]]), 1)</f>
        <v>44013</v>
      </c>
      <c r="J1949" s="9">
        <f>IF(ISNUMBER(Merge2[[#This Row],[VALIDITY_TILL_DATE]]), ROUND((Merge2[[#This Row],[VALIDITY_TILL_DATE]]-Merge2[[#This Row],[ORDER_DATE]])/30, 0), "Active")</f>
        <v>8</v>
      </c>
      <c r="K1949" t="s">
        <v>5476</v>
      </c>
      <c r="L1949" t="s">
        <v>5477</v>
      </c>
      <c r="M1949" t="s">
        <v>5478</v>
      </c>
      <c r="N1949">
        <v>300</v>
      </c>
      <c r="O1949">
        <v>0</v>
      </c>
      <c r="P1949">
        <v>300</v>
      </c>
      <c r="Q1949" t="s">
        <v>5593</v>
      </c>
      <c r="R1949" t="s">
        <v>5494</v>
      </c>
      <c r="S1949">
        <v>55</v>
      </c>
      <c r="T1949" t="s">
        <v>5495</v>
      </c>
      <c r="U1949" t="s">
        <v>5579</v>
      </c>
      <c r="V1949" s="9">
        <f>Merge2[[#This Row],[PROMOTIONAL_PLAN.EFFECTIVE_PRICE]]*Merge2[[#This Row],[Months]]</f>
        <v>2400</v>
      </c>
    </row>
    <row r="1950" spans="1:22" x14ac:dyDescent="0.25">
      <c r="A1950" t="s">
        <v>3474</v>
      </c>
      <c r="B1950" t="s">
        <v>972</v>
      </c>
      <c r="C1950">
        <v>7139</v>
      </c>
      <c r="D1950" s="1">
        <v>44041</v>
      </c>
      <c r="E1950">
        <v>2</v>
      </c>
      <c r="F1950" s="1">
        <v>44041</v>
      </c>
      <c r="G1950" s="1">
        <v>44823</v>
      </c>
      <c r="H1950" t="s">
        <v>470</v>
      </c>
      <c r="I1950" s="8">
        <f>DATE(YEAR(Merge2[[#This Row],[ORDER_DATE]]), MONTH(Merge2[[#This Row],[ORDER_DATE]]), 1)</f>
        <v>44013</v>
      </c>
      <c r="J1950" s="9">
        <f>IF(ISNUMBER(Merge2[[#This Row],[VALIDITY_TILL_DATE]]), ROUND((Merge2[[#This Row],[VALIDITY_TILL_DATE]]-Merge2[[#This Row],[ORDER_DATE]])/30, 0), "Active")</f>
        <v>26</v>
      </c>
      <c r="K1950" t="s">
        <v>5489</v>
      </c>
      <c r="L1950" t="s">
        <v>5483</v>
      </c>
      <c r="M1950" t="s">
        <v>5481</v>
      </c>
      <c r="N1950">
        <v>300</v>
      </c>
      <c r="O1950">
        <v>30</v>
      </c>
      <c r="P1950">
        <v>210</v>
      </c>
      <c r="Q1950" t="s">
        <v>6173</v>
      </c>
      <c r="R1950" t="s">
        <v>5494</v>
      </c>
      <c r="S1950">
        <v>28</v>
      </c>
      <c r="T1950" t="s">
        <v>5495</v>
      </c>
      <c r="U1950" t="s">
        <v>5504</v>
      </c>
      <c r="V1950" s="9">
        <f>Merge2[[#This Row],[PROMOTIONAL_PLAN.EFFECTIVE_PRICE]]*Merge2[[#This Row],[Months]]</f>
        <v>5460</v>
      </c>
    </row>
    <row r="1951" spans="1:22" x14ac:dyDescent="0.25">
      <c r="A1951" t="s">
        <v>3475</v>
      </c>
      <c r="B1951" t="s">
        <v>1148</v>
      </c>
      <c r="C1951">
        <v>7139</v>
      </c>
      <c r="D1951" s="1">
        <v>44041</v>
      </c>
      <c r="E1951">
        <v>2</v>
      </c>
      <c r="F1951" s="1">
        <v>44041</v>
      </c>
      <c r="G1951" s="1">
        <v>44857</v>
      </c>
      <c r="H1951" t="s">
        <v>470</v>
      </c>
      <c r="I1951" s="8">
        <f>DATE(YEAR(Merge2[[#This Row],[ORDER_DATE]]), MONTH(Merge2[[#This Row],[ORDER_DATE]]), 1)</f>
        <v>44013</v>
      </c>
      <c r="J1951" s="9">
        <f>IF(ISNUMBER(Merge2[[#This Row],[VALIDITY_TILL_DATE]]), ROUND((Merge2[[#This Row],[VALIDITY_TILL_DATE]]-Merge2[[#This Row],[ORDER_DATE]])/30, 0), "Active")</f>
        <v>27</v>
      </c>
      <c r="K1951" t="s">
        <v>5489</v>
      </c>
      <c r="L1951" t="s">
        <v>5483</v>
      </c>
      <c r="M1951" t="s">
        <v>5481</v>
      </c>
      <c r="N1951">
        <v>300</v>
      </c>
      <c r="O1951">
        <v>30</v>
      </c>
      <c r="P1951">
        <v>210</v>
      </c>
      <c r="Q1951" t="s">
        <v>5602</v>
      </c>
      <c r="R1951" t="s">
        <v>5503</v>
      </c>
      <c r="S1951">
        <v>50</v>
      </c>
      <c r="T1951" t="s">
        <v>5498</v>
      </c>
      <c r="U1951" t="s">
        <v>5515</v>
      </c>
      <c r="V1951" s="9">
        <f>Merge2[[#This Row],[PROMOTIONAL_PLAN.EFFECTIVE_PRICE]]*Merge2[[#This Row],[Months]]</f>
        <v>5670</v>
      </c>
    </row>
    <row r="1952" spans="1:22" x14ac:dyDescent="0.25">
      <c r="A1952" t="s">
        <v>3476</v>
      </c>
      <c r="B1952" t="s">
        <v>1177</v>
      </c>
      <c r="C1952">
        <v>5101</v>
      </c>
      <c r="D1952" s="1">
        <v>44041</v>
      </c>
      <c r="E1952">
        <v>2</v>
      </c>
      <c r="F1952" s="1">
        <v>44041</v>
      </c>
      <c r="G1952" s="1">
        <v>44909</v>
      </c>
      <c r="H1952" t="s">
        <v>470</v>
      </c>
      <c r="I1952" s="8">
        <f>DATE(YEAR(Merge2[[#This Row],[ORDER_DATE]]), MONTH(Merge2[[#This Row],[ORDER_DATE]]), 1)</f>
        <v>44013</v>
      </c>
      <c r="J1952" s="9">
        <f>IF(ISNUMBER(Merge2[[#This Row],[VALIDITY_TILL_DATE]]), ROUND((Merge2[[#This Row],[VALIDITY_TILL_DATE]]-Merge2[[#This Row],[ORDER_DATE]])/30, 0), "Active")</f>
        <v>29</v>
      </c>
      <c r="K1952" t="s">
        <v>5485</v>
      </c>
      <c r="L1952" t="s">
        <v>5480</v>
      </c>
      <c r="M1952" t="s">
        <v>5481</v>
      </c>
      <c r="N1952">
        <v>300</v>
      </c>
      <c r="O1952">
        <v>100</v>
      </c>
      <c r="P1952">
        <v>0</v>
      </c>
      <c r="Q1952" t="s">
        <v>5623</v>
      </c>
      <c r="R1952" t="s">
        <v>5494</v>
      </c>
      <c r="S1952">
        <v>61</v>
      </c>
      <c r="T1952" t="s">
        <v>5495</v>
      </c>
      <c r="U1952" t="s">
        <v>5504</v>
      </c>
      <c r="V1952" s="9">
        <f>Merge2[[#This Row],[PROMOTIONAL_PLAN.EFFECTIVE_PRICE]]*Merge2[[#This Row],[Months]]</f>
        <v>0</v>
      </c>
    </row>
    <row r="1953" spans="1:22" x14ac:dyDescent="0.25">
      <c r="A1953" t="s">
        <v>3477</v>
      </c>
      <c r="B1953" t="s">
        <v>806</v>
      </c>
      <c r="C1953">
        <v>2949</v>
      </c>
      <c r="D1953" s="1">
        <v>44041</v>
      </c>
      <c r="E1953">
        <v>2</v>
      </c>
      <c r="F1953" s="1">
        <v>44041</v>
      </c>
      <c r="G1953" s="1">
        <v>44824</v>
      </c>
      <c r="H1953" t="s">
        <v>470</v>
      </c>
      <c r="I1953" s="8">
        <f>DATE(YEAR(Merge2[[#This Row],[ORDER_DATE]]), MONTH(Merge2[[#This Row],[ORDER_DATE]]), 1)</f>
        <v>44013</v>
      </c>
      <c r="J1953" s="9">
        <f>IF(ISNUMBER(Merge2[[#This Row],[VALIDITY_TILL_DATE]]), ROUND((Merge2[[#This Row],[VALIDITY_TILL_DATE]]-Merge2[[#This Row],[ORDER_DATE]])/30, 0), "Active")</f>
        <v>26</v>
      </c>
      <c r="K1953" t="s">
        <v>5484</v>
      </c>
      <c r="L1953" t="s">
        <v>5483</v>
      </c>
      <c r="M1953" t="s">
        <v>5481</v>
      </c>
      <c r="N1953">
        <v>300</v>
      </c>
      <c r="O1953">
        <v>30</v>
      </c>
      <c r="P1953">
        <v>210</v>
      </c>
      <c r="Q1953" t="s">
        <v>5635</v>
      </c>
      <c r="R1953" t="s">
        <v>5503</v>
      </c>
      <c r="S1953">
        <v>27</v>
      </c>
      <c r="T1953" t="s">
        <v>5495</v>
      </c>
      <c r="U1953" t="s">
        <v>5496</v>
      </c>
      <c r="V1953" s="9">
        <f>Merge2[[#This Row],[PROMOTIONAL_PLAN.EFFECTIVE_PRICE]]*Merge2[[#This Row],[Months]]</f>
        <v>5460</v>
      </c>
    </row>
    <row r="1954" spans="1:22" x14ac:dyDescent="0.25">
      <c r="A1954" t="s">
        <v>3478</v>
      </c>
      <c r="B1954" t="s">
        <v>3479</v>
      </c>
      <c r="C1954">
        <v>7139</v>
      </c>
      <c r="D1954" s="1">
        <v>44041</v>
      </c>
      <c r="E1954">
        <v>1</v>
      </c>
      <c r="F1954" s="1">
        <v>44041</v>
      </c>
      <c r="G1954" s="1">
        <v>44312</v>
      </c>
      <c r="H1954" t="s">
        <v>10</v>
      </c>
      <c r="I1954" s="8">
        <f>DATE(YEAR(Merge2[[#This Row],[ORDER_DATE]]), MONTH(Merge2[[#This Row],[ORDER_DATE]]), 1)</f>
        <v>44013</v>
      </c>
      <c r="J1954" s="9">
        <f>IF(ISNUMBER(Merge2[[#This Row],[VALIDITY_TILL_DATE]]), ROUND((Merge2[[#This Row],[VALIDITY_TILL_DATE]]-Merge2[[#This Row],[ORDER_DATE]])/30, 0), "Active")</f>
        <v>9</v>
      </c>
      <c r="K1954" t="s">
        <v>5489</v>
      </c>
      <c r="L1954" t="s">
        <v>5483</v>
      </c>
      <c r="M1954" t="s">
        <v>5481</v>
      </c>
      <c r="N1954">
        <v>300</v>
      </c>
      <c r="O1954">
        <v>30</v>
      </c>
      <c r="P1954">
        <v>210</v>
      </c>
      <c r="Q1954" t="s">
        <v>6151</v>
      </c>
      <c r="R1954" t="s">
        <v>5503</v>
      </c>
      <c r="S1954">
        <v>30</v>
      </c>
      <c r="T1954" t="s">
        <v>5498</v>
      </c>
      <c r="U1954" t="s">
        <v>5501</v>
      </c>
      <c r="V1954" s="9">
        <f>Merge2[[#This Row],[PROMOTIONAL_PLAN.EFFECTIVE_PRICE]]*Merge2[[#This Row],[Months]]</f>
        <v>1890</v>
      </c>
    </row>
    <row r="1955" spans="1:22" x14ac:dyDescent="0.25">
      <c r="A1955" t="s">
        <v>3480</v>
      </c>
      <c r="B1955" t="s">
        <v>3481</v>
      </c>
      <c r="C1955">
        <v>5073</v>
      </c>
      <c r="D1955" s="1">
        <v>44041</v>
      </c>
      <c r="E1955">
        <v>1</v>
      </c>
      <c r="F1955" s="1">
        <v>44041</v>
      </c>
      <c r="G1955" s="1">
        <v>44254</v>
      </c>
      <c r="H1955" t="s">
        <v>10</v>
      </c>
      <c r="I1955" s="8">
        <f>DATE(YEAR(Merge2[[#This Row],[ORDER_DATE]]), MONTH(Merge2[[#This Row],[ORDER_DATE]]), 1)</f>
        <v>44013</v>
      </c>
      <c r="J1955" s="9">
        <f>IF(ISNUMBER(Merge2[[#This Row],[VALIDITY_TILL_DATE]]), ROUND((Merge2[[#This Row],[VALIDITY_TILL_DATE]]-Merge2[[#This Row],[ORDER_DATE]])/30, 0), "Active")</f>
        <v>7</v>
      </c>
      <c r="K1955" t="s">
        <v>5488</v>
      </c>
      <c r="L1955" t="s">
        <v>5483</v>
      </c>
      <c r="M1955" t="s">
        <v>5481</v>
      </c>
      <c r="N1955">
        <v>300</v>
      </c>
      <c r="O1955">
        <v>30</v>
      </c>
      <c r="P1955">
        <v>210</v>
      </c>
      <c r="Q1955" t="s">
        <v>5637</v>
      </c>
      <c r="R1955" t="s">
        <v>5503</v>
      </c>
      <c r="S1955">
        <v>55</v>
      </c>
      <c r="T1955" t="s">
        <v>5495</v>
      </c>
      <c r="U1955" t="s">
        <v>5532</v>
      </c>
      <c r="V1955" s="9">
        <f>Merge2[[#This Row],[PROMOTIONAL_PLAN.EFFECTIVE_PRICE]]*Merge2[[#This Row],[Months]]</f>
        <v>1470</v>
      </c>
    </row>
    <row r="1956" spans="1:22" x14ac:dyDescent="0.25">
      <c r="A1956" t="s">
        <v>3482</v>
      </c>
      <c r="B1956" t="s">
        <v>3483</v>
      </c>
      <c r="C1956">
        <v>9999</v>
      </c>
      <c r="D1956" s="1">
        <v>44041</v>
      </c>
      <c r="E1956">
        <v>1</v>
      </c>
      <c r="G1956" s="1">
        <v>44305</v>
      </c>
      <c r="H1956" t="s">
        <v>10</v>
      </c>
      <c r="I1956" s="8">
        <f>DATE(YEAR(Merge2[[#This Row],[ORDER_DATE]]), MONTH(Merge2[[#This Row],[ORDER_DATE]]), 1)</f>
        <v>44013</v>
      </c>
      <c r="J1956" s="9">
        <f>IF(ISNUMBER(Merge2[[#This Row],[VALIDITY_TILL_DATE]]), ROUND((Merge2[[#This Row],[VALIDITY_TILL_DATE]]-Merge2[[#This Row],[ORDER_DATE]])/30, 0), "Active")</f>
        <v>9</v>
      </c>
      <c r="K1956" t="s">
        <v>5476</v>
      </c>
      <c r="L1956" t="s">
        <v>5477</v>
      </c>
      <c r="M1956" t="s">
        <v>5478</v>
      </c>
      <c r="N1956">
        <v>300</v>
      </c>
      <c r="O1956">
        <v>0</v>
      </c>
      <c r="P1956">
        <v>300</v>
      </c>
      <c r="Q1956" t="s">
        <v>5549</v>
      </c>
      <c r="R1956" t="s">
        <v>5503</v>
      </c>
      <c r="S1956">
        <v>64</v>
      </c>
      <c r="T1956" t="s">
        <v>5495</v>
      </c>
      <c r="U1956" t="s">
        <v>5513</v>
      </c>
      <c r="V1956" s="9">
        <f>Merge2[[#This Row],[PROMOTIONAL_PLAN.EFFECTIVE_PRICE]]*Merge2[[#This Row],[Months]]</f>
        <v>2700</v>
      </c>
    </row>
    <row r="1957" spans="1:22" x14ac:dyDescent="0.25">
      <c r="A1957" t="s">
        <v>3484</v>
      </c>
      <c r="B1957" t="s">
        <v>3485</v>
      </c>
      <c r="C1957">
        <v>9999</v>
      </c>
      <c r="D1957" s="1">
        <v>44041</v>
      </c>
      <c r="E1957">
        <v>1</v>
      </c>
      <c r="G1957" s="1">
        <v>44291</v>
      </c>
      <c r="H1957" t="s">
        <v>10</v>
      </c>
      <c r="I1957" s="8">
        <f>DATE(YEAR(Merge2[[#This Row],[ORDER_DATE]]), MONTH(Merge2[[#This Row],[ORDER_DATE]]), 1)</f>
        <v>44013</v>
      </c>
      <c r="J1957" s="9">
        <f>IF(ISNUMBER(Merge2[[#This Row],[VALIDITY_TILL_DATE]]), ROUND((Merge2[[#This Row],[VALIDITY_TILL_DATE]]-Merge2[[#This Row],[ORDER_DATE]])/30, 0), "Active")</f>
        <v>8</v>
      </c>
      <c r="K1957" t="s">
        <v>5476</v>
      </c>
      <c r="L1957" t="s">
        <v>5477</v>
      </c>
      <c r="M1957" t="s">
        <v>5478</v>
      </c>
      <c r="N1957">
        <v>300</v>
      </c>
      <c r="O1957">
        <v>0</v>
      </c>
      <c r="P1957">
        <v>300</v>
      </c>
      <c r="Q1957" t="s">
        <v>6409</v>
      </c>
      <c r="R1957" t="s">
        <v>5494</v>
      </c>
      <c r="S1957">
        <v>57</v>
      </c>
      <c r="T1957" t="s">
        <v>5506</v>
      </c>
      <c r="U1957" t="s">
        <v>5507</v>
      </c>
      <c r="V1957" s="9">
        <f>Merge2[[#This Row],[PROMOTIONAL_PLAN.EFFECTIVE_PRICE]]*Merge2[[#This Row],[Months]]</f>
        <v>2400</v>
      </c>
    </row>
    <row r="1958" spans="1:22" x14ac:dyDescent="0.25">
      <c r="A1958" t="s">
        <v>3486</v>
      </c>
      <c r="B1958" t="s">
        <v>3487</v>
      </c>
      <c r="C1958">
        <v>9999</v>
      </c>
      <c r="D1958" s="1">
        <v>44041</v>
      </c>
      <c r="E1958">
        <v>1</v>
      </c>
      <c r="G1958" s="1">
        <v>44305</v>
      </c>
      <c r="H1958" t="s">
        <v>10</v>
      </c>
      <c r="I1958" s="8">
        <f>DATE(YEAR(Merge2[[#This Row],[ORDER_DATE]]), MONTH(Merge2[[#This Row],[ORDER_DATE]]), 1)</f>
        <v>44013</v>
      </c>
      <c r="J1958" s="9">
        <f>IF(ISNUMBER(Merge2[[#This Row],[VALIDITY_TILL_DATE]]), ROUND((Merge2[[#This Row],[VALIDITY_TILL_DATE]]-Merge2[[#This Row],[ORDER_DATE]])/30, 0), "Active")</f>
        <v>9</v>
      </c>
      <c r="K1958" t="s">
        <v>5476</v>
      </c>
      <c r="L1958" t="s">
        <v>5477</v>
      </c>
      <c r="M1958" t="s">
        <v>5478</v>
      </c>
      <c r="N1958">
        <v>300</v>
      </c>
      <c r="O1958">
        <v>0</v>
      </c>
      <c r="P1958">
        <v>300</v>
      </c>
      <c r="Q1958" t="s">
        <v>6218</v>
      </c>
      <c r="R1958" t="s">
        <v>5494</v>
      </c>
      <c r="S1958">
        <v>40</v>
      </c>
      <c r="T1958" t="s">
        <v>5495</v>
      </c>
      <c r="U1958" t="s">
        <v>5522</v>
      </c>
      <c r="V1958" s="9">
        <f>Merge2[[#This Row],[PROMOTIONAL_PLAN.EFFECTIVE_PRICE]]*Merge2[[#This Row],[Months]]</f>
        <v>2700</v>
      </c>
    </row>
    <row r="1959" spans="1:22" x14ac:dyDescent="0.25">
      <c r="A1959" t="s">
        <v>3488</v>
      </c>
      <c r="B1959" t="s">
        <v>3489</v>
      </c>
      <c r="C1959">
        <v>9999</v>
      </c>
      <c r="D1959" s="1">
        <v>44041</v>
      </c>
      <c r="E1959">
        <v>1</v>
      </c>
      <c r="G1959" s="1">
        <v>44329</v>
      </c>
      <c r="H1959" t="s">
        <v>10</v>
      </c>
      <c r="I1959" s="8">
        <f>DATE(YEAR(Merge2[[#This Row],[ORDER_DATE]]), MONTH(Merge2[[#This Row],[ORDER_DATE]]), 1)</f>
        <v>44013</v>
      </c>
      <c r="J1959" s="9">
        <f>IF(ISNUMBER(Merge2[[#This Row],[VALIDITY_TILL_DATE]]), ROUND((Merge2[[#This Row],[VALIDITY_TILL_DATE]]-Merge2[[#This Row],[ORDER_DATE]])/30, 0), "Active")</f>
        <v>10</v>
      </c>
      <c r="K1959" t="s">
        <v>5476</v>
      </c>
      <c r="L1959" t="s">
        <v>5477</v>
      </c>
      <c r="M1959" t="s">
        <v>5478</v>
      </c>
      <c r="N1959">
        <v>300</v>
      </c>
      <c r="O1959">
        <v>0</v>
      </c>
      <c r="P1959">
        <v>300</v>
      </c>
      <c r="Q1959" t="s">
        <v>6316</v>
      </c>
      <c r="R1959" t="s">
        <v>5494</v>
      </c>
      <c r="S1959">
        <v>59</v>
      </c>
      <c r="T1959" t="s">
        <v>5495</v>
      </c>
      <c r="U1959" t="s">
        <v>5496</v>
      </c>
      <c r="V1959" s="9">
        <f>Merge2[[#This Row],[PROMOTIONAL_PLAN.EFFECTIVE_PRICE]]*Merge2[[#This Row],[Months]]</f>
        <v>3000</v>
      </c>
    </row>
    <row r="1960" spans="1:22" x14ac:dyDescent="0.25">
      <c r="A1960" t="s">
        <v>3490</v>
      </c>
      <c r="B1960" t="s">
        <v>3491</v>
      </c>
      <c r="C1960">
        <v>9999</v>
      </c>
      <c r="D1960" s="1">
        <v>44042</v>
      </c>
      <c r="E1960">
        <v>1</v>
      </c>
      <c r="G1960" s="1">
        <v>44274</v>
      </c>
      <c r="H1960" t="s">
        <v>10</v>
      </c>
      <c r="I1960" s="8">
        <f>DATE(YEAR(Merge2[[#This Row],[ORDER_DATE]]), MONTH(Merge2[[#This Row],[ORDER_DATE]]), 1)</f>
        <v>44013</v>
      </c>
      <c r="J1960" s="9">
        <f>IF(ISNUMBER(Merge2[[#This Row],[VALIDITY_TILL_DATE]]), ROUND((Merge2[[#This Row],[VALIDITY_TILL_DATE]]-Merge2[[#This Row],[ORDER_DATE]])/30, 0), "Active")</f>
        <v>8</v>
      </c>
      <c r="K1960" t="s">
        <v>5476</v>
      </c>
      <c r="L1960" t="s">
        <v>5477</v>
      </c>
      <c r="M1960" t="s">
        <v>5478</v>
      </c>
      <c r="N1960">
        <v>300</v>
      </c>
      <c r="O1960">
        <v>0</v>
      </c>
      <c r="P1960">
        <v>300</v>
      </c>
      <c r="Q1960" t="s">
        <v>6063</v>
      </c>
      <c r="R1960" t="s">
        <v>5503</v>
      </c>
      <c r="S1960">
        <v>33</v>
      </c>
      <c r="T1960" t="s">
        <v>5495</v>
      </c>
      <c r="U1960" t="s">
        <v>5522</v>
      </c>
      <c r="V1960" s="9">
        <f>Merge2[[#This Row],[PROMOTIONAL_PLAN.EFFECTIVE_PRICE]]*Merge2[[#This Row],[Months]]</f>
        <v>2400</v>
      </c>
    </row>
    <row r="1961" spans="1:22" x14ac:dyDescent="0.25">
      <c r="A1961" t="s">
        <v>3492</v>
      </c>
      <c r="B1961" t="s">
        <v>902</v>
      </c>
      <c r="C1961">
        <v>2949</v>
      </c>
      <c r="D1961" s="1">
        <v>44043</v>
      </c>
      <c r="E1961">
        <v>2</v>
      </c>
      <c r="F1961" s="1">
        <v>44043</v>
      </c>
      <c r="G1961" s="1">
        <v>44400</v>
      </c>
      <c r="H1961" t="s">
        <v>470</v>
      </c>
      <c r="I1961" s="8">
        <f>DATE(YEAR(Merge2[[#This Row],[ORDER_DATE]]), MONTH(Merge2[[#This Row],[ORDER_DATE]]), 1)</f>
        <v>44013</v>
      </c>
      <c r="J1961" s="9">
        <f>IF(ISNUMBER(Merge2[[#This Row],[VALIDITY_TILL_DATE]]), ROUND((Merge2[[#This Row],[VALIDITY_TILL_DATE]]-Merge2[[#This Row],[ORDER_DATE]])/30, 0), "Active")</f>
        <v>12</v>
      </c>
      <c r="K1961" t="s">
        <v>5484</v>
      </c>
      <c r="L1961" t="s">
        <v>5483</v>
      </c>
      <c r="M1961" t="s">
        <v>5481</v>
      </c>
      <c r="N1961">
        <v>300</v>
      </c>
      <c r="O1961">
        <v>30</v>
      </c>
      <c r="P1961">
        <v>210</v>
      </c>
      <c r="Q1961" t="s">
        <v>5815</v>
      </c>
      <c r="R1961" t="s">
        <v>5494</v>
      </c>
      <c r="S1961">
        <v>44</v>
      </c>
      <c r="T1961" t="s">
        <v>5495</v>
      </c>
      <c r="U1961" t="s">
        <v>5532</v>
      </c>
      <c r="V1961" s="9">
        <f>Merge2[[#This Row],[PROMOTIONAL_PLAN.EFFECTIVE_PRICE]]*Merge2[[#This Row],[Months]]</f>
        <v>2520</v>
      </c>
    </row>
    <row r="1962" spans="1:22" x14ac:dyDescent="0.25">
      <c r="A1962" t="s">
        <v>3493</v>
      </c>
      <c r="B1962" t="s">
        <v>943</v>
      </c>
      <c r="C1962">
        <v>8323</v>
      </c>
      <c r="D1962" s="1">
        <v>44043</v>
      </c>
      <c r="E1962">
        <v>2</v>
      </c>
      <c r="F1962" s="1">
        <v>44043</v>
      </c>
      <c r="G1962" s="1">
        <v>44593</v>
      </c>
      <c r="H1962" t="s">
        <v>470</v>
      </c>
      <c r="I1962" s="8">
        <f>DATE(YEAR(Merge2[[#This Row],[ORDER_DATE]]), MONTH(Merge2[[#This Row],[ORDER_DATE]]), 1)</f>
        <v>44013</v>
      </c>
      <c r="J1962" s="9">
        <f>IF(ISNUMBER(Merge2[[#This Row],[VALIDITY_TILL_DATE]]), ROUND((Merge2[[#This Row],[VALIDITY_TILL_DATE]]-Merge2[[#This Row],[ORDER_DATE]])/30, 0), "Active")</f>
        <v>18</v>
      </c>
      <c r="K1962" t="s">
        <v>5479</v>
      </c>
      <c r="L1962" t="s">
        <v>5480</v>
      </c>
      <c r="M1962" t="s">
        <v>5481</v>
      </c>
      <c r="N1962">
        <v>300</v>
      </c>
      <c r="O1962">
        <v>100</v>
      </c>
      <c r="P1962">
        <v>0</v>
      </c>
      <c r="Q1962" t="s">
        <v>6026</v>
      </c>
      <c r="R1962" t="s">
        <v>5503</v>
      </c>
      <c r="S1962">
        <v>40</v>
      </c>
      <c r="T1962" t="s">
        <v>5495</v>
      </c>
      <c r="U1962" t="s">
        <v>5513</v>
      </c>
      <c r="V1962" s="9">
        <f>Merge2[[#This Row],[PROMOTIONAL_PLAN.EFFECTIVE_PRICE]]*Merge2[[#This Row],[Months]]</f>
        <v>0</v>
      </c>
    </row>
    <row r="1963" spans="1:22" x14ac:dyDescent="0.25">
      <c r="A1963" t="s">
        <v>3494</v>
      </c>
      <c r="B1963" t="s">
        <v>3495</v>
      </c>
      <c r="C1963">
        <v>9999</v>
      </c>
      <c r="D1963" s="1">
        <v>44043</v>
      </c>
      <c r="E1963">
        <v>1</v>
      </c>
      <c r="G1963" s="1">
        <v>44270</v>
      </c>
      <c r="H1963" t="s">
        <v>10</v>
      </c>
      <c r="I1963" s="8">
        <f>DATE(YEAR(Merge2[[#This Row],[ORDER_DATE]]), MONTH(Merge2[[#This Row],[ORDER_DATE]]), 1)</f>
        <v>44013</v>
      </c>
      <c r="J1963" s="9">
        <f>IF(ISNUMBER(Merge2[[#This Row],[VALIDITY_TILL_DATE]]), ROUND((Merge2[[#This Row],[VALIDITY_TILL_DATE]]-Merge2[[#This Row],[ORDER_DATE]])/30, 0), "Active")</f>
        <v>8</v>
      </c>
      <c r="K1963" t="s">
        <v>5476</v>
      </c>
      <c r="L1963" t="s">
        <v>5477</v>
      </c>
      <c r="M1963" t="s">
        <v>5478</v>
      </c>
      <c r="N1963">
        <v>300</v>
      </c>
      <c r="O1963">
        <v>0</v>
      </c>
      <c r="P1963">
        <v>300</v>
      </c>
      <c r="Q1963" t="s">
        <v>5781</v>
      </c>
      <c r="R1963" t="s">
        <v>5494</v>
      </c>
      <c r="S1963">
        <v>61</v>
      </c>
      <c r="T1963" t="s">
        <v>5495</v>
      </c>
      <c r="U1963" t="s">
        <v>5532</v>
      </c>
      <c r="V1963" s="9">
        <f>Merge2[[#This Row],[PROMOTIONAL_PLAN.EFFECTIVE_PRICE]]*Merge2[[#This Row],[Months]]</f>
        <v>2400</v>
      </c>
    </row>
    <row r="1964" spans="1:22" x14ac:dyDescent="0.25">
      <c r="A1964" t="s">
        <v>3496</v>
      </c>
      <c r="B1964" t="s">
        <v>3497</v>
      </c>
      <c r="C1964">
        <v>9999</v>
      </c>
      <c r="D1964" s="1">
        <v>44043</v>
      </c>
      <c r="E1964">
        <v>1</v>
      </c>
      <c r="G1964" s="1">
        <v>44317</v>
      </c>
      <c r="H1964" t="s">
        <v>10</v>
      </c>
      <c r="I1964" s="8">
        <f>DATE(YEAR(Merge2[[#This Row],[ORDER_DATE]]), MONTH(Merge2[[#This Row],[ORDER_DATE]]), 1)</f>
        <v>44013</v>
      </c>
      <c r="J1964" s="9">
        <f>IF(ISNUMBER(Merge2[[#This Row],[VALIDITY_TILL_DATE]]), ROUND((Merge2[[#This Row],[VALIDITY_TILL_DATE]]-Merge2[[#This Row],[ORDER_DATE]])/30, 0), "Active")</f>
        <v>9</v>
      </c>
      <c r="K1964" t="s">
        <v>5476</v>
      </c>
      <c r="L1964" t="s">
        <v>5477</v>
      </c>
      <c r="M1964" t="s">
        <v>5478</v>
      </c>
      <c r="N1964">
        <v>300</v>
      </c>
      <c r="O1964">
        <v>0</v>
      </c>
      <c r="P1964">
        <v>300</v>
      </c>
      <c r="Q1964" t="s">
        <v>5590</v>
      </c>
      <c r="R1964" t="s">
        <v>5494</v>
      </c>
      <c r="S1964">
        <v>32</v>
      </c>
      <c r="T1964" t="s">
        <v>5506</v>
      </c>
      <c r="U1964" t="s">
        <v>5509</v>
      </c>
      <c r="V1964" s="9">
        <f>Merge2[[#This Row],[PROMOTIONAL_PLAN.EFFECTIVE_PRICE]]*Merge2[[#This Row],[Months]]</f>
        <v>2700</v>
      </c>
    </row>
    <row r="1965" spans="1:22" x14ac:dyDescent="0.25">
      <c r="A1965" t="s">
        <v>3498</v>
      </c>
      <c r="B1965" t="s">
        <v>3499</v>
      </c>
      <c r="C1965">
        <v>9999</v>
      </c>
      <c r="D1965" s="1">
        <v>44043</v>
      </c>
      <c r="E1965">
        <v>1</v>
      </c>
      <c r="G1965" s="1">
        <v>44300</v>
      </c>
      <c r="H1965" t="s">
        <v>10</v>
      </c>
      <c r="I1965" s="8">
        <f>DATE(YEAR(Merge2[[#This Row],[ORDER_DATE]]), MONTH(Merge2[[#This Row],[ORDER_DATE]]), 1)</f>
        <v>44013</v>
      </c>
      <c r="J1965" s="9">
        <f>IF(ISNUMBER(Merge2[[#This Row],[VALIDITY_TILL_DATE]]), ROUND((Merge2[[#This Row],[VALIDITY_TILL_DATE]]-Merge2[[#This Row],[ORDER_DATE]])/30, 0), "Active")</f>
        <v>9</v>
      </c>
      <c r="K1965" t="s">
        <v>5476</v>
      </c>
      <c r="L1965" t="s">
        <v>5477</v>
      </c>
      <c r="M1965" t="s">
        <v>5478</v>
      </c>
      <c r="N1965">
        <v>300</v>
      </c>
      <c r="O1965">
        <v>0</v>
      </c>
      <c r="P1965">
        <v>300</v>
      </c>
      <c r="Q1965" t="s">
        <v>5542</v>
      </c>
      <c r="R1965" t="s">
        <v>5494</v>
      </c>
      <c r="S1965">
        <v>53</v>
      </c>
      <c r="T1965" t="s">
        <v>5495</v>
      </c>
      <c r="U1965" t="s">
        <v>5522</v>
      </c>
      <c r="V1965" s="9">
        <f>Merge2[[#This Row],[PROMOTIONAL_PLAN.EFFECTIVE_PRICE]]*Merge2[[#This Row],[Months]]</f>
        <v>2700</v>
      </c>
    </row>
    <row r="1966" spans="1:22" x14ac:dyDescent="0.25">
      <c r="A1966" t="s">
        <v>3500</v>
      </c>
      <c r="B1966" t="s">
        <v>1126</v>
      </c>
      <c r="C1966">
        <v>5073</v>
      </c>
      <c r="D1966" s="1">
        <v>44044</v>
      </c>
      <c r="E1966">
        <v>2</v>
      </c>
      <c r="F1966" s="1">
        <v>44044</v>
      </c>
      <c r="G1966" s="1">
        <v>44519</v>
      </c>
      <c r="H1966" t="s">
        <v>470</v>
      </c>
      <c r="I1966" s="8">
        <f>DATE(YEAR(Merge2[[#This Row],[ORDER_DATE]]), MONTH(Merge2[[#This Row],[ORDER_DATE]]), 1)</f>
        <v>44044</v>
      </c>
      <c r="J1966" s="9">
        <f>IF(ISNUMBER(Merge2[[#This Row],[VALIDITY_TILL_DATE]]), ROUND((Merge2[[#This Row],[VALIDITY_TILL_DATE]]-Merge2[[#This Row],[ORDER_DATE]])/30, 0), "Active")</f>
        <v>16</v>
      </c>
      <c r="K1966" t="s">
        <v>5488</v>
      </c>
      <c r="L1966" t="s">
        <v>5483</v>
      </c>
      <c r="M1966" t="s">
        <v>5481</v>
      </c>
      <c r="N1966">
        <v>300</v>
      </c>
      <c r="O1966">
        <v>30</v>
      </c>
      <c r="P1966">
        <v>210</v>
      </c>
      <c r="Q1966" t="s">
        <v>5878</v>
      </c>
      <c r="R1966" t="s">
        <v>5494</v>
      </c>
      <c r="S1966">
        <v>32</v>
      </c>
      <c r="T1966" t="s">
        <v>5495</v>
      </c>
      <c r="U1966" t="s">
        <v>5513</v>
      </c>
      <c r="V1966" s="9">
        <f>Merge2[[#This Row],[PROMOTIONAL_PLAN.EFFECTIVE_PRICE]]*Merge2[[#This Row],[Months]]</f>
        <v>3360</v>
      </c>
    </row>
    <row r="1967" spans="1:22" x14ac:dyDescent="0.25">
      <c r="A1967" t="s">
        <v>3501</v>
      </c>
      <c r="B1967" t="s">
        <v>697</v>
      </c>
      <c r="C1967">
        <v>5073</v>
      </c>
      <c r="D1967" s="1">
        <v>44044</v>
      </c>
      <c r="E1967">
        <v>2</v>
      </c>
      <c r="F1967" s="1">
        <v>44044</v>
      </c>
      <c r="G1967" s="1">
        <v>44844</v>
      </c>
      <c r="H1967" t="s">
        <v>470</v>
      </c>
      <c r="I1967" s="8">
        <f>DATE(YEAR(Merge2[[#This Row],[ORDER_DATE]]), MONTH(Merge2[[#This Row],[ORDER_DATE]]), 1)</f>
        <v>44044</v>
      </c>
      <c r="J1967" s="9">
        <f>IF(ISNUMBER(Merge2[[#This Row],[VALIDITY_TILL_DATE]]), ROUND((Merge2[[#This Row],[VALIDITY_TILL_DATE]]-Merge2[[#This Row],[ORDER_DATE]])/30, 0), "Active")</f>
        <v>27</v>
      </c>
      <c r="K1967" t="s">
        <v>5488</v>
      </c>
      <c r="L1967" t="s">
        <v>5483</v>
      </c>
      <c r="M1967" t="s">
        <v>5481</v>
      </c>
      <c r="N1967">
        <v>300</v>
      </c>
      <c r="O1967">
        <v>30</v>
      </c>
      <c r="P1967">
        <v>210</v>
      </c>
      <c r="Q1967" t="s">
        <v>6319</v>
      </c>
      <c r="R1967" t="s">
        <v>5503</v>
      </c>
      <c r="S1967">
        <v>36</v>
      </c>
      <c r="T1967" t="s">
        <v>5495</v>
      </c>
      <c r="U1967" t="s">
        <v>5522</v>
      </c>
      <c r="V1967" s="9">
        <f>Merge2[[#This Row],[PROMOTIONAL_PLAN.EFFECTIVE_PRICE]]*Merge2[[#This Row],[Months]]</f>
        <v>5670</v>
      </c>
    </row>
    <row r="1968" spans="1:22" x14ac:dyDescent="0.25">
      <c r="A1968" t="s">
        <v>3502</v>
      </c>
      <c r="B1968" t="s">
        <v>790</v>
      </c>
      <c r="C1968">
        <v>8434</v>
      </c>
      <c r="D1968" s="1">
        <v>44044</v>
      </c>
      <c r="E1968">
        <v>2</v>
      </c>
      <c r="F1968" s="1">
        <v>44044</v>
      </c>
      <c r="G1968" s="1">
        <v>44318</v>
      </c>
      <c r="H1968" t="s">
        <v>470</v>
      </c>
      <c r="I1968" s="8">
        <f>DATE(YEAR(Merge2[[#This Row],[ORDER_DATE]]), MONTH(Merge2[[#This Row],[ORDER_DATE]]), 1)</f>
        <v>44044</v>
      </c>
      <c r="J1968" s="9">
        <f>IF(ISNUMBER(Merge2[[#This Row],[VALIDITY_TILL_DATE]]), ROUND((Merge2[[#This Row],[VALIDITY_TILL_DATE]]-Merge2[[#This Row],[ORDER_DATE]])/30, 0), "Active")</f>
        <v>9</v>
      </c>
      <c r="K1968" t="s">
        <v>5490</v>
      </c>
      <c r="L1968" t="s">
        <v>5483</v>
      </c>
      <c r="M1968" t="s">
        <v>5481</v>
      </c>
      <c r="N1968">
        <v>300</v>
      </c>
      <c r="O1968">
        <v>50</v>
      </c>
      <c r="P1968">
        <v>150</v>
      </c>
      <c r="Q1968" t="s">
        <v>6155</v>
      </c>
      <c r="R1968" t="s">
        <v>5503</v>
      </c>
      <c r="S1968">
        <v>51</v>
      </c>
      <c r="T1968" t="s">
        <v>5495</v>
      </c>
      <c r="U1968" t="s">
        <v>5522</v>
      </c>
      <c r="V1968" s="9">
        <f>Merge2[[#This Row],[PROMOTIONAL_PLAN.EFFECTIVE_PRICE]]*Merge2[[#This Row],[Months]]</f>
        <v>1350</v>
      </c>
    </row>
    <row r="1969" spans="1:22" x14ac:dyDescent="0.25">
      <c r="A1969" t="s">
        <v>3503</v>
      </c>
      <c r="B1969" t="s">
        <v>738</v>
      </c>
      <c r="C1969">
        <v>8731</v>
      </c>
      <c r="D1969" s="1">
        <v>44044</v>
      </c>
      <c r="E1969">
        <v>2</v>
      </c>
      <c r="F1969" s="1">
        <v>44044</v>
      </c>
      <c r="G1969" s="1">
        <v>44676</v>
      </c>
      <c r="H1969" t="s">
        <v>470</v>
      </c>
      <c r="I1969" s="8">
        <f>DATE(YEAR(Merge2[[#This Row],[ORDER_DATE]]), MONTH(Merge2[[#This Row],[ORDER_DATE]]), 1)</f>
        <v>44044</v>
      </c>
      <c r="J1969" s="9">
        <f>IF(ISNUMBER(Merge2[[#This Row],[VALIDITY_TILL_DATE]]), ROUND((Merge2[[#This Row],[VALIDITY_TILL_DATE]]-Merge2[[#This Row],[ORDER_DATE]])/30, 0), "Active")</f>
        <v>21</v>
      </c>
      <c r="K1969" t="s">
        <v>5482</v>
      </c>
      <c r="L1969" t="s">
        <v>5483</v>
      </c>
      <c r="M1969" t="s">
        <v>5481</v>
      </c>
      <c r="N1969">
        <v>300</v>
      </c>
      <c r="O1969">
        <v>10</v>
      </c>
      <c r="P1969">
        <v>270</v>
      </c>
      <c r="Q1969" t="s">
        <v>6232</v>
      </c>
      <c r="R1969" t="s">
        <v>5503</v>
      </c>
      <c r="S1969">
        <v>58</v>
      </c>
      <c r="T1969" t="s">
        <v>5506</v>
      </c>
      <c r="U1969" t="s">
        <v>5507</v>
      </c>
      <c r="V1969" s="9">
        <f>Merge2[[#This Row],[PROMOTIONAL_PLAN.EFFECTIVE_PRICE]]*Merge2[[#This Row],[Months]]</f>
        <v>5670</v>
      </c>
    </row>
    <row r="1970" spans="1:22" x14ac:dyDescent="0.25">
      <c r="A1970" t="s">
        <v>3504</v>
      </c>
      <c r="B1970" t="s">
        <v>3505</v>
      </c>
      <c r="C1970">
        <v>1136</v>
      </c>
      <c r="D1970" s="1">
        <v>44044</v>
      </c>
      <c r="E1970">
        <v>1</v>
      </c>
      <c r="F1970" s="1">
        <v>44044</v>
      </c>
      <c r="G1970" s="1">
        <v>44286</v>
      </c>
      <c r="H1970" t="s">
        <v>10</v>
      </c>
      <c r="I1970" s="8">
        <f>DATE(YEAR(Merge2[[#This Row],[ORDER_DATE]]), MONTH(Merge2[[#This Row],[ORDER_DATE]]), 1)</f>
        <v>44044</v>
      </c>
      <c r="J1970" s="9">
        <f>IF(ISNUMBER(Merge2[[#This Row],[VALIDITY_TILL_DATE]]), ROUND((Merge2[[#This Row],[VALIDITY_TILL_DATE]]-Merge2[[#This Row],[ORDER_DATE]])/30, 0), "Active")</f>
        <v>8</v>
      </c>
      <c r="K1970" t="s">
        <v>5487</v>
      </c>
      <c r="L1970" t="s">
        <v>5483</v>
      </c>
      <c r="M1970" t="s">
        <v>5481</v>
      </c>
      <c r="N1970">
        <v>300</v>
      </c>
      <c r="O1970">
        <v>40</v>
      </c>
      <c r="P1970">
        <v>180</v>
      </c>
      <c r="Q1970" t="s">
        <v>6302</v>
      </c>
      <c r="R1970" t="s">
        <v>5503</v>
      </c>
      <c r="S1970">
        <v>25</v>
      </c>
      <c r="T1970" t="s">
        <v>5495</v>
      </c>
      <c r="U1970" t="s">
        <v>5504</v>
      </c>
      <c r="V1970" s="9">
        <f>Merge2[[#This Row],[PROMOTIONAL_PLAN.EFFECTIVE_PRICE]]*Merge2[[#This Row],[Months]]</f>
        <v>1440</v>
      </c>
    </row>
    <row r="1971" spans="1:22" x14ac:dyDescent="0.25">
      <c r="A1971" t="s">
        <v>3506</v>
      </c>
      <c r="B1971" t="s">
        <v>3507</v>
      </c>
      <c r="C1971">
        <v>9999</v>
      </c>
      <c r="D1971" s="1">
        <v>44044</v>
      </c>
      <c r="E1971">
        <v>1</v>
      </c>
      <c r="G1971" s="1">
        <v>44346</v>
      </c>
      <c r="H1971" t="s">
        <v>10</v>
      </c>
      <c r="I1971" s="8">
        <f>DATE(YEAR(Merge2[[#This Row],[ORDER_DATE]]), MONTH(Merge2[[#This Row],[ORDER_DATE]]), 1)</f>
        <v>44044</v>
      </c>
      <c r="J1971" s="9">
        <f>IF(ISNUMBER(Merge2[[#This Row],[VALIDITY_TILL_DATE]]), ROUND((Merge2[[#This Row],[VALIDITY_TILL_DATE]]-Merge2[[#This Row],[ORDER_DATE]])/30, 0), "Active")</f>
        <v>10</v>
      </c>
      <c r="K1971" t="s">
        <v>5476</v>
      </c>
      <c r="L1971" t="s">
        <v>5477</v>
      </c>
      <c r="M1971" t="s">
        <v>5478</v>
      </c>
      <c r="N1971">
        <v>300</v>
      </c>
      <c r="O1971">
        <v>0</v>
      </c>
      <c r="P1971">
        <v>300</v>
      </c>
      <c r="Q1971" t="s">
        <v>5811</v>
      </c>
      <c r="R1971" t="s">
        <v>5494</v>
      </c>
      <c r="S1971">
        <v>45</v>
      </c>
      <c r="T1971" t="s">
        <v>5498</v>
      </c>
      <c r="U1971" t="s">
        <v>5501</v>
      </c>
      <c r="V1971" s="9">
        <f>Merge2[[#This Row],[PROMOTIONAL_PLAN.EFFECTIVE_PRICE]]*Merge2[[#This Row],[Months]]</f>
        <v>3000</v>
      </c>
    </row>
    <row r="1972" spans="1:22" x14ac:dyDescent="0.25">
      <c r="A1972" t="s">
        <v>3508</v>
      </c>
      <c r="B1972" t="s">
        <v>3509</v>
      </c>
      <c r="C1972">
        <v>9999</v>
      </c>
      <c r="D1972" s="1">
        <v>44044</v>
      </c>
      <c r="E1972">
        <v>1</v>
      </c>
      <c r="G1972" s="1">
        <v>44278</v>
      </c>
      <c r="H1972" t="s">
        <v>10</v>
      </c>
      <c r="I1972" s="8">
        <f>DATE(YEAR(Merge2[[#This Row],[ORDER_DATE]]), MONTH(Merge2[[#This Row],[ORDER_DATE]]), 1)</f>
        <v>44044</v>
      </c>
      <c r="J1972" s="9">
        <f>IF(ISNUMBER(Merge2[[#This Row],[VALIDITY_TILL_DATE]]), ROUND((Merge2[[#This Row],[VALIDITY_TILL_DATE]]-Merge2[[#This Row],[ORDER_DATE]])/30, 0), "Active")</f>
        <v>8</v>
      </c>
      <c r="K1972" t="s">
        <v>5476</v>
      </c>
      <c r="L1972" t="s">
        <v>5477</v>
      </c>
      <c r="M1972" t="s">
        <v>5478</v>
      </c>
      <c r="N1972">
        <v>300</v>
      </c>
      <c r="O1972">
        <v>0</v>
      </c>
      <c r="P1972">
        <v>300</v>
      </c>
      <c r="Q1972" t="s">
        <v>5632</v>
      </c>
      <c r="R1972" t="s">
        <v>5494</v>
      </c>
      <c r="S1972">
        <v>37</v>
      </c>
      <c r="T1972" t="s">
        <v>5495</v>
      </c>
      <c r="U1972" t="s">
        <v>5579</v>
      </c>
      <c r="V1972" s="9">
        <f>Merge2[[#This Row],[PROMOTIONAL_PLAN.EFFECTIVE_PRICE]]*Merge2[[#This Row],[Months]]</f>
        <v>2400</v>
      </c>
    </row>
    <row r="1973" spans="1:22" x14ac:dyDescent="0.25">
      <c r="A1973" t="s">
        <v>3510</v>
      </c>
      <c r="B1973" t="s">
        <v>1107</v>
      </c>
      <c r="C1973">
        <v>2949</v>
      </c>
      <c r="D1973" s="1">
        <v>44045</v>
      </c>
      <c r="E1973">
        <v>2</v>
      </c>
      <c r="F1973" s="1">
        <v>44045</v>
      </c>
      <c r="G1973" s="1">
        <v>44736</v>
      </c>
      <c r="H1973" t="s">
        <v>470</v>
      </c>
      <c r="I1973" s="8">
        <f>DATE(YEAR(Merge2[[#This Row],[ORDER_DATE]]), MONTH(Merge2[[#This Row],[ORDER_DATE]]), 1)</f>
        <v>44044</v>
      </c>
      <c r="J1973" s="9">
        <f>IF(ISNUMBER(Merge2[[#This Row],[VALIDITY_TILL_DATE]]), ROUND((Merge2[[#This Row],[VALIDITY_TILL_DATE]]-Merge2[[#This Row],[ORDER_DATE]])/30, 0), "Active")</f>
        <v>23</v>
      </c>
      <c r="K1973" t="s">
        <v>5484</v>
      </c>
      <c r="L1973" t="s">
        <v>5483</v>
      </c>
      <c r="M1973" t="s">
        <v>5481</v>
      </c>
      <c r="N1973">
        <v>300</v>
      </c>
      <c r="O1973">
        <v>30</v>
      </c>
      <c r="P1973">
        <v>210</v>
      </c>
      <c r="Q1973" t="s">
        <v>5835</v>
      </c>
      <c r="R1973" t="s">
        <v>5494</v>
      </c>
      <c r="S1973">
        <v>46</v>
      </c>
      <c r="T1973" t="s">
        <v>5495</v>
      </c>
      <c r="U1973" t="s">
        <v>5504</v>
      </c>
      <c r="V1973" s="9">
        <f>Merge2[[#This Row],[PROMOTIONAL_PLAN.EFFECTIVE_PRICE]]*Merge2[[#This Row],[Months]]</f>
        <v>4830</v>
      </c>
    </row>
    <row r="1974" spans="1:22" x14ac:dyDescent="0.25">
      <c r="A1974" t="s">
        <v>3511</v>
      </c>
      <c r="B1974" t="s">
        <v>1314</v>
      </c>
      <c r="C1974">
        <v>2949</v>
      </c>
      <c r="D1974" s="1">
        <v>44045</v>
      </c>
      <c r="E1974">
        <v>2</v>
      </c>
      <c r="F1974" s="1">
        <v>44045</v>
      </c>
      <c r="G1974" s="1">
        <v>44595</v>
      </c>
      <c r="H1974" t="s">
        <v>470</v>
      </c>
      <c r="I1974" s="8">
        <f>DATE(YEAR(Merge2[[#This Row],[ORDER_DATE]]), MONTH(Merge2[[#This Row],[ORDER_DATE]]), 1)</f>
        <v>44044</v>
      </c>
      <c r="J1974" s="9">
        <f>IF(ISNUMBER(Merge2[[#This Row],[VALIDITY_TILL_DATE]]), ROUND((Merge2[[#This Row],[VALIDITY_TILL_DATE]]-Merge2[[#This Row],[ORDER_DATE]])/30, 0), "Active")</f>
        <v>18</v>
      </c>
      <c r="K1974" t="s">
        <v>5484</v>
      </c>
      <c r="L1974" t="s">
        <v>5483</v>
      </c>
      <c r="M1974" t="s">
        <v>5481</v>
      </c>
      <c r="N1974">
        <v>300</v>
      </c>
      <c r="O1974">
        <v>30</v>
      </c>
      <c r="P1974">
        <v>210</v>
      </c>
      <c r="Q1974" t="s">
        <v>5685</v>
      </c>
      <c r="R1974" t="s">
        <v>5494</v>
      </c>
      <c r="S1974">
        <v>55</v>
      </c>
      <c r="T1974" t="s">
        <v>5495</v>
      </c>
      <c r="U1974" t="s">
        <v>5522</v>
      </c>
      <c r="V1974" s="9">
        <f>Merge2[[#This Row],[PROMOTIONAL_PLAN.EFFECTIVE_PRICE]]*Merge2[[#This Row],[Months]]</f>
        <v>3780</v>
      </c>
    </row>
    <row r="1975" spans="1:22" x14ac:dyDescent="0.25">
      <c r="A1975" t="s">
        <v>3512</v>
      </c>
      <c r="B1975" t="s">
        <v>949</v>
      </c>
      <c r="C1975">
        <v>5073</v>
      </c>
      <c r="D1975" s="1">
        <v>44045</v>
      </c>
      <c r="E1975">
        <v>2</v>
      </c>
      <c r="F1975" s="1">
        <v>44045</v>
      </c>
      <c r="G1975" s="1">
        <v>44396</v>
      </c>
      <c r="H1975" t="s">
        <v>470</v>
      </c>
      <c r="I1975" s="8">
        <f>DATE(YEAR(Merge2[[#This Row],[ORDER_DATE]]), MONTH(Merge2[[#This Row],[ORDER_DATE]]), 1)</f>
        <v>44044</v>
      </c>
      <c r="J1975" s="9">
        <f>IF(ISNUMBER(Merge2[[#This Row],[VALIDITY_TILL_DATE]]), ROUND((Merge2[[#This Row],[VALIDITY_TILL_DATE]]-Merge2[[#This Row],[ORDER_DATE]])/30, 0), "Active")</f>
        <v>12</v>
      </c>
      <c r="K1975" t="s">
        <v>5488</v>
      </c>
      <c r="L1975" t="s">
        <v>5483</v>
      </c>
      <c r="M1975" t="s">
        <v>5481</v>
      </c>
      <c r="N1975">
        <v>300</v>
      </c>
      <c r="O1975">
        <v>30</v>
      </c>
      <c r="P1975">
        <v>210</v>
      </c>
      <c r="Q1975" t="s">
        <v>6119</v>
      </c>
      <c r="R1975" t="s">
        <v>5503</v>
      </c>
      <c r="S1975">
        <v>46</v>
      </c>
      <c r="T1975" t="s">
        <v>5506</v>
      </c>
      <c r="U1975" t="s">
        <v>5509</v>
      </c>
      <c r="V1975" s="9">
        <f>Merge2[[#This Row],[PROMOTIONAL_PLAN.EFFECTIVE_PRICE]]*Merge2[[#This Row],[Months]]</f>
        <v>2520</v>
      </c>
    </row>
    <row r="1976" spans="1:22" x14ac:dyDescent="0.25">
      <c r="A1976" t="s">
        <v>3513</v>
      </c>
      <c r="B1976" t="s">
        <v>3514</v>
      </c>
      <c r="C1976">
        <v>9999</v>
      </c>
      <c r="D1976" s="1">
        <v>44045</v>
      </c>
      <c r="E1976">
        <v>1</v>
      </c>
      <c r="G1976" s="1">
        <v>44276</v>
      </c>
      <c r="H1976" t="s">
        <v>10</v>
      </c>
      <c r="I1976" s="8">
        <f>DATE(YEAR(Merge2[[#This Row],[ORDER_DATE]]), MONTH(Merge2[[#This Row],[ORDER_DATE]]), 1)</f>
        <v>44044</v>
      </c>
      <c r="J1976" s="9">
        <f>IF(ISNUMBER(Merge2[[#This Row],[VALIDITY_TILL_DATE]]), ROUND((Merge2[[#This Row],[VALIDITY_TILL_DATE]]-Merge2[[#This Row],[ORDER_DATE]])/30, 0), "Active")</f>
        <v>8</v>
      </c>
      <c r="K1976" t="s">
        <v>5476</v>
      </c>
      <c r="L1976" t="s">
        <v>5477</v>
      </c>
      <c r="M1976" t="s">
        <v>5478</v>
      </c>
      <c r="N1976">
        <v>300</v>
      </c>
      <c r="O1976">
        <v>0</v>
      </c>
      <c r="P1976">
        <v>300</v>
      </c>
      <c r="Q1976" t="s">
        <v>5757</v>
      </c>
      <c r="R1976" t="s">
        <v>5503</v>
      </c>
      <c r="S1976">
        <v>55</v>
      </c>
      <c r="T1976" t="s">
        <v>5498</v>
      </c>
      <c r="U1976" t="s">
        <v>5515</v>
      </c>
      <c r="V1976" s="9">
        <f>Merge2[[#This Row],[PROMOTIONAL_PLAN.EFFECTIVE_PRICE]]*Merge2[[#This Row],[Months]]</f>
        <v>2400</v>
      </c>
    </row>
    <row r="1977" spans="1:22" x14ac:dyDescent="0.25">
      <c r="A1977" t="s">
        <v>3515</v>
      </c>
      <c r="B1977" t="s">
        <v>1030</v>
      </c>
      <c r="C1977">
        <v>7139</v>
      </c>
      <c r="D1977" s="1">
        <v>44046</v>
      </c>
      <c r="E1977">
        <v>2</v>
      </c>
      <c r="F1977" s="1">
        <v>44046</v>
      </c>
      <c r="G1977" s="1">
        <v>44737</v>
      </c>
      <c r="H1977" t="s">
        <v>470</v>
      </c>
      <c r="I1977" s="8">
        <f>DATE(YEAR(Merge2[[#This Row],[ORDER_DATE]]), MONTH(Merge2[[#This Row],[ORDER_DATE]]), 1)</f>
        <v>44044</v>
      </c>
      <c r="J1977" s="9">
        <f>IF(ISNUMBER(Merge2[[#This Row],[VALIDITY_TILL_DATE]]), ROUND((Merge2[[#This Row],[VALIDITY_TILL_DATE]]-Merge2[[#This Row],[ORDER_DATE]])/30, 0), "Active")</f>
        <v>23</v>
      </c>
      <c r="K1977" t="s">
        <v>5489</v>
      </c>
      <c r="L1977" t="s">
        <v>5483</v>
      </c>
      <c r="M1977" t="s">
        <v>5481</v>
      </c>
      <c r="N1977">
        <v>300</v>
      </c>
      <c r="O1977">
        <v>30</v>
      </c>
      <c r="P1977">
        <v>210</v>
      </c>
      <c r="Q1977" t="s">
        <v>5940</v>
      </c>
      <c r="R1977" t="s">
        <v>5503</v>
      </c>
      <c r="S1977">
        <v>29</v>
      </c>
      <c r="T1977" t="s">
        <v>5498</v>
      </c>
      <c r="U1977" t="s">
        <v>5501</v>
      </c>
      <c r="V1977" s="9">
        <f>Merge2[[#This Row],[PROMOTIONAL_PLAN.EFFECTIVE_PRICE]]*Merge2[[#This Row],[Months]]</f>
        <v>4830</v>
      </c>
    </row>
    <row r="1978" spans="1:22" x14ac:dyDescent="0.25">
      <c r="A1978" t="s">
        <v>3516</v>
      </c>
      <c r="B1978" t="s">
        <v>3517</v>
      </c>
      <c r="C1978">
        <v>6306</v>
      </c>
      <c r="D1978" s="1">
        <v>44046</v>
      </c>
      <c r="E1978">
        <v>1</v>
      </c>
      <c r="F1978" s="1">
        <v>44046</v>
      </c>
      <c r="G1978" s="1">
        <v>44306</v>
      </c>
      <c r="H1978" t="s">
        <v>10</v>
      </c>
      <c r="I1978" s="8">
        <f>DATE(YEAR(Merge2[[#This Row],[ORDER_DATE]]), MONTH(Merge2[[#This Row],[ORDER_DATE]]), 1)</f>
        <v>44044</v>
      </c>
      <c r="J1978" s="9">
        <f>IF(ISNUMBER(Merge2[[#This Row],[VALIDITY_TILL_DATE]]), ROUND((Merge2[[#This Row],[VALIDITY_TILL_DATE]]-Merge2[[#This Row],[ORDER_DATE]])/30, 0), "Active")</f>
        <v>9</v>
      </c>
      <c r="K1978" t="s">
        <v>5492</v>
      </c>
      <c r="L1978" t="s">
        <v>5483</v>
      </c>
      <c r="M1978" t="s">
        <v>5481</v>
      </c>
      <c r="N1978">
        <v>300</v>
      </c>
      <c r="O1978">
        <v>15</v>
      </c>
      <c r="P1978">
        <v>255</v>
      </c>
      <c r="Q1978" t="s">
        <v>5956</v>
      </c>
      <c r="R1978" t="s">
        <v>5494</v>
      </c>
      <c r="S1978">
        <v>50</v>
      </c>
      <c r="T1978" t="s">
        <v>5495</v>
      </c>
      <c r="U1978" t="s">
        <v>5579</v>
      </c>
      <c r="V1978" s="9">
        <f>Merge2[[#This Row],[PROMOTIONAL_PLAN.EFFECTIVE_PRICE]]*Merge2[[#This Row],[Months]]</f>
        <v>2295</v>
      </c>
    </row>
    <row r="1979" spans="1:22" x14ac:dyDescent="0.25">
      <c r="A1979" t="s">
        <v>3518</v>
      </c>
      <c r="B1979" t="s">
        <v>3519</v>
      </c>
      <c r="C1979">
        <v>9999</v>
      </c>
      <c r="D1979" s="1">
        <v>44046</v>
      </c>
      <c r="E1979">
        <v>1</v>
      </c>
      <c r="G1979" s="1">
        <v>44252</v>
      </c>
      <c r="H1979" t="s">
        <v>10</v>
      </c>
      <c r="I1979" s="8">
        <f>DATE(YEAR(Merge2[[#This Row],[ORDER_DATE]]), MONTH(Merge2[[#This Row],[ORDER_DATE]]), 1)</f>
        <v>44044</v>
      </c>
      <c r="J1979" s="9">
        <f>IF(ISNUMBER(Merge2[[#This Row],[VALIDITY_TILL_DATE]]), ROUND((Merge2[[#This Row],[VALIDITY_TILL_DATE]]-Merge2[[#This Row],[ORDER_DATE]])/30, 0), "Active")</f>
        <v>7</v>
      </c>
      <c r="K1979" t="s">
        <v>5476</v>
      </c>
      <c r="L1979" t="s">
        <v>5477</v>
      </c>
      <c r="M1979" t="s">
        <v>5478</v>
      </c>
      <c r="N1979">
        <v>300</v>
      </c>
      <c r="O1979">
        <v>0</v>
      </c>
      <c r="P1979">
        <v>300</v>
      </c>
      <c r="Q1979" t="s">
        <v>5982</v>
      </c>
      <c r="R1979" t="s">
        <v>5503</v>
      </c>
      <c r="S1979">
        <v>34</v>
      </c>
      <c r="T1979" t="s">
        <v>5498</v>
      </c>
      <c r="U1979" t="s">
        <v>5499</v>
      </c>
      <c r="V1979" s="9">
        <f>Merge2[[#This Row],[PROMOTIONAL_PLAN.EFFECTIVE_PRICE]]*Merge2[[#This Row],[Months]]</f>
        <v>2100</v>
      </c>
    </row>
    <row r="1980" spans="1:22" x14ac:dyDescent="0.25">
      <c r="A1980" t="s">
        <v>3520</v>
      </c>
      <c r="B1980" t="s">
        <v>3521</v>
      </c>
      <c r="C1980">
        <v>9999</v>
      </c>
      <c r="D1980" s="1">
        <v>44046</v>
      </c>
      <c r="E1980">
        <v>1</v>
      </c>
      <c r="G1980" s="1">
        <v>44314</v>
      </c>
      <c r="H1980" t="s">
        <v>10</v>
      </c>
      <c r="I1980" s="8">
        <f>DATE(YEAR(Merge2[[#This Row],[ORDER_DATE]]), MONTH(Merge2[[#This Row],[ORDER_DATE]]), 1)</f>
        <v>44044</v>
      </c>
      <c r="J1980" s="9">
        <f>IF(ISNUMBER(Merge2[[#This Row],[VALIDITY_TILL_DATE]]), ROUND((Merge2[[#This Row],[VALIDITY_TILL_DATE]]-Merge2[[#This Row],[ORDER_DATE]])/30, 0), "Active")</f>
        <v>9</v>
      </c>
      <c r="K1980" t="s">
        <v>5476</v>
      </c>
      <c r="L1980" t="s">
        <v>5477</v>
      </c>
      <c r="M1980" t="s">
        <v>5478</v>
      </c>
      <c r="N1980">
        <v>300</v>
      </c>
      <c r="O1980">
        <v>0</v>
      </c>
      <c r="P1980">
        <v>300</v>
      </c>
      <c r="Q1980" t="s">
        <v>6195</v>
      </c>
      <c r="R1980" t="s">
        <v>5503</v>
      </c>
      <c r="S1980">
        <v>46</v>
      </c>
      <c r="T1980" t="s">
        <v>5506</v>
      </c>
      <c r="U1980" t="s">
        <v>5518</v>
      </c>
      <c r="V1980" s="9">
        <f>Merge2[[#This Row],[PROMOTIONAL_PLAN.EFFECTIVE_PRICE]]*Merge2[[#This Row],[Months]]</f>
        <v>2700</v>
      </c>
    </row>
    <row r="1981" spans="1:22" x14ac:dyDescent="0.25">
      <c r="A1981" t="s">
        <v>3522</v>
      </c>
      <c r="B1981" t="s">
        <v>3523</v>
      </c>
      <c r="C1981">
        <v>9999</v>
      </c>
      <c r="D1981" s="1">
        <v>44046</v>
      </c>
      <c r="E1981">
        <v>1</v>
      </c>
      <c r="G1981" s="1">
        <v>44266</v>
      </c>
      <c r="H1981" t="s">
        <v>10</v>
      </c>
      <c r="I1981" s="8">
        <f>DATE(YEAR(Merge2[[#This Row],[ORDER_DATE]]), MONTH(Merge2[[#This Row],[ORDER_DATE]]), 1)</f>
        <v>44044</v>
      </c>
      <c r="J1981" s="9">
        <f>IF(ISNUMBER(Merge2[[#This Row],[VALIDITY_TILL_DATE]]), ROUND((Merge2[[#This Row],[VALIDITY_TILL_DATE]]-Merge2[[#This Row],[ORDER_DATE]])/30, 0), "Active")</f>
        <v>7</v>
      </c>
      <c r="K1981" t="s">
        <v>5476</v>
      </c>
      <c r="L1981" t="s">
        <v>5477</v>
      </c>
      <c r="M1981" t="s">
        <v>5478</v>
      </c>
      <c r="N1981">
        <v>300</v>
      </c>
      <c r="O1981">
        <v>0</v>
      </c>
      <c r="P1981">
        <v>300</v>
      </c>
      <c r="Q1981" t="s">
        <v>6158</v>
      </c>
      <c r="R1981" t="s">
        <v>5503</v>
      </c>
      <c r="S1981">
        <v>34</v>
      </c>
      <c r="T1981" t="s">
        <v>5495</v>
      </c>
      <c r="U1981" t="s">
        <v>5513</v>
      </c>
      <c r="V1981" s="9">
        <f>Merge2[[#This Row],[PROMOTIONAL_PLAN.EFFECTIVE_PRICE]]*Merge2[[#This Row],[Months]]</f>
        <v>2100</v>
      </c>
    </row>
    <row r="1982" spans="1:22" x14ac:dyDescent="0.25">
      <c r="A1982" t="s">
        <v>3524</v>
      </c>
      <c r="B1982" t="s">
        <v>3525</v>
      </c>
      <c r="C1982">
        <v>9999</v>
      </c>
      <c r="D1982" s="1">
        <v>44046</v>
      </c>
      <c r="E1982">
        <v>1</v>
      </c>
      <c r="G1982" s="1">
        <v>44280</v>
      </c>
      <c r="H1982" t="s">
        <v>10</v>
      </c>
      <c r="I1982" s="8">
        <f>DATE(YEAR(Merge2[[#This Row],[ORDER_DATE]]), MONTH(Merge2[[#This Row],[ORDER_DATE]]), 1)</f>
        <v>44044</v>
      </c>
      <c r="J1982" s="9">
        <f>IF(ISNUMBER(Merge2[[#This Row],[VALIDITY_TILL_DATE]]), ROUND((Merge2[[#This Row],[VALIDITY_TILL_DATE]]-Merge2[[#This Row],[ORDER_DATE]])/30, 0), "Active")</f>
        <v>8</v>
      </c>
      <c r="K1982" t="s">
        <v>5476</v>
      </c>
      <c r="L1982" t="s">
        <v>5477</v>
      </c>
      <c r="M1982" t="s">
        <v>5478</v>
      </c>
      <c r="N1982">
        <v>300</v>
      </c>
      <c r="O1982">
        <v>0</v>
      </c>
      <c r="P1982">
        <v>300</v>
      </c>
      <c r="Q1982" t="s">
        <v>6237</v>
      </c>
      <c r="R1982" t="s">
        <v>5503</v>
      </c>
      <c r="S1982">
        <v>57</v>
      </c>
      <c r="T1982" t="s">
        <v>5495</v>
      </c>
      <c r="U1982" t="s">
        <v>5513</v>
      </c>
      <c r="V1982" s="9">
        <f>Merge2[[#This Row],[PROMOTIONAL_PLAN.EFFECTIVE_PRICE]]*Merge2[[#This Row],[Months]]</f>
        <v>2400</v>
      </c>
    </row>
    <row r="1983" spans="1:22" x14ac:dyDescent="0.25">
      <c r="A1983" t="s">
        <v>3526</v>
      </c>
      <c r="B1983" t="s">
        <v>3527</v>
      </c>
      <c r="C1983">
        <v>9999</v>
      </c>
      <c r="D1983" s="1">
        <v>44046</v>
      </c>
      <c r="E1983">
        <v>1</v>
      </c>
      <c r="G1983" s="1">
        <v>44282</v>
      </c>
      <c r="H1983" t="s">
        <v>10</v>
      </c>
      <c r="I1983" s="8">
        <f>DATE(YEAR(Merge2[[#This Row],[ORDER_DATE]]), MONTH(Merge2[[#This Row],[ORDER_DATE]]), 1)</f>
        <v>44044</v>
      </c>
      <c r="J1983" s="9">
        <f>IF(ISNUMBER(Merge2[[#This Row],[VALIDITY_TILL_DATE]]), ROUND((Merge2[[#This Row],[VALIDITY_TILL_DATE]]-Merge2[[#This Row],[ORDER_DATE]])/30, 0), "Active")</f>
        <v>8</v>
      </c>
      <c r="K1983" t="s">
        <v>5476</v>
      </c>
      <c r="L1983" t="s">
        <v>5477</v>
      </c>
      <c r="M1983" t="s">
        <v>5478</v>
      </c>
      <c r="N1983">
        <v>300</v>
      </c>
      <c r="O1983">
        <v>0</v>
      </c>
      <c r="P1983">
        <v>300</v>
      </c>
      <c r="Q1983" t="s">
        <v>5634</v>
      </c>
      <c r="R1983" t="s">
        <v>5503</v>
      </c>
      <c r="S1983">
        <v>49</v>
      </c>
      <c r="T1983" t="s">
        <v>5495</v>
      </c>
      <c r="U1983" t="s">
        <v>5532</v>
      </c>
      <c r="V1983" s="9">
        <f>Merge2[[#This Row],[PROMOTIONAL_PLAN.EFFECTIVE_PRICE]]*Merge2[[#This Row],[Months]]</f>
        <v>2400</v>
      </c>
    </row>
    <row r="1984" spans="1:22" x14ac:dyDescent="0.25">
      <c r="A1984" t="s">
        <v>3528</v>
      </c>
      <c r="B1984" t="s">
        <v>3529</v>
      </c>
      <c r="C1984">
        <v>9999</v>
      </c>
      <c r="D1984" s="1">
        <v>44046</v>
      </c>
      <c r="E1984">
        <v>1</v>
      </c>
      <c r="G1984" s="1">
        <v>44317</v>
      </c>
      <c r="H1984" t="s">
        <v>10</v>
      </c>
      <c r="I1984" s="8">
        <f>DATE(YEAR(Merge2[[#This Row],[ORDER_DATE]]), MONTH(Merge2[[#This Row],[ORDER_DATE]]), 1)</f>
        <v>44044</v>
      </c>
      <c r="J1984" s="9">
        <f>IF(ISNUMBER(Merge2[[#This Row],[VALIDITY_TILL_DATE]]), ROUND((Merge2[[#This Row],[VALIDITY_TILL_DATE]]-Merge2[[#This Row],[ORDER_DATE]])/30, 0), "Active")</f>
        <v>9</v>
      </c>
      <c r="K1984" t="s">
        <v>5476</v>
      </c>
      <c r="L1984" t="s">
        <v>5477</v>
      </c>
      <c r="M1984" t="s">
        <v>5478</v>
      </c>
      <c r="N1984">
        <v>300</v>
      </c>
      <c r="O1984">
        <v>0</v>
      </c>
      <c r="P1984">
        <v>300</v>
      </c>
      <c r="Q1984" t="s">
        <v>5860</v>
      </c>
      <c r="R1984" t="s">
        <v>5503</v>
      </c>
      <c r="S1984">
        <v>61</v>
      </c>
      <c r="T1984" t="s">
        <v>5495</v>
      </c>
      <c r="U1984" t="s">
        <v>5532</v>
      </c>
      <c r="V1984" s="9">
        <f>Merge2[[#This Row],[PROMOTIONAL_PLAN.EFFECTIVE_PRICE]]*Merge2[[#This Row],[Months]]</f>
        <v>2700</v>
      </c>
    </row>
    <row r="1985" spans="1:22" x14ac:dyDescent="0.25">
      <c r="A1985" t="s">
        <v>3530</v>
      </c>
      <c r="B1985" t="s">
        <v>996</v>
      </c>
      <c r="C1985">
        <v>6306</v>
      </c>
      <c r="D1985" s="1">
        <v>44047</v>
      </c>
      <c r="E1985">
        <v>2</v>
      </c>
      <c r="F1985" s="1">
        <v>44047</v>
      </c>
      <c r="G1985" s="1">
        <v>44804</v>
      </c>
      <c r="H1985" t="s">
        <v>470</v>
      </c>
      <c r="I1985" s="8">
        <f>DATE(YEAR(Merge2[[#This Row],[ORDER_DATE]]), MONTH(Merge2[[#This Row],[ORDER_DATE]]), 1)</f>
        <v>44044</v>
      </c>
      <c r="J1985" s="9">
        <f>IF(ISNUMBER(Merge2[[#This Row],[VALIDITY_TILL_DATE]]), ROUND((Merge2[[#This Row],[VALIDITY_TILL_DATE]]-Merge2[[#This Row],[ORDER_DATE]])/30, 0), "Active")</f>
        <v>25</v>
      </c>
      <c r="K1985" t="s">
        <v>5492</v>
      </c>
      <c r="L1985" t="s">
        <v>5483</v>
      </c>
      <c r="M1985" t="s">
        <v>5481</v>
      </c>
      <c r="N1985">
        <v>300</v>
      </c>
      <c r="O1985">
        <v>15</v>
      </c>
      <c r="P1985">
        <v>255</v>
      </c>
      <c r="Q1985" t="s">
        <v>5593</v>
      </c>
      <c r="R1985" t="s">
        <v>5494</v>
      </c>
      <c r="S1985">
        <v>55</v>
      </c>
      <c r="T1985" t="s">
        <v>5495</v>
      </c>
      <c r="U1985" t="s">
        <v>5579</v>
      </c>
      <c r="V1985" s="9">
        <f>Merge2[[#This Row],[PROMOTIONAL_PLAN.EFFECTIVE_PRICE]]*Merge2[[#This Row],[Months]]</f>
        <v>6375</v>
      </c>
    </row>
    <row r="1986" spans="1:22" x14ac:dyDescent="0.25">
      <c r="A1986" t="s">
        <v>3531</v>
      </c>
      <c r="B1986" t="s">
        <v>708</v>
      </c>
      <c r="C1986">
        <v>5073</v>
      </c>
      <c r="D1986" s="1">
        <v>44047</v>
      </c>
      <c r="E1986">
        <v>2</v>
      </c>
      <c r="F1986" s="1">
        <v>44047</v>
      </c>
      <c r="G1986" s="1">
        <v>44739</v>
      </c>
      <c r="H1986" t="s">
        <v>470</v>
      </c>
      <c r="I1986" s="8">
        <f>DATE(YEAR(Merge2[[#This Row],[ORDER_DATE]]), MONTH(Merge2[[#This Row],[ORDER_DATE]]), 1)</f>
        <v>44044</v>
      </c>
      <c r="J1986" s="9">
        <f>IF(ISNUMBER(Merge2[[#This Row],[VALIDITY_TILL_DATE]]), ROUND((Merge2[[#This Row],[VALIDITY_TILL_DATE]]-Merge2[[#This Row],[ORDER_DATE]])/30, 0), "Active")</f>
        <v>23</v>
      </c>
      <c r="K1986" t="s">
        <v>5488</v>
      </c>
      <c r="L1986" t="s">
        <v>5483</v>
      </c>
      <c r="M1986" t="s">
        <v>5481</v>
      </c>
      <c r="N1986">
        <v>300</v>
      </c>
      <c r="O1986">
        <v>30</v>
      </c>
      <c r="P1986">
        <v>210</v>
      </c>
      <c r="Q1986" t="s">
        <v>5662</v>
      </c>
      <c r="R1986" t="s">
        <v>5494</v>
      </c>
      <c r="S1986">
        <v>56</v>
      </c>
      <c r="T1986" t="s">
        <v>5506</v>
      </c>
      <c r="U1986" t="s">
        <v>5518</v>
      </c>
      <c r="V1986" s="9">
        <f>Merge2[[#This Row],[PROMOTIONAL_PLAN.EFFECTIVE_PRICE]]*Merge2[[#This Row],[Months]]</f>
        <v>4830</v>
      </c>
    </row>
    <row r="1987" spans="1:22" x14ac:dyDescent="0.25">
      <c r="A1987" t="s">
        <v>3532</v>
      </c>
      <c r="B1987" t="s">
        <v>3533</v>
      </c>
      <c r="C1987">
        <v>9999</v>
      </c>
      <c r="D1987" s="1">
        <v>44047</v>
      </c>
      <c r="E1987">
        <v>1</v>
      </c>
      <c r="G1987" s="1">
        <v>44349</v>
      </c>
      <c r="H1987" t="s">
        <v>10</v>
      </c>
      <c r="I1987" s="8">
        <f>DATE(YEAR(Merge2[[#This Row],[ORDER_DATE]]), MONTH(Merge2[[#This Row],[ORDER_DATE]]), 1)</f>
        <v>44044</v>
      </c>
      <c r="J1987" s="9">
        <f>IF(ISNUMBER(Merge2[[#This Row],[VALIDITY_TILL_DATE]]), ROUND((Merge2[[#This Row],[VALIDITY_TILL_DATE]]-Merge2[[#This Row],[ORDER_DATE]])/30, 0), "Active")</f>
        <v>10</v>
      </c>
      <c r="K1987" t="s">
        <v>5476</v>
      </c>
      <c r="L1987" t="s">
        <v>5477</v>
      </c>
      <c r="M1987" t="s">
        <v>5478</v>
      </c>
      <c r="N1987">
        <v>300</v>
      </c>
      <c r="O1987">
        <v>0</v>
      </c>
      <c r="P1987">
        <v>300</v>
      </c>
      <c r="Q1987" t="s">
        <v>5784</v>
      </c>
      <c r="R1987" t="s">
        <v>5503</v>
      </c>
      <c r="S1987">
        <v>34</v>
      </c>
      <c r="T1987" t="s">
        <v>5495</v>
      </c>
      <c r="U1987" t="s">
        <v>5504</v>
      </c>
      <c r="V1987" s="9">
        <f>Merge2[[#This Row],[PROMOTIONAL_PLAN.EFFECTIVE_PRICE]]*Merge2[[#This Row],[Months]]</f>
        <v>3000</v>
      </c>
    </row>
    <row r="1988" spans="1:22" x14ac:dyDescent="0.25">
      <c r="A1988" t="s">
        <v>3534</v>
      </c>
      <c r="B1988" t="s">
        <v>3535</v>
      </c>
      <c r="C1988">
        <v>9999</v>
      </c>
      <c r="D1988" s="1">
        <v>44047</v>
      </c>
      <c r="E1988">
        <v>1</v>
      </c>
      <c r="G1988" s="1">
        <v>44321</v>
      </c>
      <c r="H1988" t="s">
        <v>10</v>
      </c>
      <c r="I1988" s="8">
        <f>DATE(YEAR(Merge2[[#This Row],[ORDER_DATE]]), MONTH(Merge2[[#This Row],[ORDER_DATE]]), 1)</f>
        <v>44044</v>
      </c>
      <c r="J1988" s="9">
        <f>IF(ISNUMBER(Merge2[[#This Row],[VALIDITY_TILL_DATE]]), ROUND((Merge2[[#This Row],[VALIDITY_TILL_DATE]]-Merge2[[#This Row],[ORDER_DATE]])/30, 0), "Active")</f>
        <v>9</v>
      </c>
      <c r="K1988" t="s">
        <v>5476</v>
      </c>
      <c r="L1988" t="s">
        <v>5477</v>
      </c>
      <c r="M1988" t="s">
        <v>5478</v>
      </c>
      <c r="N1988">
        <v>300</v>
      </c>
      <c r="O1988">
        <v>0</v>
      </c>
      <c r="P1988">
        <v>300</v>
      </c>
      <c r="Q1988" t="s">
        <v>6336</v>
      </c>
      <c r="R1988" t="s">
        <v>5494</v>
      </c>
      <c r="S1988">
        <v>43</v>
      </c>
      <c r="T1988" t="s">
        <v>5495</v>
      </c>
      <c r="U1988" t="s">
        <v>5504</v>
      </c>
      <c r="V1988" s="9">
        <f>Merge2[[#This Row],[PROMOTIONAL_PLAN.EFFECTIVE_PRICE]]*Merge2[[#This Row],[Months]]</f>
        <v>2700</v>
      </c>
    </row>
    <row r="1989" spans="1:22" x14ac:dyDescent="0.25">
      <c r="A1989" t="s">
        <v>3536</v>
      </c>
      <c r="B1989" t="s">
        <v>3537</v>
      </c>
      <c r="C1989">
        <v>9999</v>
      </c>
      <c r="D1989" s="1">
        <v>44047</v>
      </c>
      <c r="E1989">
        <v>1</v>
      </c>
      <c r="G1989" s="1">
        <v>44306</v>
      </c>
      <c r="H1989" t="s">
        <v>10</v>
      </c>
      <c r="I1989" s="8">
        <f>DATE(YEAR(Merge2[[#This Row],[ORDER_DATE]]), MONTH(Merge2[[#This Row],[ORDER_DATE]]), 1)</f>
        <v>44044</v>
      </c>
      <c r="J1989" s="9">
        <f>IF(ISNUMBER(Merge2[[#This Row],[VALIDITY_TILL_DATE]]), ROUND((Merge2[[#This Row],[VALIDITY_TILL_DATE]]-Merge2[[#This Row],[ORDER_DATE]])/30, 0), "Active")</f>
        <v>9</v>
      </c>
      <c r="K1989" t="s">
        <v>5476</v>
      </c>
      <c r="L1989" t="s">
        <v>5477</v>
      </c>
      <c r="M1989" t="s">
        <v>5478</v>
      </c>
      <c r="N1989">
        <v>300</v>
      </c>
      <c r="O1989">
        <v>0</v>
      </c>
      <c r="P1989">
        <v>300</v>
      </c>
      <c r="Q1989" t="s">
        <v>5910</v>
      </c>
      <c r="R1989" t="s">
        <v>5494</v>
      </c>
      <c r="S1989">
        <v>36</v>
      </c>
      <c r="T1989" t="s">
        <v>5495</v>
      </c>
      <c r="U1989" t="s">
        <v>5513</v>
      </c>
      <c r="V1989" s="9">
        <f>Merge2[[#This Row],[PROMOTIONAL_PLAN.EFFECTIVE_PRICE]]*Merge2[[#This Row],[Months]]</f>
        <v>2700</v>
      </c>
    </row>
    <row r="1990" spans="1:22" x14ac:dyDescent="0.25">
      <c r="A1990" t="s">
        <v>3538</v>
      </c>
      <c r="B1990" t="s">
        <v>693</v>
      </c>
      <c r="C1990">
        <v>1136</v>
      </c>
      <c r="D1990" s="1">
        <v>44048</v>
      </c>
      <c r="E1990">
        <v>2</v>
      </c>
      <c r="F1990" s="1">
        <v>44048</v>
      </c>
      <c r="G1990" s="1">
        <v>44883</v>
      </c>
      <c r="H1990" t="s">
        <v>470</v>
      </c>
      <c r="I1990" s="8">
        <f>DATE(YEAR(Merge2[[#This Row],[ORDER_DATE]]), MONTH(Merge2[[#This Row],[ORDER_DATE]]), 1)</f>
        <v>44044</v>
      </c>
      <c r="J1990" s="9">
        <f>IF(ISNUMBER(Merge2[[#This Row],[VALIDITY_TILL_DATE]]), ROUND((Merge2[[#This Row],[VALIDITY_TILL_DATE]]-Merge2[[#This Row],[ORDER_DATE]])/30, 0), "Active")</f>
        <v>28</v>
      </c>
      <c r="K1990" t="s">
        <v>5487</v>
      </c>
      <c r="L1990" t="s">
        <v>5483</v>
      </c>
      <c r="M1990" t="s">
        <v>5481</v>
      </c>
      <c r="N1990">
        <v>300</v>
      </c>
      <c r="O1990">
        <v>40</v>
      </c>
      <c r="P1990">
        <v>180</v>
      </c>
      <c r="Q1990" t="s">
        <v>5658</v>
      </c>
      <c r="R1990" t="s">
        <v>5503</v>
      </c>
      <c r="S1990">
        <v>35</v>
      </c>
      <c r="T1990" t="s">
        <v>5498</v>
      </c>
      <c r="U1990" t="s">
        <v>5515</v>
      </c>
      <c r="V1990" s="9">
        <f>Merge2[[#This Row],[PROMOTIONAL_PLAN.EFFECTIVE_PRICE]]*Merge2[[#This Row],[Months]]</f>
        <v>5040</v>
      </c>
    </row>
    <row r="1991" spans="1:22" x14ac:dyDescent="0.25">
      <c r="A1991" t="s">
        <v>3539</v>
      </c>
      <c r="B1991" t="s">
        <v>1338</v>
      </c>
      <c r="C1991">
        <v>8731</v>
      </c>
      <c r="D1991" s="1">
        <v>44048</v>
      </c>
      <c r="E1991">
        <v>2</v>
      </c>
      <c r="F1991" s="1">
        <v>44048</v>
      </c>
      <c r="G1991" s="1">
        <v>44694</v>
      </c>
      <c r="H1991" t="s">
        <v>470</v>
      </c>
      <c r="I1991" s="8">
        <f>DATE(YEAR(Merge2[[#This Row],[ORDER_DATE]]), MONTH(Merge2[[#This Row],[ORDER_DATE]]), 1)</f>
        <v>44044</v>
      </c>
      <c r="J1991" s="9">
        <f>IF(ISNUMBER(Merge2[[#This Row],[VALIDITY_TILL_DATE]]), ROUND((Merge2[[#This Row],[VALIDITY_TILL_DATE]]-Merge2[[#This Row],[ORDER_DATE]])/30, 0), "Active")</f>
        <v>22</v>
      </c>
      <c r="K1991" t="s">
        <v>5482</v>
      </c>
      <c r="L1991" t="s">
        <v>5483</v>
      </c>
      <c r="M1991" t="s">
        <v>5481</v>
      </c>
      <c r="N1991">
        <v>300</v>
      </c>
      <c r="O1991">
        <v>10</v>
      </c>
      <c r="P1991">
        <v>270</v>
      </c>
      <c r="Q1991" t="s">
        <v>6139</v>
      </c>
      <c r="R1991" t="s">
        <v>5503</v>
      </c>
      <c r="S1991">
        <v>38</v>
      </c>
      <c r="T1991" t="s">
        <v>5495</v>
      </c>
      <c r="U1991" t="s">
        <v>5496</v>
      </c>
      <c r="V1991" s="9">
        <f>Merge2[[#This Row],[PROMOTIONAL_PLAN.EFFECTIVE_PRICE]]*Merge2[[#This Row],[Months]]</f>
        <v>5940</v>
      </c>
    </row>
    <row r="1992" spans="1:22" x14ac:dyDescent="0.25">
      <c r="A1992" t="s">
        <v>3540</v>
      </c>
      <c r="B1992" t="s">
        <v>885</v>
      </c>
      <c r="C1992">
        <v>6705</v>
      </c>
      <c r="D1992" s="1">
        <v>44048</v>
      </c>
      <c r="E1992">
        <v>2</v>
      </c>
      <c r="F1992" s="1">
        <v>44048</v>
      </c>
      <c r="G1992" s="1">
        <v>44824</v>
      </c>
      <c r="H1992" t="s">
        <v>470</v>
      </c>
      <c r="I1992" s="8">
        <f>DATE(YEAR(Merge2[[#This Row],[ORDER_DATE]]), MONTH(Merge2[[#This Row],[ORDER_DATE]]), 1)</f>
        <v>44044</v>
      </c>
      <c r="J1992" s="9">
        <f>IF(ISNUMBER(Merge2[[#This Row],[VALIDITY_TILL_DATE]]), ROUND((Merge2[[#This Row],[VALIDITY_TILL_DATE]]-Merge2[[#This Row],[ORDER_DATE]])/30, 0), "Active")</f>
        <v>26</v>
      </c>
      <c r="K1992" t="s">
        <v>5491</v>
      </c>
      <c r="L1992" t="s">
        <v>5480</v>
      </c>
      <c r="M1992" t="s">
        <v>5481</v>
      </c>
      <c r="N1992">
        <v>300</v>
      </c>
      <c r="O1992">
        <v>100</v>
      </c>
      <c r="P1992">
        <v>0</v>
      </c>
      <c r="Q1992" t="s">
        <v>6212</v>
      </c>
      <c r="R1992" t="s">
        <v>5503</v>
      </c>
      <c r="S1992">
        <v>28</v>
      </c>
      <c r="T1992" t="s">
        <v>5495</v>
      </c>
      <c r="U1992" t="s">
        <v>5504</v>
      </c>
      <c r="V1992" s="9">
        <f>Merge2[[#This Row],[PROMOTIONAL_PLAN.EFFECTIVE_PRICE]]*Merge2[[#This Row],[Months]]</f>
        <v>0</v>
      </c>
    </row>
    <row r="1993" spans="1:22" x14ac:dyDescent="0.25">
      <c r="A1993" t="s">
        <v>3541</v>
      </c>
      <c r="B1993" t="s">
        <v>927</v>
      </c>
      <c r="C1993">
        <v>1136</v>
      </c>
      <c r="D1993" s="1">
        <v>44048</v>
      </c>
      <c r="E1993">
        <v>2</v>
      </c>
      <c r="F1993" s="1">
        <v>44048</v>
      </c>
      <c r="G1993" s="1">
        <v>44799</v>
      </c>
      <c r="H1993" t="s">
        <v>470</v>
      </c>
      <c r="I1993" s="8">
        <f>DATE(YEAR(Merge2[[#This Row],[ORDER_DATE]]), MONTH(Merge2[[#This Row],[ORDER_DATE]]), 1)</f>
        <v>44044</v>
      </c>
      <c r="J1993" s="9">
        <f>IF(ISNUMBER(Merge2[[#This Row],[VALIDITY_TILL_DATE]]), ROUND((Merge2[[#This Row],[VALIDITY_TILL_DATE]]-Merge2[[#This Row],[ORDER_DATE]])/30, 0), "Active")</f>
        <v>25</v>
      </c>
      <c r="K1993" t="s">
        <v>5487</v>
      </c>
      <c r="L1993" t="s">
        <v>5483</v>
      </c>
      <c r="M1993" t="s">
        <v>5481</v>
      </c>
      <c r="N1993">
        <v>300</v>
      </c>
      <c r="O1993">
        <v>40</v>
      </c>
      <c r="P1993">
        <v>180</v>
      </c>
      <c r="Q1993" t="s">
        <v>5817</v>
      </c>
      <c r="R1993" t="s">
        <v>5503</v>
      </c>
      <c r="S1993">
        <v>36</v>
      </c>
      <c r="T1993" t="s">
        <v>5506</v>
      </c>
      <c r="U1993" t="s">
        <v>5509</v>
      </c>
      <c r="V1993" s="9">
        <f>Merge2[[#This Row],[PROMOTIONAL_PLAN.EFFECTIVE_PRICE]]*Merge2[[#This Row],[Months]]</f>
        <v>4500</v>
      </c>
    </row>
    <row r="1994" spans="1:22" x14ac:dyDescent="0.25">
      <c r="A1994" t="s">
        <v>3542</v>
      </c>
      <c r="B1994" t="s">
        <v>719</v>
      </c>
      <c r="C1994">
        <v>6306</v>
      </c>
      <c r="D1994" s="1">
        <v>44048</v>
      </c>
      <c r="E1994">
        <v>2</v>
      </c>
      <c r="F1994" s="1">
        <v>44048</v>
      </c>
      <c r="G1994" s="1">
        <v>44377</v>
      </c>
      <c r="H1994" t="s">
        <v>470</v>
      </c>
      <c r="I1994" s="8">
        <f>DATE(YEAR(Merge2[[#This Row],[ORDER_DATE]]), MONTH(Merge2[[#This Row],[ORDER_DATE]]), 1)</f>
        <v>44044</v>
      </c>
      <c r="J1994" s="9">
        <f>IF(ISNUMBER(Merge2[[#This Row],[VALIDITY_TILL_DATE]]), ROUND((Merge2[[#This Row],[VALIDITY_TILL_DATE]]-Merge2[[#This Row],[ORDER_DATE]])/30, 0), "Active")</f>
        <v>11</v>
      </c>
      <c r="K1994" t="s">
        <v>5492</v>
      </c>
      <c r="L1994" t="s">
        <v>5483</v>
      </c>
      <c r="M1994" t="s">
        <v>5481</v>
      </c>
      <c r="N1994">
        <v>300</v>
      </c>
      <c r="O1994">
        <v>15</v>
      </c>
      <c r="P1994">
        <v>255</v>
      </c>
      <c r="Q1994" t="s">
        <v>6334</v>
      </c>
      <c r="R1994" t="s">
        <v>5503</v>
      </c>
      <c r="S1994">
        <v>45</v>
      </c>
      <c r="T1994" t="s">
        <v>5495</v>
      </c>
      <c r="U1994" t="s">
        <v>5532</v>
      </c>
      <c r="V1994" s="9">
        <f>Merge2[[#This Row],[PROMOTIONAL_PLAN.EFFECTIVE_PRICE]]*Merge2[[#This Row],[Months]]</f>
        <v>2805</v>
      </c>
    </row>
    <row r="1995" spans="1:22" x14ac:dyDescent="0.25">
      <c r="A1995" t="s">
        <v>3543</v>
      </c>
      <c r="B1995" t="s">
        <v>917</v>
      </c>
      <c r="C1995">
        <v>8731</v>
      </c>
      <c r="D1995" s="1">
        <v>44048</v>
      </c>
      <c r="E1995">
        <v>2</v>
      </c>
      <c r="F1995" s="1">
        <v>44048</v>
      </c>
      <c r="G1995" s="1">
        <v>44824</v>
      </c>
      <c r="H1995" t="s">
        <v>470</v>
      </c>
      <c r="I1995" s="8">
        <f>DATE(YEAR(Merge2[[#This Row],[ORDER_DATE]]), MONTH(Merge2[[#This Row],[ORDER_DATE]]), 1)</f>
        <v>44044</v>
      </c>
      <c r="J1995" s="9">
        <f>IF(ISNUMBER(Merge2[[#This Row],[VALIDITY_TILL_DATE]]), ROUND((Merge2[[#This Row],[VALIDITY_TILL_DATE]]-Merge2[[#This Row],[ORDER_DATE]])/30, 0), "Active")</f>
        <v>26</v>
      </c>
      <c r="K1995" t="s">
        <v>5482</v>
      </c>
      <c r="L1995" t="s">
        <v>5483</v>
      </c>
      <c r="M1995" t="s">
        <v>5481</v>
      </c>
      <c r="N1995">
        <v>300</v>
      </c>
      <c r="O1995">
        <v>10</v>
      </c>
      <c r="P1995">
        <v>270</v>
      </c>
      <c r="Q1995" t="s">
        <v>6048</v>
      </c>
      <c r="R1995" t="s">
        <v>5503</v>
      </c>
      <c r="S1995">
        <v>54</v>
      </c>
      <c r="T1995" t="s">
        <v>5495</v>
      </c>
      <c r="U1995" t="s">
        <v>5532</v>
      </c>
      <c r="V1995" s="9">
        <f>Merge2[[#This Row],[PROMOTIONAL_PLAN.EFFECTIVE_PRICE]]*Merge2[[#This Row],[Months]]</f>
        <v>7020</v>
      </c>
    </row>
    <row r="1996" spans="1:22" x14ac:dyDescent="0.25">
      <c r="A1996" t="s">
        <v>3544</v>
      </c>
      <c r="B1996" t="s">
        <v>3545</v>
      </c>
      <c r="C1996">
        <v>8731</v>
      </c>
      <c r="D1996" s="1">
        <v>44048</v>
      </c>
      <c r="E1996">
        <v>1</v>
      </c>
      <c r="F1996" s="1">
        <v>44048</v>
      </c>
      <c r="G1996" s="1">
        <v>44299</v>
      </c>
      <c r="H1996" t="s">
        <v>10</v>
      </c>
      <c r="I1996" s="8">
        <f>DATE(YEAR(Merge2[[#This Row],[ORDER_DATE]]), MONTH(Merge2[[#This Row],[ORDER_DATE]]), 1)</f>
        <v>44044</v>
      </c>
      <c r="J1996" s="9">
        <f>IF(ISNUMBER(Merge2[[#This Row],[VALIDITY_TILL_DATE]]), ROUND((Merge2[[#This Row],[VALIDITY_TILL_DATE]]-Merge2[[#This Row],[ORDER_DATE]])/30, 0), "Active")</f>
        <v>8</v>
      </c>
      <c r="K1996" t="s">
        <v>5482</v>
      </c>
      <c r="L1996" t="s">
        <v>5483</v>
      </c>
      <c r="M1996" t="s">
        <v>5481</v>
      </c>
      <c r="N1996">
        <v>300</v>
      </c>
      <c r="O1996">
        <v>10</v>
      </c>
      <c r="P1996">
        <v>270</v>
      </c>
      <c r="Q1996" t="s">
        <v>5622</v>
      </c>
      <c r="R1996" t="s">
        <v>5494</v>
      </c>
      <c r="S1996">
        <v>33</v>
      </c>
      <c r="T1996" t="s">
        <v>5498</v>
      </c>
      <c r="U1996" t="s">
        <v>5499</v>
      </c>
      <c r="V1996" s="9">
        <f>Merge2[[#This Row],[PROMOTIONAL_PLAN.EFFECTIVE_PRICE]]*Merge2[[#This Row],[Months]]</f>
        <v>2160</v>
      </c>
    </row>
    <row r="1997" spans="1:22" x14ac:dyDescent="0.25">
      <c r="A1997" t="s">
        <v>3546</v>
      </c>
      <c r="B1997" t="s">
        <v>3547</v>
      </c>
      <c r="C1997">
        <v>9999</v>
      </c>
      <c r="D1997" s="1">
        <v>44048</v>
      </c>
      <c r="E1997">
        <v>1</v>
      </c>
      <c r="G1997" s="1">
        <v>44261</v>
      </c>
      <c r="H1997" t="s">
        <v>10</v>
      </c>
      <c r="I1997" s="8">
        <f>DATE(YEAR(Merge2[[#This Row],[ORDER_DATE]]), MONTH(Merge2[[#This Row],[ORDER_DATE]]), 1)</f>
        <v>44044</v>
      </c>
      <c r="J1997" s="9">
        <f>IF(ISNUMBER(Merge2[[#This Row],[VALIDITY_TILL_DATE]]), ROUND((Merge2[[#This Row],[VALIDITY_TILL_DATE]]-Merge2[[#This Row],[ORDER_DATE]])/30, 0), "Active")</f>
        <v>7</v>
      </c>
      <c r="K1997" t="s">
        <v>5476</v>
      </c>
      <c r="L1997" t="s">
        <v>5477</v>
      </c>
      <c r="M1997" t="s">
        <v>5478</v>
      </c>
      <c r="N1997">
        <v>300</v>
      </c>
      <c r="O1997">
        <v>0</v>
      </c>
      <c r="P1997">
        <v>300</v>
      </c>
      <c r="Q1997" t="s">
        <v>6112</v>
      </c>
      <c r="R1997" t="s">
        <v>5494</v>
      </c>
      <c r="S1997">
        <v>30</v>
      </c>
      <c r="T1997" t="s">
        <v>5506</v>
      </c>
      <c r="U1997" t="s">
        <v>5518</v>
      </c>
      <c r="V1997" s="9">
        <f>Merge2[[#This Row],[PROMOTIONAL_PLAN.EFFECTIVE_PRICE]]*Merge2[[#This Row],[Months]]</f>
        <v>2100</v>
      </c>
    </row>
    <row r="1998" spans="1:22" x14ac:dyDescent="0.25">
      <c r="A1998" t="s">
        <v>3548</v>
      </c>
      <c r="B1998" t="s">
        <v>3549</v>
      </c>
      <c r="C1998">
        <v>9999</v>
      </c>
      <c r="D1998" s="1">
        <v>44048</v>
      </c>
      <c r="E1998">
        <v>1</v>
      </c>
      <c r="G1998" s="1">
        <v>44262</v>
      </c>
      <c r="H1998" t="s">
        <v>10</v>
      </c>
      <c r="I1998" s="8">
        <f>DATE(YEAR(Merge2[[#This Row],[ORDER_DATE]]), MONTH(Merge2[[#This Row],[ORDER_DATE]]), 1)</f>
        <v>44044</v>
      </c>
      <c r="J1998" s="9">
        <f>IF(ISNUMBER(Merge2[[#This Row],[VALIDITY_TILL_DATE]]), ROUND((Merge2[[#This Row],[VALIDITY_TILL_DATE]]-Merge2[[#This Row],[ORDER_DATE]])/30, 0), "Active")</f>
        <v>7</v>
      </c>
      <c r="K1998" t="s">
        <v>5476</v>
      </c>
      <c r="L1998" t="s">
        <v>5477</v>
      </c>
      <c r="M1998" t="s">
        <v>5478</v>
      </c>
      <c r="N1998">
        <v>300</v>
      </c>
      <c r="O1998">
        <v>0</v>
      </c>
      <c r="P1998">
        <v>300</v>
      </c>
      <c r="Q1998" t="s">
        <v>6321</v>
      </c>
      <c r="R1998" t="s">
        <v>5494</v>
      </c>
      <c r="S1998">
        <v>45</v>
      </c>
      <c r="T1998" t="s">
        <v>5495</v>
      </c>
      <c r="U1998" t="s">
        <v>5532</v>
      </c>
      <c r="V1998" s="9">
        <f>Merge2[[#This Row],[PROMOTIONAL_PLAN.EFFECTIVE_PRICE]]*Merge2[[#This Row],[Months]]</f>
        <v>2100</v>
      </c>
    </row>
    <row r="1999" spans="1:22" x14ac:dyDescent="0.25">
      <c r="A1999" t="s">
        <v>3550</v>
      </c>
      <c r="B1999" t="s">
        <v>3551</v>
      </c>
      <c r="C1999">
        <v>9999</v>
      </c>
      <c r="D1999" s="1">
        <v>44048</v>
      </c>
      <c r="E1999">
        <v>1</v>
      </c>
      <c r="G1999" s="1">
        <v>44301</v>
      </c>
      <c r="H1999" t="s">
        <v>10</v>
      </c>
      <c r="I1999" s="8">
        <f>DATE(YEAR(Merge2[[#This Row],[ORDER_DATE]]), MONTH(Merge2[[#This Row],[ORDER_DATE]]), 1)</f>
        <v>44044</v>
      </c>
      <c r="J1999" s="9">
        <f>IF(ISNUMBER(Merge2[[#This Row],[VALIDITY_TILL_DATE]]), ROUND((Merge2[[#This Row],[VALIDITY_TILL_DATE]]-Merge2[[#This Row],[ORDER_DATE]])/30, 0), "Active")</f>
        <v>8</v>
      </c>
      <c r="K1999" t="s">
        <v>5476</v>
      </c>
      <c r="L1999" t="s">
        <v>5477</v>
      </c>
      <c r="M1999" t="s">
        <v>5478</v>
      </c>
      <c r="N1999">
        <v>300</v>
      </c>
      <c r="O1999">
        <v>0</v>
      </c>
      <c r="P1999">
        <v>300</v>
      </c>
      <c r="Q1999" t="s">
        <v>5648</v>
      </c>
      <c r="R1999" t="s">
        <v>5503</v>
      </c>
      <c r="S1999">
        <v>45</v>
      </c>
      <c r="T1999" t="s">
        <v>5495</v>
      </c>
      <c r="U1999" t="s">
        <v>5579</v>
      </c>
      <c r="V1999" s="9">
        <f>Merge2[[#This Row],[PROMOTIONAL_PLAN.EFFECTIVE_PRICE]]*Merge2[[#This Row],[Months]]</f>
        <v>2400</v>
      </c>
    </row>
    <row r="2000" spans="1:22" x14ac:dyDescent="0.25">
      <c r="A2000" t="s">
        <v>3552</v>
      </c>
      <c r="B2000" t="s">
        <v>3553</v>
      </c>
      <c r="C2000">
        <v>5101</v>
      </c>
      <c r="D2000" s="1">
        <v>44049</v>
      </c>
      <c r="E2000">
        <v>1</v>
      </c>
      <c r="F2000" s="1">
        <v>44049</v>
      </c>
      <c r="G2000" s="1">
        <v>44310</v>
      </c>
      <c r="H2000" t="s">
        <v>10</v>
      </c>
      <c r="I2000" s="8">
        <f>DATE(YEAR(Merge2[[#This Row],[ORDER_DATE]]), MONTH(Merge2[[#This Row],[ORDER_DATE]]), 1)</f>
        <v>44044</v>
      </c>
      <c r="J2000" s="9">
        <f>IF(ISNUMBER(Merge2[[#This Row],[VALIDITY_TILL_DATE]]), ROUND((Merge2[[#This Row],[VALIDITY_TILL_DATE]]-Merge2[[#This Row],[ORDER_DATE]])/30, 0), "Active")</f>
        <v>9</v>
      </c>
      <c r="K2000" t="s">
        <v>5485</v>
      </c>
      <c r="L2000" t="s">
        <v>5480</v>
      </c>
      <c r="M2000" t="s">
        <v>5481</v>
      </c>
      <c r="N2000">
        <v>300</v>
      </c>
      <c r="O2000">
        <v>100</v>
      </c>
      <c r="P2000">
        <v>0</v>
      </c>
      <c r="Q2000" t="s">
        <v>6203</v>
      </c>
      <c r="R2000" t="s">
        <v>5494</v>
      </c>
      <c r="S2000">
        <v>30</v>
      </c>
      <c r="T2000" t="s">
        <v>5498</v>
      </c>
      <c r="U2000" t="s">
        <v>5499</v>
      </c>
      <c r="V2000" s="9">
        <f>Merge2[[#This Row],[PROMOTIONAL_PLAN.EFFECTIVE_PRICE]]*Merge2[[#This Row],[Months]]</f>
        <v>0</v>
      </c>
    </row>
    <row r="2001" spans="1:22" x14ac:dyDescent="0.25">
      <c r="A2001" t="s">
        <v>3554</v>
      </c>
      <c r="B2001" t="s">
        <v>3555</v>
      </c>
      <c r="C2001">
        <v>9999</v>
      </c>
      <c r="D2001" s="1">
        <v>44049</v>
      </c>
      <c r="E2001">
        <v>1</v>
      </c>
      <c r="G2001" s="1">
        <v>44287</v>
      </c>
      <c r="H2001" t="s">
        <v>10</v>
      </c>
      <c r="I2001" s="8">
        <f>DATE(YEAR(Merge2[[#This Row],[ORDER_DATE]]), MONTH(Merge2[[#This Row],[ORDER_DATE]]), 1)</f>
        <v>44044</v>
      </c>
      <c r="J2001" s="9">
        <f>IF(ISNUMBER(Merge2[[#This Row],[VALIDITY_TILL_DATE]]), ROUND((Merge2[[#This Row],[VALIDITY_TILL_DATE]]-Merge2[[#This Row],[ORDER_DATE]])/30, 0), "Active")</f>
        <v>8</v>
      </c>
      <c r="K2001" t="s">
        <v>5476</v>
      </c>
      <c r="L2001" t="s">
        <v>5477</v>
      </c>
      <c r="M2001" t="s">
        <v>5478</v>
      </c>
      <c r="N2001">
        <v>300</v>
      </c>
      <c r="O2001">
        <v>0</v>
      </c>
      <c r="P2001">
        <v>300</v>
      </c>
      <c r="Q2001" t="s">
        <v>6361</v>
      </c>
      <c r="R2001" t="s">
        <v>5494</v>
      </c>
      <c r="S2001">
        <v>47</v>
      </c>
      <c r="T2001" t="s">
        <v>5495</v>
      </c>
      <c r="U2001" t="s">
        <v>5532</v>
      </c>
      <c r="V2001" s="9">
        <f>Merge2[[#This Row],[PROMOTIONAL_PLAN.EFFECTIVE_PRICE]]*Merge2[[#This Row],[Months]]</f>
        <v>2400</v>
      </c>
    </row>
    <row r="2002" spans="1:22" x14ac:dyDescent="0.25">
      <c r="A2002" t="s">
        <v>3556</v>
      </c>
      <c r="B2002" t="s">
        <v>3557</v>
      </c>
      <c r="C2002">
        <v>9999</v>
      </c>
      <c r="D2002" s="1">
        <v>44049</v>
      </c>
      <c r="E2002">
        <v>1</v>
      </c>
      <c r="G2002" s="1">
        <v>44305</v>
      </c>
      <c r="H2002" t="s">
        <v>10</v>
      </c>
      <c r="I2002" s="8">
        <f>DATE(YEAR(Merge2[[#This Row],[ORDER_DATE]]), MONTH(Merge2[[#This Row],[ORDER_DATE]]), 1)</f>
        <v>44044</v>
      </c>
      <c r="J2002" s="9">
        <f>IF(ISNUMBER(Merge2[[#This Row],[VALIDITY_TILL_DATE]]), ROUND((Merge2[[#This Row],[VALIDITY_TILL_DATE]]-Merge2[[#This Row],[ORDER_DATE]])/30, 0), "Active")</f>
        <v>9</v>
      </c>
      <c r="K2002" t="s">
        <v>5476</v>
      </c>
      <c r="L2002" t="s">
        <v>5477</v>
      </c>
      <c r="M2002" t="s">
        <v>5478</v>
      </c>
      <c r="N2002">
        <v>300</v>
      </c>
      <c r="O2002">
        <v>0</v>
      </c>
      <c r="P2002">
        <v>300</v>
      </c>
      <c r="Q2002" t="s">
        <v>6013</v>
      </c>
      <c r="R2002" t="s">
        <v>5503</v>
      </c>
      <c r="S2002">
        <v>44</v>
      </c>
      <c r="T2002" t="s">
        <v>5495</v>
      </c>
      <c r="U2002" t="s">
        <v>5513</v>
      </c>
      <c r="V2002" s="9">
        <f>Merge2[[#This Row],[PROMOTIONAL_PLAN.EFFECTIVE_PRICE]]*Merge2[[#This Row],[Months]]</f>
        <v>2700</v>
      </c>
    </row>
    <row r="2003" spans="1:22" x14ac:dyDescent="0.25">
      <c r="A2003" t="s">
        <v>3558</v>
      </c>
      <c r="B2003" t="s">
        <v>780</v>
      </c>
      <c r="C2003">
        <v>6705</v>
      </c>
      <c r="D2003" s="1">
        <v>44050</v>
      </c>
      <c r="E2003">
        <v>2</v>
      </c>
      <c r="F2003" s="1">
        <v>44050</v>
      </c>
      <c r="G2003" s="1">
        <v>44637</v>
      </c>
      <c r="H2003" t="s">
        <v>470</v>
      </c>
      <c r="I2003" s="8">
        <f>DATE(YEAR(Merge2[[#This Row],[ORDER_DATE]]), MONTH(Merge2[[#This Row],[ORDER_DATE]]), 1)</f>
        <v>44044</v>
      </c>
      <c r="J2003" s="9">
        <f>IF(ISNUMBER(Merge2[[#This Row],[VALIDITY_TILL_DATE]]), ROUND((Merge2[[#This Row],[VALIDITY_TILL_DATE]]-Merge2[[#This Row],[ORDER_DATE]])/30, 0), "Active")</f>
        <v>20</v>
      </c>
      <c r="K2003" t="s">
        <v>5491</v>
      </c>
      <c r="L2003" t="s">
        <v>5480</v>
      </c>
      <c r="M2003" t="s">
        <v>5481</v>
      </c>
      <c r="N2003">
        <v>300</v>
      </c>
      <c r="O2003">
        <v>100</v>
      </c>
      <c r="P2003">
        <v>0</v>
      </c>
      <c r="Q2003" t="s">
        <v>6085</v>
      </c>
      <c r="R2003" t="s">
        <v>5503</v>
      </c>
      <c r="S2003">
        <v>42</v>
      </c>
      <c r="T2003" t="s">
        <v>5506</v>
      </c>
      <c r="U2003" t="s">
        <v>5509</v>
      </c>
      <c r="V2003" s="9">
        <f>Merge2[[#This Row],[PROMOTIONAL_PLAN.EFFECTIVE_PRICE]]*Merge2[[#This Row],[Months]]</f>
        <v>0</v>
      </c>
    </row>
    <row r="2004" spans="1:22" x14ac:dyDescent="0.25">
      <c r="A2004" t="s">
        <v>3559</v>
      </c>
      <c r="B2004" t="s">
        <v>3560</v>
      </c>
      <c r="C2004">
        <v>8434</v>
      </c>
      <c r="D2004" s="1">
        <v>44050</v>
      </c>
      <c r="E2004">
        <v>1</v>
      </c>
      <c r="F2004" s="1">
        <v>44050</v>
      </c>
      <c r="G2004" s="1">
        <v>44316</v>
      </c>
      <c r="H2004" t="s">
        <v>10</v>
      </c>
      <c r="I2004" s="8">
        <f>DATE(YEAR(Merge2[[#This Row],[ORDER_DATE]]), MONTH(Merge2[[#This Row],[ORDER_DATE]]), 1)</f>
        <v>44044</v>
      </c>
      <c r="J2004" s="9">
        <f>IF(ISNUMBER(Merge2[[#This Row],[VALIDITY_TILL_DATE]]), ROUND((Merge2[[#This Row],[VALIDITY_TILL_DATE]]-Merge2[[#This Row],[ORDER_DATE]])/30, 0), "Active")</f>
        <v>9</v>
      </c>
      <c r="K2004" t="s">
        <v>5490</v>
      </c>
      <c r="L2004" t="s">
        <v>5483</v>
      </c>
      <c r="M2004" t="s">
        <v>5481</v>
      </c>
      <c r="N2004">
        <v>300</v>
      </c>
      <c r="O2004">
        <v>50</v>
      </c>
      <c r="P2004">
        <v>150</v>
      </c>
      <c r="Q2004" t="s">
        <v>6108</v>
      </c>
      <c r="R2004" t="s">
        <v>5494</v>
      </c>
      <c r="S2004">
        <v>27</v>
      </c>
      <c r="T2004" t="s">
        <v>5495</v>
      </c>
      <c r="U2004" t="s">
        <v>5532</v>
      </c>
      <c r="V2004" s="9">
        <f>Merge2[[#This Row],[PROMOTIONAL_PLAN.EFFECTIVE_PRICE]]*Merge2[[#This Row],[Months]]</f>
        <v>1350</v>
      </c>
    </row>
    <row r="2005" spans="1:22" x14ac:dyDescent="0.25">
      <c r="A2005" t="s">
        <v>3561</v>
      </c>
      <c r="B2005" t="s">
        <v>3562</v>
      </c>
      <c r="C2005">
        <v>9999</v>
      </c>
      <c r="D2005" s="1">
        <v>44050</v>
      </c>
      <c r="E2005">
        <v>1</v>
      </c>
      <c r="G2005" s="1">
        <v>44306</v>
      </c>
      <c r="H2005" t="s">
        <v>10</v>
      </c>
      <c r="I2005" s="8">
        <f>DATE(YEAR(Merge2[[#This Row],[ORDER_DATE]]), MONTH(Merge2[[#This Row],[ORDER_DATE]]), 1)</f>
        <v>44044</v>
      </c>
      <c r="J2005" s="9">
        <f>IF(ISNUMBER(Merge2[[#This Row],[VALIDITY_TILL_DATE]]), ROUND((Merge2[[#This Row],[VALIDITY_TILL_DATE]]-Merge2[[#This Row],[ORDER_DATE]])/30, 0), "Active")</f>
        <v>9</v>
      </c>
      <c r="K2005" t="s">
        <v>5476</v>
      </c>
      <c r="L2005" t="s">
        <v>5477</v>
      </c>
      <c r="M2005" t="s">
        <v>5478</v>
      </c>
      <c r="N2005">
        <v>300</v>
      </c>
      <c r="O2005">
        <v>0</v>
      </c>
      <c r="P2005">
        <v>300</v>
      </c>
      <c r="Q2005" t="s">
        <v>5813</v>
      </c>
      <c r="R2005" t="s">
        <v>5503</v>
      </c>
      <c r="S2005">
        <v>45</v>
      </c>
      <c r="T2005" t="s">
        <v>5498</v>
      </c>
      <c r="U2005" t="s">
        <v>5501</v>
      </c>
      <c r="V2005" s="9">
        <f>Merge2[[#This Row],[PROMOTIONAL_PLAN.EFFECTIVE_PRICE]]*Merge2[[#This Row],[Months]]</f>
        <v>2700</v>
      </c>
    </row>
    <row r="2006" spans="1:22" x14ac:dyDescent="0.25">
      <c r="A2006" t="s">
        <v>3563</v>
      </c>
      <c r="B2006" t="s">
        <v>3564</v>
      </c>
      <c r="C2006">
        <v>9999</v>
      </c>
      <c r="D2006" s="1">
        <v>44050</v>
      </c>
      <c r="E2006">
        <v>1</v>
      </c>
      <c r="G2006" s="1">
        <v>44336</v>
      </c>
      <c r="H2006" t="s">
        <v>10</v>
      </c>
      <c r="I2006" s="8">
        <f>DATE(YEAR(Merge2[[#This Row],[ORDER_DATE]]), MONTH(Merge2[[#This Row],[ORDER_DATE]]), 1)</f>
        <v>44044</v>
      </c>
      <c r="J2006" s="9">
        <f>IF(ISNUMBER(Merge2[[#This Row],[VALIDITY_TILL_DATE]]), ROUND((Merge2[[#This Row],[VALIDITY_TILL_DATE]]-Merge2[[#This Row],[ORDER_DATE]])/30, 0), "Active")</f>
        <v>10</v>
      </c>
      <c r="K2006" t="s">
        <v>5476</v>
      </c>
      <c r="L2006" t="s">
        <v>5477</v>
      </c>
      <c r="M2006" t="s">
        <v>5478</v>
      </c>
      <c r="N2006">
        <v>300</v>
      </c>
      <c r="O2006">
        <v>0</v>
      </c>
      <c r="P2006">
        <v>300</v>
      </c>
      <c r="Q2006" t="s">
        <v>6046</v>
      </c>
      <c r="R2006" t="s">
        <v>5494</v>
      </c>
      <c r="S2006">
        <v>55</v>
      </c>
      <c r="T2006" t="s">
        <v>5495</v>
      </c>
      <c r="U2006" t="s">
        <v>5504</v>
      </c>
      <c r="V2006" s="9">
        <f>Merge2[[#This Row],[PROMOTIONAL_PLAN.EFFECTIVE_PRICE]]*Merge2[[#This Row],[Months]]</f>
        <v>3000</v>
      </c>
    </row>
    <row r="2007" spans="1:22" x14ac:dyDescent="0.25">
      <c r="A2007" t="s">
        <v>3565</v>
      </c>
      <c r="B2007" t="s">
        <v>3566</v>
      </c>
      <c r="C2007">
        <v>9999</v>
      </c>
      <c r="D2007" s="1">
        <v>44050</v>
      </c>
      <c r="E2007">
        <v>1</v>
      </c>
      <c r="G2007" s="1">
        <v>44257</v>
      </c>
      <c r="H2007" t="s">
        <v>10</v>
      </c>
      <c r="I2007" s="8">
        <f>DATE(YEAR(Merge2[[#This Row],[ORDER_DATE]]), MONTH(Merge2[[#This Row],[ORDER_DATE]]), 1)</f>
        <v>44044</v>
      </c>
      <c r="J2007" s="9">
        <f>IF(ISNUMBER(Merge2[[#This Row],[VALIDITY_TILL_DATE]]), ROUND((Merge2[[#This Row],[VALIDITY_TILL_DATE]]-Merge2[[#This Row],[ORDER_DATE]])/30, 0), "Active")</f>
        <v>7</v>
      </c>
      <c r="K2007" t="s">
        <v>5476</v>
      </c>
      <c r="L2007" t="s">
        <v>5477</v>
      </c>
      <c r="M2007" t="s">
        <v>5478</v>
      </c>
      <c r="N2007">
        <v>300</v>
      </c>
      <c r="O2007">
        <v>0</v>
      </c>
      <c r="P2007">
        <v>300</v>
      </c>
      <c r="Q2007" t="s">
        <v>5573</v>
      </c>
      <c r="R2007" t="s">
        <v>5503</v>
      </c>
      <c r="S2007">
        <v>45</v>
      </c>
      <c r="T2007" t="s">
        <v>5495</v>
      </c>
      <c r="U2007" t="s">
        <v>5513</v>
      </c>
      <c r="V2007" s="9">
        <f>Merge2[[#This Row],[PROMOTIONAL_PLAN.EFFECTIVE_PRICE]]*Merge2[[#This Row],[Months]]</f>
        <v>2100</v>
      </c>
    </row>
    <row r="2008" spans="1:22" x14ac:dyDescent="0.25">
      <c r="A2008" t="s">
        <v>3567</v>
      </c>
      <c r="B2008" t="s">
        <v>1089</v>
      </c>
      <c r="C2008">
        <v>2949</v>
      </c>
      <c r="D2008" s="1">
        <v>44051</v>
      </c>
      <c r="E2008">
        <v>2</v>
      </c>
      <c r="F2008" s="1">
        <v>44051</v>
      </c>
      <c r="G2008" s="1">
        <v>44933</v>
      </c>
      <c r="H2008" t="s">
        <v>470</v>
      </c>
      <c r="I2008" s="8">
        <f>DATE(YEAR(Merge2[[#This Row],[ORDER_DATE]]), MONTH(Merge2[[#This Row],[ORDER_DATE]]), 1)</f>
        <v>44044</v>
      </c>
      <c r="J2008" s="9">
        <f>IF(ISNUMBER(Merge2[[#This Row],[VALIDITY_TILL_DATE]]), ROUND((Merge2[[#This Row],[VALIDITY_TILL_DATE]]-Merge2[[#This Row],[ORDER_DATE]])/30, 0), "Active")</f>
        <v>29</v>
      </c>
      <c r="K2008" t="s">
        <v>5484</v>
      </c>
      <c r="L2008" t="s">
        <v>5483</v>
      </c>
      <c r="M2008" t="s">
        <v>5481</v>
      </c>
      <c r="N2008">
        <v>300</v>
      </c>
      <c r="O2008">
        <v>30</v>
      </c>
      <c r="P2008">
        <v>210</v>
      </c>
      <c r="Q2008" t="s">
        <v>5775</v>
      </c>
      <c r="R2008" t="s">
        <v>5494</v>
      </c>
      <c r="S2008">
        <v>53</v>
      </c>
      <c r="T2008" t="s">
        <v>5506</v>
      </c>
      <c r="U2008" t="s">
        <v>5509</v>
      </c>
      <c r="V2008" s="9">
        <f>Merge2[[#This Row],[PROMOTIONAL_PLAN.EFFECTIVE_PRICE]]*Merge2[[#This Row],[Months]]</f>
        <v>6090</v>
      </c>
    </row>
    <row r="2009" spans="1:22" x14ac:dyDescent="0.25">
      <c r="A2009" t="s">
        <v>3568</v>
      </c>
      <c r="B2009" t="s">
        <v>1184</v>
      </c>
      <c r="C2009">
        <v>6705</v>
      </c>
      <c r="D2009" s="1">
        <v>44051</v>
      </c>
      <c r="E2009">
        <v>2</v>
      </c>
      <c r="F2009" s="1">
        <v>44051</v>
      </c>
      <c r="G2009" s="1">
        <v>44897</v>
      </c>
      <c r="H2009" t="s">
        <v>470</v>
      </c>
      <c r="I2009" s="8">
        <f>DATE(YEAR(Merge2[[#This Row],[ORDER_DATE]]), MONTH(Merge2[[#This Row],[ORDER_DATE]]), 1)</f>
        <v>44044</v>
      </c>
      <c r="J2009" s="9">
        <f>IF(ISNUMBER(Merge2[[#This Row],[VALIDITY_TILL_DATE]]), ROUND((Merge2[[#This Row],[VALIDITY_TILL_DATE]]-Merge2[[#This Row],[ORDER_DATE]])/30, 0), "Active")</f>
        <v>28</v>
      </c>
      <c r="K2009" t="s">
        <v>5491</v>
      </c>
      <c r="L2009" t="s">
        <v>5480</v>
      </c>
      <c r="M2009" t="s">
        <v>5481</v>
      </c>
      <c r="N2009">
        <v>300</v>
      </c>
      <c r="O2009">
        <v>100</v>
      </c>
      <c r="P2009">
        <v>0</v>
      </c>
      <c r="Q2009" t="s">
        <v>6286</v>
      </c>
      <c r="R2009" t="s">
        <v>5494</v>
      </c>
      <c r="S2009">
        <v>55</v>
      </c>
      <c r="T2009" t="s">
        <v>5495</v>
      </c>
      <c r="U2009" t="s">
        <v>5522</v>
      </c>
      <c r="V2009" s="9">
        <f>Merge2[[#This Row],[PROMOTIONAL_PLAN.EFFECTIVE_PRICE]]*Merge2[[#This Row],[Months]]</f>
        <v>0</v>
      </c>
    </row>
    <row r="2010" spans="1:22" x14ac:dyDescent="0.25">
      <c r="A2010" t="s">
        <v>3569</v>
      </c>
      <c r="B2010" t="s">
        <v>1105</v>
      </c>
      <c r="C2010">
        <v>2949</v>
      </c>
      <c r="D2010" s="1">
        <v>44051</v>
      </c>
      <c r="E2010">
        <v>2</v>
      </c>
      <c r="F2010" s="1">
        <v>44051</v>
      </c>
      <c r="G2010" s="1">
        <v>44918</v>
      </c>
      <c r="H2010" t="s">
        <v>470</v>
      </c>
      <c r="I2010" s="8">
        <f>DATE(YEAR(Merge2[[#This Row],[ORDER_DATE]]), MONTH(Merge2[[#This Row],[ORDER_DATE]]), 1)</f>
        <v>44044</v>
      </c>
      <c r="J2010" s="9">
        <f>IF(ISNUMBER(Merge2[[#This Row],[VALIDITY_TILL_DATE]]), ROUND((Merge2[[#This Row],[VALIDITY_TILL_DATE]]-Merge2[[#This Row],[ORDER_DATE]])/30, 0), "Active")</f>
        <v>29</v>
      </c>
      <c r="K2010" t="s">
        <v>5484</v>
      </c>
      <c r="L2010" t="s">
        <v>5483</v>
      </c>
      <c r="M2010" t="s">
        <v>5481</v>
      </c>
      <c r="N2010">
        <v>300</v>
      </c>
      <c r="O2010">
        <v>30</v>
      </c>
      <c r="P2010">
        <v>210</v>
      </c>
      <c r="Q2010" t="s">
        <v>6059</v>
      </c>
      <c r="R2010" t="s">
        <v>5503</v>
      </c>
      <c r="S2010">
        <v>31</v>
      </c>
      <c r="T2010" t="s">
        <v>5498</v>
      </c>
      <c r="U2010" t="s">
        <v>5501</v>
      </c>
      <c r="V2010" s="9">
        <f>Merge2[[#This Row],[PROMOTIONAL_PLAN.EFFECTIVE_PRICE]]*Merge2[[#This Row],[Months]]</f>
        <v>6090</v>
      </c>
    </row>
    <row r="2011" spans="1:22" x14ac:dyDescent="0.25">
      <c r="A2011" t="s">
        <v>3570</v>
      </c>
      <c r="B2011" t="s">
        <v>1342</v>
      </c>
      <c r="C2011">
        <v>1817</v>
      </c>
      <c r="D2011" s="1">
        <v>44051</v>
      </c>
      <c r="E2011">
        <v>2</v>
      </c>
      <c r="F2011" s="1">
        <v>44051</v>
      </c>
      <c r="G2011" s="1">
        <v>44806</v>
      </c>
      <c r="H2011" t="s">
        <v>470</v>
      </c>
      <c r="I2011" s="8">
        <f>DATE(YEAR(Merge2[[#This Row],[ORDER_DATE]]), MONTH(Merge2[[#This Row],[ORDER_DATE]]), 1)</f>
        <v>44044</v>
      </c>
      <c r="J2011" s="9">
        <f>IF(ISNUMBER(Merge2[[#This Row],[VALIDITY_TILL_DATE]]), ROUND((Merge2[[#This Row],[VALIDITY_TILL_DATE]]-Merge2[[#This Row],[ORDER_DATE]])/30, 0), "Active")</f>
        <v>25</v>
      </c>
      <c r="K2011" t="s">
        <v>5486</v>
      </c>
      <c r="L2011" t="s">
        <v>5480</v>
      </c>
      <c r="M2011" t="s">
        <v>5481</v>
      </c>
      <c r="N2011">
        <v>300</v>
      </c>
      <c r="O2011">
        <v>100</v>
      </c>
      <c r="P2011">
        <v>0</v>
      </c>
      <c r="Q2011" t="s">
        <v>5867</v>
      </c>
      <c r="R2011" t="s">
        <v>5494</v>
      </c>
      <c r="S2011">
        <v>25</v>
      </c>
      <c r="T2011" t="s">
        <v>5498</v>
      </c>
      <c r="U2011" t="s">
        <v>5515</v>
      </c>
      <c r="V2011" s="9">
        <f>Merge2[[#This Row],[PROMOTIONAL_PLAN.EFFECTIVE_PRICE]]*Merge2[[#This Row],[Months]]</f>
        <v>0</v>
      </c>
    </row>
    <row r="2012" spans="1:22" x14ac:dyDescent="0.25">
      <c r="A2012" t="s">
        <v>3571</v>
      </c>
      <c r="B2012" t="s">
        <v>3572</v>
      </c>
      <c r="C2012">
        <v>8731</v>
      </c>
      <c r="D2012" s="1">
        <v>44051</v>
      </c>
      <c r="E2012">
        <v>1</v>
      </c>
      <c r="F2012" s="1">
        <v>44051</v>
      </c>
      <c r="G2012" s="1">
        <v>44328</v>
      </c>
      <c r="H2012" t="s">
        <v>10</v>
      </c>
      <c r="I2012" s="8">
        <f>DATE(YEAR(Merge2[[#This Row],[ORDER_DATE]]), MONTH(Merge2[[#This Row],[ORDER_DATE]]), 1)</f>
        <v>44044</v>
      </c>
      <c r="J2012" s="9">
        <f>IF(ISNUMBER(Merge2[[#This Row],[VALIDITY_TILL_DATE]]), ROUND((Merge2[[#This Row],[VALIDITY_TILL_DATE]]-Merge2[[#This Row],[ORDER_DATE]])/30, 0), "Active")</f>
        <v>9</v>
      </c>
      <c r="K2012" t="s">
        <v>5482</v>
      </c>
      <c r="L2012" t="s">
        <v>5483</v>
      </c>
      <c r="M2012" t="s">
        <v>5481</v>
      </c>
      <c r="N2012">
        <v>300</v>
      </c>
      <c r="O2012">
        <v>10</v>
      </c>
      <c r="P2012">
        <v>270</v>
      </c>
      <c r="Q2012" t="s">
        <v>6399</v>
      </c>
      <c r="R2012" t="s">
        <v>5494</v>
      </c>
      <c r="S2012">
        <v>29</v>
      </c>
      <c r="T2012" t="s">
        <v>5498</v>
      </c>
      <c r="U2012" t="s">
        <v>5545</v>
      </c>
      <c r="V2012" s="9">
        <f>Merge2[[#This Row],[PROMOTIONAL_PLAN.EFFECTIVE_PRICE]]*Merge2[[#This Row],[Months]]</f>
        <v>2430</v>
      </c>
    </row>
    <row r="2013" spans="1:22" x14ac:dyDescent="0.25">
      <c r="A2013" t="s">
        <v>3573</v>
      </c>
      <c r="B2013" t="s">
        <v>3574</v>
      </c>
      <c r="C2013">
        <v>9999</v>
      </c>
      <c r="D2013" s="1">
        <v>44051</v>
      </c>
      <c r="E2013">
        <v>1</v>
      </c>
      <c r="G2013" s="1">
        <v>44293</v>
      </c>
      <c r="H2013" t="s">
        <v>10</v>
      </c>
      <c r="I2013" s="8">
        <f>DATE(YEAR(Merge2[[#This Row],[ORDER_DATE]]), MONTH(Merge2[[#This Row],[ORDER_DATE]]), 1)</f>
        <v>44044</v>
      </c>
      <c r="J2013" s="9">
        <f>IF(ISNUMBER(Merge2[[#This Row],[VALIDITY_TILL_DATE]]), ROUND((Merge2[[#This Row],[VALIDITY_TILL_DATE]]-Merge2[[#This Row],[ORDER_DATE]])/30, 0), "Active")</f>
        <v>8</v>
      </c>
      <c r="K2013" t="s">
        <v>5476</v>
      </c>
      <c r="L2013" t="s">
        <v>5477</v>
      </c>
      <c r="M2013" t="s">
        <v>5478</v>
      </c>
      <c r="N2013">
        <v>300</v>
      </c>
      <c r="O2013">
        <v>0</v>
      </c>
      <c r="P2013">
        <v>300</v>
      </c>
      <c r="Q2013" t="s">
        <v>6126</v>
      </c>
      <c r="R2013" t="s">
        <v>5503</v>
      </c>
      <c r="S2013">
        <v>36</v>
      </c>
      <c r="T2013" t="s">
        <v>5495</v>
      </c>
      <c r="U2013" t="s">
        <v>5532</v>
      </c>
      <c r="V2013" s="9">
        <f>Merge2[[#This Row],[PROMOTIONAL_PLAN.EFFECTIVE_PRICE]]*Merge2[[#This Row],[Months]]</f>
        <v>2400</v>
      </c>
    </row>
    <row r="2014" spans="1:22" x14ac:dyDescent="0.25">
      <c r="A2014" t="s">
        <v>3575</v>
      </c>
      <c r="B2014" t="s">
        <v>3576</v>
      </c>
      <c r="C2014">
        <v>9999</v>
      </c>
      <c r="D2014" s="1">
        <v>44051</v>
      </c>
      <c r="E2014">
        <v>1</v>
      </c>
      <c r="G2014" s="1">
        <v>44257</v>
      </c>
      <c r="H2014" t="s">
        <v>10</v>
      </c>
      <c r="I2014" s="8">
        <f>DATE(YEAR(Merge2[[#This Row],[ORDER_DATE]]), MONTH(Merge2[[#This Row],[ORDER_DATE]]), 1)</f>
        <v>44044</v>
      </c>
      <c r="J2014" s="9">
        <f>IF(ISNUMBER(Merge2[[#This Row],[VALIDITY_TILL_DATE]]), ROUND((Merge2[[#This Row],[VALIDITY_TILL_DATE]]-Merge2[[#This Row],[ORDER_DATE]])/30, 0), "Active")</f>
        <v>7</v>
      </c>
      <c r="K2014" t="s">
        <v>5476</v>
      </c>
      <c r="L2014" t="s">
        <v>5477</v>
      </c>
      <c r="M2014" t="s">
        <v>5478</v>
      </c>
      <c r="N2014">
        <v>300</v>
      </c>
      <c r="O2014">
        <v>0</v>
      </c>
      <c r="P2014">
        <v>300</v>
      </c>
      <c r="Q2014" t="s">
        <v>6323</v>
      </c>
      <c r="R2014" t="s">
        <v>5494</v>
      </c>
      <c r="S2014">
        <v>61</v>
      </c>
      <c r="T2014" t="s">
        <v>5495</v>
      </c>
      <c r="U2014" t="s">
        <v>5496</v>
      </c>
      <c r="V2014" s="9">
        <f>Merge2[[#This Row],[PROMOTIONAL_PLAN.EFFECTIVE_PRICE]]*Merge2[[#This Row],[Months]]</f>
        <v>2100</v>
      </c>
    </row>
    <row r="2015" spans="1:22" x14ac:dyDescent="0.25">
      <c r="A2015" t="s">
        <v>3577</v>
      </c>
      <c r="B2015" t="s">
        <v>1381</v>
      </c>
      <c r="C2015">
        <v>5073</v>
      </c>
      <c r="D2015" s="1">
        <v>44052</v>
      </c>
      <c r="E2015">
        <v>2</v>
      </c>
      <c r="F2015" s="1">
        <v>44052</v>
      </c>
      <c r="G2015" s="1">
        <v>44819</v>
      </c>
      <c r="H2015" t="s">
        <v>470</v>
      </c>
      <c r="I2015" s="8">
        <f>DATE(YEAR(Merge2[[#This Row],[ORDER_DATE]]), MONTH(Merge2[[#This Row],[ORDER_DATE]]), 1)</f>
        <v>44044</v>
      </c>
      <c r="J2015" s="9">
        <f>IF(ISNUMBER(Merge2[[#This Row],[VALIDITY_TILL_DATE]]), ROUND((Merge2[[#This Row],[VALIDITY_TILL_DATE]]-Merge2[[#This Row],[ORDER_DATE]])/30, 0), "Active")</f>
        <v>26</v>
      </c>
      <c r="K2015" t="s">
        <v>5488</v>
      </c>
      <c r="L2015" t="s">
        <v>5483</v>
      </c>
      <c r="M2015" t="s">
        <v>5481</v>
      </c>
      <c r="N2015">
        <v>300</v>
      </c>
      <c r="O2015">
        <v>30</v>
      </c>
      <c r="P2015">
        <v>210</v>
      </c>
      <c r="Q2015" t="s">
        <v>5785</v>
      </c>
      <c r="R2015" t="s">
        <v>5494</v>
      </c>
      <c r="S2015">
        <v>49</v>
      </c>
      <c r="T2015" t="s">
        <v>5506</v>
      </c>
      <c r="U2015" t="s">
        <v>5507</v>
      </c>
      <c r="V2015" s="9">
        <f>Merge2[[#This Row],[PROMOTIONAL_PLAN.EFFECTIVE_PRICE]]*Merge2[[#This Row],[Months]]</f>
        <v>5460</v>
      </c>
    </row>
    <row r="2016" spans="1:22" x14ac:dyDescent="0.25">
      <c r="A2016" t="s">
        <v>3578</v>
      </c>
      <c r="B2016" t="s">
        <v>3579</v>
      </c>
      <c r="C2016">
        <v>9999</v>
      </c>
      <c r="D2016" s="1">
        <v>44052</v>
      </c>
      <c r="E2016">
        <v>1</v>
      </c>
      <c r="G2016" s="1">
        <v>44308</v>
      </c>
      <c r="H2016" t="s">
        <v>10</v>
      </c>
      <c r="I2016" s="8">
        <f>DATE(YEAR(Merge2[[#This Row],[ORDER_DATE]]), MONTH(Merge2[[#This Row],[ORDER_DATE]]), 1)</f>
        <v>44044</v>
      </c>
      <c r="J2016" s="9">
        <f>IF(ISNUMBER(Merge2[[#This Row],[VALIDITY_TILL_DATE]]), ROUND((Merge2[[#This Row],[VALIDITY_TILL_DATE]]-Merge2[[#This Row],[ORDER_DATE]])/30, 0), "Active")</f>
        <v>9</v>
      </c>
      <c r="K2016" t="s">
        <v>5476</v>
      </c>
      <c r="L2016" t="s">
        <v>5477</v>
      </c>
      <c r="M2016" t="s">
        <v>5478</v>
      </c>
      <c r="N2016">
        <v>300</v>
      </c>
      <c r="O2016">
        <v>0</v>
      </c>
      <c r="P2016">
        <v>300</v>
      </c>
      <c r="Q2016" t="s">
        <v>6245</v>
      </c>
      <c r="R2016" t="s">
        <v>5503</v>
      </c>
      <c r="S2016">
        <v>31</v>
      </c>
      <c r="T2016" t="s">
        <v>5506</v>
      </c>
      <c r="U2016" t="s">
        <v>5509</v>
      </c>
      <c r="V2016" s="9">
        <f>Merge2[[#This Row],[PROMOTIONAL_PLAN.EFFECTIVE_PRICE]]*Merge2[[#This Row],[Months]]</f>
        <v>2700</v>
      </c>
    </row>
    <row r="2017" spans="1:22" x14ac:dyDescent="0.25">
      <c r="A2017" t="s">
        <v>3580</v>
      </c>
      <c r="B2017" t="s">
        <v>1095</v>
      </c>
      <c r="C2017">
        <v>5101</v>
      </c>
      <c r="D2017" s="1">
        <v>44053</v>
      </c>
      <c r="E2017">
        <v>2</v>
      </c>
      <c r="F2017" s="1">
        <v>44053</v>
      </c>
      <c r="G2017" s="1">
        <v>44685</v>
      </c>
      <c r="H2017" t="s">
        <v>470</v>
      </c>
      <c r="I2017" s="8">
        <f>DATE(YEAR(Merge2[[#This Row],[ORDER_DATE]]), MONTH(Merge2[[#This Row],[ORDER_DATE]]), 1)</f>
        <v>44044</v>
      </c>
      <c r="J2017" s="9">
        <f>IF(ISNUMBER(Merge2[[#This Row],[VALIDITY_TILL_DATE]]), ROUND((Merge2[[#This Row],[VALIDITY_TILL_DATE]]-Merge2[[#This Row],[ORDER_DATE]])/30, 0), "Active")</f>
        <v>21</v>
      </c>
      <c r="K2017" t="s">
        <v>5485</v>
      </c>
      <c r="L2017" t="s">
        <v>5480</v>
      </c>
      <c r="M2017" t="s">
        <v>5481</v>
      </c>
      <c r="N2017">
        <v>300</v>
      </c>
      <c r="O2017">
        <v>100</v>
      </c>
      <c r="P2017">
        <v>0</v>
      </c>
      <c r="Q2017" t="s">
        <v>5865</v>
      </c>
      <c r="R2017" t="s">
        <v>5494</v>
      </c>
      <c r="S2017">
        <v>53</v>
      </c>
      <c r="T2017" t="s">
        <v>5495</v>
      </c>
      <c r="U2017" t="s">
        <v>5532</v>
      </c>
      <c r="V2017" s="9">
        <f>Merge2[[#This Row],[PROMOTIONAL_PLAN.EFFECTIVE_PRICE]]*Merge2[[#This Row],[Months]]</f>
        <v>0</v>
      </c>
    </row>
    <row r="2018" spans="1:22" x14ac:dyDescent="0.25">
      <c r="A2018" t="s">
        <v>3581</v>
      </c>
      <c r="B2018" t="s">
        <v>749</v>
      </c>
      <c r="C2018">
        <v>2949</v>
      </c>
      <c r="D2018" s="1">
        <v>44053</v>
      </c>
      <c r="E2018">
        <v>2</v>
      </c>
      <c r="F2018" s="1">
        <v>44053</v>
      </c>
      <c r="G2018" s="1">
        <v>44479</v>
      </c>
      <c r="H2018" t="s">
        <v>470</v>
      </c>
      <c r="I2018" s="8">
        <f>DATE(YEAR(Merge2[[#This Row],[ORDER_DATE]]), MONTH(Merge2[[#This Row],[ORDER_DATE]]), 1)</f>
        <v>44044</v>
      </c>
      <c r="J2018" s="9">
        <f>IF(ISNUMBER(Merge2[[#This Row],[VALIDITY_TILL_DATE]]), ROUND((Merge2[[#This Row],[VALIDITY_TILL_DATE]]-Merge2[[#This Row],[ORDER_DATE]])/30, 0), "Active")</f>
        <v>14</v>
      </c>
      <c r="K2018" t="s">
        <v>5484</v>
      </c>
      <c r="L2018" t="s">
        <v>5483</v>
      </c>
      <c r="M2018" t="s">
        <v>5481</v>
      </c>
      <c r="N2018">
        <v>300</v>
      </c>
      <c r="O2018">
        <v>30</v>
      </c>
      <c r="P2018">
        <v>210</v>
      </c>
      <c r="Q2018" t="s">
        <v>6393</v>
      </c>
      <c r="R2018" t="s">
        <v>5503</v>
      </c>
      <c r="S2018">
        <v>30</v>
      </c>
      <c r="T2018" t="s">
        <v>5495</v>
      </c>
      <c r="U2018" t="s">
        <v>5496</v>
      </c>
      <c r="V2018" s="9">
        <f>Merge2[[#This Row],[PROMOTIONAL_PLAN.EFFECTIVE_PRICE]]*Merge2[[#This Row],[Months]]</f>
        <v>2940</v>
      </c>
    </row>
    <row r="2019" spans="1:22" x14ac:dyDescent="0.25">
      <c r="A2019" t="s">
        <v>3582</v>
      </c>
      <c r="B2019" t="s">
        <v>1097</v>
      </c>
      <c r="C2019">
        <v>5073</v>
      </c>
      <c r="D2019" s="1">
        <v>44053</v>
      </c>
      <c r="E2019">
        <v>2</v>
      </c>
      <c r="F2019" s="1">
        <v>44053</v>
      </c>
      <c r="G2019" s="1">
        <v>44692</v>
      </c>
      <c r="H2019" t="s">
        <v>470</v>
      </c>
      <c r="I2019" s="8">
        <f>DATE(YEAR(Merge2[[#This Row],[ORDER_DATE]]), MONTH(Merge2[[#This Row],[ORDER_DATE]]), 1)</f>
        <v>44044</v>
      </c>
      <c r="J2019" s="9">
        <f>IF(ISNUMBER(Merge2[[#This Row],[VALIDITY_TILL_DATE]]), ROUND((Merge2[[#This Row],[VALIDITY_TILL_DATE]]-Merge2[[#This Row],[ORDER_DATE]])/30, 0), "Active")</f>
        <v>21</v>
      </c>
      <c r="K2019" t="s">
        <v>5488</v>
      </c>
      <c r="L2019" t="s">
        <v>5483</v>
      </c>
      <c r="M2019" t="s">
        <v>5481</v>
      </c>
      <c r="N2019">
        <v>300</v>
      </c>
      <c r="O2019">
        <v>30</v>
      </c>
      <c r="P2019">
        <v>210</v>
      </c>
      <c r="Q2019" t="s">
        <v>5672</v>
      </c>
      <c r="R2019" t="s">
        <v>5503</v>
      </c>
      <c r="S2019">
        <v>50</v>
      </c>
      <c r="T2019" t="s">
        <v>5506</v>
      </c>
      <c r="U2019" t="s">
        <v>5507</v>
      </c>
      <c r="V2019" s="9">
        <f>Merge2[[#This Row],[PROMOTIONAL_PLAN.EFFECTIVE_PRICE]]*Merge2[[#This Row],[Months]]</f>
        <v>4410</v>
      </c>
    </row>
    <row r="2020" spans="1:22" x14ac:dyDescent="0.25">
      <c r="A2020" t="s">
        <v>3583</v>
      </c>
      <c r="B2020" t="s">
        <v>802</v>
      </c>
      <c r="C2020">
        <v>5073</v>
      </c>
      <c r="D2020" s="1">
        <v>44053</v>
      </c>
      <c r="E2020">
        <v>2</v>
      </c>
      <c r="F2020" s="1">
        <v>44053</v>
      </c>
      <c r="G2020" s="1">
        <v>44444</v>
      </c>
      <c r="H2020" t="s">
        <v>470</v>
      </c>
      <c r="I2020" s="8">
        <f>DATE(YEAR(Merge2[[#This Row],[ORDER_DATE]]), MONTH(Merge2[[#This Row],[ORDER_DATE]]), 1)</f>
        <v>44044</v>
      </c>
      <c r="J2020" s="9">
        <f>IF(ISNUMBER(Merge2[[#This Row],[VALIDITY_TILL_DATE]]), ROUND((Merge2[[#This Row],[VALIDITY_TILL_DATE]]-Merge2[[#This Row],[ORDER_DATE]])/30, 0), "Active")</f>
        <v>13</v>
      </c>
      <c r="K2020" t="s">
        <v>5488</v>
      </c>
      <c r="L2020" t="s">
        <v>5483</v>
      </c>
      <c r="M2020" t="s">
        <v>5481</v>
      </c>
      <c r="N2020">
        <v>300</v>
      </c>
      <c r="O2020">
        <v>30</v>
      </c>
      <c r="P2020">
        <v>210</v>
      </c>
      <c r="Q2020" t="s">
        <v>5761</v>
      </c>
      <c r="R2020" t="s">
        <v>5503</v>
      </c>
      <c r="S2020">
        <v>43</v>
      </c>
      <c r="T2020" t="s">
        <v>5498</v>
      </c>
      <c r="U2020" t="s">
        <v>5545</v>
      </c>
      <c r="V2020" s="9">
        <f>Merge2[[#This Row],[PROMOTIONAL_PLAN.EFFECTIVE_PRICE]]*Merge2[[#This Row],[Months]]</f>
        <v>2730</v>
      </c>
    </row>
    <row r="2021" spans="1:22" x14ac:dyDescent="0.25">
      <c r="A2021" t="s">
        <v>3584</v>
      </c>
      <c r="B2021" t="s">
        <v>1167</v>
      </c>
      <c r="C2021">
        <v>8731</v>
      </c>
      <c r="D2021" s="1">
        <v>44053</v>
      </c>
      <c r="E2021">
        <v>2</v>
      </c>
      <c r="F2021" s="1">
        <v>44053</v>
      </c>
      <c r="G2021" s="1">
        <v>44691</v>
      </c>
      <c r="H2021" t="s">
        <v>470</v>
      </c>
      <c r="I2021" s="8">
        <f>DATE(YEAR(Merge2[[#This Row],[ORDER_DATE]]), MONTH(Merge2[[#This Row],[ORDER_DATE]]), 1)</f>
        <v>44044</v>
      </c>
      <c r="J2021" s="9">
        <f>IF(ISNUMBER(Merge2[[#This Row],[VALIDITY_TILL_DATE]]), ROUND((Merge2[[#This Row],[VALIDITY_TILL_DATE]]-Merge2[[#This Row],[ORDER_DATE]])/30, 0), "Active")</f>
        <v>21</v>
      </c>
      <c r="K2021" t="s">
        <v>5482</v>
      </c>
      <c r="L2021" t="s">
        <v>5483</v>
      </c>
      <c r="M2021" t="s">
        <v>5481</v>
      </c>
      <c r="N2021">
        <v>300</v>
      </c>
      <c r="O2021">
        <v>10</v>
      </c>
      <c r="P2021">
        <v>270</v>
      </c>
      <c r="Q2021" t="s">
        <v>5868</v>
      </c>
      <c r="R2021" t="s">
        <v>5503</v>
      </c>
      <c r="S2021">
        <v>45</v>
      </c>
      <c r="T2021" t="s">
        <v>5498</v>
      </c>
      <c r="U2021" t="s">
        <v>5545</v>
      </c>
      <c r="V2021" s="9">
        <f>Merge2[[#This Row],[PROMOTIONAL_PLAN.EFFECTIVE_PRICE]]*Merge2[[#This Row],[Months]]</f>
        <v>5670</v>
      </c>
    </row>
    <row r="2022" spans="1:22" x14ac:dyDescent="0.25">
      <c r="A2022" t="s">
        <v>3585</v>
      </c>
      <c r="B2022" t="s">
        <v>1247</v>
      </c>
      <c r="C2022">
        <v>7139</v>
      </c>
      <c r="D2022" s="1">
        <v>44053</v>
      </c>
      <c r="E2022">
        <v>2</v>
      </c>
      <c r="F2022" s="1">
        <v>44053</v>
      </c>
      <c r="G2022" s="1">
        <v>44516</v>
      </c>
      <c r="H2022" t="s">
        <v>470</v>
      </c>
      <c r="I2022" s="8">
        <f>DATE(YEAR(Merge2[[#This Row],[ORDER_DATE]]), MONTH(Merge2[[#This Row],[ORDER_DATE]]), 1)</f>
        <v>44044</v>
      </c>
      <c r="J2022" s="9">
        <f>IF(ISNUMBER(Merge2[[#This Row],[VALIDITY_TILL_DATE]]), ROUND((Merge2[[#This Row],[VALIDITY_TILL_DATE]]-Merge2[[#This Row],[ORDER_DATE]])/30, 0), "Active")</f>
        <v>15</v>
      </c>
      <c r="K2022" t="s">
        <v>5489</v>
      </c>
      <c r="L2022" t="s">
        <v>5483</v>
      </c>
      <c r="M2022" t="s">
        <v>5481</v>
      </c>
      <c r="N2022">
        <v>300</v>
      </c>
      <c r="O2022">
        <v>30</v>
      </c>
      <c r="P2022">
        <v>210</v>
      </c>
      <c r="Q2022" t="s">
        <v>5712</v>
      </c>
      <c r="R2022" t="s">
        <v>5494</v>
      </c>
      <c r="S2022">
        <v>65</v>
      </c>
      <c r="T2022" t="s">
        <v>5495</v>
      </c>
      <c r="U2022" t="s">
        <v>5504</v>
      </c>
      <c r="V2022" s="9">
        <f>Merge2[[#This Row],[PROMOTIONAL_PLAN.EFFECTIVE_PRICE]]*Merge2[[#This Row],[Months]]</f>
        <v>3150</v>
      </c>
    </row>
    <row r="2023" spans="1:22" x14ac:dyDescent="0.25">
      <c r="A2023" t="s">
        <v>3586</v>
      </c>
      <c r="B2023" t="s">
        <v>3587</v>
      </c>
      <c r="C2023">
        <v>9999</v>
      </c>
      <c r="D2023" s="1">
        <v>44053</v>
      </c>
      <c r="E2023">
        <v>1</v>
      </c>
      <c r="G2023" s="1">
        <v>44350</v>
      </c>
      <c r="H2023" t="s">
        <v>10</v>
      </c>
      <c r="I2023" s="8">
        <f>DATE(YEAR(Merge2[[#This Row],[ORDER_DATE]]), MONTH(Merge2[[#This Row],[ORDER_DATE]]), 1)</f>
        <v>44044</v>
      </c>
      <c r="J2023" s="9">
        <f>IF(ISNUMBER(Merge2[[#This Row],[VALIDITY_TILL_DATE]]), ROUND((Merge2[[#This Row],[VALIDITY_TILL_DATE]]-Merge2[[#This Row],[ORDER_DATE]])/30, 0), "Active")</f>
        <v>10</v>
      </c>
      <c r="K2023" t="s">
        <v>5476</v>
      </c>
      <c r="L2023" t="s">
        <v>5477</v>
      </c>
      <c r="M2023" t="s">
        <v>5478</v>
      </c>
      <c r="N2023">
        <v>300</v>
      </c>
      <c r="O2023">
        <v>0</v>
      </c>
      <c r="P2023">
        <v>300</v>
      </c>
      <c r="Q2023" t="s">
        <v>6192</v>
      </c>
      <c r="R2023" t="s">
        <v>5503</v>
      </c>
      <c r="S2023">
        <v>52</v>
      </c>
      <c r="T2023" t="s">
        <v>5498</v>
      </c>
      <c r="U2023" t="s">
        <v>5515</v>
      </c>
      <c r="V2023" s="9">
        <f>Merge2[[#This Row],[PROMOTIONAL_PLAN.EFFECTIVE_PRICE]]*Merge2[[#This Row],[Months]]</f>
        <v>3000</v>
      </c>
    </row>
    <row r="2024" spans="1:22" x14ac:dyDescent="0.25">
      <c r="A2024" t="s">
        <v>3588</v>
      </c>
      <c r="B2024" t="s">
        <v>3589</v>
      </c>
      <c r="C2024">
        <v>9999</v>
      </c>
      <c r="D2024" s="1">
        <v>44053</v>
      </c>
      <c r="E2024">
        <v>1</v>
      </c>
      <c r="G2024" s="1">
        <v>44360</v>
      </c>
      <c r="H2024" t="s">
        <v>10</v>
      </c>
      <c r="I2024" s="8">
        <f>DATE(YEAR(Merge2[[#This Row],[ORDER_DATE]]), MONTH(Merge2[[#This Row],[ORDER_DATE]]), 1)</f>
        <v>44044</v>
      </c>
      <c r="J2024" s="9">
        <f>IF(ISNUMBER(Merge2[[#This Row],[VALIDITY_TILL_DATE]]), ROUND((Merge2[[#This Row],[VALIDITY_TILL_DATE]]-Merge2[[#This Row],[ORDER_DATE]])/30, 0), "Active")</f>
        <v>10</v>
      </c>
      <c r="K2024" t="s">
        <v>5476</v>
      </c>
      <c r="L2024" t="s">
        <v>5477</v>
      </c>
      <c r="M2024" t="s">
        <v>5478</v>
      </c>
      <c r="N2024">
        <v>300</v>
      </c>
      <c r="O2024">
        <v>0</v>
      </c>
      <c r="P2024">
        <v>300</v>
      </c>
      <c r="Q2024" t="s">
        <v>5922</v>
      </c>
      <c r="R2024" t="s">
        <v>5494</v>
      </c>
      <c r="S2024">
        <v>55</v>
      </c>
      <c r="T2024" t="s">
        <v>5495</v>
      </c>
      <c r="U2024" t="s">
        <v>5504</v>
      </c>
      <c r="V2024" s="9">
        <f>Merge2[[#This Row],[PROMOTIONAL_PLAN.EFFECTIVE_PRICE]]*Merge2[[#This Row],[Months]]</f>
        <v>3000</v>
      </c>
    </row>
    <row r="2025" spans="1:22" x14ac:dyDescent="0.25">
      <c r="A2025" t="s">
        <v>3590</v>
      </c>
      <c r="B2025" t="s">
        <v>3591</v>
      </c>
      <c r="C2025">
        <v>9999</v>
      </c>
      <c r="D2025" s="1">
        <v>44053</v>
      </c>
      <c r="E2025">
        <v>1</v>
      </c>
      <c r="G2025" s="1">
        <v>44270</v>
      </c>
      <c r="H2025" t="s">
        <v>10</v>
      </c>
      <c r="I2025" s="8">
        <f>DATE(YEAR(Merge2[[#This Row],[ORDER_DATE]]), MONTH(Merge2[[#This Row],[ORDER_DATE]]), 1)</f>
        <v>44044</v>
      </c>
      <c r="J2025" s="9">
        <f>IF(ISNUMBER(Merge2[[#This Row],[VALIDITY_TILL_DATE]]), ROUND((Merge2[[#This Row],[VALIDITY_TILL_DATE]]-Merge2[[#This Row],[ORDER_DATE]])/30, 0), "Active")</f>
        <v>7</v>
      </c>
      <c r="K2025" t="s">
        <v>5476</v>
      </c>
      <c r="L2025" t="s">
        <v>5477</v>
      </c>
      <c r="M2025" t="s">
        <v>5478</v>
      </c>
      <c r="N2025">
        <v>300</v>
      </c>
      <c r="O2025">
        <v>0</v>
      </c>
      <c r="P2025">
        <v>300</v>
      </c>
      <c r="Q2025" t="s">
        <v>6158</v>
      </c>
      <c r="R2025" t="s">
        <v>5503</v>
      </c>
      <c r="S2025">
        <v>34</v>
      </c>
      <c r="T2025" t="s">
        <v>5495</v>
      </c>
      <c r="U2025" t="s">
        <v>5513</v>
      </c>
      <c r="V2025" s="9">
        <f>Merge2[[#This Row],[PROMOTIONAL_PLAN.EFFECTIVE_PRICE]]*Merge2[[#This Row],[Months]]</f>
        <v>2100</v>
      </c>
    </row>
    <row r="2026" spans="1:22" x14ac:dyDescent="0.25">
      <c r="A2026" t="s">
        <v>3592</v>
      </c>
      <c r="B2026" t="s">
        <v>1085</v>
      </c>
      <c r="C2026">
        <v>5073</v>
      </c>
      <c r="D2026" s="1">
        <v>44054</v>
      </c>
      <c r="E2026">
        <v>2</v>
      </c>
      <c r="F2026" s="1">
        <v>44054</v>
      </c>
      <c r="G2026" s="1">
        <v>44870</v>
      </c>
      <c r="H2026" t="s">
        <v>470</v>
      </c>
      <c r="I2026" s="8">
        <f>DATE(YEAR(Merge2[[#This Row],[ORDER_DATE]]), MONTH(Merge2[[#This Row],[ORDER_DATE]]), 1)</f>
        <v>44044</v>
      </c>
      <c r="J2026" s="9">
        <f>IF(ISNUMBER(Merge2[[#This Row],[VALIDITY_TILL_DATE]]), ROUND((Merge2[[#This Row],[VALIDITY_TILL_DATE]]-Merge2[[#This Row],[ORDER_DATE]])/30, 0), "Active")</f>
        <v>27</v>
      </c>
      <c r="K2026" t="s">
        <v>5488</v>
      </c>
      <c r="L2026" t="s">
        <v>5483</v>
      </c>
      <c r="M2026" t="s">
        <v>5481</v>
      </c>
      <c r="N2026">
        <v>300</v>
      </c>
      <c r="O2026">
        <v>30</v>
      </c>
      <c r="P2026">
        <v>210</v>
      </c>
      <c r="Q2026" t="s">
        <v>6400</v>
      </c>
      <c r="R2026" t="s">
        <v>5494</v>
      </c>
      <c r="S2026">
        <v>64</v>
      </c>
      <c r="T2026" t="s">
        <v>5495</v>
      </c>
      <c r="U2026" t="s">
        <v>5496</v>
      </c>
      <c r="V2026" s="9">
        <f>Merge2[[#This Row],[PROMOTIONAL_PLAN.EFFECTIVE_PRICE]]*Merge2[[#This Row],[Months]]</f>
        <v>5670</v>
      </c>
    </row>
    <row r="2027" spans="1:22" x14ac:dyDescent="0.25">
      <c r="A2027" t="s">
        <v>3593</v>
      </c>
      <c r="B2027" t="s">
        <v>1215</v>
      </c>
      <c r="C2027">
        <v>1817</v>
      </c>
      <c r="D2027" s="1">
        <v>44054</v>
      </c>
      <c r="E2027">
        <v>2</v>
      </c>
      <c r="F2027" s="1">
        <v>44054</v>
      </c>
      <c r="G2027" s="1">
        <v>44596</v>
      </c>
      <c r="H2027" t="s">
        <v>470</v>
      </c>
      <c r="I2027" s="8">
        <f>DATE(YEAR(Merge2[[#This Row],[ORDER_DATE]]), MONTH(Merge2[[#This Row],[ORDER_DATE]]), 1)</f>
        <v>44044</v>
      </c>
      <c r="J2027" s="9">
        <f>IF(ISNUMBER(Merge2[[#This Row],[VALIDITY_TILL_DATE]]), ROUND((Merge2[[#This Row],[VALIDITY_TILL_DATE]]-Merge2[[#This Row],[ORDER_DATE]])/30, 0), "Active")</f>
        <v>18</v>
      </c>
      <c r="K2027" t="s">
        <v>5486</v>
      </c>
      <c r="L2027" t="s">
        <v>5480</v>
      </c>
      <c r="M2027" t="s">
        <v>5481</v>
      </c>
      <c r="N2027">
        <v>300</v>
      </c>
      <c r="O2027">
        <v>100</v>
      </c>
      <c r="P2027">
        <v>0</v>
      </c>
      <c r="Q2027" t="s">
        <v>6166</v>
      </c>
      <c r="R2027" t="s">
        <v>5503</v>
      </c>
      <c r="S2027">
        <v>51</v>
      </c>
      <c r="T2027" t="s">
        <v>5495</v>
      </c>
      <c r="U2027" t="s">
        <v>5513</v>
      </c>
      <c r="V2027" s="9">
        <f>Merge2[[#This Row],[PROMOTIONAL_PLAN.EFFECTIVE_PRICE]]*Merge2[[#This Row],[Months]]</f>
        <v>0</v>
      </c>
    </row>
    <row r="2028" spans="1:22" x14ac:dyDescent="0.25">
      <c r="A2028" t="s">
        <v>3594</v>
      </c>
      <c r="B2028" t="s">
        <v>3595</v>
      </c>
      <c r="C2028">
        <v>9999</v>
      </c>
      <c r="D2028" s="1">
        <v>44054</v>
      </c>
      <c r="E2028">
        <v>1</v>
      </c>
      <c r="G2028" s="1">
        <v>44310</v>
      </c>
      <c r="H2028" t="s">
        <v>10</v>
      </c>
      <c r="I2028" s="8">
        <f>DATE(YEAR(Merge2[[#This Row],[ORDER_DATE]]), MONTH(Merge2[[#This Row],[ORDER_DATE]]), 1)</f>
        <v>44044</v>
      </c>
      <c r="J2028" s="9">
        <f>IF(ISNUMBER(Merge2[[#This Row],[VALIDITY_TILL_DATE]]), ROUND((Merge2[[#This Row],[VALIDITY_TILL_DATE]]-Merge2[[#This Row],[ORDER_DATE]])/30, 0), "Active")</f>
        <v>9</v>
      </c>
      <c r="K2028" t="s">
        <v>5476</v>
      </c>
      <c r="L2028" t="s">
        <v>5477</v>
      </c>
      <c r="M2028" t="s">
        <v>5478</v>
      </c>
      <c r="N2028">
        <v>300</v>
      </c>
      <c r="O2028">
        <v>0</v>
      </c>
      <c r="P2028">
        <v>300</v>
      </c>
      <c r="Q2028" t="s">
        <v>6217</v>
      </c>
      <c r="R2028" t="s">
        <v>5503</v>
      </c>
      <c r="S2028">
        <v>45</v>
      </c>
      <c r="T2028" t="s">
        <v>5498</v>
      </c>
      <c r="U2028" t="s">
        <v>5501</v>
      </c>
      <c r="V2028" s="9">
        <f>Merge2[[#This Row],[PROMOTIONAL_PLAN.EFFECTIVE_PRICE]]*Merge2[[#This Row],[Months]]</f>
        <v>2700</v>
      </c>
    </row>
    <row r="2029" spans="1:22" x14ac:dyDescent="0.25">
      <c r="A2029" t="s">
        <v>3596</v>
      </c>
      <c r="B2029" t="s">
        <v>3597</v>
      </c>
      <c r="C2029">
        <v>9999</v>
      </c>
      <c r="D2029" s="1">
        <v>44054</v>
      </c>
      <c r="E2029">
        <v>1</v>
      </c>
      <c r="G2029" s="1">
        <v>44339</v>
      </c>
      <c r="H2029" t="s">
        <v>10</v>
      </c>
      <c r="I2029" s="8">
        <f>DATE(YEAR(Merge2[[#This Row],[ORDER_DATE]]), MONTH(Merge2[[#This Row],[ORDER_DATE]]), 1)</f>
        <v>44044</v>
      </c>
      <c r="J2029" s="9">
        <f>IF(ISNUMBER(Merge2[[#This Row],[VALIDITY_TILL_DATE]]), ROUND((Merge2[[#This Row],[VALIDITY_TILL_DATE]]-Merge2[[#This Row],[ORDER_DATE]])/30, 0), "Active")</f>
        <v>10</v>
      </c>
      <c r="K2029" t="s">
        <v>5476</v>
      </c>
      <c r="L2029" t="s">
        <v>5477</v>
      </c>
      <c r="M2029" t="s">
        <v>5478</v>
      </c>
      <c r="N2029">
        <v>300</v>
      </c>
      <c r="O2029">
        <v>0</v>
      </c>
      <c r="P2029">
        <v>300</v>
      </c>
      <c r="Q2029" t="s">
        <v>5874</v>
      </c>
      <c r="R2029" t="s">
        <v>5503</v>
      </c>
      <c r="S2029">
        <v>32</v>
      </c>
      <c r="T2029" t="s">
        <v>5506</v>
      </c>
      <c r="U2029" t="s">
        <v>5507</v>
      </c>
      <c r="V2029" s="9">
        <f>Merge2[[#This Row],[PROMOTIONAL_PLAN.EFFECTIVE_PRICE]]*Merge2[[#This Row],[Months]]</f>
        <v>3000</v>
      </c>
    </row>
    <row r="2030" spans="1:22" x14ac:dyDescent="0.25">
      <c r="A2030" t="s">
        <v>3598</v>
      </c>
      <c r="B2030" t="s">
        <v>3599</v>
      </c>
      <c r="C2030">
        <v>9999</v>
      </c>
      <c r="D2030" s="1">
        <v>44054</v>
      </c>
      <c r="E2030">
        <v>1</v>
      </c>
      <c r="G2030" s="1">
        <v>44304</v>
      </c>
      <c r="H2030" t="s">
        <v>10</v>
      </c>
      <c r="I2030" s="8">
        <f>DATE(YEAR(Merge2[[#This Row],[ORDER_DATE]]), MONTH(Merge2[[#This Row],[ORDER_DATE]]), 1)</f>
        <v>44044</v>
      </c>
      <c r="J2030" s="9">
        <f>IF(ISNUMBER(Merge2[[#This Row],[VALIDITY_TILL_DATE]]), ROUND((Merge2[[#This Row],[VALIDITY_TILL_DATE]]-Merge2[[#This Row],[ORDER_DATE]])/30, 0), "Active")</f>
        <v>8</v>
      </c>
      <c r="K2030" t="s">
        <v>5476</v>
      </c>
      <c r="L2030" t="s">
        <v>5477</v>
      </c>
      <c r="M2030" t="s">
        <v>5478</v>
      </c>
      <c r="N2030">
        <v>300</v>
      </c>
      <c r="O2030">
        <v>0</v>
      </c>
      <c r="P2030">
        <v>300</v>
      </c>
      <c r="Q2030" t="s">
        <v>6274</v>
      </c>
      <c r="R2030" t="s">
        <v>5503</v>
      </c>
      <c r="S2030">
        <v>32</v>
      </c>
      <c r="T2030" t="s">
        <v>5506</v>
      </c>
      <c r="U2030" t="s">
        <v>5507</v>
      </c>
      <c r="V2030" s="9">
        <f>Merge2[[#This Row],[PROMOTIONAL_PLAN.EFFECTIVE_PRICE]]*Merge2[[#This Row],[Months]]</f>
        <v>2400</v>
      </c>
    </row>
    <row r="2031" spans="1:22" x14ac:dyDescent="0.25">
      <c r="A2031" t="s">
        <v>3600</v>
      </c>
      <c r="B2031" t="s">
        <v>3601</v>
      </c>
      <c r="C2031">
        <v>9999</v>
      </c>
      <c r="D2031" s="1">
        <v>44054</v>
      </c>
      <c r="E2031">
        <v>1</v>
      </c>
      <c r="G2031" s="1">
        <v>44338</v>
      </c>
      <c r="H2031" t="s">
        <v>10</v>
      </c>
      <c r="I2031" s="8">
        <f>DATE(YEAR(Merge2[[#This Row],[ORDER_DATE]]), MONTH(Merge2[[#This Row],[ORDER_DATE]]), 1)</f>
        <v>44044</v>
      </c>
      <c r="J2031" s="9">
        <f>IF(ISNUMBER(Merge2[[#This Row],[VALIDITY_TILL_DATE]]), ROUND((Merge2[[#This Row],[VALIDITY_TILL_DATE]]-Merge2[[#This Row],[ORDER_DATE]])/30, 0), "Active")</f>
        <v>9</v>
      </c>
      <c r="K2031" t="s">
        <v>5476</v>
      </c>
      <c r="L2031" t="s">
        <v>5477</v>
      </c>
      <c r="M2031" t="s">
        <v>5478</v>
      </c>
      <c r="N2031">
        <v>300</v>
      </c>
      <c r="O2031">
        <v>0</v>
      </c>
      <c r="P2031">
        <v>300</v>
      </c>
      <c r="Q2031" t="s">
        <v>5679</v>
      </c>
      <c r="R2031" t="s">
        <v>5494</v>
      </c>
      <c r="S2031">
        <v>25</v>
      </c>
      <c r="T2031" t="s">
        <v>5495</v>
      </c>
      <c r="U2031" t="s">
        <v>5513</v>
      </c>
      <c r="V2031" s="9">
        <f>Merge2[[#This Row],[PROMOTIONAL_PLAN.EFFECTIVE_PRICE]]*Merge2[[#This Row],[Months]]</f>
        <v>2700</v>
      </c>
    </row>
    <row r="2032" spans="1:22" x14ac:dyDescent="0.25">
      <c r="A2032" t="s">
        <v>3602</v>
      </c>
      <c r="B2032" t="s">
        <v>3603</v>
      </c>
      <c r="C2032">
        <v>9999</v>
      </c>
      <c r="D2032" s="1">
        <v>44054</v>
      </c>
      <c r="E2032">
        <v>1</v>
      </c>
      <c r="G2032" s="1">
        <v>44279</v>
      </c>
      <c r="H2032" t="s">
        <v>10</v>
      </c>
      <c r="I2032" s="8">
        <f>DATE(YEAR(Merge2[[#This Row],[ORDER_DATE]]), MONTH(Merge2[[#This Row],[ORDER_DATE]]), 1)</f>
        <v>44044</v>
      </c>
      <c r="J2032" s="9">
        <f>IF(ISNUMBER(Merge2[[#This Row],[VALIDITY_TILL_DATE]]), ROUND((Merge2[[#This Row],[VALIDITY_TILL_DATE]]-Merge2[[#This Row],[ORDER_DATE]])/30, 0), "Active")</f>
        <v>8</v>
      </c>
      <c r="K2032" t="s">
        <v>5476</v>
      </c>
      <c r="L2032" t="s">
        <v>5477</v>
      </c>
      <c r="M2032" t="s">
        <v>5478</v>
      </c>
      <c r="N2032">
        <v>300</v>
      </c>
      <c r="O2032">
        <v>0</v>
      </c>
      <c r="P2032">
        <v>300</v>
      </c>
      <c r="Q2032" t="s">
        <v>5931</v>
      </c>
      <c r="R2032" t="s">
        <v>5494</v>
      </c>
      <c r="S2032">
        <v>46</v>
      </c>
      <c r="T2032" t="s">
        <v>5495</v>
      </c>
      <c r="U2032" t="s">
        <v>5579</v>
      </c>
      <c r="V2032" s="9">
        <f>Merge2[[#This Row],[PROMOTIONAL_PLAN.EFFECTIVE_PRICE]]*Merge2[[#This Row],[Months]]</f>
        <v>2400</v>
      </c>
    </row>
    <row r="2033" spans="1:22" x14ac:dyDescent="0.25">
      <c r="A2033" t="s">
        <v>3604</v>
      </c>
      <c r="B2033" t="s">
        <v>1421</v>
      </c>
      <c r="C2033">
        <v>8434</v>
      </c>
      <c r="D2033" s="1">
        <v>44055</v>
      </c>
      <c r="E2033">
        <v>2</v>
      </c>
      <c r="F2033" s="1">
        <v>44055</v>
      </c>
      <c r="G2033" s="1">
        <v>44602</v>
      </c>
      <c r="H2033" t="s">
        <v>470</v>
      </c>
      <c r="I2033" s="8">
        <f>DATE(YEAR(Merge2[[#This Row],[ORDER_DATE]]), MONTH(Merge2[[#This Row],[ORDER_DATE]]), 1)</f>
        <v>44044</v>
      </c>
      <c r="J2033" s="9">
        <f>IF(ISNUMBER(Merge2[[#This Row],[VALIDITY_TILL_DATE]]), ROUND((Merge2[[#This Row],[VALIDITY_TILL_DATE]]-Merge2[[#This Row],[ORDER_DATE]])/30, 0), "Active")</f>
        <v>18</v>
      </c>
      <c r="K2033" t="s">
        <v>5490</v>
      </c>
      <c r="L2033" t="s">
        <v>5483</v>
      </c>
      <c r="M2033" t="s">
        <v>5481</v>
      </c>
      <c r="N2033">
        <v>300</v>
      </c>
      <c r="O2033">
        <v>50</v>
      </c>
      <c r="P2033">
        <v>150</v>
      </c>
      <c r="Q2033" t="s">
        <v>6099</v>
      </c>
      <c r="R2033" t="s">
        <v>5494</v>
      </c>
      <c r="S2033">
        <v>39</v>
      </c>
      <c r="T2033" t="s">
        <v>5495</v>
      </c>
      <c r="U2033" t="s">
        <v>5504</v>
      </c>
      <c r="V2033" s="9">
        <f>Merge2[[#This Row],[PROMOTIONAL_PLAN.EFFECTIVE_PRICE]]*Merge2[[#This Row],[Months]]</f>
        <v>2700</v>
      </c>
    </row>
    <row r="2034" spans="1:22" x14ac:dyDescent="0.25">
      <c r="A2034" t="s">
        <v>3605</v>
      </c>
      <c r="B2034" t="s">
        <v>3606</v>
      </c>
      <c r="C2034">
        <v>5073</v>
      </c>
      <c r="D2034" s="1">
        <v>44055</v>
      </c>
      <c r="E2034">
        <v>1</v>
      </c>
      <c r="F2034" s="1">
        <v>44055</v>
      </c>
      <c r="G2034" s="1">
        <v>44335</v>
      </c>
      <c r="H2034" t="s">
        <v>10</v>
      </c>
      <c r="I2034" s="8">
        <f>DATE(YEAR(Merge2[[#This Row],[ORDER_DATE]]), MONTH(Merge2[[#This Row],[ORDER_DATE]]), 1)</f>
        <v>44044</v>
      </c>
      <c r="J2034" s="9">
        <f>IF(ISNUMBER(Merge2[[#This Row],[VALIDITY_TILL_DATE]]), ROUND((Merge2[[#This Row],[VALIDITY_TILL_DATE]]-Merge2[[#This Row],[ORDER_DATE]])/30, 0), "Active")</f>
        <v>9</v>
      </c>
      <c r="K2034" t="s">
        <v>5488</v>
      </c>
      <c r="L2034" t="s">
        <v>5483</v>
      </c>
      <c r="M2034" t="s">
        <v>5481</v>
      </c>
      <c r="N2034">
        <v>300</v>
      </c>
      <c r="O2034">
        <v>30</v>
      </c>
      <c r="P2034">
        <v>210</v>
      </c>
      <c r="Q2034" t="s">
        <v>5580</v>
      </c>
      <c r="R2034" t="s">
        <v>5494</v>
      </c>
      <c r="S2034">
        <v>27</v>
      </c>
      <c r="T2034" t="s">
        <v>5495</v>
      </c>
      <c r="U2034" t="s">
        <v>5496</v>
      </c>
      <c r="V2034" s="9">
        <f>Merge2[[#This Row],[PROMOTIONAL_PLAN.EFFECTIVE_PRICE]]*Merge2[[#This Row],[Months]]</f>
        <v>1890</v>
      </c>
    </row>
    <row r="2035" spans="1:22" x14ac:dyDescent="0.25">
      <c r="A2035" t="s">
        <v>3607</v>
      </c>
      <c r="B2035" t="s">
        <v>3608</v>
      </c>
      <c r="C2035">
        <v>8434</v>
      </c>
      <c r="D2035" s="1">
        <v>44055</v>
      </c>
      <c r="E2035">
        <v>1</v>
      </c>
      <c r="F2035" s="1">
        <v>44055</v>
      </c>
      <c r="G2035" s="1">
        <v>44314</v>
      </c>
      <c r="H2035" t="s">
        <v>10</v>
      </c>
      <c r="I2035" s="8">
        <f>DATE(YEAR(Merge2[[#This Row],[ORDER_DATE]]), MONTH(Merge2[[#This Row],[ORDER_DATE]]), 1)</f>
        <v>44044</v>
      </c>
      <c r="J2035" s="9">
        <f>IF(ISNUMBER(Merge2[[#This Row],[VALIDITY_TILL_DATE]]), ROUND((Merge2[[#This Row],[VALIDITY_TILL_DATE]]-Merge2[[#This Row],[ORDER_DATE]])/30, 0), "Active")</f>
        <v>9</v>
      </c>
      <c r="K2035" t="s">
        <v>5490</v>
      </c>
      <c r="L2035" t="s">
        <v>5483</v>
      </c>
      <c r="M2035" t="s">
        <v>5481</v>
      </c>
      <c r="N2035">
        <v>300</v>
      </c>
      <c r="O2035">
        <v>50</v>
      </c>
      <c r="P2035">
        <v>150</v>
      </c>
      <c r="Q2035" t="s">
        <v>5607</v>
      </c>
      <c r="R2035" t="s">
        <v>5503</v>
      </c>
      <c r="S2035">
        <v>27</v>
      </c>
      <c r="T2035" t="s">
        <v>5498</v>
      </c>
      <c r="U2035" t="s">
        <v>5545</v>
      </c>
      <c r="V2035" s="9">
        <f>Merge2[[#This Row],[PROMOTIONAL_PLAN.EFFECTIVE_PRICE]]*Merge2[[#This Row],[Months]]</f>
        <v>1350</v>
      </c>
    </row>
    <row r="2036" spans="1:22" x14ac:dyDescent="0.25">
      <c r="A2036" t="s">
        <v>3609</v>
      </c>
      <c r="B2036" t="s">
        <v>3610</v>
      </c>
      <c r="C2036">
        <v>9999</v>
      </c>
      <c r="D2036" s="1">
        <v>44055</v>
      </c>
      <c r="E2036">
        <v>1</v>
      </c>
      <c r="G2036" s="1">
        <v>44309</v>
      </c>
      <c r="H2036" t="s">
        <v>10</v>
      </c>
      <c r="I2036" s="8">
        <f>DATE(YEAR(Merge2[[#This Row],[ORDER_DATE]]), MONTH(Merge2[[#This Row],[ORDER_DATE]]), 1)</f>
        <v>44044</v>
      </c>
      <c r="J2036" s="9">
        <f>IF(ISNUMBER(Merge2[[#This Row],[VALIDITY_TILL_DATE]]), ROUND((Merge2[[#This Row],[VALIDITY_TILL_DATE]]-Merge2[[#This Row],[ORDER_DATE]])/30, 0), "Active")</f>
        <v>8</v>
      </c>
      <c r="K2036" t="s">
        <v>5476</v>
      </c>
      <c r="L2036" t="s">
        <v>5477</v>
      </c>
      <c r="M2036" t="s">
        <v>5478</v>
      </c>
      <c r="N2036">
        <v>300</v>
      </c>
      <c r="O2036">
        <v>0</v>
      </c>
      <c r="P2036">
        <v>300</v>
      </c>
      <c r="Q2036" t="s">
        <v>6309</v>
      </c>
      <c r="R2036" t="s">
        <v>5503</v>
      </c>
      <c r="S2036">
        <v>25</v>
      </c>
      <c r="T2036" t="s">
        <v>5495</v>
      </c>
      <c r="U2036" t="s">
        <v>5504</v>
      </c>
      <c r="V2036" s="9">
        <f>Merge2[[#This Row],[PROMOTIONAL_PLAN.EFFECTIVE_PRICE]]*Merge2[[#This Row],[Months]]</f>
        <v>2400</v>
      </c>
    </row>
    <row r="2037" spans="1:22" x14ac:dyDescent="0.25">
      <c r="A2037" t="s">
        <v>3611</v>
      </c>
      <c r="B2037" t="s">
        <v>3612</v>
      </c>
      <c r="C2037">
        <v>9999</v>
      </c>
      <c r="D2037" s="1">
        <v>44055</v>
      </c>
      <c r="E2037">
        <v>1</v>
      </c>
      <c r="G2037" s="1">
        <v>44297</v>
      </c>
      <c r="H2037" t="s">
        <v>10</v>
      </c>
      <c r="I2037" s="8">
        <f>DATE(YEAR(Merge2[[#This Row],[ORDER_DATE]]), MONTH(Merge2[[#This Row],[ORDER_DATE]]), 1)</f>
        <v>44044</v>
      </c>
      <c r="J2037" s="9">
        <f>IF(ISNUMBER(Merge2[[#This Row],[VALIDITY_TILL_DATE]]), ROUND((Merge2[[#This Row],[VALIDITY_TILL_DATE]]-Merge2[[#This Row],[ORDER_DATE]])/30, 0), "Active")</f>
        <v>8</v>
      </c>
      <c r="K2037" t="s">
        <v>5476</v>
      </c>
      <c r="L2037" t="s">
        <v>5477</v>
      </c>
      <c r="M2037" t="s">
        <v>5478</v>
      </c>
      <c r="N2037">
        <v>300</v>
      </c>
      <c r="O2037">
        <v>0</v>
      </c>
      <c r="P2037">
        <v>300</v>
      </c>
      <c r="Q2037" t="s">
        <v>5888</v>
      </c>
      <c r="R2037" t="s">
        <v>5494</v>
      </c>
      <c r="S2037">
        <v>55</v>
      </c>
      <c r="T2037" t="s">
        <v>5506</v>
      </c>
      <c r="U2037" t="s">
        <v>5518</v>
      </c>
      <c r="V2037" s="9">
        <f>Merge2[[#This Row],[PROMOTIONAL_PLAN.EFFECTIVE_PRICE]]*Merge2[[#This Row],[Months]]</f>
        <v>2400</v>
      </c>
    </row>
    <row r="2038" spans="1:22" x14ac:dyDescent="0.25">
      <c r="A2038" t="s">
        <v>3613</v>
      </c>
      <c r="B2038" t="s">
        <v>3614</v>
      </c>
      <c r="C2038">
        <v>9999</v>
      </c>
      <c r="D2038" s="1">
        <v>44055</v>
      </c>
      <c r="E2038">
        <v>1</v>
      </c>
      <c r="G2038" s="1">
        <v>44369</v>
      </c>
      <c r="H2038" t="s">
        <v>10</v>
      </c>
      <c r="I2038" s="8">
        <f>DATE(YEAR(Merge2[[#This Row],[ORDER_DATE]]), MONTH(Merge2[[#This Row],[ORDER_DATE]]), 1)</f>
        <v>44044</v>
      </c>
      <c r="J2038" s="9">
        <f>IF(ISNUMBER(Merge2[[#This Row],[VALIDITY_TILL_DATE]]), ROUND((Merge2[[#This Row],[VALIDITY_TILL_DATE]]-Merge2[[#This Row],[ORDER_DATE]])/30, 0), "Active")</f>
        <v>10</v>
      </c>
      <c r="K2038" t="s">
        <v>5476</v>
      </c>
      <c r="L2038" t="s">
        <v>5477</v>
      </c>
      <c r="M2038" t="s">
        <v>5478</v>
      </c>
      <c r="N2038">
        <v>300</v>
      </c>
      <c r="O2038">
        <v>0</v>
      </c>
      <c r="P2038">
        <v>300</v>
      </c>
      <c r="Q2038" t="s">
        <v>6162</v>
      </c>
      <c r="R2038" t="s">
        <v>5494</v>
      </c>
      <c r="S2038">
        <v>64</v>
      </c>
      <c r="T2038" t="s">
        <v>5495</v>
      </c>
      <c r="U2038" t="s">
        <v>5532</v>
      </c>
      <c r="V2038" s="9">
        <f>Merge2[[#This Row],[PROMOTIONAL_PLAN.EFFECTIVE_PRICE]]*Merge2[[#This Row],[Months]]</f>
        <v>3000</v>
      </c>
    </row>
    <row r="2039" spans="1:22" x14ac:dyDescent="0.25">
      <c r="A2039" t="s">
        <v>3615</v>
      </c>
      <c r="B2039" t="s">
        <v>3616</v>
      </c>
      <c r="C2039">
        <v>9999</v>
      </c>
      <c r="D2039" s="1">
        <v>44055</v>
      </c>
      <c r="E2039">
        <v>1</v>
      </c>
      <c r="G2039" s="1">
        <v>44327</v>
      </c>
      <c r="H2039" t="s">
        <v>10</v>
      </c>
      <c r="I2039" s="8">
        <f>DATE(YEAR(Merge2[[#This Row],[ORDER_DATE]]), MONTH(Merge2[[#This Row],[ORDER_DATE]]), 1)</f>
        <v>44044</v>
      </c>
      <c r="J2039" s="9">
        <f>IF(ISNUMBER(Merge2[[#This Row],[VALIDITY_TILL_DATE]]), ROUND((Merge2[[#This Row],[VALIDITY_TILL_DATE]]-Merge2[[#This Row],[ORDER_DATE]])/30, 0), "Active")</f>
        <v>9</v>
      </c>
      <c r="K2039" t="s">
        <v>5476</v>
      </c>
      <c r="L2039" t="s">
        <v>5477</v>
      </c>
      <c r="M2039" t="s">
        <v>5478</v>
      </c>
      <c r="N2039">
        <v>300</v>
      </c>
      <c r="O2039">
        <v>0</v>
      </c>
      <c r="P2039">
        <v>300</v>
      </c>
      <c r="Q2039" t="s">
        <v>5808</v>
      </c>
      <c r="R2039" t="s">
        <v>5494</v>
      </c>
      <c r="S2039">
        <v>53</v>
      </c>
      <c r="T2039" t="s">
        <v>5498</v>
      </c>
      <c r="U2039" t="s">
        <v>5501</v>
      </c>
      <c r="V2039" s="9">
        <f>Merge2[[#This Row],[PROMOTIONAL_PLAN.EFFECTIVE_PRICE]]*Merge2[[#This Row],[Months]]</f>
        <v>2700</v>
      </c>
    </row>
    <row r="2040" spans="1:22" x14ac:dyDescent="0.25">
      <c r="A2040" t="s">
        <v>3617</v>
      </c>
      <c r="B2040" t="s">
        <v>3618</v>
      </c>
      <c r="C2040">
        <v>9999</v>
      </c>
      <c r="D2040" s="1">
        <v>44055</v>
      </c>
      <c r="E2040">
        <v>1</v>
      </c>
      <c r="G2040" s="1">
        <v>44352</v>
      </c>
      <c r="H2040" t="s">
        <v>10</v>
      </c>
      <c r="I2040" s="8">
        <f>DATE(YEAR(Merge2[[#This Row],[ORDER_DATE]]), MONTH(Merge2[[#This Row],[ORDER_DATE]]), 1)</f>
        <v>44044</v>
      </c>
      <c r="J2040" s="9">
        <f>IF(ISNUMBER(Merge2[[#This Row],[VALIDITY_TILL_DATE]]), ROUND((Merge2[[#This Row],[VALIDITY_TILL_DATE]]-Merge2[[#This Row],[ORDER_DATE]])/30, 0), "Active")</f>
        <v>10</v>
      </c>
      <c r="K2040" t="s">
        <v>5476</v>
      </c>
      <c r="L2040" t="s">
        <v>5477</v>
      </c>
      <c r="M2040" t="s">
        <v>5478</v>
      </c>
      <c r="N2040">
        <v>300</v>
      </c>
      <c r="O2040">
        <v>0</v>
      </c>
      <c r="P2040">
        <v>300</v>
      </c>
      <c r="Q2040" t="s">
        <v>5683</v>
      </c>
      <c r="R2040" t="s">
        <v>5494</v>
      </c>
      <c r="S2040">
        <v>45</v>
      </c>
      <c r="T2040" t="s">
        <v>5495</v>
      </c>
      <c r="U2040" t="s">
        <v>5504</v>
      </c>
      <c r="V2040" s="9">
        <f>Merge2[[#This Row],[PROMOTIONAL_PLAN.EFFECTIVE_PRICE]]*Merge2[[#This Row],[Months]]</f>
        <v>3000</v>
      </c>
    </row>
    <row r="2041" spans="1:22" x14ac:dyDescent="0.25">
      <c r="A2041" t="s">
        <v>3619</v>
      </c>
      <c r="B2041" t="s">
        <v>813</v>
      </c>
      <c r="C2041">
        <v>1817</v>
      </c>
      <c r="D2041" s="1">
        <v>44056</v>
      </c>
      <c r="E2041">
        <v>2</v>
      </c>
      <c r="F2041" s="1">
        <v>44056</v>
      </c>
      <c r="G2041" s="1">
        <v>44803</v>
      </c>
      <c r="H2041" t="s">
        <v>470</v>
      </c>
      <c r="I2041" s="8">
        <f>DATE(YEAR(Merge2[[#This Row],[ORDER_DATE]]), MONTH(Merge2[[#This Row],[ORDER_DATE]]), 1)</f>
        <v>44044</v>
      </c>
      <c r="J2041" s="9">
        <f>IF(ISNUMBER(Merge2[[#This Row],[VALIDITY_TILL_DATE]]), ROUND((Merge2[[#This Row],[VALIDITY_TILL_DATE]]-Merge2[[#This Row],[ORDER_DATE]])/30, 0), "Active")</f>
        <v>25</v>
      </c>
      <c r="K2041" t="s">
        <v>5486</v>
      </c>
      <c r="L2041" t="s">
        <v>5480</v>
      </c>
      <c r="M2041" t="s">
        <v>5481</v>
      </c>
      <c r="N2041">
        <v>300</v>
      </c>
      <c r="O2041">
        <v>100</v>
      </c>
      <c r="P2041">
        <v>0</v>
      </c>
      <c r="Q2041" t="s">
        <v>6298</v>
      </c>
      <c r="R2041" t="s">
        <v>5494</v>
      </c>
      <c r="S2041">
        <v>25</v>
      </c>
      <c r="T2041" t="s">
        <v>5495</v>
      </c>
      <c r="U2041" t="s">
        <v>5504</v>
      </c>
      <c r="V2041" s="9">
        <f>Merge2[[#This Row],[PROMOTIONAL_PLAN.EFFECTIVE_PRICE]]*Merge2[[#This Row],[Months]]</f>
        <v>0</v>
      </c>
    </row>
    <row r="2042" spans="1:22" x14ac:dyDescent="0.25">
      <c r="A2042" t="s">
        <v>3620</v>
      </c>
      <c r="B2042" t="s">
        <v>730</v>
      </c>
      <c r="C2042">
        <v>5073</v>
      </c>
      <c r="D2042" s="1">
        <v>44056</v>
      </c>
      <c r="E2042">
        <v>2</v>
      </c>
      <c r="F2042" s="1">
        <v>44056</v>
      </c>
      <c r="G2042" s="1">
        <v>44460</v>
      </c>
      <c r="H2042" t="s">
        <v>470</v>
      </c>
      <c r="I2042" s="8">
        <f>DATE(YEAR(Merge2[[#This Row],[ORDER_DATE]]), MONTH(Merge2[[#This Row],[ORDER_DATE]]), 1)</f>
        <v>44044</v>
      </c>
      <c r="J2042" s="9">
        <f>IF(ISNUMBER(Merge2[[#This Row],[VALIDITY_TILL_DATE]]), ROUND((Merge2[[#This Row],[VALIDITY_TILL_DATE]]-Merge2[[#This Row],[ORDER_DATE]])/30, 0), "Active")</f>
        <v>13</v>
      </c>
      <c r="K2042" t="s">
        <v>5488</v>
      </c>
      <c r="L2042" t="s">
        <v>5483</v>
      </c>
      <c r="M2042" t="s">
        <v>5481</v>
      </c>
      <c r="N2042">
        <v>300</v>
      </c>
      <c r="O2042">
        <v>30</v>
      </c>
      <c r="P2042">
        <v>210</v>
      </c>
      <c r="Q2042" t="s">
        <v>6062</v>
      </c>
      <c r="R2042" t="s">
        <v>5494</v>
      </c>
      <c r="S2042">
        <v>49</v>
      </c>
      <c r="T2042" t="s">
        <v>5498</v>
      </c>
      <c r="U2042" t="s">
        <v>5499</v>
      </c>
      <c r="V2042" s="9">
        <f>Merge2[[#This Row],[PROMOTIONAL_PLAN.EFFECTIVE_PRICE]]*Merge2[[#This Row],[Months]]</f>
        <v>2730</v>
      </c>
    </row>
    <row r="2043" spans="1:22" x14ac:dyDescent="0.25">
      <c r="A2043" t="s">
        <v>3621</v>
      </c>
      <c r="B2043" t="s">
        <v>798</v>
      </c>
      <c r="C2043">
        <v>1136</v>
      </c>
      <c r="D2043" s="1">
        <v>44056</v>
      </c>
      <c r="E2043">
        <v>2</v>
      </c>
      <c r="F2043" s="1">
        <v>44056</v>
      </c>
      <c r="G2043" s="1">
        <v>44419</v>
      </c>
      <c r="H2043" t="s">
        <v>470</v>
      </c>
      <c r="I2043" s="8">
        <f>DATE(YEAR(Merge2[[#This Row],[ORDER_DATE]]), MONTH(Merge2[[#This Row],[ORDER_DATE]]), 1)</f>
        <v>44044</v>
      </c>
      <c r="J2043" s="9">
        <f>IF(ISNUMBER(Merge2[[#This Row],[VALIDITY_TILL_DATE]]), ROUND((Merge2[[#This Row],[VALIDITY_TILL_DATE]]-Merge2[[#This Row],[ORDER_DATE]])/30, 0), "Active")</f>
        <v>12</v>
      </c>
      <c r="K2043" t="s">
        <v>5487</v>
      </c>
      <c r="L2043" t="s">
        <v>5483</v>
      </c>
      <c r="M2043" t="s">
        <v>5481</v>
      </c>
      <c r="N2043">
        <v>300</v>
      </c>
      <c r="O2043">
        <v>40</v>
      </c>
      <c r="P2043">
        <v>180</v>
      </c>
      <c r="Q2043" t="s">
        <v>5912</v>
      </c>
      <c r="R2043" t="s">
        <v>5494</v>
      </c>
      <c r="S2043">
        <v>36</v>
      </c>
      <c r="T2043" t="s">
        <v>5495</v>
      </c>
      <c r="U2043" t="s">
        <v>5496</v>
      </c>
      <c r="V2043" s="9">
        <f>Merge2[[#This Row],[PROMOTIONAL_PLAN.EFFECTIVE_PRICE]]*Merge2[[#This Row],[Months]]</f>
        <v>2160</v>
      </c>
    </row>
    <row r="2044" spans="1:22" x14ac:dyDescent="0.25">
      <c r="A2044" t="s">
        <v>3622</v>
      </c>
      <c r="B2044" t="s">
        <v>1434</v>
      </c>
      <c r="C2044">
        <v>5073</v>
      </c>
      <c r="D2044" s="1">
        <v>44056</v>
      </c>
      <c r="E2044">
        <v>2</v>
      </c>
      <c r="F2044" s="1">
        <v>44056</v>
      </c>
      <c r="G2044" s="1">
        <v>44910</v>
      </c>
      <c r="H2044" t="s">
        <v>470</v>
      </c>
      <c r="I2044" s="8">
        <f>DATE(YEAR(Merge2[[#This Row],[ORDER_DATE]]), MONTH(Merge2[[#This Row],[ORDER_DATE]]), 1)</f>
        <v>44044</v>
      </c>
      <c r="J2044" s="9">
        <f>IF(ISNUMBER(Merge2[[#This Row],[VALIDITY_TILL_DATE]]), ROUND((Merge2[[#This Row],[VALIDITY_TILL_DATE]]-Merge2[[#This Row],[ORDER_DATE]])/30, 0), "Active")</f>
        <v>28</v>
      </c>
      <c r="K2044" t="s">
        <v>5488</v>
      </c>
      <c r="L2044" t="s">
        <v>5483</v>
      </c>
      <c r="M2044" t="s">
        <v>5481</v>
      </c>
      <c r="N2044">
        <v>300</v>
      </c>
      <c r="O2044">
        <v>30</v>
      </c>
      <c r="P2044">
        <v>210</v>
      </c>
      <c r="Q2044" t="s">
        <v>6022</v>
      </c>
      <c r="R2044" t="s">
        <v>5494</v>
      </c>
      <c r="S2044">
        <v>43</v>
      </c>
      <c r="T2044" t="s">
        <v>5506</v>
      </c>
      <c r="U2044" t="s">
        <v>5509</v>
      </c>
      <c r="V2044" s="9">
        <f>Merge2[[#This Row],[PROMOTIONAL_PLAN.EFFECTIVE_PRICE]]*Merge2[[#This Row],[Months]]</f>
        <v>5880</v>
      </c>
    </row>
    <row r="2045" spans="1:22" x14ac:dyDescent="0.25">
      <c r="A2045" t="s">
        <v>3623</v>
      </c>
      <c r="B2045" t="s">
        <v>3624</v>
      </c>
      <c r="C2045">
        <v>2949</v>
      </c>
      <c r="D2045" s="1">
        <v>44056</v>
      </c>
      <c r="E2045">
        <v>1</v>
      </c>
      <c r="F2045" s="1">
        <v>44056</v>
      </c>
      <c r="G2045" s="1">
        <v>44285</v>
      </c>
      <c r="H2045" t="s">
        <v>10</v>
      </c>
      <c r="I2045" s="8">
        <f>DATE(YEAR(Merge2[[#This Row],[ORDER_DATE]]), MONTH(Merge2[[#This Row],[ORDER_DATE]]), 1)</f>
        <v>44044</v>
      </c>
      <c r="J2045" s="9">
        <f>IF(ISNUMBER(Merge2[[#This Row],[VALIDITY_TILL_DATE]]), ROUND((Merge2[[#This Row],[VALIDITY_TILL_DATE]]-Merge2[[#This Row],[ORDER_DATE]])/30, 0), "Active")</f>
        <v>8</v>
      </c>
      <c r="K2045" t="s">
        <v>5484</v>
      </c>
      <c r="L2045" t="s">
        <v>5483</v>
      </c>
      <c r="M2045" t="s">
        <v>5481</v>
      </c>
      <c r="N2045">
        <v>300</v>
      </c>
      <c r="O2045">
        <v>30</v>
      </c>
      <c r="P2045">
        <v>210</v>
      </c>
      <c r="Q2045" t="s">
        <v>5576</v>
      </c>
      <c r="R2045" t="s">
        <v>5503</v>
      </c>
      <c r="S2045">
        <v>65</v>
      </c>
      <c r="T2045" t="s">
        <v>5506</v>
      </c>
      <c r="U2045" t="s">
        <v>5509</v>
      </c>
      <c r="V2045" s="9">
        <f>Merge2[[#This Row],[PROMOTIONAL_PLAN.EFFECTIVE_PRICE]]*Merge2[[#This Row],[Months]]</f>
        <v>1680</v>
      </c>
    </row>
    <row r="2046" spans="1:22" x14ac:dyDescent="0.25">
      <c r="A2046" t="s">
        <v>3625</v>
      </c>
      <c r="B2046" t="s">
        <v>3626</v>
      </c>
      <c r="C2046">
        <v>9999</v>
      </c>
      <c r="D2046" s="1">
        <v>44056</v>
      </c>
      <c r="E2046">
        <v>1</v>
      </c>
      <c r="G2046" s="1">
        <v>44310</v>
      </c>
      <c r="H2046" t="s">
        <v>10</v>
      </c>
      <c r="I2046" s="8">
        <f>DATE(YEAR(Merge2[[#This Row],[ORDER_DATE]]), MONTH(Merge2[[#This Row],[ORDER_DATE]]), 1)</f>
        <v>44044</v>
      </c>
      <c r="J2046" s="9">
        <f>IF(ISNUMBER(Merge2[[#This Row],[VALIDITY_TILL_DATE]]), ROUND((Merge2[[#This Row],[VALIDITY_TILL_DATE]]-Merge2[[#This Row],[ORDER_DATE]])/30, 0), "Active")</f>
        <v>8</v>
      </c>
      <c r="K2046" t="s">
        <v>5476</v>
      </c>
      <c r="L2046" t="s">
        <v>5477</v>
      </c>
      <c r="M2046" t="s">
        <v>5478</v>
      </c>
      <c r="N2046">
        <v>300</v>
      </c>
      <c r="O2046">
        <v>0</v>
      </c>
      <c r="P2046">
        <v>300</v>
      </c>
      <c r="Q2046" t="s">
        <v>5694</v>
      </c>
      <c r="R2046" t="s">
        <v>5494</v>
      </c>
      <c r="S2046">
        <v>65</v>
      </c>
      <c r="T2046" t="s">
        <v>5495</v>
      </c>
      <c r="U2046" t="s">
        <v>5496</v>
      </c>
      <c r="V2046" s="9">
        <f>Merge2[[#This Row],[PROMOTIONAL_PLAN.EFFECTIVE_PRICE]]*Merge2[[#This Row],[Months]]</f>
        <v>2400</v>
      </c>
    </row>
    <row r="2047" spans="1:22" x14ac:dyDescent="0.25">
      <c r="A2047" t="s">
        <v>3627</v>
      </c>
      <c r="B2047" t="s">
        <v>3628</v>
      </c>
      <c r="C2047">
        <v>9999</v>
      </c>
      <c r="D2047" s="1">
        <v>44056</v>
      </c>
      <c r="E2047">
        <v>1</v>
      </c>
      <c r="G2047" s="1">
        <v>44314</v>
      </c>
      <c r="H2047" t="s">
        <v>10</v>
      </c>
      <c r="I2047" s="8">
        <f>DATE(YEAR(Merge2[[#This Row],[ORDER_DATE]]), MONTH(Merge2[[#This Row],[ORDER_DATE]]), 1)</f>
        <v>44044</v>
      </c>
      <c r="J2047" s="9">
        <f>IF(ISNUMBER(Merge2[[#This Row],[VALIDITY_TILL_DATE]]), ROUND((Merge2[[#This Row],[VALIDITY_TILL_DATE]]-Merge2[[#This Row],[ORDER_DATE]])/30, 0), "Active")</f>
        <v>9</v>
      </c>
      <c r="K2047" t="s">
        <v>5476</v>
      </c>
      <c r="L2047" t="s">
        <v>5477</v>
      </c>
      <c r="M2047" t="s">
        <v>5478</v>
      </c>
      <c r="N2047">
        <v>300</v>
      </c>
      <c r="O2047">
        <v>0</v>
      </c>
      <c r="P2047">
        <v>300</v>
      </c>
      <c r="Q2047" t="s">
        <v>5956</v>
      </c>
      <c r="R2047" t="s">
        <v>5494</v>
      </c>
      <c r="S2047">
        <v>50</v>
      </c>
      <c r="T2047" t="s">
        <v>5495</v>
      </c>
      <c r="U2047" t="s">
        <v>5579</v>
      </c>
      <c r="V2047" s="9">
        <f>Merge2[[#This Row],[PROMOTIONAL_PLAN.EFFECTIVE_PRICE]]*Merge2[[#This Row],[Months]]</f>
        <v>2700</v>
      </c>
    </row>
    <row r="2048" spans="1:22" x14ac:dyDescent="0.25">
      <c r="A2048" t="s">
        <v>3629</v>
      </c>
      <c r="B2048" t="s">
        <v>1157</v>
      </c>
      <c r="C2048">
        <v>1817</v>
      </c>
      <c r="D2048" s="1">
        <v>44057</v>
      </c>
      <c r="E2048">
        <v>2</v>
      </c>
      <c r="F2048" s="1">
        <v>44057</v>
      </c>
      <c r="G2048" s="1">
        <v>44532</v>
      </c>
      <c r="H2048" t="s">
        <v>470</v>
      </c>
      <c r="I2048" s="8">
        <f>DATE(YEAR(Merge2[[#This Row],[ORDER_DATE]]), MONTH(Merge2[[#This Row],[ORDER_DATE]]), 1)</f>
        <v>44044</v>
      </c>
      <c r="J2048" s="9">
        <f>IF(ISNUMBER(Merge2[[#This Row],[VALIDITY_TILL_DATE]]), ROUND((Merge2[[#This Row],[VALIDITY_TILL_DATE]]-Merge2[[#This Row],[ORDER_DATE]])/30, 0), "Active")</f>
        <v>16</v>
      </c>
      <c r="K2048" t="s">
        <v>5486</v>
      </c>
      <c r="L2048" t="s">
        <v>5480</v>
      </c>
      <c r="M2048" t="s">
        <v>5481</v>
      </c>
      <c r="N2048">
        <v>300</v>
      </c>
      <c r="O2048">
        <v>100</v>
      </c>
      <c r="P2048">
        <v>0</v>
      </c>
      <c r="Q2048" t="s">
        <v>5693</v>
      </c>
      <c r="R2048" t="s">
        <v>5494</v>
      </c>
      <c r="S2048">
        <v>26</v>
      </c>
      <c r="T2048" t="s">
        <v>5506</v>
      </c>
      <c r="U2048" t="s">
        <v>5518</v>
      </c>
      <c r="V2048" s="9">
        <f>Merge2[[#This Row],[PROMOTIONAL_PLAN.EFFECTIVE_PRICE]]*Merge2[[#This Row],[Months]]</f>
        <v>0</v>
      </c>
    </row>
    <row r="2049" spans="1:22" x14ac:dyDescent="0.25">
      <c r="A2049" t="s">
        <v>3630</v>
      </c>
      <c r="B2049" t="s">
        <v>955</v>
      </c>
      <c r="C2049">
        <v>1817</v>
      </c>
      <c r="D2049" s="1">
        <v>44057</v>
      </c>
      <c r="E2049">
        <v>2</v>
      </c>
      <c r="F2049" s="1">
        <v>44057</v>
      </c>
      <c r="G2049" s="1">
        <v>44873</v>
      </c>
      <c r="H2049" t="s">
        <v>470</v>
      </c>
      <c r="I2049" s="8">
        <f>DATE(YEAR(Merge2[[#This Row],[ORDER_DATE]]), MONTH(Merge2[[#This Row],[ORDER_DATE]]), 1)</f>
        <v>44044</v>
      </c>
      <c r="J2049" s="9">
        <f>IF(ISNUMBER(Merge2[[#This Row],[VALIDITY_TILL_DATE]]), ROUND((Merge2[[#This Row],[VALIDITY_TILL_DATE]]-Merge2[[#This Row],[ORDER_DATE]])/30, 0), "Active")</f>
        <v>27</v>
      </c>
      <c r="K2049" t="s">
        <v>5486</v>
      </c>
      <c r="L2049" t="s">
        <v>5480</v>
      </c>
      <c r="M2049" t="s">
        <v>5481</v>
      </c>
      <c r="N2049">
        <v>300</v>
      </c>
      <c r="O2049">
        <v>100</v>
      </c>
      <c r="P2049">
        <v>0</v>
      </c>
      <c r="Q2049" t="s">
        <v>5586</v>
      </c>
      <c r="R2049" t="s">
        <v>5494</v>
      </c>
      <c r="S2049">
        <v>62</v>
      </c>
      <c r="T2049" t="s">
        <v>5495</v>
      </c>
      <c r="U2049" t="s">
        <v>5513</v>
      </c>
      <c r="V2049" s="9">
        <f>Merge2[[#This Row],[PROMOTIONAL_PLAN.EFFECTIVE_PRICE]]*Merge2[[#This Row],[Months]]</f>
        <v>0</v>
      </c>
    </row>
    <row r="2050" spans="1:22" x14ac:dyDescent="0.25">
      <c r="A2050" t="s">
        <v>3631</v>
      </c>
      <c r="B2050" t="s">
        <v>753</v>
      </c>
      <c r="C2050">
        <v>2949</v>
      </c>
      <c r="D2050" s="1">
        <v>44057</v>
      </c>
      <c r="E2050">
        <v>2</v>
      </c>
      <c r="F2050" s="1">
        <v>44057</v>
      </c>
      <c r="G2050" s="1">
        <v>44900</v>
      </c>
      <c r="H2050" t="s">
        <v>470</v>
      </c>
      <c r="I2050" s="8">
        <f>DATE(YEAR(Merge2[[#This Row],[ORDER_DATE]]), MONTH(Merge2[[#This Row],[ORDER_DATE]]), 1)</f>
        <v>44044</v>
      </c>
      <c r="J2050" s="9">
        <f>IF(ISNUMBER(Merge2[[#This Row],[VALIDITY_TILL_DATE]]), ROUND((Merge2[[#This Row],[VALIDITY_TILL_DATE]]-Merge2[[#This Row],[ORDER_DATE]])/30, 0), "Active")</f>
        <v>28</v>
      </c>
      <c r="K2050" t="s">
        <v>5484</v>
      </c>
      <c r="L2050" t="s">
        <v>5483</v>
      </c>
      <c r="M2050" t="s">
        <v>5481</v>
      </c>
      <c r="N2050">
        <v>300</v>
      </c>
      <c r="O2050">
        <v>30</v>
      </c>
      <c r="P2050">
        <v>210</v>
      </c>
      <c r="Q2050" t="s">
        <v>5877</v>
      </c>
      <c r="R2050" t="s">
        <v>5503</v>
      </c>
      <c r="S2050">
        <v>26</v>
      </c>
      <c r="T2050" t="s">
        <v>5495</v>
      </c>
      <c r="U2050" t="s">
        <v>5532</v>
      </c>
      <c r="V2050" s="9">
        <f>Merge2[[#This Row],[PROMOTIONAL_PLAN.EFFECTIVE_PRICE]]*Merge2[[#This Row],[Months]]</f>
        <v>5880</v>
      </c>
    </row>
    <row r="2051" spans="1:22" x14ac:dyDescent="0.25">
      <c r="A2051" t="s">
        <v>3632</v>
      </c>
      <c r="B2051" t="s">
        <v>1099</v>
      </c>
      <c r="C2051">
        <v>8434</v>
      </c>
      <c r="D2051" s="1">
        <v>44057</v>
      </c>
      <c r="E2051">
        <v>2</v>
      </c>
      <c r="F2051" s="1">
        <v>44057</v>
      </c>
      <c r="G2051" s="1">
        <v>44839</v>
      </c>
      <c r="H2051" t="s">
        <v>470</v>
      </c>
      <c r="I2051" s="8">
        <f>DATE(YEAR(Merge2[[#This Row],[ORDER_DATE]]), MONTH(Merge2[[#This Row],[ORDER_DATE]]), 1)</f>
        <v>44044</v>
      </c>
      <c r="J2051" s="9">
        <f>IF(ISNUMBER(Merge2[[#This Row],[VALIDITY_TILL_DATE]]), ROUND((Merge2[[#This Row],[VALIDITY_TILL_DATE]]-Merge2[[#This Row],[ORDER_DATE]])/30, 0), "Active")</f>
        <v>26</v>
      </c>
      <c r="K2051" t="s">
        <v>5490</v>
      </c>
      <c r="L2051" t="s">
        <v>5483</v>
      </c>
      <c r="M2051" t="s">
        <v>5481</v>
      </c>
      <c r="N2051">
        <v>300</v>
      </c>
      <c r="O2051">
        <v>50</v>
      </c>
      <c r="P2051">
        <v>150</v>
      </c>
      <c r="Q2051" t="s">
        <v>5951</v>
      </c>
      <c r="R2051" t="s">
        <v>5503</v>
      </c>
      <c r="S2051">
        <v>38</v>
      </c>
      <c r="T2051" t="s">
        <v>5506</v>
      </c>
      <c r="U2051" t="s">
        <v>5518</v>
      </c>
      <c r="V2051" s="9">
        <f>Merge2[[#This Row],[PROMOTIONAL_PLAN.EFFECTIVE_PRICE]]*Merge2[[#This Row],[Months]]</f>
        <v>3900</v>
      </c>
    </row>
    <row r="2052" spans="1:22" x14ac:dyDescent="0.25">
      <c r="A2052" t="s">
        <v>3633</v>
      </c>
      <c r="B2052" t="s">
        <v>804</v>
      </c>
      <c r="C2052">
        <v>7139</v>
      </c>
      <c r="D2052" s="1">
        <v>44057</v>
      </c>
      <c r="E2052">
        <v>2</v>
      </c>
      <c r="F2052" s="1">
        <v>44057</v>
      </c>
      <c r="G2052" s="1">
        <v>44803</v>
      </c>
      <c r="H2052" t="s">
        <v>470</v>
      </c>
      <c r="I2052" s="8">
        <f>DATE(YEAR(Merge2[[#This Row],[ORDER_DATE]]), MONTH(Merge2[[#This Row],[ORDER_DATE]]), 1)</f>
        <v>44044</v>
      </c>
      <c r="J2052" s="9">
        <f>IF(ISNUMBER(Merge2[[#This Row],[VALIDITY_TILL_DATE]]), ROUND((Merge2[[#This Row],[VALIDITY_TILL_DATE]]-Merge2[[#This Row],[ORDER_DATE]])/30, 0), "Active")</f>
        <v>25</v>
      </c>
      <c r="K2052" t="s">
        <v>5489</v>
      </c>
      <c r="L2052" t="s">
        <v>5483</v>
      </c>
      <c r="M2052" t="s">
        <v>5481</v>
      </c>
      <c r="N2052">
        <v>300</v>
      </c>
      <c r="O2052">
        <v>30</v>
      </c>
      <c r="P2052">
        <v>210</v>
      </c>
      <c r="Q2052" t="s">
        <v>5567</v>
      </c>
      <c r="R2052" t="s">
        <v>5503</v>
      </c>
      <c r="S2052">
        <v>53</v>
      </c>
      <c r="T2052" t="s">
        <v>5495</v>
      </c>
      <c r="U2052" t="s">
        <v>5532</v>
      </c>
      <c r="V2052" s="9">
        <f>Merge2[[#This Row],[PROMOTIONAL_PLAN.EFFECTIVE_PRICE]]*Merge2[[#This Row],[Months]]</f>
        <v>5250</v>
      </c>
    </row>
    <row r="2053" spans="1:22" x14ac:dyDescent="0.25">
      <c r="A2053" t="s">
        <v>3634</v>
      </c>
      <c r="B2053" t="s">
        <v>1340</v>
      </c>
      <c r="C2053">
        <v>1817</v>
      </c>
      <c r="D2053" s="1">
        <v>44057</v>
      </c>
      <c r="E2053">
        <v>2</v>
      </c>
      <c r="F2053" s="1">
        <v>44057</v>
      </c>
      <c r="G2053" s="1">
        <v>44765</v>
      </c>
      <c r="H2053" t="s">
        <v>470</v>
      </c>
      <c r="I2053" s="8">
        <f>DATE(YEAR(Merge2[[#This Row],[ORDER_DATE]]), MONTH(Merge2[[#This Row],[ORDER_DATE]]), 1)</f>
        <v>44044</v>
      </c>
      <c r="J2053" s="9">
        <f>IF(ISNUMBER(Merge2[[#This Row],[VALIDITY_TILL_DATE]]), ROUND((Merge2[[#This Row],[VALIDITY_TILL_DATE]]-Merge2[[#This Row],[ORDER_DATE]])/30, 0), "Active")</f>
        <v>24</v>
      </c>
      <c r="K2053" t="s">
        <v>5486</v>
      </c>
      <c r="L2053" t="s">
        <v>5480</v>
      </c>
      <c r="M2053" t="s">
        <v>5481</v>
      </c>
      <c r="N2053">
        <v>300</v>
      </c>
      <c r="O2053">
        <v>100</v>
      </c>
      <c r="P2053">
        <v>0</v>
      </c>
      <c r="Q2053" t="s">
        <v>6173</v>
      </c>
      <c r="R2053" t="s">
        <v>5494</v>
      </c>
      <c r="S2053">
        <v>28</v>
      </c>
      <c r="T2053" t="s">
        <v>5495</v>
      </c>
      <c r="U2053" t="s">
        <v>5504</v>
      </c>
      <c r="V2053" s="9">
        <f>Merge2[[#This Row],[PROMOTIONAL_PLAN.EFFECTIVE_PRICE]]*Merge2[[#This Row],[Months]]</f>
        <v>0</v>
      </c>
    </row>
    <row r="2054" spans="1:22" x14ac:dyDescent="0.25">
      <c r="A2054" t="s">
        <v>3635</v>
      </c>
      <c r="B2054" t="s">
        <v>3636</v>
      </c>
      <c r="C2054">
        <v>9999</v>
      </c>
      <c r="D2054" s="1">
        <v>44057</v>
      </c>
      <c r="E2054">
        <v>1</v>
      </c>
      <c r="G2054" s="1">
        <v>44301</v>
      </c>
      <c r="H2054" t="s">
        <v>10</v>
      </c>
      <c r="I2054" s="8">
        <f>DATE(YEAR(Merge2[[#This Row],[ORDER_DATE]]), MONTH(Merge2[[#This Row],[ORDER_DATE]]), 1)</f>
        <v>44044</v>
      </c>
      <c r="J2054" s="9">
        <f>IF(ISNUMBER(Merge2[[#This Row],[VALIDITY_TILL_DATE]]), ROUND((Merge2[[#This Row],[VALIDITY_TILL_DATE]]-Merge2[[#This Row],[ORDER_DATE]])/30, 0), "Active")</f>
        <v>8</v>
      </c>
      <c r="K2054" t="s">
        <v>5476</v>
      </c>
      <c r="L2054" t="s">
        <v>5477</v>
      </c>
      <c r="M2054" t="s">
        <v>5478</v>
      </c>
      <c r="N2054">
        <v>300</v>
      </c>
      <c r="O2054">
        <v>0</v>
      </c>
      <c r="P2054">
        <v>300</v>
      </c>
      <c r="Q2054" t="s">
        <v>6174</v>
      </c>
      <c r="R2054" t="s">
        <v>5494</v>
      </c>
      <c r="S2054">
        <v>45</v>
      </c>
      <c r="T2054" t="s">
        <v>5506</v>
      </c>
      <c r="U2054" t="s">
        <v>5507</v>
      </c>
      <c r="V2054" s="9">
        <f>Merge2[[#This Row],[PROMOTIONAL_PLAN.EFFECTIVE_PRICE]]*Merge2[[#This Row],[Months]]</f>
        <v>2400</v>
      </c>
    </row>
    <row r="2055" spans="1:22" x14ac:dyDescent="0.25">
      <c r="A2055" t="s">
        <v>3637</v>
      </c>
      <c r="B2055" t="s">
        <v>3638</v>
      </c>
      <c r="C2055">
        <v>9999</v>
      </c>
      <c r="D2055" s="1">
        <v>44057</v>
      </c>
      <c r="E2055">
        <v>1</v>
      </c>
      <c r="G2055" s="1">
        <v>44303</v>
      </c>
      <c r="H2055" t="s">
        <v>10</v>
      </c>
      <c r="I2055" s="8">
        <f>DATE(YEAR(Merge2[[#This Row],[ORDER_DATE]]), MONTH(Merge2[[#This Row],[ORDER_DATE]]), 1)</f>
        <v>44044</v>
      </c>
      <c r="J2055" s="9">
        <f>IF(ISNUMBER(Merge2[[#This Row],[VALIDITY_TILL_DATE]]), ROUND((Merge2[[#This Row],[VALIDITY_TILL_DATE]]-Merge2[[#This Row],[ORDER_DATE]])/30, 0), "Active")</f>
        <v>8</v>
      </c>
      <c r="K2055" t="s">
        <v>5476</v>
      </c>
      <c r="L2055" t="s">
        <v>5477</v>
      </c>
      <c r="M2055" t="s">
        <v>5478</v>
      </c>
      <c r="N2055">
        <v>300</v>
      </c>
      <c r="O2055">
        <v>0</v>
      </c>
      <c r="P2055">
        <v>300</v>
      </c>
      <c r="Q2055" t="s">
        <v>6344</v>
      </c>
      <c r="R2055" t="s">
        <v>5494</v>
      </c>
      <c r="S2055">
        <v>42</v>
      </c>
      <c r="T2055" t="s">
        <v>5495</v>
      </c>
      <c r="U2055" t="s">
        <v>5522</v>
      </c>
      <c r="V2055" s="9">
        <f>Merge2[[#This Row],[PROMOTIONAL_PLAN.EFFECTIVE_PRICE]]*Merge2[[#This Row],[Months]]</f>
        <v>2400</v>
      </c>
    </row>
    <row r="2056" spans="1:22" x14ac:dyDescent="0.25">
      <c r="A2056" t="s">
        <v>3639</v>
      </c>
      <c r="B2056" t="s">
        <v>3640</v>
      </c>
      <c r="C2056">
        <v>9999</v>
      </c>
      <c r="D2056" s="1">
        <v>44057</v>
      </c>
      <c r="E2056">
        <v>1</v>
      </c>
      <c r="G2056" s="1">
        <v>44327</v>
      </c>
      <c r="H2056" t="s">
        <v>10</v>
      </c>
      <c r="I2056" s="8">
        <f>DATE(YEAR(Merge2[[#This Row],[ORDER_DATE]]), MONTH(Merge2[[#This Row],[ORDER_DATE]]), 1)</f>
        <v>44044</v>
      </c>
      <c r="J2056" s="9">
        <f>IF(ISNUMBER(Merge2[[#This Row],[VALIDITY_TILL_DATE]]), ROUND((Merge2[[#This Row],[VALIDITY_TILL_DATE]]-Merge2[[#This Row],[ORDER_DATE]])/30, 0), "Active")</f>
        <v>9</v>
      </c>
      <c r="K2056" t="s">
        <v>5476</v>
      </c>
      <c r="L2056" t="s">
        <v>5477</v>
      </c>
      <c r="M2056" t="s">
        <v>5478</v>
      </c>
      <c r="N2056">
        <v>300</v>
      </c>
      <c r="O2056">
        <v>0</v>
      </c>
      <c r="P2056">
        <v>300</v>
      </c>
      <c r="Q2056" t="s">
        <v>6056</v>
      </c>
      <c r="R2056" t="s">
        <v>5503</v>
      </c>
      <c r="S2056">
        <v>35</v>
      </c>
      <c r="T2056" t="s">
        <v>5498</v>
      </c>
      <c r="U2056" t="s">
        <v>5515</v>
      </c>
      <c r="V2056" s="9">
        <f>Merge2[[#This Row],[PROMOTIONAL_PLAN.EFFECTIVE_PRICE]]*Merge2[[#This Row],[Months]]</f>
        <v>2700</v>
      </c>
    </row>
    <row r="2057" spans="1:22" x14ac:dyDescent="0.25">
      <c r="A2057" t="s">
        <v>3641</v>
      </c>
      <c r="B2057" t="s">
        <v>1138</v>
      </c>
      <c r="C2057">
        <v>8323</v>
      </c>
      <c r="D2057" s="1">
        <v>44058</v>
      </c>
      <c r="E2057">
        <v>2</v>
      </c>
      <c r="F2057" s="1">
        <v>44058</v>
      </c>
      <c r="G2057" s="1">
        <v>44517</v>
      </c>
      <c r="H2057" t="s">
        <v>470</v>
      </c>
      <c r="I2057" s="8">
        <f>DATE(YEAR(Merge2[[#This Row],[ORDER_DATE]]), MONTH(Merge2[[#This Row],[ORDER_DATE]]), 1)</f>
        <v>44044</v>
      </c>
      <c r="J2057" s="9">
        <f>IF(ISNUMBER(Merge2[[#This Row],[VALIDITY_TILL_DATE]]), ROUND((Merge2[[#This Row],[VALIDITY_TILL_DATE]]-Merge2[[#This Row],[ORDER_DATE]])/30, 0), "Active")</f>
        <v>15</v>
      </c>
      <c r="K2057" t="s">
        <v>5479</v>
      </c>
      <c r="L2057" t="s">
        <v>5480</v>
      </c>
      <c r="M2057" t="s">
        <v>5481</v>
      </c>
      <c r="N2057">
        <v>300</v>
      </c>
      <c r="O2057">
        <v>100</v>
      </c>
      <c r="P2057">
        <v>0</v>
      </c>
      <c r="Q2057" t="s">
        <v>6204</v>
      </c>
      <c r="R2057" t="s">
        <v>5494</v>
      </c>
      <c r="S2057">
        <v>60</v>
      </c>
      <c r="T2057" t="s">
        <v>5498</v>
      </c>
      <c r="U2057" t="s">
        <v>5515</v>
      </c>
      <c r="V2057" s="9">
        <f>Merge2[[#This Row],[PROMOTIONAL_PLAN.EFFECTIVE_PRICE]]*Merge2[[#This Row],[Months]]</f>
        <v>0</v>
      </c>
    </row>
    <row r="2058" spans="1:22" x14ac:dyDescent="0.25">
      <c r="A2058" t="s">
        <v>3642</v>
      </c>
      <c r="B2058" t="s">
        <v>3643</v>
      </c>
      <c r="C2058">
        <v>9999</v>
      </c>
      <c r="D2058" s="1">
        <v>44058</v>
      </c>
      <c r="E2058">
        <v>1</v>
      </c>
      <c r="G2058" s="1">
        <v>44261</v>
      </c>
      <c r="H2058" t="s">
        <v>10</v>
      </c>
      <c r="I2058" s="8">
        <f>DATE(YEAR(Merge2[[#This Row],[ORDER_DATE]]), MONTH(Merge2[[#This Row],[ORDER_DATE]]), 1)</f>
        <v>44044</v>
      </c>
      <c r="J2058" s="9">
        <f>IF(ISNUMBER(Merge2[[#This Row],[VALIDITY_TILL_DATE]]), ROUND((Merge2[[#This Row],[VALIDITY_TILL_DATE]]-Merge2[[#This Row],[ORDER_DATE]])/30, 0), "Active")</f>
        <v>7</v>
      </c>
      <c r="K2058" t="s">
        <v>5476</v>
      </c>
      <c r="L2058" t="s">
        <v>5477</v>
      </c>
      <c r="M2058" t="s">
        <v>5478</v>
      </c>
      <c r="N2058">
        <v>300</v>
      </c>
      <c r="O2058">
        <v>0</v>
      </c>
      <c r="P2058">
        <v>300</v>
      </c>
      <c r="Q2058" t="s">
        <v>6182</v>
      </c>
      <c r="R2058" t="s">
        <v>5503</v>
      </c>
      <c r="S2058">
        <v>28</v>
      </c>
      <c r="T2058" t="s">
        <v>5495</v>
      </c>
      <c r="U2058" t="s">
        <v>5504</v>
      </c>
      <c r="V2058" s="9">
        <f>Merge2[[#This Row],[PROMOTIONAL_PLAN.EFFECTIVE_PRICE]]*Merge2[[#This Row],[Months]]</f>
        <v>2100</v>
      </c>
    </row>
    <row r="2059" spans="1:22" x14ac:dyDescent="0.25">
      <c r="A2059" t="s">
        <v>3644</v>
      </c>
      <c r="B2059" t="s">
        <v>3645</v>
      </c>
      <c r="C2059">
        <v>9999</v>
      </c>
      <c r="D2059" s="1">
        <v>44058</v>
      </c>
      <c r="E2059">
        <v>1</v>
      </c>
      <c r="G2059" s="1">
        <v>44299</v>
      </c>
      <c r="H2059" t="s">
        <v>10</v>
      </c>
      <c r="I2059" s="8">
        <f>DATE(YEAR(Merge2[[#This Row],[ORDER_DATE]]), MONTH(Merge2[[#This Row],[ORDER_DATE]]), 1)</f>
        <v>44044</v>
      </c>
      <c r="J2059" s="9">
        <f>IF(ISNUMBER(Merge2[[#This Row],[VALIDITY_TILL_DATE]]), ROUND((Merge2[[#This Row],[VALIDITY_TILL_DATE]]-Merge2[[#This Row],[ORDER_DATE]])/30, 0), "Active")</f>
        <v>8</v>
      </c>
      <c r="K2059" t="s">
        <v>5476</v>
      </c>
      <c r="L2059" t="s">
        <v>5477</v>
      </c>
      <c r="M2059" t="s">
        <v>5478</v>
      </c>
      <c r="N2059">
        <v>300</v>
      </c>
      <c r="O2059">
        <v>0</v>
      </c>
      <c r="P2059">
        <v>300</v>
      </c>
      <c r="Q2059" t="s">
        <v>6117</v>
      </c>
      <c r="R2059" t="s">
        <v>5503</v>
      </c>
      <c r="S2059">
        <v>50</v>
      </c>
      <c r="T2059" t="s">
        <v>5495</v>
      </c>
      <c r="U2059" t="s">
        <v>5496</v>
      </c>
      <c r="V2059" s="9">
        <f>Merge2[[#This Row],[PROMOTIONAL_PLAN.EFFECTIVE_PRICE]]*Merge2[[#This Row],[Months]]</f>
        <v>2400</v>
      </c>
    </row>
    <row r="2060" spans="1:22" x14ac:dyDescent="0.25">
      <c r="A2060" t="s">
        <v>3646</v>
      </c>
      <c r="B2060" t="s">
        <v>3647</v>
      </c>
      <c r="C2060">
        <v>9999</v>
      </c>
      <c r="D2060" s="1">
        <v>44058</v>
      </c>
      <c r="E2060">
        <v>1</v>
      </c>
      <c r="G2060" s="1">
        <v>44316</v>
      </c>
      <c r="H2060" t="s">
        <v>10</v>
      </c>
      <c r="I2060" s="8">
        <f>DATE(YEAR(Merge2[[#This Row],[ORDER_DATE]]), MONTH(Merge2[[#This Row],[ORDER_DATE]]), 1)</f>
        <v>44044</v>
      </c>
      <c r="J2060" s="9">
        <f>IF(ISNUMBER(Merge2[[#This Row],[VALIDITY_TILL_DATE]]), ROUND((Merge2[[#This Row],[VALIDITY_TILL_DATE]]-Merge2[[#This Row],[ORDER_DATE]])/30, 0), "Active")</f>
        <v>9</v>
      </c>
      <c r="K2060" t="s">
        <v>5476</v>
      </c>
      <c r="L2060" t="s">
        <v>5477</v>
      </c>
      <c r="M2060" t="s">
        <v>5478</v>
      </c>
      <c r="N2060">
        <v>300</v>
      </c>
      <c r="O2060">
        <v>0</v>
      </c>
      <c r="P2060">
        <v>300</v>
      </c>
      <c r="Q2060" t="s">
        <v>5580</v>
      </c>
      <c r="R2060" t="s">
        <v>5494</v>
      </c>
      <c r="S2060">
        <v>27</v>
      </c>
      <c r="T2060" t="s">
        <v>5495</v>
      </c>
      <c r="U2060" t="s">
        <v>5496</v>
      </c>
      <c r="V2060" s="9">
        <f>Merge2[[#This Row],[PROMOTIONAL_PLAN.EFFECTIVE_PRICE]]*Merge2[[#This Row],[Months]]</f>
        <v>2700</v>
      </c>
    </row>
    <row r="2061" spans="1:22" x14ac:dyDescent="0.25">
      <c r="A2061" t="s">
        <v>3648</v>
      </c>
      <c r="B2061" t="s">
        <v>1079</v>
      </c>
      <c r="C2061">
        <v>2949</v>
      </c>
      <c r="D2061" s="1">
        <v>44059</v>
      </c>
      <c r="E2061">
        <v>2</v>
      </c>
      <c r="F2061" s="1">
        <v>44059</v>
      </c>
      <c r="G2061" s="1">
        <v>44584</v>
      </c>
      <c r="H2061" t="s">
        <v>470</v>
      </c>
      <c r="I2061" s="8">
        <f>DATE(YEAR(Merge2[[#This Row],[ORDER_DATE]]), MONTH(Merge2[[#This Row],[ORDER_DATE]]), 1)</f>
        <v>44044</v>
      </c>
      <c r="J2061" s="9">
        <f>IF(ISNUMBER(Merge2[[#This Row],[VALIDITY_TILL_DATE]]), ROUND((Merge2[[#This Row],[VALIDITY_TILL_DATE]]-Merge2[[#This Row],[ORDER_DATE]])/30, 0), "Active")</f>
        <v>18</v>
      </c>
      <c r="K2061" t="s">
        <v>5484</v>
      </c>
      <c r="L2061" t="s">
        <v>5483</v>
      </c>
      <c r="M2061" t="s">
        <v>5481</v>
      </c>
      <c r="N2061">
        <v>300</v>
      </c>
      <c r="O2061">
        <v>30</v>
      </c>
      <c r="P2061">
        <v>210</v>
      </c>
      <c r="Q2061" t="s">
        <v>5653</v>
      </c>
      <c r="R2061" t="s">
        <v>5494</v>
      </c>
      <c r="S2061">
        <v>45</v>
      </c>
      <c r="T2061" t="s">
        <v>5506</v>
      </c>
      <c r="U2061" t="s">
        <v>5518</v>
      </c>
      <c r="V2061" s="9">
        <f>Merge2[[#This Row],[PROMOTIONAL_PLAN.EFFECTIVE_PRICE]]*Merge2[[#This Row],[Months]]</f>
        <v>3780</v>
      </c>
    </row>
    <row r="2062" spans="1:22" x14ac:dyDescent="0.25">
      <c r="A2062" t="s">
        <v>3649</v>
      </c>
      <c r="B2062" t="s">
        <v>1150</v>
      </c>
      <c r="C2062">
        <v>5101</v>
      </c>
      <c r="D2062" s="1">
        <v>44059</v>
      </c>
      <c r="E2062">
        <v>2</v>
      </c>
      <c r="F2062" s="1">
        <v>44059</v>
      </c>
      <c r="G2062" s="1">
        <v>44424</v>
      </c>
      <c r="H2062" t="s">
        <v>470</v>
      </c>
      <c r="I2062" s="8">
        <f>DATE(YEAR(Merge2[[#This Row],[ORDER_DATE]]), MONTH(Merge2[[#This Row],[ORDER_DATE]]), 1)</f>
        <v>44044</v>
      </c>
      <c r="J2062" s="9">
        <f>IF(ISNUMBER(Merge2[[#This Row],[VALIDITY_TILL_DATE]]), ROUND((Merge2[[#This Row],[VALIDITY_TILL_DATE]]-Merge2[[#This Row],[ORDER_DATE]])/30, 0), "Active")</f>
        <v>12</v>
      </c>
      <c r="K2062" t="s">
        <v>5485</v>
      </c>
      <c r="L2062" t="s">
        <v>5480</v>
      </c>
      <c r="M2062" t="s">
        <v>5481</v>
      </c>
      <c r="N2062">
        <v>300</v>
      </c>
      <c r="O2062">
        <v>100</v>
      </c>
      <c r="P2062">
        <v>0</v>
      </c>
      <c r="Q2062" t="s">
        <v>6014</v>
      </c>
      <c r="R2062" t="s">
        <v>5503</v>
      </c>
      <c r="S2062">
        <v>62</v>
      </c>
      <c r="T2062" t="s">
        <v>5495</v>
      </c>
      <c r="U2062" t="s">
        <v>5522</v>
      </c>
      <c r="V2062" s="9">
        <f>Merge2[[#This Row],[PROMOTIONAL_PLAN.EFFECTIVE_PRICE]]*Merge2[[#This Row],[Months]]</f>
        <v>0</v>
      </c>
    </row>
    <row r="2063" spans="1:22" x14ac:dyDescent="0.25">
      <c r="A2063" t="s">
        <v>3650</v>
      </c>
      <c r="B2063" t="s">
        <v>1412</v>
      </c>
      <c r="C2063">
        <v>5073</v>
      </c>
      <c r="D2063" s="1">
        <v>44059</v>
      </c>
      <c r="E2063">
        <v>2</v>
      </c>
      <c r="F2063" s="1">
        <v>44059</v>
      </c>
      <c r="G2063" s="1">
        <v>44499</v>
      </c>
      <c r="H2063" t="s">
        <v>470</v>
      </c>
      <c r="I2063" s="8">
        <f>DATE(YEAR(Merge2[[#This Row],[ORDER_DATE]]), MONTH(Merge2[[#This Row],[ORDER_DATE]]), 1)</f>
        <v>44044</v>
      </c>
      <c r="J2063" s="9">
        <f>IF(ISNUMBER(Merge2[[#This Row],[VALIDITY_TILL_DATE]]), ROUND((Merge2[[#This Row],[VALIDITY_TILL_DATE]]-Merge2[[#This Row],[ORDER_DATE]])/30, 0), "Active")</f>
        <v>15</v>
      </c>
      <c r="K2063" t="s">
        <v>5488</v>
      </c>
      <c r="L2063" t="s">
        <v>5483</v>
      </c>
      <c r="M2063" t="s">
        <v>5481</v>
      </c>
      <c r="N2063">
        <v>300</v>
      </c>
      <c r="O2063">
        <v>30</v>
      </c>
      <c r="P2063">
        <v>210</v>
      </c>
      <c r="Q2063" t="s">
        <v>6117</v>
      </c>
      <c r="R2063" t="s">
        <v>5503</v>
      </c>
      <c r="S2063">
        <v>50</v>
      </c>
      <c r="T2063" t="s">
        <v>5495</v>
      </c>
      <c r="U2063" t="s">
        <v>5496</v>
      </c>
      <c r="V2063" s="9">
        <f>Merge2[[#This Row],[PROMOTIONAL_PLAN.EFFECTIVE_PRICE]]*Merge2[[#This Row],[Months]]</f>
        <v>3150</v>
      </c>
    </row>
    <row r="2064" spans="1:22" x14ac:dyDescent="0.25">
      <c r="A2064" t="s">
        <v>3651</v>
      </c>
      <c r="B2064" t="s">
        <v>3652</v>
      </c>
      <c r="C2064">
        <v>9999</v>
      </c>
      <c r="D2064" s="1">
        <v>44059</v>
      </c>
      <c r="E2064">
        <v>1</v>
      </c>
      <c r="G2064" s="1">
        <v>44363</v>
      </c>
      <c r="H2064" t="s">
        <v>10</v>
      </c>
      <c r="I2064" s="8">
        <f>DATE(YEAR(Merge2[[#This Row],[ORDER_DATE]]), MONTH(Merge2[[#This Row],[ORDER_DATE]]), 1)</f>
        <v>44044</v>
      </c>
      <c r="J2064" s="9">
        <f>IF(ISNUMBER(Merge2[[#This Row],[VALIDITY_TILL_DATE]]), ROUND((Merge2[[#This Row],[VALIDITY_TILL_DATE]]-Merge2[[#This Row],[ORDER_DATE]])/30, 0), "Active")</f>
        <v>10</v>
      </c>
      <c r="K2064" t="s">
        <v>5476</v>
      </c>
      <c r="L2064" t="s">
        <v>5477</v>
      </c>
      <c r="M2064" t="s">
        <v>5478</v>
      </c>
      <c r="N2064">
        <v>300</v>
      </c>
      <c r="O2064">
        <v>0</v>
      </c>
      <c r="P2064">
        <v>300</v>
      </c>
      <c r="Q2064" t="s">
        <v>6379</v>
      </c>
      <c r="R2064" t="s">
        <v>5494</v>
      </c>
      <c r="S2064">
        <v>46</v>
      </c>
      <c r="T2064" t="s">
        <v>5495</v>
      </c>
      <c r="U2064" t="s">
        <v>5579</v>
      </c>
      <c r="V2064" s="9">
        <f>Merge2[[#This Row],[PROMOTIONAL_PLAN.EFFECTIVE_PRICE]]*Merge2[[#This Row],[Months]]</f>
        <v>3000</v>
      </c>
    </row>
    <row r="2065" spans="1:22" x14ac:dyDescent="0.25">
      <c r="A2065" t="s">
        <v>3653</v>
      </c>
      <c r="B2065" t="s">
        <v>3654</v>
      </c>
      <c r="C2065">
        <v>9999</v>
      </c>
      <c r="D2065" s="1">
        <v>44059</v>
      </c>
      <c r="E2065">
        <v>1</v>
      </c>
      <c r="G2065" s="1">
        <v>44268</v>
      </c>
      <c r="H2065" t="s">
        <v>10</v>
      </c>
      <c r="I2065" s="8">
        <f>DATE(YEAR(Merge2[[#This Row],[ORDER_DATE]]), MONTH(Merge2[[#This Row],[ORDER_DATE]]), 1)</f>
        <v>44044</v>
      </c>
      <c r="J2065" s="9">
        <f>IF(ISNUMBER(Merge2[[#This Row],[VALIDITY_TILL_DATE]]), ROUND((Merge2[[#This Row],[VALIDITY_TILL_DATE]]-Merge2[[#This Row],[ORDER_DATE]])/30, 0), "Active")</f>
        <v>7</v>
      </c>
      <c r="K2065" t="s">
        <v>5476</v>
      </c>
      <c r="L2065" t="s">
        <v>5477</v>
      </c>
      <c r="M2065" t="s">
        <v>5478</v>
      </c>
      <c r="N2065">
        <v>300</v>
      </c>
      <c r="O2065">
        <v>0</v>
      </c>
      <c r="P2065">
        <v>300</v>
      </c>
      <c r="Q2065" t="s">
        <v>5737</v>
      </c>
      <c r="R2065" t="s">
        <v>5503</v>
      </c>
      <c r="S2065">
        <v>36</v>
      </c>
      <c r="T2065" t="s">
        <v>5495</v>
      </c>
      <c r="U2065" t="s">
        <v>5532</v>
      </c>
      <c r="V2065" s="9">
        <f>Merge2[[#This Row],[PROMOTIONAL_PLAN.EFFECTIVE_PRICE]]*Merge2[[#This Row],[Months]]</f>
        <v>2100</v>
      </c>
    </row>
    <row r="2066" spans="1:22" x14ac:dyDescent="0.25">
      <c r="A2066" t="s">
        <v>3655</v>
      </c>
      <c r="B2066" t="s">
        <v>1492</v>
      </c>
      <c r="C2066">
        <v>7139</v>
      </c>
      <c r="D2066" s="1">
        <v>44060</v>
      </c>
      <c r="E2066">
        <v>2</v>
      </c>
      <c r="F2066" s="1">
        <v>44060</v>
      </c>
      <c r="G2066" s="1">
        <v>44545</v>
      </c>
      <c r="H2066" t="s">
        <v>470</v>
      </c>
      <c r="I2066" s="8">
        <f>DATE(YEAR(Merge2[[#This Row],[ORDER_DATE]]), MONTH(Merge2[[#This Row],[ORDER_DATE]]), 1)</f>
        <v>44044</v>
      </c>
      <c r="J2066" s="9">
        <f>IF(ISNUMBER(Merge2[[#This Row],[VALIDITY_TILL_DATE]]), ROUND((Merge2[[#This Row],[VALIDITY_TILL_DATE]]-Merge2[[#This Row],[ORDER_DATE]])/30, 0), "Active")</f>
        <v>16</v>
      </c>
      <c r="K2066" t="s">
        <v>5489</v>
      </c>
      <c r="L2066" t="s">
        <v>5483</v>
      </c>
      <c r="M2066" t="s">
        <v>5481</v>
      </c>
      <c r="N2066">
        <v>300</v>
      </c>
      <c r="O2066">
        <v>30</v>
      </c>
      <c r="P2066">
        <v>210</v>
      </c>
      <c r="Q2066" t="s">
        <v>5713</v>
      </c>
      <c r="R2066" t="s">
        <v>5503</v>
      </c>
      <c r="S2066">
        <v>45</v>
      </c>
      <c r="T2066" t="s">
        <v>5495</v>
      </c>
      <c r="U2066" t="s">
        <v>5579</v>
      </c>
      <c r="V2066" s="9">
        <f>Merge2[[#This Row],[PROMOTIONAL_PLAN.EFFECTIVE_PRICE]]*Merge2[[#This Row],[Months]]</f>
        <v>3360</v>
      </c>
    </row>
    <row r="2067" spans="1:22" x14ac:dyDescent="0.25">
      <c r="A2067" t="s">
        <v>3656</v>
      </c>
      <c r="B2067" t="s">
        <v>847</v>
      </c>
      <c r="C2067">
        <v>8434</v>
      </c>
      <c r="D2067" s="1">
        <v>44060</v>
      </c>
      <c r="E2067">
        <v>2</v>
      </c>
      <c r="F2067" s="1">
        <v>44060</v>
      </c>
      <c r="G2067" s="1">
        <v>44518</v>
      </c>
      <c r="H2067" t="s">
        <v>470</v>
      </c>
      <c r="I2067" s="8">
        <f>DATE(YEAR(Merge2[[#This Row],[ORDER_DATE]]), MONTH(Merge2[[#This Row],[ORDER_DATE]]), 1)</f>
        <v>44044</v>
      </c>
      <c r="J2067" s="9">
        <f>IF(ISNUMBER(Merge2[[#This Row],[VALIDITY_TILL_DATE]]), ROUND((Merge2[[#This Row],[VALIDITY_TILL_DATE]]-Merge2[[#This Row],[ORDER_DATE]])/30, 0), "Active")</f>
        <v>15</v>
      </c>
      <c r="K2067" t="s">
        <v>5490</v>
      </c>
      <c r="L2067" t="s">
        <v>5483</v>
      </c>
      <c r="M2067" t="s">
        <v>5481</v>
      </c>
      <c r="N2067">
        <v>300</v>
      </c>
      <c r="O2067">
        <v>50</v>
      </c>
      <c r="P2067">
        <v>150</v>
      </c>
      <c r="Q2067" t="s">
        <v>5725</v>
      </c>
      <c r="R2067" t="s">
        <v>5494</v>
      </c>
      <c r="S2067">
        <v>45</v>
      </c>
      <c r="T2067" t="s">
        <v>5495</v>
      </c>
      <c r="U2067" t="s">
        <v>5532</v>
      </c>
      <c r="V2067" s="9">
        <f>Merge2[[#This Row],[PROMOTIONAL_PLAN.EFFECTIVE_PRICE]]*Merge2[[#This Row],[Months]]</f>
        <v>2250</v>
      </c>
    </row>
    <row r="2068" spans="1:22" x14ac:dyDescent="0.25">
      <c r="A2068" t="s">
        <v>3657</v>
      </c>
      <c r="B2068" t="s">
        <v>1192</v>
      </c>
      <c r="C2068">
        <v>5101</v>
      </c>
      <c r="D2068" s="1">
        <v>44060</v>
      </c>
      <c r="E2068">
        <v>2</v>
      </c>
      <c r="F2068" s="1">
        <v>44060</v>
      </c>
      <c r="G2068" s="1">
        <v>44698</v>
      </c>
      <c r="H2068" t="s">
        <v>470</v>
      </c>
      <c r="I2068" s="8">
        <f>DATE(YEAR(Merge2[[#This Row],[ORDER_DATE]]), MONTH(Merge2[[#This Row],[ORDER_DATE]]), 1)</f>
        <v>44044</v>
      </c>
      <c r="J2068" s="9">
        <f>IF(ISNUMBER(Merge2[[#This Row],[VALIDITY_TILL_DATE]]), ROUND((Merge2[[#This Row],[VALIDITY_TILL_DATE]]-Merge2[[#This Row],[ORDER_DATE]])/30, 0), "Active")</f>
        <v>21</v>
      </c>
      <c r="K2068" t="s">
        <v>5485</v>
      </c>
      <c r="L2068" t="s">
        <v>5480</v>
      </c>
      <c r="M2068" t="s">
        <v>5481</v>
      </c>
      <c r="N2068">
        <v>300</v>
      </c>
      <c r="O2068">
        <v>100</v>
      </c>
      <c r="P2068">
        <v>0</v>
      </c>
      <c r="Q2068" t="s">
        <v>5766</v>
      </c>
      <c r="R2068" t="s">
        <v>5494</v>
      </c>
      <c r="S2068">
        <v>60</v>
      </c>
      <c r="T2068" t="s">
        <v>5495</v>
      </c>
      <c r="U2068" t="s">
        <v>5522</v>
      </c>
      <c r="V2068" s="9">
        <f>Merge2[[#This Row],[PROMOTIONAL_PLAN.EFFECTIVE_PRICE]]*Merge2[[#This Row],[Months]]</f>
        <v>0</v>
      </c>
    </row>
    <row r="2069" spans="1:22" x14ac:dyDescent="0.25">
      <c r="A2069" t="s">
        <v>3658</v>
      </c>
      <c r="B2069" t="s">
        <v>1169</v>
      </c>
      <c r="C2069">
        <v>8731</v>
      </c>
      <c r="D2069" s="1">
        <v>44060</v>
      </c>
      <c r="E2069">
        <v>2</v>
      </c>
      <c r="F2069" s="1">
        <v>44060</v>
      </c>
      <c r="G2069" s="1">
        <v>44842</v>
      </c>
      <c r="H2069" t="s">
        <v>470</v>
      </c>
      <c r="I2069" s="8">
        <f>DATE(YEAR(Merge2[[#This Row],[ORDER_DATE]]), MONTH(Merge2[[#This Row],[ORDER_DATE]]), 1)</f>
        <v>44044</v>
      </c>
      <c r="J2069" s="9">
        <f>IF(ISNUMBER(Merge2[[#This Row],[VALIDITY_TILL_DATE]]), ROUND((Merge2[[#This Row],[VALIDITY_TILL_DATE]]-Merge2[[#This Row],[ORDER_DATE]])/30, 0), "Active")</f>
        <v>26</v>
      </c>
      <c r="K2069" t="s">
        <v>5482</v>
      </c>
      <c r="L2069" t="s">
        <v>5483</v>
      </c>
      <c r="M2069" t="s">
        <v>5481</v>
      </c>
      <c r="N2069">
        <v>300</v>
      </c>
      <c r="O2069">
        <v>10</v>
      </c>
      <c r="P2069">
        <v>270</v>
      </c>
      <c r="Q2069" t="s">
        <v>5617</v>
      </c>
      <c r="R2069" t="s">
        <v>5494</v>
      </c>
      <c r="S2069">
        <v>45</v>
      </c>
      <c r="T2069" t="s">
        <v>5506</v>
      </c>
      <c r="U2069" t="s">
        <v>5518</v>
      </c>
      <c r="V2069" s="9">
        <f>Merge2[[#This Row],[PROMOTIONAL_PLAN.EFFECTIVE_PRICE]]*Merge2[[#This Row],[Months]]</f>
        <v>7020</v>
      </c>
    </row>
    <row r="2070" spans="1:22" x14ac:dyDescent="0.25">
      <c r="A2070" t="s">
        <v>3659</v>
      </c>
      <c r="B2070" t="s">
        <v>3660</v>
      </c>
      <c r="C2070">
        <v>8731</v>
      </c>
      <c r="D2070" s="1">
        <v>44060</v>
      </c>
      <c r="E2070">
        <v>1</v>
      </c>
      <c r="F2070" s="1">
        <v>44060</v>
      </c>
      <c r="G2070" s="1">
        <v>44370</v>
      </c>
      <c r="H2070" t="s">
        <v>10</v>
      </c>
      <c r="I2070" s="8">
        <f>DATE(YEAR(Merge2[[#This Row],[ORDER_DATE]]), MONTH(Merge2[[#This Row],[ORDER_DATE]]), 1)</f>
        <v>44044</v>
      </c>
      <c r="J2070" s="9">
        <f>IF(ISNUMBER(Merge2[[#This Row],[VALIDITY_TILL_DATE]]), ROUND((Merge2[[#This Row],[VALIDITY_TILL_DATE]]-Merge2[[#This Row],[ORDER_DATE]])/30, 0), "Active")</f>
        <v>10</v>
      </c>
      <c r="K2070" t="s">
        <v>5482</v>
      </c>
      <c r="L2070" t="s">
        <v>5483</v>
      </c>
      <c r="M2070" t="s">
        <v>5481</v>
      </c>
      <c r="N2070">
        <v>300</v>
      </c>
      <c r="O2070">
        <v>10</v>
      </c>
      <c r="P2070">
        <v>270</v>
      </c>
      <c r="Q2070" t="s">
        <v>5901</v>
      </c>
      <c r="R2070" t="s">
        <v>5503</v>
      </c>
      <c r="S2070">
        <v>41</v>
      </c>
      <c r="T2070" t="s">
        <v>5495</v>
      </c>
      <c r="U2070" t="s">
        <v>5522</v>
      </c>
      <c r="V2070" s="9">
        <f>Merge2[[#This Row],[PROMOTIONAL_PLAN.EFFECTIVE_PRICE]]*Merge2[[#This Row],[Months]]</f>
        <v>2700</v>
      </c>
    </row>
    <row r="2071" spans="1:22" x14ac:dyDescent="0.25">
      <c r="A2071" t="s">
        <v>3661</v>
      </c>
      <c r="B2071" t="s">
        <v>3662</v>
      </c>
      <c r="C2071">
        <v>9999</v>
      </c>
      <c r="D2071" s="1">
        <v>44060</v>
      </c>
      <c r="E2071">
        <v>1</v>
      </c>
      <c r="G2071" s="1">
        <v>44300</v>
      </c>
      <c r="H2071" t="s">
        <v>10</v>
      </c>
      <c r="I2071" s="8">
        <f>DATE(YEAR(Merge2[[#This Row],[ORDER_DATE]]), MONTH(Merge2[[#This Row],[ORDER_DATE]]), 1)</f>
        <v>44044</v>
      </c>
      <c r="J2071" s="9">
        <f>IF(ISNUMBER(Merge2[[#This Row],[VALIDITY_TILL_DATE]]), ROUND((Merge2[[#This Row],[VALIDITY_TILL_DATE]]-Merge2[[#This Row],[ORDER_DATE]])/30, 0), "Active")</f>
        <v>8</v>
      </c>
      <c r="K2071" t="s">
        <v>5476</v>
      </c>
      <c r="L2071" t="s">
        <v>5477</v>
      </c>
      <c r="M2071" t="s">
        <v>5478</v>
      </c>
      <c r="N2071">
        <v>300</v>
      </c>
      <c r="O2071">
        <v>0</v>
      </c>
      <c r="P2071">
        <v>300</v>
      </c>
      <c r="Q2071" t="s">
        <v>5951</v>
      </c>
      <c r="R2071" t="s">
        <v>5503</v>
      </c>
      <c r="S2071">
        <v>38</v>
      </c>
      <c r="T2071" t="s">
        <v>5506</v>
      </c>
      <c r="U2071" t="s">
        <v>5518</v>
      </c>
      <c r="V2071" s="9">
        <f>Merge2[[#This Row],[PROMOTIONAL_PLAN.EFFECTIVE_PRICE]]*Merge2[[#This Row],[Months]]</f>
        <v>2400</v>
      </c>
    </row>
    <row r="2072" spans="1:22" x14ac:dyDescent="0.25">
      <c r="A2072" t="s">
        <v>3663</v>
      </c>
      <c r="B2072" t="s">
        <v>3664</v>
      </c>
      <c r="C2072">
        <v>9999</v>
      </c>
      <c r="D2072" s="1">
        <v>44060</v>
      </c>
      <c r="E2072">
        <v>1</v>
      </c>
      <c r="G2072" s="1">
        <v>44371</v>
      </c>
      <c r="H2072" t="s">
        <v>10</v>
      </c>
      <c r="I2072" s="8">
        <f>DATE(YEAR(Merge2[[#This Row],[ORDER_DATE]]), MONTH(Merge2[[#This Row],[ORDER_DATE]]), 1)</f>
        <v>44044</v>
      </c>
      <c r="J2072" s="9">
        <f>IF(ISNUMBER(Merge2[[#This Row],[VALIDITY_TILL_DATE]]), ROUND((Merge2[[#This Row],[VALIDITY_TILL_DATE]]-Merge2[[#This Row],[ORDER_DATE]])/30, 0), "Active")</f>
        <v>10</v>
      </c>
      <c r="K2072" t="s">
        <v>5476</v>
      </c>
      <c r="L2072" t="s">
        <v>5477</v>
      </c>
      <c r="M2072" t="s">
        <v>5478</v>
      </c>
      <c r="N2072">
        <v>300</v>
      </c>
      <c r="O2072">
        <v>0</v>
      </c>
      <c r="P2072">
        <v>300</v>
      </c>
      <c r="Q2072" t="s">
        <v>5873</v>
      </c>
      <c r="R2072" t="s">
        <v>5494</v>
      </c>
      <c r="S2072">
        <v>55</v>
      </c>
      <c r="T2072" t="s">
        <v>5506</v>
      </c>
      <c r="U2072" t="s">
        <v>5507</v>
      </c>
      <c r="V2072" s="9">
        <f>Merge2[[#This Row],[PROMOTIONAL_PLAN.EFFECTIVE_PRICE]]*Merge2[[#This Row],[Months]]</f>
        <v>3000</v>
      </c>
    </row>
    <row r="2073" spans="1:22" x14ac:dyDescent="0.25">
      <c r="A2073" t="s">
        <v>3665</v>
      </c>
      <c r="B2073" t="s">
        <v>3666</v>
      </c>
      <c r="C2073">
        <v>9999</v>
      </c>
      <c r="D2073" s="1">
        <v>44060</v>
      </c>
      <c r="E2073">
        <v>1</v>
      </c>
      <c r="G2073" s="1">
        <v>44322</v>
      </c>
      <c r="H2073" t="s">
        <v>10</v>
      </c>
      <c r="I2073" s="8">
        <f>DATE(YEAR(Merge2[[#This Row],[ORDER_DATE]]), MONTH(Merge2[[#This Row],[ORDER_DATE]]), 1)</f>
        <v>44044</v>
      </c>
      <c r="J2073" s="9">
        <f>IF(ISNUMBER(Merge2[[#This Row],[VALIDITY_TILL_DATE]]), ROUND((Merge2[[#This Row],[VALIDITY_TILL_DATE]]-Merge2[[#This Row],[ORDER_DATE]])/30, 0), "Active")</f>
        <v>9</v>
      </c>
      <c r="K2073" t="s">
        <v>5476</v>
      </c>
      <c r="L2073" t="s">
        <v>5477</v>
      </c>
      <c r="M2073" t="s">
        <v>5478</v>
      </c>
      <c r="N2073">
        <v>300</v>
      </c>
      <c r="O2073">
        <v>0</v>
      </c>
      <c r="P2073">
        <v>300</v>
      </c>
      <c r="Q2073" t="s">
        <v>5777</v>
      </c>
      <c r="R2073" t="s">
        <v>5503</v>
      </c>
      <c r="S2073">
        <v>25</v>
      </c>
      <c r="T2073" t="s">
        <v>5495</v>
      </c>
      <c r="U2073" t="s">
        <v>5504</v>
      </c>
      <c r="V2073" s="9">
        <f>Merge2[[#This Row],[PROMOTIONAL_PLAN.EFFECTIVE_PRICE]]*Merge2[[#This Row],[Months]]</f>
        <v>2700</v>
      </c>
    </row>
    <row r="2074" spans="1:22" x14ac:dyDescent="0.25">
      <c r="A2074" t="s">
        <v>3667</v>
      </c>
      <c r="B2074" t="s">
        <v>3668</v>
      </c>
      <c r="C2074">
        <v>9999</v>
      </c>
      <c r="D2074" s="1">
        <v>44060</v>
      </c>
      <c r="E2074">
        <v>1</v>
      </c>
      <c r="G2074" s="1">
        <v>44289</v>
      </c>
      <c r="H2074" t="s">
        <v>10</v>
      </c>
      <c r="I2074" s="8">
        <f>DATE(YEAR(Merge2[[#This Row],[ORDER_DATE]]), MONTH(Merge2[[#This Row],[ORDER_DATE]]), 1)</f>
        <v>44044</v>
      </c>
      <c r="J2074" s="9">
        <f>IF(ISNUMBER(Merge2[[#This Row],[VALIDITY_TILL_DATE]]), ROUND((Merge2[[#This Row],[VALIDITY_TILL_DATE]]-Merge2[[#This Row],[ORDER_DATE]])/30, 0), "Active")</f>
        <v>8</v>
      </c>
      <c r="K2074" t="s">
        <v>5476</v>
      </c>
      <c r="L2074" t="s">
        <v>5477</v>
      </c>
      <c r="M2074" t="s">
        <v>5478</v>
      </c>
      <c r="N2074">
        <v>300</v>
      </c>
      <c r="O2074">
        <v>0</v>
      </c>
      <c r="P2074">
        <v>300</v>
      </c>
      <c r="Q2074" t="s">
        <v>5560</v>
      </c>
      <c r="R2074" t="s">
        <v>5503</v>
      </c>
      <c r="S2074">
        <v>55</v>
      </c>
      <c r="T2074" t="s">
        <v>5495</v>
      </c>
      <c r="U2074" t="s">
        <v>5504</v>
      </c>
      <c r="V2074" s="9">
        <f>Merge2[[#This Row],[PROMOTIONAL_PLAN.EFFECTIVE_PRICE]]*Merge2[[#This Row],[Months]]</f>
        <v>2400</v>
      </c>
    </row>
    <row r="2075" spans="1:22" x14ac:dyDescent="0.25">
      <c r="A2075" t="s">
        <v>3669</v>
      </c>
      <c r="B2075" t="s">
        <v>3670</v>
      </c>
      <c r="C2075">
        <v>9999</v>
      </c>
      <c r="D2075" s="1">
        <v>44060</v>
      </c>
      <c r="E2075">
        <v>1</v>
      </c>
      <c r="G2075" s="1">
        <v>44333</v>
      </c>
      <c r="H2075" t="s">
        <v>10</v>
      </c>
      <c r="I2075" s="8">
        <f>DATE(YEAR(Merge2[[#This Row],[ORDER_DATE]]), MONTH(Merge2[[#This Row],[ORDER_DATE]]), 1)</f>
        <v>44044</v>
      </c>
      <c r="J2075" s="9">
        <f>IF(ISNUMBER(Merge2[[#This Row],[VALIDITY_TILL_DATE]]), ROUND((Merge2[[#This Row],[VALIDITY_TILL_DATE]]-Merge2[[#This Row],[ORDER_DATE]])/30, 0), "Active")</f>
        <v>9</v>
      </c>
      <c r="K2075" t="s">
        <v>5476</v>
      </c>
      <c r="L2075" t="s">
        <v>5477</v>
      </c>
      <c r="M2075" t="s">
        <v>5478</v>
      </c>
      <c r="N2075">
        <v>300</v>
      </c>
      <c r="O2075">
        <v>0</v>
      </c>
      <c r="P2075">
        <v>300</v>
      </c>
      <c r="Q2075" t="s">
        <v>6018</v>
      </c>
      <c r="R2075" t="s">
        <v>5494</v>
      </c>
      <c r="S2075">
        <v>56</v>
      </c>
      <c r="T2075" t="s">
        <v>5495</v>
      </c>
      <c r="U2075" t="s">
        <v>5504</v>
      </c>
      <c r="V2075" s="9">
        <f>Merge2[[#This Row],[PROMOTIONAL_PLAN.EFFECTIVE_PRICE]]*Merge2[[#This Row],[Months]]</f>
        <v>2700</v>
      </c>
    </row>
    <row r="2076" spans="1:22" x14ac:dyDescent="0.25">
      <c r="A2076" t="s">
        <v>3671</v>
      </c>
      <c r="B2076" t="s">
        <v>3672</v>
      </c>
      <c r="C2076">
        <v>9999</v>
      </c>
      <c r="D2076" s="1">
        <v>44060</v>
      </c>
      <c r="E2076">
        <v>1</v>
      </c>
      <c r="G2076" s="1">
        <v>44292</v>
      </c>
      <c r="H2076" t="s">
        <v>10</v>
      </c>
      <c r="I2076" s="8">
        <f>DATE(YEAR(Merge2[[#This Row],[ORDER_DATE]]), MONTH(Merge2[[#This Row],[ORDER_DATE]]), 1)</f>
        <v>44044</v>
      </c>
      <c r="J2076" s="9">
        <f>IF(ISNUMBER(Merge2[[#This Row],[VALIDITY_TILL_DATE]]), ROUND((Merge2[[#This Row],[VALIDITY_TILL_DATE]]-Merge2[[#This Row],[ORDER_DATE]])/30, 0), "Active")</f>
        <v>8</v>
      </c>
      <c r="K2076" t="s">
        <v>5476</v>
      </c>
      <c r="L2076" t="s">
        <v>5477</v>
      </c>
      <c r="M2076" t="s">
        <v>5478</v>
      </c>
      <c r="N2076">
        <v>300</v>
      </c>
      <c r="O2076">
        <v>0</v>
      </c>
      <c r="P2076">
        <v>300</v>
      </c>
      <c r="Q2076" t="s">
        <v>5849</v>
      </c>
      <c r="R2076" t="s">
        <v>5494</v>
      </c>
      <c r="S2076">
        <v>52</v>
      </c>
      <c r="T2076" t="s">
        <v>5506</v>
      </c>
      <c r="U2076" t="s">
        <v>5507</v>
      </c>
      <c r="V2076" s="9">
        <f>Merge2[[#This Row],[PROMOTIONAL_PLAN.EFFECTIVE_PRICE]]*Merge2[[#This Row],[Months]]</f>
        <v>2400</v>
      </c>
    </row>
    <row r="2077" spans="1:22" x14ac:dyDescent="0.25">
      <c r="A2077" t="s">
        <v>3673</v>
      </c>
      <c r="B2077" t="s">
        <v>3674</v>
      </c>
      <c r="C2077">
        <v>9999</v>
      </c>
      <c r="D2077" s="1">
        <v>44060</v>
      </c>
      <c r="E2077">
        <v>1</v>
      </c>
      <c r="G2077" s="1">
        <v>44318</v>
      </c>
      <c r="H2077" t="s">
        <v>10</v>
      </c>
      <c r="I2077" s="8">
        <f>DATE(YEAR(Merge2[[#This Row],[ORDER_DATE]]), MONTH(Merge2[[#This Row],[ORDER_DATE]]), 1)</f>
        <v>44044</v>
      </c>
      <c r="J2077" s="9">
        <f>IF(ISNUMBER(Merge2[[#This Row],[VALIDITY_TILL_DATE]]), ROUND((Merge2[[#This Row],[VALIDITY_TILL_DATE]]-Merge2[[#This Row],[ORDER_DATE]])/30, 0), "Active")</f>
        <v>9</v>
      </c>
      <c r="K2077" t="s">
        <v>5476</v>
      </c>
      <c r="L2077" t="s">
        <v>5477</v>
      </c>
      <c r="M2077" t="s">
        <v>5478</v>
      </c>
      <c r="N2077">
        <v>300</v>
      </c>
      <c r="O2077">
        <v>0</v>
      </c>
      <c r="P2077">
        <v>300</v>
      </c>
      <c r="Q2077" t="s">
        <v>6021</v>
      </c>
      <c r="R2077" t="s">
        <v>5503</v>
      </c>
      <c r="S2077">
        <v>33</v>
      </c>
      <c r="T2077" t="s">
        <v>5506</v>
      </c>
      <c r="U2077" t="s">
        <v>5507</v>
      </c>
      <c r="V2077" s="9">
        <f>Merge2[[#This Row],[PROMOTIONAL_PLAN.EFFECTIVE_PRICE]]*Merge2[[#This Row],[Months]]</f>
        <v>2700</v>
      </c>
    </row>
    <row r="2078" spans="1:22" x14ac:dyDescent="0.25">
      <c r="A2078" t="s">
        <v>3675</v>
      </c>
      <c r="B2078" t="s">
        <v>1377</v>
      </c>
      <c r="C2078">
        <v>8731</v>
      </c>
      <c r="D2078" s="1">
        <v>44061</v>
      </c>
      <c r="E2078">
        <v>2</v>
      </c>
      <c r="F2078" s="1">
        <v>44061</v>
      </c>
      <c r="G2078" s="1">
        <v>44777</v>
      </c>
      <c r="H2078" t="s">
        <v>470</v>
      </c>
      <c r="I2078" s="8">
        <f>DATE(YEAR(Merge2[[#This Row],[ORDER_DATE]]), MONTH(Merge2[[#This Row],[ORDER_DATE]]), 1)</f>
        <v>44044</v>
      </c>
      <c r="J2078" s="9">
        <f>IF(ISNUMBER(Merge2[[#This Row],[VALIDITY_TILL_DATE]]), ROUND((Merge2[[#This Row],[VALIDITY_TILL_DATE]]-Merge2[[#This Row],[ORDER_DATE]])/30, 0), "Active")</f>
        <v>24</v>
      </c>
      <c r="K2078" t="s">
        <v>5482</v>
      </c>
      <c r="L2078" t="s">
        <v>5483</v>
      </c>
      <c r="M2078" t="s">
        <v>5481</v>
      </c>
      <c r="N2078">
        <v>300</v>
      </c>
      <c r="O2078">
        <v>10</v>
      </c>
      <c r="P2078">
        <v>270</v>
      </c>
      <c r="Q2078" t="s">
        <v>5908</v>
      </c>
      <c r="R2078" t="s">
        <v>5494</v>
      </c>
      <c r="S2078">
        <v>40</v>
      </c>
      <c r="T2078" t="s">
        <v>5498</v>
      </c>
      <c r="U2078" t="s">
        <v>5545</v>
      </c>
      <c r="V2078" s="9">
        <f>Merge2[[#This Row],[PROMOTIONAL_PLAN.EFFECTIVE_PRICE]]*Merge2[[#This Row],[Months]]</f>
        <v>6480</v>
      </c>
    </row>
    <row r="2079" spans="1:22" x14ac:dyDescent="0.25">
      <c r="A2079" t="s">
        <v>3676</v>
      </c>
      <c r="B2079" t="s">
        <v>957</v>
      </c>
      <c r="C2079">
        <v>6306</v>
      </c>
      <c r="D2079" s="1">
        <v>44061</v>
      </c>
      <c r="E2079">
        <v>2</v>
      </c>
      <c r="F2079" s="1">
        <v>44061</v>
      </c>
      <c r="G2079" s="1">
        <v>44356</v>
      </c>
      <c r="H2079" t="s">
        <v>470</v>
      </c>
      <c r="I2079" s="8">
        <f>DATE(YEAR(Merge2[[#This Row],[ORDER_DATE]]), MONTH(Merge2[[#This Row],[ORDER_DATE]]), 1)</f>
        <v>44044</v>
      </c>
      <c r="J2079" s="9">
        <f>IF(ISNUMBER(Merge2[[#This Row],[VALIDITY_TILL_DATE]]), ROUND((Merge2[[#This Row],[VALIDITY_TILL_DATE]]-Merge2[[#This Row],[ORDER_DATE]])/30, 0), "Active")</f>
        <v>10</v>
      </c>
      <c r="K2079" t="s">
        <v>5492</v>
      </c>
      <c r="L2079" t="s">
        <v>5483</v>
      </c>
      <c r="M2079" t="s">
        <v>5481</v>
      </c>
      <c r="N2079">
        <v>300</v>
      </c>
      <c r="O2079">
        <v>15</v>
      </c>
      <c r="P2079">
        <v>255</v>
      </c>
      <c r="Q2079" t="s">
        <v>6370</v>
      </c>
      <c r="R2079" t="s">
        <v>5503</v>
      </c>
      <c r="S2079">
        <v>28</v>
      </c>
      <c r="T2079" t="s">
        <v>5495</v>
      </c>
      <c r="U2079" t="s">
        <v>5496</v>
      </c>
      <c r="V2079" s="9">
        <f>Merge2[[#This Row],[PROMOTIONAL_PLAN.EFFECTIVE_PRICE]]*Merge2[[#This Row],[Months]]</f>
        <v>2550</v>
      </c>
    </row>
    <row r="2080" spans="1:22" x14ac:dyDescent="0.25">
      <c r="A2080" t="s">
        <v>3677</v>
      </c>
      <c r="B2080" t="s">
        <v>1057</v>
      </c>
      <c r="C2080">
        <v>8434</v>
      </c>
      <c r="D2080" s="1">
        <v>44061</v>
      </c>
      <c r="E2080">
        <v>2</v>
      </c>
      <c r="F2080" s="1">
        <v>44061</v>
      </c>
      <c r="G2080" s="1">
        <v>44498</v>
      </c>
      <c r="H2080" t="s">
        <v>470</v>
      </c>
      <c r="I2080" s="8">
        <f>DATE(YEAR(Merge2[[#This Row],[ORDER_DATE]]), MONTH(Merge2[[#This Row],[ORDER_DATE]]), 1)</f>
        <v>44044</v>
      </c>
      <c r="J2080" s="9">
        <f>IF(ISNUMBER(Merge2[[#This Row],[VALIDITY_TILL_DATE]]), ROUND((Merge2[[#This Row],[VALIDITY_TILL_DATE]]-Merge2[[#This Row],[ORDER_DATE]])/30, 0), "Active")</f>
        <v>15</v>
      </c>
      <c r="K2080" t="s">
        <v>5490</v>
      </c>
      <c r="L2080" t="s">
        <v>5483</v>
      </c>
      <c r="M2080" t="s">
        <v>5481</v>
      </c>
      <c r="N2080">
        <v>300</v>
      </c>
      <c r="O2080">
        <v>50</v>
      </c>
      <c r="P2080">
        <v>150</v>
      </c>
      <c r="Q2080" t="s">
        <v>6314</v>
      </c>
      <c r="R2080" t="s">
        <v>5494</v>
      </c>
      <c r="S2080">
        <v>51</v>
      </c>
      <c r="T2080" t="s">
        <v>5495</v>
      </c>
      <c r="U2080" t="s">
        <v>5513</v>
      </c>
      <c r="V2080" s="9">
        <f>Merge2[[#This Row],[PROMOTIONAL_PLAN.EFFECTIVE_PRICE]]*Merge2[[#This Row],[Months]]</f>
        <v>2250</v>
      </c>
    </row>
    <row r="2081" spans="1:22" x14ac:dyDescent="0.25">
      <c r="A2081" t="s">
        <v>3678</v>
      </c>
      <c r="B2081" t="s">
        <v>3679</v>
      </c>
      <c r="C2081">
        <v>9999</v>
      </c>
      <c r="D2081" s="1">
        <v>44061</v>
      </c>
      <c r="E2081">
        <v>1</v>
      </c>
      <c r="G2081" s="1">
        <v>44323</v>
      </c>
      <c r="H2081" t="s">
        <v>10</v>
      </c>
      <c r="I2081" s="8">
        <f>DATE(YEAR(Merge2[[#This Row],[ORDER_DATE]]), MONTH(Merge2[[#This Row],[ORDER_DATE]]), 1)</f>
        <v>44044</v>
      </c>
      <c r="J2081" s="9">
        <f>IF(ISNUMBER(Merge2[[#This Row],[VALIDITY_TILL_DATE]]), ROUND((Merge2[[#This Row],[VALIDITY_TILL_DATE]]-Merge2[[#This Row],[ORDER_DATE]])/30, 0), "Active")</f>
        <v>9</v>
      </c>
      <c r="K2081" t="s">
        <v>5476</v>
      </c>
      <c r="L2081" t="s">
        <v>5477</v>
      </c>
      <c r="M2081" t="s">
        <v>5478</v>
      </c>
      <c r="N2081">
        <v>300</v>
      </c>
      <c r="O2081">
        <v>0</v>
      </c>
      <c r="P2081">
        <v>300</v>
      </c>
      <c r="Q2081" t="s">
        <v>5931</v>
      </c>
      <c r="R2081" t="s">
        <v>5494</v>
      </c>
      <c r="S2081">
        <v>46</v>
      </c>
      <c r="T2081" t="s">
        <v>5495</v>
      </c>
      <c r="U2081" t="s">
        <v>5579</v>
      </c>
      <c r="V2081" s="9">
        <f>Merge2[[#This Row],[PROMOTIONAL_PLAN.EFFECTIVE_PRICE]]*Merge2[[#This Row],[Months]]</f>
        <v>2700</v>
      </c>
    </row>
    <row r="2082" spans="1:22" x14ac:dyDescent="0.25">
      <c r="A2082" t="s">
        <v>3680</v>
      </c>
      <c r="B2082" t="s">
        <v>822</v>
      </c>
      <c r="C2082">
        <v>5073</v>
      </c>
      <c r="D2082" s="1">
        <v>44062</v>
      </c>
      <c r="E2082">
        <v>2</v>
      </c>
      <c r="F2082" s="1">
        <v>44062</v>
      </c>
      <c r="G2082" s="1">
        <v>44871</v>
      </c>
      <c r="H2082" t="s">
        <v>470</v>
      </c>
      <c r="I2082" s="8">
        <f>DATE(YEAR(Merge2[[#This Row],[ORDER_DATE]]), MONTH(Merge2[[#This Row],[ORDER_DATE]]), 1)</f>
        <v>44044</v>
      </c>
      <c r="J2082" s="9">
        <f>IF(ISNUMBER(Merge2[[#This Row],[VALIDITY_TILL_DATE]]), ROUND((Merge2[[#This Row],[VALIDITY_TILL_DATE]]-Merge2[[#This Row],[ORDER_DATE]])/30, 0), "Active")</f>
        <v>27</v>
      </c>
      <c r="K2082" t="s">
        <v>5488</v>
      </c>
      <c r="L2082" t="s">
        <v>5483</v>
      </c>
      <c r="M2082" t="s">
        <v>5481</v>
      </c>
      <c r="N2082">
        <v>300</v>
      </c>
      <c r="O2082">
        <v>30</v>
      </c>
      <c r="P2082">
        <v>210</v>
      </c>
      <c r="Q2082" t="s">
        <v>5520</v>
      </c>
      <c r="R2082" t="s">
        <v>5494</v>
      </c>
      <c r="S2082">
        <v>36</v>
      </c>
      <c r="T2082" t="s">
        <v>5506</v>
      </c>
      <c r="U2082" t="s">
        <v>5507</v>
      </c>
      <c r="V2082" s="9">
        <f>Merge2[[#This Row],[PROMOTIONAL_PLAN.EFFECTIVE_PRICE]]*Merge2[[#This Row],[Months]]</f>
        <v>5670</v>
      </c>
    </row>
    <row r="2083" spans="1:22" x14ac:dyDescent="0.25">
      <c r="A2083" t="s">
        <v>3681</v>
      </c>
      <c r="B2083" t="s">
        <v>1243</v>
      </c>
      <c r="C2083">
        <v>7139</v>
      </c>
      <c r="D2083" s="1">
        <v>44062</v>
      </c>
      <c r="E2083">
        <v>2</v>
      </c>
      <c r="F2083" s="1">
        <v>44062</v>
      </c>
      <c r="G2083" s="1">
        <v>44444</v>
      </c>
      <c r="H2083" t="s">
        <v>470</v>
      </c>
      <c r="I2083" s="8">
        <f>DATE(YEAR(Merge2[[#This Row],[ORDER_DATE]]), MONTH(Merge2[[#This Row],[ORDER_DATE]]), 1)</f>
        <v>44044</v>
      </c>
      <c r="J2083" s="9">
        <f>IF(ISNUMBER(Merge2[[#This Row],[VALIDITY_TILL_DATE]]), ROUND((Merge2[[#This Row],[VALIDITY_TILL_DATE]]-Merge2[[#This Row],[ORDER_DATE]])/30, 0), "Active")</f>
        <v>13</v>
      </c>
      <c r="K2083" t="s">
        <v>5489</v>
      </c>
      <c r="L2083" t="s">
        <v>5483</v>
      </c>
      <c r="M2083" t="s">
        <v>5481</v>
      </c>
      <c r="N2083">
        <v>300</v>
      </c>
      <c r="O2083">
        <v>30</v>
      </c>
      <c r="P2083">
        <v>210</v>
      </c>
      <c r="Q2083" t="s">
        <v>5969</v>
      </c>
      <c r="R2083" t="s">
        <v>5503</v>
      </c>
      <c r="S2083">
        <v>63</v>
      </c>
      <c r="T2083" t="s">
        <v>5498</v>
      </c>
      <c r="U2083" t="s">
        <v>5515</v>
      </c>
      <c r="V2083" s="9">
        <f>Merge2[[#This Row],[PROMOTIONAL_PLAN.EFFECTIVE_PRICE]]*Merge2[[#This Row],[Months]]</f>
        <v>2730</v>
      </c>
    </row>
    <row r="2084" spans="1:22" x14ac:dyDescent="0.25">
      <c r="A2084" t="s">
        <v>3682</v>
      </c>
      <c r="B2084" t="s">
        <v>1043</v>
      </c>
      <c r="C2084">
        <v>1817</v>
      </c>
      <c r="D2084" s="1">
        <v>44062</v>
      </c>
      <c r="E2084">
        <v>2</v>
      </c>
      <c r="F2084" s="1">
        <v>44062</v>
      </c>
      <c r="G2084" s="1">
        <v>44902</v>
      </c>
      <c r="H2084" t="s">
        <v>470</v>
      </c>
      <c r="I2084" s="8">
        <f>DATE(YEAR(Merge2[[#This Row],[ORDER_DATE]]), MONTH(Merge2[[#This Row],[ORDER_DATE]]), 1)</f>
        <v>44044</v>
      </c>
      <c r="J2084" s="9">
        <f>IF(ISNUMBER(Merge2[[#This Row],[VALIDITY_TILL_DATE]]), ROUND((Merge2[[#This Row],[VALIDITY_TILL_DATE]]-Merge2[[#This Row],[ORDER_DATE]])/30, 0), "Active")</f>
        <v>28</v>
      </c>
      <c r="K2084" t="s">
        <v>5486</v>
      </c>
      <c r="L2084" t="s">
        <v>5480</v>
      </c>
      <c r="M2084" t="s">
        <v>5481</v>
      </c>
      <c r="N2084">
        <v>300</v>
      </c>
      <c r="O2084">
        <v>100</v>
      </c>
      <c r="P2084">
        <v>0</v>
      </c>
      <c r="Q2084" t="s">
        <v>6192</v>
      </c>
      <c r="R2084" t="s">
        <v>5503</v>
      </c>
      <c r="S2084">
        <v>52</v>
      </c>
      <c r="T2084" t="s">
        <v>5498</v>
      </c>
      <c r="U2084" t="s">
        <v>5515</v>
      </c>
      <c r="V2084" s="9">
        <f>Merge2[[#This Row],[PROMOTIONAL_PLAN.EFFECTIVE_PRICE]]*Merge2[[#This Row],[Months]]</f>
        <v>0</v>
      </c>
    </row>
    <row r="2085" spans="1:22" x14ac:dyDescent="0.25">
      <c r="A2085" t="s">
        <v>3683</v>
      </c>
      <c r="B2085" t="s">
        <v>3684</v>
      </c>
      <c r="C2085">
        <v>9999</v>
      </c>
      <c r="D2085" s="1">
        <v>44062</v>
      </c>
      <c r="E2085">
        <v>1</v>
      </c>
      <c r="G2085" s="1">
        <v>44331</v>
      </c>
      <c r="H2085" t="s">
        <v>10</v>
      </c>
      <c r="I2085" s="8">
        <f>DATE(YEAR(Merge2[[#This Row],[ORDER_DATE]]), MONTH(Merge2[[#This Row],[ORDER_DATE]]), 1)</f>
        <v>44044</v>
      </c>
      <c r="J2085" s="9">
        <f>IF(ISNUMBER(Merge2[[#This Row],[VALIDITY_TILL_DATE]]), ROUND((Merge2[[#This Row],[VALIDITY_TILL_DATE]]-Merge2[[#This Row],[ORDER_DATE]])/30, 0), "Active")</f>
        <v>9</v>
      </c>
      <c r="K2085" t="s">
        <v>5476</v>
      </c>
      <c r="L2085" t="s">
        <v>5477</v>
      </c>
      <c r="M2085" t="s">
        <v>5478</v>
      </c>
      <c r="N2085">
        <v>300</v>
      </c>
      <c r="O2085">
        <v>0</v>
      </c>
      <c r="P2085">
        <v>300</v>
      </c>
      <c r="Q2085" t="s">
        <v>6100</v>
      </c>
      <c r="R2085" t="s">
        <v>5494</v>
      </c>
      <c r="S2085">
        <v>65</v>
      </c>
      <c r="T2085" t="s">
        <v>5498</v>
      </c>
      <c r="U2085" t="s">
        <v>5499</v>
      </c>
      <c r="V2085" s="9">
        <f>Merge2[[#This Row],[PROMOTIONAL_PLAN.EFFECTIVE_PRICE]]*Merge2[[#This Row],[Months]]</f>
        <v>2700</v>
      </c>
    </row>
    <row r="2086" spans="1:22" x14ac:dyDescent="0.25">
      <c r="A2086" t="s">
        <v>3685</v>
      </c>
      <c r="B2086" t="s">
        <v>1455</v>
      </c>
      <c r="C2086">
        <v>8434</v>
      </c>
      <c r="D2086" s="1">
        <v>44063</v>
      </c>
      <c r="E2086">
        <v>2</v>
      </c>
      <c r="F2086" s="1">
        <v>44063</v>
      </c>
      <c r="G2086" s="1">
        <v>44669</v>
      </c>
      <c r="H2086" t="s">
        <v>470</v>
      </c>
      <c r="I2086" s="8">
        <f>DATE(YEAR(Merge2[[#This Row],[ORDER_DATE]]), MONTH(Merge2[[#This Row],[ORDER_DATE]]), 1)</f>
        <v>44044</v>
      </c>
      <c r="J2086" s="9">
        <f>IF(ISNUMBER(Merge2[[#This Row],[VALIDITY_TILL_DATE]]), ROUND((Merge2[[#This Row],[VALIDITY_TILL_DATE]]-Merge2[[#This Row],[ORDER_DATE]])/30, 0), "Active")</f>
        <v>20</v>
      </c>
      <c r="K2086" t="s">
        <v>5490</v>
      </c>
      <c r="L2086" t="s">
        <v>5483</v>
      </c>
      <c r="M2086" t="s">
        <v>5481</v>
      </c>
      <c r="N2086">
        <v>300</v>
      </c>
      <c r="O2086">
        <v>50</v>
      </c>
      <c r="P2086">
        <v>150</v>
      </c>
      <c r="Q2086" t="s">
        <v>5963</v>
      </c>
      <c r="R2086" t="s">
        <v>5494</v>
      </c>
      <c r="S2086">
        <v>41</v>
      </c>
      <c r="T2086" t="s">
        <v>5495</v>
      </c>
      <c r="U2086" t="s">
        <v>5522</v>
      </c>
      <c r="V2086" s="9">
        <f>Merge2[[#This Row],[PROMOTIONAL_PLAN.EFFECTIVE_PRICE]]*Merge2[[#This Row],[Months]]</f>
        <v>3000</v>
      </c>
    </row>
    <row r="2087" spans="1:22" x14ac:dyDescent="0.25">
      <c r="A2087" t="s">
        <v>3686</v>
      </c>
      <c r="B2087" t="s">
        <v>774</v>
      </c>
      <c r="C2087">
        <v>6705</v>
      </c>
      <c r="D2087" s="1">
        <v>44063</v>
      </c>
      <c r="E2087">
        <v>2</v>
      </c>
      <c r="F2087" s="1">
        <v>44063</v>
      </c>
      <c r="G2087" s="1">
        <v>44569</v>
      </c>
      <c r="H2087" t="s">
        <v>470</v>
      </c>
      <c r="I2087" s="8">
        <f>DATE(YEAR(Merge2[[#This Row],[ORDER_DATE]]), MONTH(Merge2[[#This Row],[ORDER_DATE]]), 1)</f>
        <v>44044</v>
      </c>
      <c r="J2087" s="9">
        <f>IF(ISNUMBER(Merge2[[#This Row],[VALIDITY_TILL_DATE]]), ROUND((Merge2[[#This Row],[VALIDITY_TILL_DATE]]-Merge2[[#This Row],[ORDER_DATE]])/30, 0), "Active")</f>
        <v>17</v>
      </c>
      <c r="K2087" t="s">
        <v>5491</v>
      </c>
      <c r="L2087" t="s">
        <v>5480</v>
      </c>
      <c r="M2087" t="s">
        <v>5481</v>
      </c>
      <c r="N2087">
        <v>300</v>
      </c>
      <c r="O2087">
        <v>100</v>
      </c>
      <c r="P2087">
        <v>0</v>
      </c>
      <c r="Q2087" t="s">
        <v>5830</v>
      </c>
      <c r="R2087" t="s">
        <v>5503</v>
      </c>
      <c r="S2087">
        <v>56</v>
      </c>
      <c r="T2087" t="s">
        <v>5495</v>
      </c>
      <c r="U2087" t="s">
        <v>5513</v>
      </c>
      <c r="V2087" s="9">
        <f>Merge2[[#This Row],[PROMOTIONAL_PLAN.EFFECTIVE_PRICE]]*Merge2[[#This Row],[Months]]</f>
        <v>0</v>
      </c>
    </row>
    <row r="2088" spans="1:22" x14ac:dyDescent="0.25">
      <c r="A2088" t="s">
        <v>3687</v>
      </c>
      <c r="B2088" t="s">
        <v>766</v>
      </c>
      <c r="C2088">
        <v>6705</v>
      </c>
      <c r="D2088" s="1">
        <v>44063</v>
      </c>
      <c r="E2088">
        <v>2</v>
      </c>
      <c r="F2088" s="1">
        <v>44063</v>
      </c>
      <c r="G2088" s="1">
        <v>44636</v>
      </c>
      <c r="H2088" t="s">
        <v>470</v>
      </c>
      <c r="I2088" s="8">
        <f>DATE(YEAR(Merge2[[#This Row],[ORDER_DATE]]), MONTH(Merge2[[#This Row],[ORDER_DATE]]), 1)</f>
        <v>44044</v>
      </c>
      <c r="J2088" s="9">
        <f>IF(ISNUMBER(Merge2[[#This Row],[VALIDITY_TILL_DATE]]), ROUND((Merge2[[#This Row],[VALIDITY_TILL_DATE]]-Merge2[[#This Row],[ORDER_DATE]])/30, 0), "Active")</f>
        <v>19</v>
      </c>
      <c r="K2088" t="s">
        <v>5491</v>
      </c>
      <c r="L2088" t="s">
        <v>5480</v>
      </c>
      <c r="M2088" t="s">
        <v>5481</v>
      </c>
      <c r="N2088">
        <v>300</v>
      </c>
      <c r="O2088">
        <v>100</v>
      </c>
      <c r="P2088">
        <v>0</v>
      </c>
      <c r="Q2088" t="s">
        <v>6293</v>
      </c>
      <c r="R2088" t="s">
        <v>5494</v>
      </c>
      <c r="S2088">
        <v>62</v>
      </c>
      <c r="T2088" t="s">
        <v>5495</v>
      </c>
      <c r="U2088" t="s">
        <v>5513</v>
      </c>
      <c r="V2088" s="9">
        <f>Merge2[[#This Row],[PROMOTIONAL_PLAN.EFFECTIVE_PRICE]]*Merge2[[#This Row],[Months]]</f>
        <v>0</v>
      </c>
    </row>
    <row r="2089" spans="1:22" x14ac:dyDescent="0.25">
      <c r="A2089" t="s">
        <v>3688</v>
      </c>
      <c r="B2089" t="s">
        <v>976</v>
      </c>
      <c r="C2089">
        <v>5073</v>
      </c>
      <c r="D2089" s="1">
        <v>44063</v>
      </c>
      <c r="E2089">
        <v>2</v>
      </c>
      <c r="F2089" s="1">
        <v>44063</v>
      </c>
      <c r="G2089" s="1">
        <v>44498</v>
      </c>
      <c r="H2089" t="s">
        <v>470</v>
      </c>
      <c r="I2089" s="8">
        <f>DATE(YEAR(Merge2[[#This Row],[ORDER_DATE]]), MONTH(Merge2[[#This Row],[ORDER_DATE]]), 1)</f>
        <v>44044</v>
      </c>
      <c r="J2089" s="9">
        <f>IF(ISNUMBER(Merge2[[#This Row],[VALIDITY_TILL_DATE]]), ROUND((Merge2[[#This Row],[VALIDITY_TILL_DATE]]-Merge2[[#This Row],[ORDER_DATE]])/30, 0), "Active")</f>
        <v>15</v>
      </c>
      <c r="K2089" t="s">
        <v>5488</v>
      </c>
      <c r="L2089" t="s">
        <v>5483</v>
      </c>
      <c r="M2089" t="s">
        <v>5481</v>
      </c>
      <c r="N2089">
        <v>300</v>
      </c>
      <c r="O2089">
        <v>30</v>
      </c>
      <c r="P2089">
        <v>210</v>
      </c>
      <c r="Q2089" t="s">
        <v>5851</v>
      </c>
      <c r="R2089" t="s">
        <v>5503</v>
      </c>
      <c r="S2089">
        <v>45</v>
      </c>
      <c r="T2089" t="s">
        <v>5495</v>
      </c>
      <c r="U2089" t="s">
        <v>5522</v>
      </c>
      <c r="V2089" s="9">
        <f>Merge2[[#This Row],[PROMOTIONAL_PLAN.EFFECTIVE_PRICE]]*Merge2[[#This Row],[Months]]</f>
        <v>3150</v>
      </c>
    </row>
    <row r="2090" spans="1:22" x14ac:dyDescent="0.25">
      <c r="A2090" t="s">
        <v>3689</v>
      </c>
      <c r="B2090" t="s">
        <v>3690</v>
      </c>
      <c r="C2090">
        <v>8434</v>
      </c>
      <c r="D2090" s="1">
        <v>44063</v>
      </c>
      <c r="E2090">
        <v>1</v>
      </c>
      <c r="F2090" s="1">
        <v>44063</v>
      </c>
      <c r="G2090" s="1">
        <v>44315</v>
      </c>
      <c r="H2090" t="s">
        <v>10</v>
      </c>
      <c r="I2090" s="8">
        <f>DATE(YEAR(Merge2[[#This Row],[ORDER_DATE]]), MONTH(Merge2[[#This Row],[ORDER_DATE]]), 1)</f>
        <v>44044</v>
      </c>
      <c r="J2090" s="9">
        <f>IF(ISNUMBER(Merge2[[#This Row],[VALIDITY_TILL_DATE]]), ROUND((Merge2[[#This Row],[VALIDITY_TILL_DATE]]-Merge2[[#This Row],[ORDER_DATE]])/30, 0), "Active")</f>
        <v>8</v>
      </c>
      <c r="K2090" t="s">
        <v>5490</v>
      </c>
      <c r="L2090" t="s">
        <v>5483</v>
      </c>
      <c r="M2090" t="s">
        <v>5481</v>
      </c>
      <c r="N2090">
        <v>300</v>
      </c>
      <c r="O2090">
        <v>50</v>
      </c>
      <c r="P2090">
        <v>150</v>
      </c>
      <c r="Q2090" t="s">
        <v>5886</v>
      </c>
      <c r="R2090" t="s">
        <v>5494</v>
      </c>
      <c r="S2090">
        <v>36</v>
      </c>
      <c r="T2090" t="s">
        <v>5495</v>
      </c>
      <c r="U2090" t="s">
        <v>5532</v>
      </c>
      <c r="V2090" s="9">
        <f>Merge2[[#This Row],[PROMOTIONAL_PLAN.EFFECTIVE_PRICE]]*Merge2[[#This Row],[Months]]</f>
        <v>1200</v>
      </c>
    </row>
    <row r="2091" spans="1:22" x14ac:dyDescent="0.25">
      <c r="A2091" t="s">
        <v>3691</v>
      </c>
      <c r="B2091" t="s">
        <v>3692</v>
      </c>
      <c r="C2091">
        <v>6306</v>
      </c>
      <c r="D2091" s="1">
        <v>44063</v>
      </c>
      <c r="E2091">
        <v>1</v>
      </c>
      <c r="F2091" s="1">
        <v>44063</v>
      </c>
      <c r="G2091" s="1">
        <v>44272</v>
      </c>
      <c r="H2091" t="s">
        <v>10</v>
      </c>
      <c r="I2091" s="8">
        <f>DATE(YEAR(Merge2[[#This Row],[ORDER_DATE]]), MONTH(Merge2[[#This Row],[ORDER_DATE]]), 1)</f>
        <v>44044</v>
      </c>
      <c r="J2091" s="9">
        <f>IF(ISNUMBER(Merge2[[#This Row],[VALIDITY_TILL_DATE]]), ROUND((Merge2[[#This Row],[VALIDITY_TILL_DATE]]-Merge2[[#This Row],[ORDER_DATE]])/30, 0), "Active")</f>
        <v>7</v>
      </c>
      <c r="K2091" t="s">
        <v>5492</v>
      </c>
      <c r="L2091" t="s">
        <v>5483</v>
      </c>
      <c r="M2091" t="s">
        <v>5481</v>
      </c>
      <c r="N2091">
        <v>300</v>
      </c>
      <c r="O2091">
        <v>15</v>
      </c>
      <c r="P2091">
        <v>255</v>
      </c>
      <c r="Q2091" t="s">
        <v>5725</v>
      </c>
      <c r="R2091" t="s">
        <v>5494</v>
      </c>
      <c r="S2091">
        <v>45</v>
      </c>
      <c r="T2091" t="s">
        <v>5495</v>
      </c>
      <c r="U2091" t="s">
        <v>5532</v>
      </c>
      <c r="V2091" s="9">
        <f>Merge2[[#This Row],[PROMOTIONAL_PLAN.EFFECTIVE_PRICE]]*Merge2[[#This Row],[Months]]</f>
        <v>1785</v>
      </c>
    </row>
    <row r="2092" spans="1:22" x14ac:dyDescent="0.25">
      <c r="A2092" t="s">
        <v>3693</v>
      </c>
      <c r="B2092" t="s">
        <v>3694</v>
      </c>
      <c r="C2092">
        <v>9999</v>
      </c>
      <c r="D2092" s="1">
        <v>44063</v>
      </c>
      <c r="E2092">
        <v>1</v>
      </c>
      <c r="G2092" s="1">
        <v>44367</v>
      </c>
      <c r="H2092" t="s">
        <v>10</v>
      </c>
      <c r="I2092" s="8">
        <f>DATE(YEAR(Merge2[[#This Row],[ORDER_DATE]]), MONTH(Merge2[[#This Row],[ORDER_DATE]]), 1)</f>
        <v>44044</v>
      </c>
      <c r="J2092" s="9">
        <f>IF(ISNUMBER(Merge2[[#This Row],[VALIDITY_TILL_DATE]]), ROUND((Merge2[[#This Row],[VALIDITY_TILL_DATE]]-Merge2[[#This Row],[ORDER_DATE]])/30, 0), "Active")</f>
        <v>10</v>
      </c>
      <c r="K2092" t="s">
        <v>5476</v>
      </c>
      <c r="L2092" t="s">
        <v>5477</v>
      </c>
      <c r="M2092" t="s">
        <v>5478</v>
      </c>
      <c r="N2092">
        <v>300</v>
      </c>
      <c r="O2092">
        <v>0</v>
      </c>
      <c r="P2092">
        <v>300</v>
      </c>
      <c r="Q2092" t="s">
        <v>5656</v>
      </c>
      <c r="R2092" t="s">
        <v>5494</v>
      </c>
      <c r="S2092">
        <v>37</v>
      </c>
      <c r="T2092" t="s">
        <v>5495</v>
      </c>
      <c r="U2092" t="s">
        <v>5522</v>
      </c>
      <c r="V2092" s="9">
        <f>Merge2[[#This Row],[PROMOTIONAL_PLAN.EFFECTIVE_PRICE]]*Merge2[[#This Row],[Months]]</f>
        <v>3000</v>
      </c>
    </row>
    <row r="2093" spans="1:22" x14ac:dyDescent="0.25">
      <c r="A2093" t="s">
        <v>3695</v>
      </c>
      <c r="B2093" t="s">
        <v>3696</v>
      </c>
      <c r="C2093">
        <v>9999</v>
      </c>
      <c r="D2093" s="1">
        <v>44063</v>
      </c>
      <c r="E2093">
        <v>1</v>
      </c>
      <c r="G2093" s="1">
        <v>44344</v>
      </c>
      <c r="H2093" t="s">
        <v>10</v>
      </c>
      <c r="I2093" s="8">
        <f>DATE(YEAR(Merge2[[#This Row],[ORDER_DATE]]), MONTH(Merge2[[#This Row],[ORDER_DATE]]), 1)</f>
        <v>44044</v>
      </c>
      <c r="J2093" s="9">
        <f>IF(ISNUMBER(Merge2[[#This Row],[VALIDITY_TILL_DATE]]), ROUND((Merge2[[#This Row],[VALIDITY_TILL_DATE]]-Merge2[[#This Row],[ORDER_DATE]])/30, 0), "Active")</f>
        <v>9</v>
      </c>
      <c r="K2093" t="s">
        <v>5476</v>
      </c>
      <c r="L2093" t="s">
        <v>5477</v>
      </c>
      <c r="M2093" t="s">
        <v>5478</v>
      </c>
      <c r="N2093">
        <v>300</v>
      </c>
      <c r="O2093">
        <v>0</v>
      </c>
      <c r="P2093">
        <v>300</v>
      </c>
      <c r="Q2093" t="s">
        <v>5784</v>
      </c>
      <c r="R2093" t="s">
        <v>5503</v>
      </c>
      <c r="S2093">
        <v>34</v>
      </c>
      <c r="T2093" t="s">
        <v>5495</v>
      </c>
      <c r="U2093" t="s">
        <v>5504</v>
      </c>
      <c r="V2093" s="9">
        <f>Merge2[[#This Row],[PROMOTIONAL_PLAN.EFFECTIVE_PRICE]]*Merge2[[#This Row],[Months]]</f>
        <v>2700</v>
      </c>
    </row>
    <row r="2094" spans="1:22" x14ac:dyDescent="0.25">
      <c r="A2094" t="s">
        <v>3697</v>
      </c>
      <c r="B2094" t="s">
        <v>3698</v>
      </c>
      <c r="C2094">
        <v>9999</v>
      </c>
      <c r="D2094" s="1">
        <v>44063</v>
      </c>
      <c r="E2094">
        <v>1</v>
      </c>
      <c r="G2094" s="1">
        <v>44289</v>
      </c>
      <c r="H2094" t="s">
        <v>10</v>
      </c>
      <c r="I2094" s="8">
        <f>DATE(YEAR(Merge2[[#This Row],[ORDER_DATE]]), MONTH(Merge2[[#This Row],[ORDER_DATE]]), 1)</f>
        <v>44044</v>
      </c>
      <c r="J2094" s="9">
        <f>IF(ISNUMBER(Merge2[[#This Row],[VALIDITY_TILL_DATE]]), ROUND((Merge2[[#This Row],[VALIDITY_TILL_DATE]]-Merge2[[#This Row],[ORDER_DATE]])/30, 0), "Active")</f>
        <v>8</v>
      </c>
      <c r="K2094" t="s">
        <v>5476</v>
      </c>
      <c r="L2094" t="s">
        <v>5477</v>
      </c>
      <c r="M2094" t="s">
        <v>5478</v>
      </c>
      <c r="N2094">
        <v>300</v>
      </c>
      <c r="O2094">
        <v>0</v>
      </c>
      <c r="P2094">
        <v>300</v>
      </c>
      <c r="Q2094" t="s">
        <v>6079</v>
      </c>
      <c r="R2094" t="s">
        <v>5503</v>
      </c>
      <c r="S2094">
        <v>60</v>
      </c>
      <c r="T2094" t="s">
        <v>5498</v>
      </c>
      <c r="U2094" t="s">
        <v>5499</v>
      </c>
      <c r="V2094" s="9">
        <f>Merge2[[#This Row],[PROMOTIONAL_PLAN.EFFECTIVE_PRICE]]*Merge2[[#This Row],[Months]]</f>
        <v>2400</v>
      </c>
    </row>
    <row r="2095" spans="1:22" x14ac:dyDescent="0.25">
      <c r="A2095" t="s">
        <v>3699</v>
      </c>
      <c r="B2095" t="s">
        <v>1053</v>
      </c>
      <c r="C2095">
        <v>7139</v>
      </c>
      <c r="D2095" s="1">
        <v>44064</v>
      </c>
      <c r="E2095">
        <v>2</v>
      </c>
      <c r="F2095" s="1">
        <v>44064</v>
      </c>
      <c r="G2095" s="1">
        <v>44924</v>
      </c>
      <c r="H2095" t="s">
        <v>470</v>
      </c>
      <c r="I2095" s="8">
        <f>DATE(YEAR(Merge2[[#This Row],[ORDER_DATE]]), MONTH(Merge2[[#This Row],[ORDER_DATE]]), 1)</f>
        <v>44044</v>
      </c>
      <c r="J2095" s="9">
        <f>IF(ISNUMBER(Merge2[[#This Row],[VALIDITY_TILL_DATE]]), ROUND((Merge2[[#This Row],[VALIDITY_TILL_DATE]]-Merge2[[#This Row],[ORDER_DATE]])/30, 0), "Active")</f>
        <v>29</v>
      </c>
      <c r="K2095" t="s">
        <v>5489</v>
      </c>
      <c r="L2095" t="s">
        <v>5483</v>
      </c>
      <c r="M2095" t="s">
        <v>5481</v>
      </c>
      <c r="N2095">
        <v>300</v>
      </c>
      <c r="O2095">
        <v>30</v>
      </c>
      <c r="P2095">
        <v>210</v>
      </c>
      <c r="Q2095" t="s">
        <v>6312</v>
      </c>
      <c r="R2095" t="s">
        <v>5503</v>
      </c>
      <c r="S2095">
        <v>31</v>
      </c>
      <c r="T2095" t="s">
        <v>5495</v>
      </c>
      <c r="U2095" t="s">
        <v>5513</v>
      </c>
      <c r="V2095" s="9">
        <f>Merge2[[#This Row],[PROMOTIONAL_PLAN.EFFECTIVE_PRICE]]*Merge2[[#This Row],[Months]]</f>
        <v>6090</v>
      </c>
    </row>
    <row r="2096" spans="1:22" x14ac:dyDescent="0.25">
      <c r="A2096" t="s">
        <v>3700</v>
      </c>
      <c r="B2096" t="s">
        <v>3701</v>
      </c>
      <c r="C2096">
        <v>9999</v>
      </c>
      <c r="D2096" s="1">
        <v>44064</v>
      </c>
      <c r="E2096">
        <v>1</v>
      </c>
      <c r="G2096" s="1">
        <v>44303</v>
      </c>
      <c r="H2096" t="s">
        <v>10</v>
      </c>
      <c r="I2096" s="8">
        <f>DATE(YEAR(Merge2[[#This Row],[ORDER_DATE]]), MONTH(Merge2[[#This Row],[ORDER_DATE]]), 1)</f>
        <v>44044</v>
      </c>
      <c r="J2096" s="9">
        <f>IF(ISNUMBER(Merge2[[#This Row],[VALIDITY_TILL_DATE]]), ROUND((Merge2[[#This Row],[VALIDITY_TILL_DATE]]-Merge2[[#This Row],[ORDER_DATE]])/30, 0), "Active")</f>
        <v>8</v>
      </c>
      <c r="K2096" t="s">
        <v>5476</v>
      </c>
      <c r="L2096" t="s">
        <v>5477</v>
      </c>
      <c r="M2096" t="s">
        <v>5478</v>
      </c>
      <c r="N2096">
        <v>300</v>
      </c>
      <c r="O2096">
        <v>0</v>
      </c>
      <c r="P2096">
        <v>300</v>
      </c>
      <c r="Q2096" t="s">
        <v>6091</v>
      </c>
      <c r="R2096" t="s">
        <v>5503</v>
      </c>
      <c r="S2096">
        <v>65</v>
      </c>
      <c r="T2096" t="s">
        <v>5495</v>
      </c>
      <c r="U2096" t="s">
        <v>5522</v>
      </c>
      <c r="V2096" s="9">
        <f>Merge2[[#This Row],[PROMOTIONAL_PLAN.EFFECTIVE_PRICE]]*Merge2[[#This Row],[Months]]</f>
        <v>2400</v>
      </c>
    </row>
    <row r="2097" spans="1:22" x14ac:dyDescent="0.25">
      <c r="A2097" t="s">
        <v>3702</v>
      </c>
      <c r="B2097" t="s">
        <v>3703</v>
      </c>
      <c r="C2097">
        <v>9999</v>
      </c>
      <c r="D2097" s="1">
        <v>44064</v>
      </c>
      <c r="E2097">
        <v>1</v>
      </c>
      <c r="G2097" s="1">
        <v>44316</v>
      </c>
      <c r="H2097" t="s">
        <v>10</v>
      </c>
      <c r="I2097" s="8">
        <f>DATE(YEAR(Merge2[[#This Row],[ORDER_DATE]]), MONTH(Merge2[[#This Row],[ORDER_DATE]]), 1)</f>
        <v>44044</v>
      </c>
      <c r="J2097" s="9">
        <f>IF(ISNUMBER(Merge2[[#This Row],[VALIDITY_TILL_DATE]]), ROUND((Merge2[[#This Row],[VALIDITY_TILL_DATE]]-Merge2[[#This Row],[ORDER_DATE]])/30, 0), "Active")</f>
        <v>8</v>
      </c>
      <c r="K2097" t="s">
        <v>5476</v>
      </c>
      <c r="L2097" t="s">
        <v>5477</v>
      </c>
      <c r="M2097" t="s">
        <v>5478</v>
      </c>
      <c r="N2097">
        <v>300</v>
      </c>
      <c r="O2097">
        <v>0</v>
      </c>
      <c r="P2097">
        <v>300</v>
      </c>
      <c r="Q2097" t="s">
        <v>5571</v>
      </c>
      <c r="R2097" t="s">
        <v>5494</v>
      </c>
      <c r="S2097">
        <v>41</v>
      </c>
      <c r="T2097" t="s">
        <v>5495</v>
      </c>
      <c r="U2097" t="s">
        <v>5532</v>
      </c>
      <c r="V2097" s="9">
        <f>Merge2[[#This Row],[PROMOTIONAL_PLAN.EFFECTIVE_PRICE]]*Merge2[[#This Row],[Months]]</f>
        <v>2400</v>
      </c>
    </row>
    <row r="2098" spans="1:22" x14ac:dyDescent="0.25">
      <c r="A2098" t="s">
        <v>3704</v>
      </c>
      <c r="B2098" t="s">
        <v>1093</v>
      </c>
      <c r="C2098">
        <v>8323</v>
      </c>
      <c r="D2098" s="1">
        <v>44065</v>
      </c>
      <c r="E2098">
        <v>2</v>
      </c>
      <c r="F2098" s="1">
        <v>44065</v>
      </c>
      <c r="G2098" s="1">
        <v>44938</v>
      </c>
      <c r="H2098" t="s">
        <v>470</v>
      </c>
      <c r="I2098" s="8">
        <f>DATE(YEAR(Merge2[[#This Row],[ORDER_DATE]]), MONTH(Merge2[[#This Row],[ORDER_DATE]]), 1)</f>
        <v>44044</v>
      </c>
      <c r="J2098" s="9">
        <f>IF(ISNUMBER(Merge2[[#This Row],[VALIDITY_TILL_DATE]]), ROUND((Merge2[[#This Row],[VALIDITY_TILL_DATE]]-Merge2[[#This Row],[ORDER_DATE]])/30, 0), "Active")</f>
        <v>29</v>
      </c>
      <c r="K2098" t="s">
        <v>5479</v>
      </c>
      <c r="L2098" t="s">
        <v>5480</v>
      </c>
      <c r="M2098" t="s">
        <v>5481</v>
      </c>
      <c r="N2098">
        <v>300</v>
      </c>
      <c r="O2098">
        <v>100</v>
      </c>
      <c r="P2098">
        <v>0</v>
      </c>
      <c r="Q2098" t="s">
        <v>6320</v>
      </c>
      <c r="R2098" t="s">
        <v>5494</v>
      </c>
      <c r="S2098">
        <v>60</v>
      </c>
      <c r="T2098" t="s">
        <v>5498</v>
      </c>
      <c r="U2098" t="s">
        <v>5501</v>
      </c>
      <c r="V2098" s="9">
        <f>Merge2[[#This Row],[PROMOTIONAL_PLAN.EFFECTIVE_PRICE]]*Merge2[[#This Row],[Months]]</f>
        <v>0</v>
      </c>
    </row>
    <row r="2099" spans="1:22" x14ac:dyDescent="0.25">
      <c r="A2099" t="s">
        <v>3705</v>
      </c>
      <c r="B2099" t="s">
        <v>1019</v>
      </c>
      <c r="C2099">
        <v>8731</v>
      </c>
      <c r="D2099" s="1">
        <v>44065</v>
      </c>
      <c r="E2099">
        <v>2</v>
      </c>
      <c r="F2099" s="1">
        <v>44065</v>
      </c>
      <c r="G2099" s="1">
        <v>44831</v>
      </c>
      <c r="H2099" t="s">
        <v>470</v>
      </c>
      <c r="I2099" s="8">
        <f>DATE(YEAR(Merge2[[#This Row],[ORDER_DATE]]), MONTH(Merge2[[#This Row],[ORDER_DATE]]), 1)</f>
        <v>44044</v>
      </c>
      <c r="J2099" s="9">
        <f>IF(ISNUMBER(Merge2[[#This Row],[VALIDITY_TILL_DATE]]), ROUND((Merge2[[#This Row],[VALIDITY_TILL_DATE]]-Merge2[[#This Row],[ORDER_DATE]])/30, 0), "Active")</f>
        <v>26</v>
      </c>
      <c r="K2099" t="s">
        <v>5482</v>
      </c>
      <c r="L2099" t="s">
        <v>5483</v>
      </c>
      <c r="M2099" t="s">
        <v>5481</v>
      </c>
      <c r="N2099">
        <v>300</v>
      </c>
      <c r="O2099">
        <v>10</v>
      </c>
      <c r="P2099">
        <v>270</v>
      </c>
      <c r="Q2099" t="s">
        <v>5699</v>
      </c>
      <c r="R2099" t="s">
        <v>5503</v>
      </c>
      <c r="S2099">
        <v>49</v>
      </c>
      <c r="T2099" t="s">
        <v>5498</v>
      </c>
      <c r="U2099" t="s">
        <v>5501</v>
      </c>
      <c r="V2099" s="9">
        <f>Merge2[[#This Row],[PROMOTIONAL_PLAN.EFFECTIVE_PRICE]]*Merge2[[#This Row],[Months]]</f>
        <v>7020</v>
      </c>
    </row>
    <row r="2100" spans="1:22" x14ac:dyDescent="0.25">
      <c r="A2100" t="s">
        <v>3706</v>
      </c>
      <c r="B2100" t="s">
        <v>1472</v>
      </c>
      <c r="C2100">
        <v>1136</v>
      </c>
      <c r="D2100" s="1">
        <v>44065</v>
      </c>
      <c r="E2100">
        <v>2</v>
      </c>
      <c r="F2100" s="1">
        <v>44065</v>
      </c>
      <c r="G2100" s="1">
        <v>44582</v>
      </c>
      <c r="H2100" t="s">
        <v>470</v>
      </c>
      <c r="I2100" s="8">
        <f>DATE(YEAR(Merge2[[#This Row],[ORDER_DATE]]), MONTH(Merge2[[#This Row],[ORDER_DATE]]), 1)</f>
        <v>44044</v>
      </c>
      <c r="J2100" s="9">
        <f>IF(ISNUMBER(Merge2[[#This Row],[VALIDITY_TILL_DATE]]), ROUND((Merge2[[#This Row],[VALIDITY_TILL_DATE]]-Merge2[[#This Row],[ORDER_DATE]])/30, 0), "Active")</f>
        <v>17</v>
      </c>
      <c r="K2100" t="s">
        <v>5487</v>
      </c>
      <c r="L2100" t="s">
        <v>5483</v>
      </c>
      <c r="M2100" t="s">
        <v>5481</v>
      </c>
      <c r="N2100">
        <v>300</v>
      </c>
      <c r="O2100">
        <v>40</v>
      </c>
      <c r="P2100">
        <v>180</v>
      </c>
      <c r="Q2100" t="s">
        <v>5892</v>
      </c>
      <c r="R2100" t="s">
        <v>5494</v>
      </c>
      <c r="S2100">
        <v>48</v>
      </c>
      <c r="T2100" t="s">
        <v>5495</v>
      </c>
      <c r="U2100" t="s">
        <v>5579</v>
      </c>
      <c r="V2100" s="9">
        <f>Merge2[[#This Row],[PROMOTIONAL_PLAN.EFFECTIVE_PRICE]]*Merge2[[#This Row],[Months]]</f>
        <v>3060</v>
      </c>
    </row>
    <row r="2101" spans="1:22" x14ac:dyDescent="0.25">
      <c r="A2101" t="s">
        <v>3707</v>
      </c>
      <c r="B2101" t="s">
        <v>1292</v>
      </c>
      <c r="C2101">
        <v>6306</v>
      </c>
      <c r="D2101" s="1">
        <v>44065</v>
      </c>
      <c r="E2101">
        <v>2</v>
      </c>
      <c r="F2101" s="1">
        <v>44065</v>
      </c>
      <c r="G2101" s="1">
        <v>44544</v>
      </c>
      <c r="H2101" t="s">
        <v>470</v>
      </c>
      <c r="I2101" s="8">
        <f>DATE(YEAR(Merge2[[#This Row],[ORDER_DATE]]), MONTH(Merge2[[#This Row],[ORDER_DATE]]), 1)</f>
        <v>44044</v>
      </c>
      <c r="J2101" s="9">
        <f>IF(ISNUMBER(Merge2[[#This Row],[VALIDITY_TILL_DATE]]), ROUND((Merge2[[#This Row],[VALIDITY_TILL_DATE]]-Merge2[[#This Row],[ORDER_DATE]])/30, 0), "Active")</f>
        <v>16</v>
      </c>
      <c r="K2101" t="s">
        <v>5492</v>
      </c>
      <c r="L2101" t="s">
        <v>5483</v>
      </c>
      <c r="M2101" t="s">
        <v>5481</v>
      </c>
      <c r="N2101">
        <v>300</v>
      </c>
      <c r="O2101">
        <v>15</v>
      </c>
      <c r="P2101">
        <v>255</v>
      </c>
      <c r="Q2101" t="s">
        <v>6114</v>
      </c>
      <c r="R2101" t="s">
        <v>5494</v>
      </c>
      <c r="S2101">
        <v>51</v>
      </c>
      <c r="T2101" t="s">
        <v>5498</v>
      </c>
      <c r="U2101" t="s">
        <v>5501</v>
      </c>
      <c r="V2101" s="9">
        <f>Merge2[[#This Row],[PROMOTIONAL_PLAN.EFFECTIVE_PRICE]]*Merge2[[#This Row],[Months]]</f>
        <v>4080</v>
      </c>
    </row>
    <row r="2102" spans="1:22" x14ac:dyDescent="0.25">
      <c r="A2102" t="s">
        <v>3708</v>
      </c>
      <c r="B2102" t="s">
        <v>1347</v>
      </c>
      <c r="C2102">
        <v>1817</v>
      </c>
      <c r="D2102" s="1">
        <v>44065</v>
      </c>
      <c r="E2102">
        <v>2</v>
      </c>
      <c r="F2102" s="1">
        <v>44065</v>
      </c>
      <c r="G2102" s="1">
        <v>44426</v>
      </c>
      <c r="H2102" t="s">
        <v>470</v>
      </c>
      <c r="I2102" s="8">
        <f>DATE(YEAR(Merge2[[#This Row],[ORDER_DATE]]), MONTH(Merge2[[#This Row],[ORDER_DATE]]), 1)</f>
        <v>44044</v>
      </c>
      <c r="J2102" s="9">
        <f>IF(ISNUMBER(Merge2[[#This Row],[VALIDITY_TILL_DATE]]), ROUND((Merge2[[#This Row],[VALIDITY_TILL_DATE]]-Merge2[[#This Row],[ORDER_DATE]])/30, 0), "Active")</f>
        <v>12</v>
      </c>
      <c r="K2102" t="s">
        <v>5486</v>
      </c>
      <c r="L2102" t="s">
        <v>5480</v>
      </c>
      <c r="M2102" t="s">
        <v>5481</v>
      </c>
      <c r="N2102">
        <v>300</v>
      </c>
      <c r="O2102">
        <v>100</v>
      </c>
      <c r="P2102">
        <v>0</v>
      </c>
      <c r="Q2102" t="s">
        <v>6359</v>
      </c>
      <c r="R2102" t="s">
        <v>5494</v>
      </c>
      <c r="S2102">
        <v>54</v>
      </c>
      <c r="T2102" t="s">
        <v>5498</v>
      </c>
      <c r="U2102" t="s">
        <v>5501</v>
      </c>
      <c r="V2102" s="9">
        <f>Merge2[[#This Row],[PROMOTIONAL_PLAN.EFFECTIVE_PRICE]]*Merge2[[#This Row],[Months]]</f>
        <v>0</v>
      </c>
    </row>
    <row r="2103" spans="1:22" x14ac:dyDescent="0.25">
      <c r="A2103" t="s">
        <v>3709</v>
      </c>
      <c r="B2103" t="s">
        <v>3710</v>
      </c>
      <c r="C2103">
        <v>6705</v>
      </c>
      <c r="D2103" s="1">
        <v>44065</v>
      </c>
      <c r="E2103">
        <v>1</v>
      </c>
      <c r="F2103" s="1">
        <v>44065</v>
      </c>
      <c r="G2103" s="1">
        <v>44367</v>
      </c>
      <c r="H2103" t="s">
        <v>10</v>
      </c>
      <c r="I2103" s="8">
        <f>DATE(YEAR(Merge2[[#This Row],[ORDER_DATE]]), MONTH(Merge2[[#This Row],[ORDER_DATE]]), 1)</f>
        <v>44044</v>
      </c>
      <c r="J2103" s="9">
        <f>IF(ISNUMBER(Merge2[[#This Row],[VALIDITY_TILL_DATE]]), ROUND((Merge2[[#This Row],[VALIDITY_TILL_DATE]]-Merge2[[#This Row],[ORDER_DATE]])/30, 0), "Active")</f>
        <v>10</v>
      </c>
      <c r="K2103" t="s">
        <v>5491</v>
      </c>
      <c r="L2103" t="s">
        <v>5480</v>
      </c>
      <c r="M2103" t="s">
        <v>5481</v>
      </c>
      <c r="N2103">
        <v>300</v>
      </c>
      <c r="O2103">
        <v>100</v>
      </c>
      <c r="P2103">
        <v>0</v>
      </c>
      <c r="Q2103" t="s">
        <v>5891</v>
      </c>
      <c r="R2103" t="s">
        <v>5503</v>
      </c>
      <c r="S2103">
        <v>60</v>
      </c>
      <c r="T2103" t="s">
        <v>5495</v>
      </c>
      <c r="U2103" t="s">
        <v>5496</v>
      </c>
      <c r="V2103" s="9">
        <f>Merge2[[#This Row],[PROMOTIONAL_PLAN.EFFECTIVE_PRICE]]*Merge2[[#This Row],[Months]]</f>
        <v>0</v>
      </c>
    </row>
    <row r="2104" spans="1:22" x14ac:dyDescent="0.25">
      <c r="A2104" t="s">
        <v>3711</v>
      </c>
      <c r="B2104" t="s">
        <v>3712</v>
      </c>
      <c r="C2104">
        <v>1136</v>
      </c>
      <c r="D2104" s="1">
        <v>44065</v>
      </c>
      <c r="E2104">
        <v>1</v>
      </c>
      <c r="F2104" s="1">
        <v>44065</v>
      </c>
      <c r="G2104" s="1">
        <v>44303</v>
      </c>
      <c r="H2104" t="s">
        <v>10</v>
      </c>
      <c r="I2104" s="8">
        <f>DATE(YEAR(Merge2[[#This Row],[ORDER_DATE]]), MONTH(Merge2[[#This Row],[ORDER_DATE]]), 1)</f>
        <v>44044</v>
      </c>
      <c r="J2104" s="9">
        <f>IF(ISNUMBER(Merge2[[#This Row],[VALIDITY_TILL_DATE]]), ROUND((Merge2[[#This Row],[VALIDITY_TILL_DATE]]-Merge2[[#This Row],[ORDER_DATE]])/30, 0), "Active")</f>
        <v>8</v>
      </c>
      <c r="K2104" t="s">
        <v>5487</v>
      </c>
      <c r="L2104" t="s">
        <v>5483</v>
      </c>
      <c r="M2104" t="s">
        <v>5481</v>
      </c>
      <c r="N2104">
        <v>300</v>
      </c>
      <c r="O2104">
        <v>40</v>
      </c>
      <c r="P2104">
        <v>180</v>
      </c>
      <c r="Q2104" t="s">
        <v>5497</v>
      </c>
      <c r="R2104" t="s">
        <v>5494</v>
      </c>
      <c r="S2104">
        <v>52</v>
      </c>
      <c r="T2104" t="s">
        <v>5498</v>
      </c>
      <c r="U2104" t="s">
        <v>5499</v>
      </c>
      <c r="V2104" s="9">
        <f>Merge2[[#This Row],[PROMOTIONAL_PLAN.EFFECTIVE_PRICE]]*Merge2[[#This Row],[Months]]</f>
        <v>1440</v>
      </c>
    </row>
    <row r="2105" spans="1:22" x14ac:dyDescent="0.25">
      <c r="A2105" t="s">
        <v>3713</v>
      </c>
      <c r="B2105" t="s">
        <v>3714</v>
      </c>
      <c r="C2105">
        <v>9999</v>
      </c>
      <c r="D2105" s="1">
        <v>44065</v>
      </c>
      <c r="E2105">
        <v>1</v>
      </c>
      <c r="G2105" s="1">
        <v>44337</v>
      </c>
      <c r="H2105" t="s">
        <v>10</v>
      </c>
      <c r="I2105" s="8">
        <f>DATE(YEAR(Merge2[[#This Row],[ORDER_DATE]]), MONTH(Merge2[[#This Row],[ORDER_DATE]]), 1)</f>
        <v>44044</v>
      </c>
      <c r="J2105" s="9">
        <f>IF(ISNUMBER(Merge2[[#This Row],[VALIDITY_TILL_DATE]]), ROUND((Merge2[[#This Row],[VALIDITY_TILL_DATE]]-Merge2[[#This Row],[ORDER_DATE]])/30, 0), "Active")</f>
        <v>9</v>
      </c>
      <c r="K2105" t="s">
        <v>5476</v>
      </c>
      <c r="L2105" t="s">
        <v>5477</v>
      </c>
      <c r="M2105" t="s">
        <v>5478</v>
      </c>
      <c r="N2105">
        <v>300</v>
      </c>
      <c r="O2105">
        <v>0</v>
      </c>
      <c r="P2105">
        <v>300</v>
      </c>
      <c r="Q2105" t="s">
        <v>6049</v>
      </c>
      <c r="R2105" t="s">
        <v>5494</v>
      </c>
      <c r="S2105">
        <v>37</v>
      </c>
      <c r="T2105" t="s">
        <v>5495</v>
      </c>
      <c r="U2105" t="s">
        <v>5504</v>
      </c>
      <c r="V2105" s="9">
        <f>Merge2[[#This Row],[PROMOTIONAL_PLAN.EFFECTIVE_PRICE]]*Merge2[[#This Row],[Months]]</f>
        <v>2700</v>
      </c>
    </row>
    <row r="2106" spans="1:22" x14ac:dyDescent="0.25">
      <c r="A2106" t="s">
        <v>3715</v>
      </c>
      <c r="B2106" t="s">
        <v>3716</v>
      </c>
      <c r="C2106">
        <v>9999</v>
      </c>
      <c r="D2106" s="1">
        <v>44065</v>
      </c>
      <c r="E2106">
        <v>1</v>
      </c>
      <c r="G2106" s="1">
        <v>44355</v>
      </c>
      <c r="H2106" t="s">
        <v>10</v>
      </c>
      <c r="I2106" s="8">
        <f>DATE(YEAR(Merge2[[#This Row],[ORDER_DATE]]), MONTH(Merge2[[#This Row],[ORDER_DATE]]), 1)</f>
        <v>44044</v>
      </c>
      <c r="J2106" s="9">
        <f>IF(ISNUMBER(Merge2[[#This Row],[VALIDITY_TILL_DATE]]), ROUND((Merge2[[#This Row],[VALIDITY_TILL_DATE]]-Merge2[[#This Row],[ORDER_DATE]])/30, 0), "Active")</f>
        <v>10</v>
      </c>
      <c r="K2106" t="s">
        <v>5476</v>
      </c>
      <c r="L2106" t="s">
        <v>5477</v>
      </c>
      <c r="M2106" t="s">
        <v>5478</v>
      </c>
      <c r="N2106">
        <v>300</v>
      </c>
      <c r="O2106">
        <v>0</v>
      </c>
      <c r="P2106">
        <v>300</v>
      </c>
      <c r="Q2106" t="s">
        <v>5576</v>
      </c>
      <c r="R2106" t="s">
        <v>5503</v>
      </c>
      <c r="S2106">
        <v>65</v>
      </c>
      <c r="T2106" t="s">
        <v>5506</v>
      </c>
      <c r="U2106" t="s">
        <v>5509</v>
      </c>
      <c r="V2106" s="9">
        <f>Merge2[[#This Row],[PROMOTIONAL_PLAN.EFFECTIVE_PRICE]]*Merge2[[#This Row],[Months]]</f>
        <v>3000</v>
      </c>
    </row>
    <row r="2107" spans="1:22" x14ac:dyDescent="0.25">
      <c r="A2107" t="s">
        <v>3717</v>
      </c>
      <c r="B2107" t="s">
        <v>3718</v>
      </c>
      <c r="C2107">
        <v>9999</v>
      </c>
      <c r="D2107" s="1">
        <v>44065</v>
      </c>
      <c r="E2107">
        <v>1</v>
      </c>
      <c r="G2107" s="1">
        <v>44357</v>
      </c>
      <c r="H2107" t="s">
        <v>10</v>
      </c>
      <c r="I2107" s="8">
        <f>DATE(YEAR(Merge2[[#This Row],[ORDER_DATE]]), MONTH(Merge2[[#This Row],[ORDER_DATE]]), 1)</f>
        <v>44044</v>
      </c>
      <c r="J2107" s="9">
        <f>IF(ISNUMBER(Merge2[[#This Row],[VALIDITY_TILL_DATE]]), ROUND((Merge2[[#This Row],[VALIDITY_TILL_DATE]]-Merge2[[#This Row],[ORDER_DATE]])/30, 0), "Active")</f>
        <v>10</v>
      </c>
      <c r="K2107" t="s">
        <v>5476</v>
      </c>
      <c r="L2107" t="s">
        <v>5477</v>
      </c>
      <c r="M2107" t="s">
        <v>5478</v>
      </c>
      <c r="N2107">
        <v>300</v>
      </c>
      <c r="O2107">
        <v>0</v>
      </c>
      <c r="P2107">
        <v>300</v>
      </c>
      <c r="Q2107" t="s">
        <v>6405</v>
      </c>
      <c r="R2107" t="s">
        <v>5494</v>
      </c>
      <c r="S2107">
        <v>32</v>
      </c>
      <c r="T2107" t="s">
        <v>5506</v>
      </c>
      <c r="U2107" t="s">
        <v>5518</v>
      </c>
      <c r="V2107" s="9">
        <f>Merge2[[#This Row],[PROMOTIONAL_PLAN.EFFECTIVE_PRICE]]*Merge2[[#This Row],[Months]]</f>
        <v>3000</v>
      </c>
    </row>
    <row r="2108" spans="1:22" x14ac:dyDescent="0.25">
      <c r="A2108" t="s">
        <v>3719</v>
      </c>
      <c r="B2108" t="s">
        <v>1509</v>
      </c>
      <c r="C2108">
        <v>8731</v>
      </c>
      <c r="D2108" s="1">
        <v>44066</v>
      </c>
      <c r="E2108">
        <v>2</v>
      </c>
      <c r="F2108" s="1">
        <v>44066</v>
      </c>
      <c r="G2108" s="1">
        <v>45063</v>
      </c>
      <c r="H2108" t="s">
        <v>470</v>
      </c>
      <c r="I2108" s="8">
        <f>DATE(YEAR(Merge2[[#This Row],[ORDER_DATE]]), MONTH(Merge2[[#This Row],[ORDER_DATE]]), 1)</f>
        <v>44044</v>
      </c>
      <c r="J2108" s="9">
        <f>IF(ISNUMBER(Merge2[[#This Row],[VALIDITY_TILL_DATE]]), ROUND((Merge2[[#This Row],[VALIDITY_TILL_DATE]]-Merge2[[#This Row],[ORDER_DATE]])/30, 0), "Active")</f>
        <v>33</v>
      </c>
      <c r="K2108" t="s">
        <v>5482</v>
      </c>
      <c r="L2108" t="s">
        <v>5483</v>
      </c>
      <c r="M2108" t="s">
        <v>5481</v>
      </c>
      <c r="N2108">
        <v>300</v>
      </c>
      <c r="O2108">
        <v>10</v>
      </c>
      <c r="P2108">
        <v>270</v>
      </c>
      <c r="Q2108" t="s">
        <v>5569</v>
      </c>
      <c r="R2108" t="s">
        <v>5503</v>
      </c>
      <c r="S2108">
        <v>28</v>
      </c>
      <c r="T2108" t="s">
        <v>5498</v>
      </c>
      <c r="U2108" t="s">
        <v>5515</v>
      </c>
      <c r="V2108" s="9">
        <f>Merge2[[#This Row],[PROMOTIONAL_PLAN.EFFECTIVE_PRICE]]*Merge2[[#This Row],[Months]]</f>
        <v>8910</v>
      </c>
    </row>
    <row r="2109" spans="1:22" x14ac:dyDescent="0.25">
      <c r="A2109" t="s">
        <v>3720</v>
      </c>
      <c r="B2109" t="s">
        <v>842</v>
      </c>
      <c r="C2109">
        <v>5101</v>
      </c>
      <c r="D2109" s="1">
        <v>44066</v>
      </c>
      <c r="E2109">
        <v>2</v>
      </c>
      <c r="F2109" s="1">
        <v>44066</v>
      </c>
      <c r="G2109" s="1">
        <v>44963</v>
      </c>
      <c r="H2109" t="s">
        <v>470</v>
      </c>
      <c r="I2109" s="8">
        <f>DATE(YEAR(Merge2[[#This Row],[ORDER_DATE]]), MONTH(Merge2[[#This Row],[ORDER_DATE]]), 1)</f>
        <v>44044</v>
      </c>
      <c r="J2109" s="9">
        <f>IF(ISNUMBER(Merge2[[#This Row],[VALIDITY_TILL_DATE]]), ROUND((Merge2[[#This Row],[VALIDITY_TILL_DATE]]-Merge2[[#This Row],[ORDER_DATE]])/30, 0), "Active")</f>
        <v>30</v>
      </c>
      <c r="K2109" t="s">
        <v>5485</v>
      </c>
      <c r="L2109" t="s">
        <v>5480</v>
      </c>
      <c r="M2109" t="s">
        <v>5481</v>
      </c>
      <c r="N2109">
        <v>300</v>
      </c>
      <c r="O2109">
        <v>100</v>
      </c>
      <c r="P2109">
        <v>0</v>
      </c>
      <c r="Q2109" t="s">
        <v>5971</v>
      </c>
      <c r="R2109" t="s">
        <v>5494</v>
      </c>
      <c r="S2109">
        <v>33</v>
      </c>
      <c r="T2109" t="s">
        <v>5495</v>
      </c>
      <c r="U2109" t="s">
        <v>5532</v>
      </c>
      <c r="V2109" s="9">
        <f>Merge2[[#This Row],[PROMOTIONAL_PLAN.EFFECTIVE_PRICE]]*Merge2[[#This Row],[Months]]</f>
        <v>0</v>
      </c>
    </row>
    <row r="2110" spans="1:22" x14ac:dyDescent="0.25">
      <c r="A2110" t="s">
        <v>3721</v>
      </c>
      <c r="B2110" t="s">
        <v>844</v>
      </c>
      <c r="C2110">
        <v>8323</v>
      </c>
      <c r="D2110" s="1">
        <v>44066</v>
      </c>
      <c r="E2110">
        <v>2</v>
      </c>
      <c r="F2110" s="1">
        <v>44066</v>
      </c>
      <c r="G2110" s="1">
        <v>44357</v>
      </c>
      <c r="H2110" t="s">
        <v>470</v>
      </c>
      <c r="I2110" s="8">
        <f>DATE(YEAR(Merge2[[#This Row],[ORDER_DATE]]), MONTH(Merge2[[#This Row],[ORDER_DATE]]), 1)</f>
        <v>44044</v>
      </c>
      <c r="J2110" s="9">
        <f>IF(ISNUMBER(Merge2[[#This Row],[VALIDITY_TILL_DATE]]), ROUND((Merge2[[#This Row],[VALIDITY_TILL_DATE]]-Merge2[[#This Row],[ORDER_DATE]])/30, 0), "Active")</f>
        <v>10</v>
      </c>
      <c r="K2110" t="s">
        <v>5479</v>
      </c>
      <c r="L2110" t="s">
        <v>5480</v>
      </c>
      <c r="M2110" t="s">
        <v>5481</v>
      </c>
      <c r="N2110">
        <v>300</v>
      </c>
      <c r="O2110">
        <v>100</v>
      </c>
      <c r="P2110">
        <v>0</v>
      </c>
      <c r="Q2110" t="s">
        <v>5814</v>
      </c>
      <c r="R2110" t="s">
        <v>5503</v>
      </c>
      <c r="S2110">
        <v>46</v>
      </c>
      <c r="T2110" t="s">
        <v>5506</v>
      </c>
      <c r="U2110" t="s">
        <v>5518</v>
      </c>
      <c r="V2110" s="9">
        <f>Merge2[[#This Row],[PROMOTIONAL_PLAN.EFFECTIVE_PRICE]]*Merge2[[#This Row],[Months]]</f>
        <v>0</v>
      </c>
    </row>
    <row r="2111" spans="1:22" x14ac:dyDescent="0.25">
      <c r="A2111" t="s">
        <v>3722</v>
      </c>
      <c r="B2111" t="s">
        <v>1124</v>
      </c>
      <c r="C2111">
        <v>6705</v>
      </c>
      <c r="D2111" s="1">
        <v>44066</v>
      </c>
      <c r="E2111">
        <v>2</v>
      </c>
      <c r="F2111" s="1">
        <v>44066</v>
      </c>
      <c r="G2111" s="1">
        <v>44406</v>
      </c>
      <c r="H2111" t="s">
        <v>470</v>
      </c>
      <c r="I2111" s="8">
        <f>DATE(YEAR(Merge2[[#This Row],[ORDER_DATE]]), MONTH(Merge2[[#This Row],[ORDER_DATE]]), 1)</f>
        <v>44044</v>
      </c>
      <c r="J2111" s="9">
        <f>IF(ISNUMBER(Merge2[[#This Row],[VALIDITY_TILL_DATE]]), ROUND((Merge2[[#This Row],[VALIDITY_TILL_DATE]]-Merge2[[#This Row],[ORDER_DATE]])/30, 0), "Active")</f>
        <v>11</v>
      </c>
      <c r="K2111" t="s">
        <v>5491</v>
      </c>
      <c r="L2111" t="s">
        <v>5480</v>
      </c>
      <c r="M2111" t="s">
        <v>5481</v>
      </c>
      <c r="N2111">
        <v>300</v>
      </c>
      <c r="O2111">
        <v>100</v>
      </c>
      <c r="P2111">
        <v>0</v>
      </c>
      <c r="Q2111" t="s">
        <v>6401</v>
      </c>
      <c r="R2111" t="s">
        <v>5494</v>
      </c>
      <c r="S2111">
        <v>32</v>
      </c>
      <c r="T2111" t="s">
        <v>5495</v>
      </c>
      <c r="U2111" t="s">
        <v>5496</v>
      </c>
      <c r="V2111" s="9">
        <f>Merge2[[#This Row],[PROMOTIONAL_PLAN.EFFECTIVE_PRICE]]*Merge2[[#This Row],[Months]]</f>
        <v>0</v>
      </c>
    </row>
    <row r="2112" spans="1:22" x14ac:dyDescent="0.25">
      <c r="A2112" t="s">
        <v>3723</v>
      </c>
      <c r="B2112" t="s">
        <v>959</v>
      </c>
      <c r="C2112">
        <v>5101</v>
      </c>
      <c r="D2112" s="1">
        <v>44066</v>
      </c>
      <c r="E2112">
        <v>2</v>
      </c>
      <c r="F2112" s="1">
        <v>44066</v>
      </c>
      <c r="G2112" s="1">
        <v>44667</v>
      </c>
      <c r="H2112" t="s">
        <v>470</v>
      </c>
      <c r="I2112" s="8">
        <f>DATE(YEAR(Merge2[[#This Row],[ORDER_DATE]]), MONTH(Merge2[[#This Row],[ORDER_DATE]]), 1)</f>
        <v>44044</v>
      </c>
      <c r="J2112" s="9">
        <f>IF(ISNUMBER(Merge2[[#This Row],[VALIDITY_TILL_DATE]]), ROUND((Merge2[[#This Row],[VALIDITY_TILL_DATE]]-Merge2[[#This Row],[ORDER_DATE]])/30, 0), "Active")</f>
        <v>20</v>
      </c>
      <c r="K2112" t="s">
        <v>5485</v>
      </c>
      <c r="L2112" t="s">
        <v>5480</v>
      </c>
      <c r="M2112" t="s">
        <v>5481</v>
      </c>
      <c r="N2112">
        <v>300</v>
      </c>
      <c r="O2112">
        <v>100</v>
      </c>
      <c r="P2112">
        <v>0</v>
      </c>
      <c r="Q2112" t="s">
        <v>5717</v>
      </c>
      <c r="R2112" t="s">
        <v>5503</v>
      </c>
      <c r="S2112">
        <v>34</v>
      </c>
      <c r="T2112" t="s">
        <v>5498</v>
      </c>
      <c r="U2112" t="s">
        <v>5515</v>
      </c>
      <c r="V2112" s="9">
        <f>Merge2[[#This Row],[PROMOTIONAL_PLAN.EFFECTIVE_PRICE]]*Merge2[[#This Row],[Months]]</f>
        <v>0</v>
      </c>
    </row>
    <row r="2113" spans="1:22" x14ac:dyDescent="0.25">
      <c r="A2113" t="s">
        <v>3724</v>
      </c>
      <c r="B2113" t="s">
        <v>1534</v>
      </c>
      <c r="C2113">
        <v>1817</v>
      </c>
      <c r="D2113" s="1">
        <v>44066</v>
      </c>
      <c r="E2113">
        <v>2</v>
      </c>
      <c r="F2113" s="1">
        <v>44066</v>
      </c>
      <c r="G2113" s="1">
        <v>44541</v>
      </c>
      <c r="H2113" t="s">
        <v>470</v>
      </c>
      <c r="I2113" s="8">
        <f>DATE(YEAR(Merge2[[#This Row],[ORDER_DATE]]), MONTH(Merge2[[#This Row],[ORDER_DATE]]), 1)</f>
        <v>44044</v>
      </c>
      <c r="J2113" s="9">
        <f>IF(ISNUMBER(Merge2[[#This Row],[VALIDITY_TILL_DATE]]), ROUND((Merge2[[#This Row],[VALIDITY_TILL_DATE]]-Merge2[[#This Row],[ORDER_DATE]])/30, 0), "Active")</f>
        <v>16</v>
      </c>
      <c r="K2113" t="s">
        <v>5486</v>
      </c>
      <c r="L2113" t="s">
        <v>5480</v>
      </c>
      <c r="M2113" t="s">
        <v>5481</v>
      </c>
      <c r="N2113">
        <v>300</v>
      </c>
      <c r="O2113">
        <v>100</v>
      </c>
      <c r="P2113">
        <v>0</v>
      </c>
      <c r="Q2113" t="s">
        <v>5767</v>
      </c>
      <c r="R2113" t="s">
        <v>5503</v>
      </c>
      <c r="S2113">
        <v>32</v>
      </c>
      <c r="T2113" t="s">
        <v>5495</v>
      </c>
      <c r="U2113" t="s">
        <v>5496</v>
      </c>
      <c r="V2113" s="9">
        <f>Merge2[[#This Row],[PROMOTIONAL_PLAN.EFFECTIVE_PRICE]]*Merge2[[#This Row],[Months]]</f>
        <v>0</v>
      </c>
    </row>
    <row r="2114" spans="1:22" x14ac:dyDescent="0.25">
      <c r="A2114" t="s">
        <v>3725</v>
      </c>
      <c r="B2114" t="s">
        <v>1154</v>
      </c>
      <c r="C2114">
        <v>6306</v>
      </c>
      <c r="D2114" s="1">
        <v>44066</v>
      </c>
      <c r="E2114">
        <v>2</v>
      </c>
      <c r="F2114" s="1">
        <v>44066</v>
      </c>
      <c r="G2114" s="1">
        <v>44500</v>
      </c>
      <c r="H2114" t="s">
        <v>470</v>
      </c>
      <c r="I2114" s="8">
        <f>DATE(YEAR(Merge2[[#This Row],[ORDER_DATE]]), MONTH(Merge2[[#This Row],[ORDER_DATE]]), 1)</f>
        <v>44044</v>
      </c>
      <c r="J2114" s="9">
        <f>IF(ISNUMBER(Merge2[[#This Row],[VALIDITY_TILL_DATE]]), ROUND((Merge2[[#This Row],[VALIDITY_TILL_DATE]]-Merge2[[#This Row],[ORDER_DATE]])/30, 0), "Active")</f>
        <v>14</v>
      </c>
      <c r="K2114" t="s">
        <v>5492</v>
      </c>
      <c r="L2114" t="s">
        <v>5483</v>
      </c>
      <c r="M2114" t="s">
        <v>5481</v>
      </c>
      <c r="N2114">
        <v>300</v>
      </c>
      <c r="O2114">
        <v>15</v>
      </c>
      <c r="P2114">
        <v>255</v>
      </c>
      <c r="Q2114" t="s">
        <v>5816</v>
      </c>
      <c r="R2114" t="s">
        <v>5503</v>
      </c>
      <c r="S2114">
        <v>45</v>
      </c>
      <c r="T2114" t="s">
        <v>5495</v>
      </c>
      <c r="U2114" t="s">
        <v>5496</v>
      </c>
      <c r="V2114" s="9">
        <f>Merge2[[#This Row],[PROMOTIONAL_PLAN.EFFECTIVE_PRICE]]*Merge2[[#This Row],[Months]]</f>
        <v>3570</v>
      </c>
    </row>
    <row r="2115" spans="1:22" x14ac:dyDescent="0.25">
      <c r="A2115" t="s">
        <v>3726</v>
      </c>
      <c r="B2115" t="s">
        <v>1485</v>
      </c>
      <c r="C2115">
        <v>5073</v>
      </c>
      <c r="D2115" s="1">
        <v>44066</v>
      </c>
      <c r="E2115">
        <v>2</v>
      </c>
      <c r="F2115" s="1">
        <v>44066</v>
      </c>
      <c r="G2115" s="1">
        <v>44626</v>
      </c>
      <c r="H2115" t="s">
        <v>470</v>
      </c>
      <c r="I2115" s="8">
        <f>DATE(YEAR(Merge2[[#This Row],[ORDER_DATE]]), MONTH(Merge2[[#This Row],[ORDER_DATE]]), 1)</f>
        <v>44044</v>
      </c>
      <c r="J2115" s="9">
        <f>IF(ISNUMBER(Merge2[[#This Row],[VALIDITY_TILL_DATE]]), ROUND((Merge2[[#This Row],[VALIDITY_TILL_DATE]]-Merge2[[#This Row],[ORDER_DATE]])/30, 0), "Active")</f>
        <v>19</v>
      </c>
      <c r="K2115" t="s">
        <v>5488</v>
      </c>
      <c r="L2115" t="s">
        <v>5483</v>
      </c>
      <c r="M2115" t="s">
        <v>5481</v>
      </c>
      <c r="N2115">
        <v>300</v>
      </c>
      <c r="O2115">
        <v>30</v>
      </c>
      <c r="P2115">
        <v>210</v>
      </c>
      <c r="Q2115" t="s">
        <v>6004</v>
      </c>
      <c r="R2115" t="s">
        <v>5503</v>
      </c>
      <c r="S2115">
        <v>45</v>
      </c>
      <c r="T2115" t="s">
        <v>5495</v>
      </c>
      <c r="U2115" t="s">
        <v>5522</v>
      </c>
      <c r="V2115" s="9">
        <f>Merge2[[#This Row],[PROMOTIONAL_PLAN.EFFECTIVE_PRICE]]*Merge2[[#This Row],[Months]]</f>
        <v>3990</v>
      </c>
    </row>
    <row r="2116" spans="1:22" x14ac:dyDescent="0.25">
      <c r="A2116" t="s">
        <v>3727</v>
      </c>
      <c r="B2116" t="s">
        <v>3728</v>
      </c>
      <c r="C2116">
        <v>9999</v>
      </c>
      <c r="D2116" s="1">
        <v>44066</v>
      </c>
      <c r="E2116">
        <v>1</v>
      </c>
      <c r="G2116" s="1">
        <v>44270</v>
      </c>
      <c r="H2116" t="s">
        <v>10</v>
      </c>
      <c r="I2116" s="8">
        <f>DATE(YEAR(Merge2[[#This Row],[ORDER_DATE]]), MONTH(Merge2[[#This Row],[ORDER_DATE]]), 1)</f>
        <v>44044</v>
      </c>
      <c r="J2116" s="9">
        <f>IF(ISNUMBER(Merge2[[#This Row],[VALIDITY_TILL_DATE]]), ROUND((Merge2[[#This Row],[VALIDITY_TILL_DATE]]-Merge2[[#This Row],[ORDER_DATE]])/30, 0), "Active")</f>
        <v>7</v>
      </c>
      <c r="K2116" t="s">
        <v>5476</v>
      </c>
      <c r="L2116" t="s">
        <v>5477</v>
      </c>
      <c r="M2116" t="s">
        <v>5478</v>
      </c>
      <c r="N2116">
        <v>300</v>
      </c>
      <c r="O2116">
        <v>0</v>
      </c>
      <c r="P2116">
        <v>300</v>
      </c>
      <c r="Q2116" t="s">
        <v>5511</v>
      </c>
      <c r="R2116" t="s">
        <v>5494</v>
      </c>
      <c r="S2116">
        <v>31</v>
      </c>
      <c r="T2116" t="s">
        <v>5506</v>
      </c>
      <c r="U2116" t="s">
        <v>5509</v>
      </c>
      <c r="V2116" s="9">
        <f>Merge2[[#This Row],[PROMOTIONAL_PLAN.EFFECTIVE_PRICE]]*Merge2[[#This Row],[Months]]</f>
        <v>2100</v>
      </c>
    </row>
    <row r="2117" spans="1:22" x14ac:dyDescent="0.25">
      <c r="A2117" t="s">
        <v>3729</v>
      </c>
      <c r="B2117" t="s">
        <v>3730</v>
      </c>
      <c r="C2117">
        <v>9999</v>
      </c>
      <c r="D2117" s="1">
        <v>44066</v>
      </c>
      <c r="E2117">
        <v>1</v>
      </c>
      <c r="G2117" s="1">
        <v>44321</v>
      </c>
      <c r="H2117" t="s">
        <v>10</v>
      </c>
      <c r="I2117" s="8">
        <f>DATE(YEAR(Merge2[[#This Row],[ORDER_DATE]]), MONTH(Merge2[[#This Row],[ORDER_DATE]]), 1)</f>
        <v>44044</v>
      </c>
      <c r="J2117" s="9">
        <f>IF(ISNUMBER(Merge2[[#This Row],[VALIDITY_TILL_DATE]]), ROUND((Merge2[[#This Row],[VALIDITY_TILL_DATE]]-Merge2[[#This Row],[ORDER_DATE]])/30, 0), "Active")</f>
        <v>9</v>
      </c>
      <c r="K2117" t="s">
        <v>5476</v>
      </c>
      <c r="L2117" t="s">
        <v>5477</v>
      </c>
      <c r="M2117" t="s">
        <v>5478</v>
      </c>
      <c r="N2117">
        <v>300</v>
      </c>
      <c r="O2117">
        <v>0</v>
      </c>
      <c r="P2117">
        <v>300</v>
      </c>
      <c r="Q2117" t="s">
        <v>6292</v>
      </c>
      <c r="R2117" t="s">
        <v>5494</v>
      </c>
      <c r="S2117">
        <v>47</v>
      </c>
      <c r="T2117" t="s">
        <v>5495</v>
      </c>
      <c r="U2117" t="s">
        <v>5513</v>
      </c>
      <c r="V2117" s="9">
        <f>Merge2[[#This Row],[PROMOTIONAL_PLAN.EFFECTIVE_PRICE]]*Merge2[[#This Row],[Months]]</f>
        <v>2700</v>
      </c>
    </row>
    <row r="2118" spans="1:22" x14ac:dyDescent="0.25">
      <c r="A2118" t="s">
        <v>3731</v>
      </c>
      <c r="B2118" t="s">
        <v>3732</v>
      </c>
      <c r="C2118">
        <v>9999</v>
      </c>
      <c r="D2118" s="1">
        <v>44066</v>
      </c>
      <c r="E2118">
        <v>1</v>
      </c>
      <c r="G2118" s="1">
        <v>44376</v>
      </c>
      <c r="H2118" t="s">
        <v>10</v>
      </c>
      <c r="I2118" s="8">
        <f>DATE(YEAR(Merge2[[#This Row],[ORDER_DATE]]), MONTH(Merge2[[#This Row],[ORDER_DATE]]), 1)</f>
        <v>44044</v>
      </c>
      <c r="J2118" s="9">
        <f>IF(ISNUMBER(Merge2[[#This Row],[VALIDITY_TILL_DATE]]), ROUND((Merge2[[#This Row],[VALIDITY_TILL_DATE]]-Merge2[[#This Row],[ORDER_DATE]])/30, 0), "Active")</f>
        <v>10</v>
      </c>
      <c r="K2118" t="s">
        <v>5476</v>
      </c>
      <c r="L2118" t="s">
        <v>5477</v>
      </c>
      <c r="M2118" t="s">
        <v>5478</v>
      </c>
      <c r="N2118">
        <v>300</v>
      </c>
      <c r="O2118">
        <v>0</v>
      </c>
      <c r="P2118">
        <v>300</v>
      </c>
      <c r="Q2118" t="s">
        <v>5622</v>
      </c>
      <c r="R2118" t="s">
        <v>5494</v>
      </c>
      <c r="S2118">
        <v>33</v>
      </c>
      <c r="T2118" t="s">
        <v>5498</v>
      </c>
      <c r="U2118" t="s">
        <v>5499</v>
      </c>
      <c r="V2118" s="9">
        <f>Merge2[[#This Row],[PROMOTIONAL_PLAN.EFFECTIVE_PRICE]]*Merge2[[#This Row],[Months]]</f>
        <v>3000</v>
      </c>
    </row>
    <row r="2119" spans="1:22" x14ac:dyDescent="0.25">
      <c r="A2119" t="s">
        <v>3733</v>
      </c>
      <c r="B2119" t="s">
        <v>1488</v>
      </c>
      <c r="C2119">
        <v>2949</v>
      </c>
      <c r="D2119" s="1">
        <v>44067</v>
      </c>
      <c r="E2119">
        <v>2</v>
      </c>
      <c r="F2119" s="1">
        <v>44067</v>
      </c>
      <c r="G2119" s="1">
        <v>44549</v>
      </c>
      <c r="H2119" t="s">
        <v>470</v>
      </c>
      <c r="I2119" s="8">
        <f>DATE(YEAR(Merge2[[#This Row],[ORDER_DATE]]), MONTH(Merge2[[#This Row],[ORDER_DATE]]), 1)</f>
        <v>44044</v>
      </c>
      <c r="J2119" s="9">
        <f>IF(ISNUMBER(Merge2[[#This Row],[VALIDITY_TILL_DATE]]), ROUND((Merge2[[#This Row],[VALIDITY_TILL_DATE]]-Merge2[[#This Row],[ORDER_DATE]])/30, 0), "Active")</f>
        <v>16</v>
      </c>
      <c r="K2119" t="s">
        <v>5484</v>
      </c>
      <c r="L2119" t="s">
        <v>5483</v>
      </c>
      <c r="M2119" t="s">
        <v>5481</v>
      </c>
      <c r="N2119">
        <v>300</v>
      </c>
      <c r="O2119">
        <v>30</v>
      </c>
      <c r="P2119">
        <v>210</v>
      </c>
      <c r="Q2119" t="s">
        <v>5711</v>
      </c>
      <c r="R2119" t="s">
        <v>5494</v>
      </c>
      <c r="S2119">
        <v>55</v>
      </c>
      <c r="T2119" t="s">
        <v>5495</v>
      </c>
      <c r="U2119" t="s">
        <v>5496</v>
      </c>
      <c r="V2119" s="9">
        <f>Merge2[[#This Row],[PROMOTIONAL_PLAN.EFFECTIVE_PRICE]]*Merge2[[#This Row],[Months]]</f>
        <v>3360</v>
      </c>
    </row>
    <row r="2120" spans="1:22" x14ac:dyDescent="0.25">
      <c r="A2120" t="s">
        <v>3734</v>
      </c>
      <c r="B2120" t="s">
        <v>1257</v>
      </c>
      <c r="C2120">
        <v>7139</v>
      </c>
      <c r="D2120" s="1">
        <v>44067</v>
      </c>
      <c r="E2120">
        <v>2</v>
      </c>
      <c r="F2120" s="1">
        <v>44067</v>
      </c>
      <c r="G2120" s="1">
        <v>44631</v>
      </c>
      <c r="H2120" t="s">
        <v>470</v>
      </c>
      <c r="I2120" s="8">
        <f>DATE(YEAR(Merge2[[#This Row],[ORDER_DATE]]), MONTH(Merge2[[#This Row],[ORDER_DATE]]), 1)</f>
        <v>44044</v>
      </c>
      <c r="J2120" s="9">
        <f>IF(ISNUMBER(Merge2[[#This Row],[VALIDITY_TILL_DATE]]), ROUND((Merge2[[#This Row],[VALIDITY_TILL_DATE]]-Merge2[[#This Row],[ORDER_DATE]])/30, 0), "Active")</f>
        <v>19</v>
      </c>
      <c r="K2120" t="s">
        <v>5489</v>
      </c>
      <c r="L2120" t="s">
        <v>5483</v>
      </c>
      <c r="M2120" t="s">
        <v>5481</v>
      </c>
      <c r="N2120">
        <v>300</v>
      </c>
      <c r="O2120">
        <v>30</v>
      </c>
      <c r="P2120">
        <v>210</v>
      </c>
      <c r="Q2120" t="s">
        <v>6080</v>
      </c>
      <c r="R2120" t="s">
        <v>5503</v>
      </c>
      <c r="S2120">
        <v>50</v>
      </c>
      <c r="T2120" t="s">
        <v>5495</v>
      </c>
      <c r="U2120" t="s">
        <v>5522</v>
      </c>
      <c r="V2120" s="9">
        <f>Merge2[[#This Row],[PROMOTIONAL_PLAN.EFFECTIVE_PRICE]]*Merge2[[#This Row],[Months]]</f>
        <v>3990</v>
      </c>
    </row>
    <row r="2121" spans="1:22" x14ac:dyDescent="0.25">
      <c r="A2121" t="s">
        <v>3735</v>
      </c>
      <c r="B2121" t="s">
        <v>1136</v>
      </c>
      <c r="C2121">
        <v>8731</v>
      </c>
      <c r="D2121" s="1">
        <v>44067</v>
      </c>
      <c r="E2121">
        <v>2</v>
      </c>
      <c r="F2121" s="1">
        <v>44067</v>
      </c>
      <c r="G2121" s="1">
        <v>44807</v>
      </c>
      <c r="H2121" t="s">
        <v>470</v>
      </c>
      <c r="I2121" s="8">
        <f>DATE(YEAR(Merge2[[#This Row],[ORDER_DATE]]), MONTH(Merge2[[#This Row],[ORDER_DATE]]), 1)</f>
        <v>44044</v>
      </c>
      <c r="J2121" s="9">
        <f>IF(ISNUMBER(Merge2[[#This Row],[VALIDITY_TILL_DATE]]), ROUND((Merge2[[#This Row],[VALIDITY_TILL_DATE]]-Merge2[[#This Row],[ORDER_DATE]])/30, 0), "Active")</f>
        <v>25</v>
      </c>
      <c r="K2121" t="s">
        <v>5482</v>
      </c>
      <c r="L2121" t="s">
        <v>5483</v>
      </c>
      <c r="M2121" t="s">
        <v>5481</v>
      </c>
      <c r="N2121">
        <v>300</v>
      </c>
      <c r="O2121">
        <v>10</v>
      </c>
      <c r="P2121">
        <v>270</v>
      </c>
      <c r="Q2121" t="s">
        <v>5993</v>
      </c>
      <c r="R2121" t="s">
        <v>5494</v>
      </c>
      <c r="S2121">
        <v>49</v>
      </c>
      <c r="T2121" t="s">
        <v>5495</v>
      </c>
      <c r="U2121" t="s">
        <v>5496</v>
      </c>
      <c r="V2121" s="9">
        <f>Merge2[[#This Row],[PROMOTIONAL_PLAN.EFFECTIVE_PRICE]]*Merge2[[#This Row],[Months]]</f>
        <v>6750</v>
      </c>
    </row>
    <row r="2122" spans="1:22" x14ac:dyDescent="0.25">
      <c r="A2122" t="s">
        <v>3736</v>
      </c>
      <c r="B2122" t="s">
        <v>1009</v>
      </c>
      <c r="C2122">
        <v>5101</v>
      </c>
      <c r="D2122" s="1">
        <v>44067</v>
      </c>
      <c r="E2122">
        <v>2</v>
      </c>
      <c r="F2122" s="1">
        <v>44067</v>
      </c>
      <c r="G2122" s="1">
        <v>44407</v>
      </c>
      <c r="H2122" t="s">
        <v>470</v>
      </c>
      <c r="I2122" s="8">
        <f>DATE(YEAR(Merge2[[#This Row],[ORDER_DATE]]), MONTH(Merge2[[#This Row],[ORDER_DATE]]), 1)</f>
        <v>44044</v>
      </c>
      <c r="J2122" s="9">
        <f>IF(ISNUMBER(Merge2[[#This Row],[VALIDITY_TILL_DATE]]), ROUND((Merge2[[#This Row],[VALIDITY_TILL_DATE]]-Merge2[[#This Row],[ORDER_DATE]])/30, 0), "Active")</f>
        <v>11</v>
      </c>
      <c r="K2122" t="s">
        <v>5485</v>
      </c>
      <c r="L2122" t="s">
        <v>5480</v>
      </c>
      <c r="M2122" t="s">
        <v>5481</v>
      </c>
      <c r="N2122">
        <v>300</v>
      </c>
      <c r="O2122">
        <v>100</v>
      </c>
      <c r="P2122">
        <v>0</v>
      </c>
      <c r="Q2122" t="s">
        <v>5627</v>
      </c>
      <c r="R2122" t="s">
        <v>5494</v>
      </c>
      <c r="S2122">
        <v>28</v>
      </c>
      <c r="T2122" t="s">
        <v>5495</v>
      </c>
      <c r="U2122" t="s">
        <v>5579</v>
      </c>
      <c r="V2122" s="9">
        <f>Merge2[[#This Row],[PROMOTIONAL_PLAN.EFFECTIVE_PRICE]]*Merge2[[#This Row],[Months]]</f>
        <v>0</v>
      </c>
    </row>
    <row r="2123" spans="1:22" x14ac:dyDescent="0.25">
      <c r="A2123" t="s">
        <v>3737</v>
      </c>
      <c r="B2123" t="s">
        <v>974</v>
      </c>
      <c r="C2123">
        <v>5073</v>
      </c>
      <c r="D2123" s="1">
        <v>44067</v>
      </c>
      <c r="E2123">
        <v>2</v>
      </c>
      <c r="F2123" s="1">
        <v>44067</v>
      </c>
      <c r="G2123" s="1">
        <v>44702</v>
      </c>
      <c r="H2123" t="s">
        <v>470</v>
      </c>
      <c r="I2123" s="8">
        <f>DATE(YEAR(Merge2[[#This Row],[ORDER_DATE]]), MONTH(Merge2[[#This Row],[ORDER_DATE]]), 1)</f>
        <v>44044</v>
      </c>
      <c r="J2123" s="9">
        <f>IF(ISNUMBER(Merge2[[#This Row],[VALIDITY_TILL_DATE]]), ROUND((Merge2[[#This Row],[VALIDITY_TILL_DATE]]-Merge2[[#This Row],[ORDER_DATE]])/30, 0), "Active")</f>
        <v>21</v>
      </c>
      <c r="K2123" t="s">
        <v>5488</v>
      </c>
      <c r="L2123" t="s">
        <v>5483</v>
      </c>
      <c r="M2123" t="s">
        <v>5481</v>
      </c>
      <c r="N2123">
        <v>300</v>
      </c>
      <c r="O2123">
        <v>30</v>
      </c>
      <c r="P2123">
        <v>210</v>
      </c>
      <c r="Q2123" t="s">
        <v>5718</v>
      </c>
      <c r="R2123" t="s">
        <v>5503</v>
      </c>
      <c r="S2123">
        <v>47</v>
      </c>
      <c r="T2123" t="s">
        <v>5495</v>
      </c>
      <c r="U2123" t="s">
        <v>5522</v>
      </c>
      <c r="V2123" s="9">
        <f>Merge2[[#This Row],[PROMOTIONAL_PLAN.EFFECTIVE_PRICE]]*Merge2[[#This Row],[Months]]</f>
        <v>4410</v>
      </c>
    </row>
    <row r="2124" spans="1:22" x14ac:dyDescent="0.25">
      <c r="A2124" t="s">
        <v>3738</v>
      </c>
      <c r="B2124" t="s">
        <v>1015</v>
      </c>
      <c r="C2124">
        <v>1136</v>
      </c>
      <c r="D2124" s="1">
        <v>44067</v>
      </c>
      <c r="E2124">
        <v>2</v>
      </c>
      <c r="F2124" s="1">
        <v>44067</v>
      </c>
      <c r="G2124" s="1">
        <v>44852</v>
      </c>
      <c r="H2124" t="s">
        <v>470</v>
      </c>
      <c r="I2124" s="8">
        <f>DATE(YEAR(Merge2[[#This Row],[ORDER_DATE]]), MONTH(Merge2[[#This Row],[ORDER_DATE]]), 1)</f>
        <v>44044</v>
      </c>
      <c r="J2124" s="9">
        <f>IF(ISNUMBER(Merge2[[#This Row],[VALIDITY_TILL_DATE]]), ROUND((Merge2[[#This Row],[VALIDITY_TILL_DATE]]-Merge2[[#This Row],[ORDER_DATE]])/30, 0), "Active")</f>
        <v>26</v>
      </c>
      <c r="K2124" t="s">
        <v>5487</v>
      </c>
      <c r="L2124" t="s">
        <v>5483</v>
      </c>
      <c r="M2124" t="s">
        <v>5481</v>
      </c>
      <c r="N2124">
        <v>300</v>
      </c>
      <c r="O2124">
        <v>40</v>
      </c>
      <c r="P2124">
        <v>180</v>
      </c>
      <c r="Q2124" t="s">
        <v>6272</v>
      </c>
      <c r="R2124" t="s">
        <v>5503</v>
      </c>
      <c r="S2124">
        <v>42</v>
      </c>
      <c r="T2124" t="s">
        <v>5506</v>
      </c>
      <c r="U2124" t="s">
        <v>5507</v>
      </c>
      <c r="V2124" s="9">
        <f>Merge2[[#This Row],[PROMOTIONAL_PLAN.EFFECTIVE_PRICE]]*Merge2[[#This Row],[Months]]</f>
        <v>4680</v>
      </c>
    </row>
    <row r="2125" spans="1:22" x14ac:dyDescent="0.25">
      <c r="A2125" t="s">
        <v>3739</v>
      </c>
      <c r="B2125" t="s">
        <v>1459</v>
      </c>
      <c r="C2125">
        <v>1817</v>
      </c>
      <c r="D2125" s="1">
        <v>44067</v>
      </c>
      <c r="E2125">
        <v>2</v>
      </c>
      <c r="F2125" s="1">
        <v>44067</v>
      </c>
      <c r="G2125" s="1">
        <v>44646</v>
      </c>
      <c r="H2125" t="s">
        <v>470</v>
      </c>
      <c r="I2125" s="8">
        <f>DATE(YEAR(Merge2[[#This Row],[ORDER_DATE]]), MONTH(Merge2[[#This Row],[ORDER_DATE]]), 1)</f>
        <v>44044</v>
      </c>
      <c r="J2125" s="9">
        <f>IF(ISNUMBER(Merge2[[#This Row],[VALIDITY_TILL_DATE]]), ROUND((Merge2[[#This Row],[VALIDITY_TILL_DATE]]-Merge2[[#This Row],[ORDER_DATE]])/30, 0), "Active")</f>
        <v>19</v>
      </c>
      <c r="K2125" t="s">
        <v>5486</v>
      </c>
      <c r="L2125" t="s">
        <v>5480</v>
      </c>
      <c r="M2125" t="s">
        <v>5481</v>
      </c>
      <c r="N2125">
        <v>300</v>
      </c>
      <c r="O2125">
        <v>100</v>
      </c>
      <c r="P2125">
        <v>0</v>
      </c>
      <c r="Q2125" t="s">
        <v>5881</v>
      </c>
      <c r="R2125" t="s">
        <v>5503</v>
      </c>
      <c r="S2125">
        <v>31</v>
      </c>
      <c r="T2125" t="s">
        <v>5498</v>
      </c>
      <c r="U2125" t="s">
        <v>5501</v>
      </c>
      <c r="V2125" s="9">
        <f>Merge2[[#This Row],[PROMOTIONAL_PLAN.EFFECTIVE_PRICE]]*Merge2[[#This Row],[Months]]</f>
        <v>0</v>
      </c>
    </row>
    <row r="2126" spans="1:22" x14ac:dyDescent="0.25">
      <c r="A2126" t="s">
        <v>3740</v>
      </c>
      <c r="B2126" t="s">
        <v>784</v>
      </c>
      <c r="C2126">
        <v>5101</v>
      </c>
      <c r="D2126" s="1">
        <v>44067</v>
      </c>
      <c r="E2126">
        <v>2</v>
      </c>
      <c r="F2126" s="1">
        <v>44067</v>
      </c>
      <c r="G2126" s="1">
        <v>44714</v>
      </c>
      <c r="H2126" t="s">
        <v>470</v>
      </c>
      <c r="I2126" s="8">
        <f>DATE(YEAR(Merge2[[#This Row],[ORDER_DATE]]), MONTH(Merge2[[#This Row],[ORDER_DATE]]), 1)</f>
        <v>44044</v>
      </c>
      <c r="J2126" s="9">
        <f>IF(ISNUMBER(Merge2[[#This Row],[VALIDITY_TILL_DATE]]), ROUND((Merge2[[#This Row],[VALIDITY_TILL_DATE]]-Merge2[[#This Row],[ORDER_DATE]])/30, 0), "Active")</f>
        <v>22</v>
      </c>
      <c r="K2126" t="s">
        <v>5485</v>
      </c>
      <c r="L2126" t="s">
        <v>5480</v>
      </c>
      <c r="M2126" t="s">
        <v>5481</v>
      </c>
      <c r="N2126">
        <v>300</v>
      </c>
      <c r="O2126">
        <v>100</v>
      </c>
      <c r="P2126">
        <v>0</v>
      </c>
      <c r="Q2126" t="s">
        <v>5521</v>
      </c>
      <c r="R2126" t="s">
        <v>5494</v>
      </c>
      <c r="S2126">
        <v>29</v>
      </c>
      <c r="T2126" t="s">
        <v>5495</v>
      </c>
      <c r="U2126" t="s">
        <v>5522</v>
      </c>
      <c r="V2126" s="9">
        <f>Merge2[[#This Row],[PROMOTIONAL_PLAN.EFFECTIVE_PRICE]]*Merge2[[#This Row],[Months]]</f>
        <v>0</v>
      </c>
    </row>
    <row r="2127" spans="1:22" x14ac:dyDescent="0.25">
      <c r="A2127" t="s">
        <v>3741</v>
      </c>
      <c r="B2127" t="s">
        <v>3742</v>
      </c>
      <c r="C2127">
        <v>9999</v>
      </c>
      <c r="D2127" s="1">
        <v>44067</v>
      </c>
      <c r="E2127">
        <v>1</v>
      </c>
      <c r="G2127" s="1">
        <v>44340</v>
      </c>
      <c r="H2127" t="s">
        <v>10</v>
      </c>
      <c r="I2127" s="8">
        <f>DATE(YEAR(Merge2[[#This Row],[ORDER_DATE]]), MONTH(Merge2[[#This Row],[ORDER_DATE]]), 1)</f>
        <v>44044</v>
      </c>
      <c r="J2127" s="9">
        <f>IF(ISNUMBER(Merge2[[#This Row],[VALIDITY_TILL_DATE]]), ROUND((Merge2[[#This Row],[VALIDITY_TILL_DATE]]-Merge2[[#This Row],[ORDER_DATE]])/30, 0), "Active")</f>
        <v>9</v>
      </c>
      <c r="K2127" t="s">
        <v>5476</v>
      </c>
      <c r="L2127" t="s">
        <v>5477</v>
      </c>
      <c r="M2127" t="s">
        <v>5478</v>
      </c>
      <c r="N2127">
        <v>300</v>
      </c>
      <c r="O2127">
        <v>0</v>
      </c>
      <c r="P2127">
        <v>300</v>
      </c>
      <c r="Q2127" t="s">
        <v>5959</v>
      </c>
      <c r="R2127" t="s">
        <v>5503</v>
      </c>
      <c r="S2127">
        <v>31</v>
      </c>
      <c r="T2127" t="s">
        <v>5495</v>
      </c>
      <c r="U2127" t="s">
        <v>5522</v>
      </c>
      <c r="V2127" s="9">
        <f>Merge2[[#This Row],[PROMOTIONAL_PLAN.EFFECTIVE_PRICE]]*Merge2[[#This Row],[Months]]</f>
        <v>2700</v>
      </c>
    </row>
    <row r="2128" spans="1:22" x14ac:dyDescent="0.25">
      <c r="A2128" t="s">
        <v>3743</v>
      </c>
      <c r="B2128" t="s">
        <v>3744</v>
      </c>
      <c r="C2128">
        <v>9999</v>
      </c>
      <c r="D2128" s="1">
        <v>44067</v>
      </c>
      <c r="E2128">
        <v>1</v>
      </c>
      <c r="G2128" s="1">
        <v>44353</v>
      </c>
      <c r="H2128" t="s">
        <v>10</v>
      </c>
      <c r="I2128" s="8">
        <f>DATE(YEAR(Merge2[[#This Row],[ORDER_DATE]]), MONTH(Merge2[[#This Row],[ORDER_DATE]]), 1)</f>
        <v>44044</v>
      </c>
      <c r="J2128" s="9">
        <f>IF(ISNUMBER(Merge2[[#This Row],[VALIDITY_TILL_DATE]]), ROUND((Merge2[[#This Row],[VALIDITY_TILL_DATE]]-Merge2[[#This Row],[ORDER_DATE]])/30, 0), "Active")</f>
        <v>10</v>
      </c>
      <c r="K2128" t="s">
        <v>5476</v>
      </c>
      <c r="L2128" t="s">
        <v>5477</v>
      </c>
      <c r="M2128" t="s">
        <v>5478</v>
      </c>
      <c r="N2128">
        <v>300</v>
      </c>
      <c r="O2128">
        <v>0</v>
      </c>
      <c r="P2128">
        <v>300</v>
      </c>
      <c r="Q2128" t="s">
        <v>5539</v>
      </c>
      <c r="R2128" t="s">
        <v>5494</v>
      </c>
      <c r="S2128">
        <v>46</v>
      </c>
      <c r="T2128" t="s">
        <v>5498</v>
      </c>
      <c r="U2128" t="s">
        <v>5499</v>
      </c>
      <c r="V2128" s="9">
        <f>Merge2[[#This Row],[PROMOTIONAL_PLAN.EFFECTIVE_PRICE]]*Merge2[[#This Row],[Months]]</f>
        <v>3000</v>
      </c>
    </row>
    <row r="2129" spans="1:22" x14ac:dyDescent="0.25">
      <c r="A2129" t="s">
        <v>3745</v>
      </c>
      <c r="B2129" t="s">
        <v>923</v>
      </c>
      <c r="C2129">
        <v>2949</v>
      </c>
      <c r="D2129" s="1">
        <v>44068</v>
      </c>
      <c r="E2129">
        <v>2</v>
      </c>
      <c r="F2129" s="1">
        <v>44068</v>
      </c>
      <c r="G2129" s="1">
        <v>44874</v>
      </c>
      <c r="H2129" t="s">
        <v>470</v>
      </c>
      <c r="I2129" s="8">
        <f>DATE(YEAR(Merge2[[#This Row],[ORDER_DATE]]), MONTH(Merge2[[#This Row],[ORDER_DATE]]), 1)</f>
        <v>44044</v>
      </c>
      <c r="J2129" s="9">
        <f>IF(ISNUMBER(Merge2[[#This Row],[VALIDITY_TILL_DATE]]), ROUND((Merge2[[#This Row],[VALIDITY_TILL_DATE]]-Merge2[[#This Row],[ORDER_DATE]])/30, 0), "Active")</f>
        <v>27</v>
      </c>
      <c r="K2129" t="s">
        <v>5484</v>
      </c>
      <c r="L2129" t="s">
        <v>5483</v>
      </c>
      <c r="M2129" t="s">
        <v>5481</v>
      </c>
      <c r="N2129">
        <v>300</v>
      </c>
      <c r="O2129">
        <v>30</v>
      </c>
      <c r="P2129">
        <v>210</v>
      </c>
      <c r="Q2129" t="s">
        <v>6214</v>
      </c>
      <c r="R2129" t="s">
        <v>5494</v>
      </c>
      <c r="S2129">
        <v>31</v>
      </c>
      <c r="T2129" t="s">
        <v>5495</v>
      </c>
      <c r="U2129" t="s">
        <v>5513</v>
      </c>
      <c r="V2129" s="9">
        <f>Merge2[[#This Row],[PROMOTIONAL_PLAN.EFFECTIVE_PRICE]]*Merge2[[#This Row],[Months]]</f>
        <v>5670</v>
      </c>
    </row>
    <row r="2130" spans="1:22" x14ac:dyDescent="0.25">
      <c r="A2130" t="s">
        <v>3746</v>
      </c>
      <c r="B2130" t="s">
        <v>965</v>
      </c>
      <c r="C2130">
        <v>6306</v>
      </c>
      <c r="D2130" s="1">
        <v>44068</v>
      </c>
      <c r="E2130">
        <v>2</v>
      </c>
      <c r="F2130" s="1">
        <v>44068</v>
      </c>
      <c r="G2130" s="1">
        <v>44640</v>
      </c>
      <c r="H2130" t="s">
        <v>470</v>
      </c>
      <c r="I2130" s="8">
        <f>DATE(YEAR(Merge2[[#This Row],[ORDER_DATE]]), MONTH(Merge2[[#This Row],[ORDER_DATE]]), 1)</f>
        <v>44044</v>
      </c>
      <c r="J2130" s="9">
        <f>IF(ISNUMBER(Merge2[[#This Row],[VALIDITY_TILL_DATE]]), ROUND((Merge2[[#This Row],[VALIDITY_TILL_DATE]]-Merge2[[#This Row],[ORDER_DATE]])/30, 0), "Active")</f>
        <v>19</v>
      </c>
      <c r="K2130" t="s">
        <v>5492</v>
      </c>
      <c r="L2130" t="s">
        <v>5483</v>
      </c>
      <c r="M2130" t="s">
        <v>5481</v>
      </c>
      <c r="N2130">
        <v>300</v>
      </c>
      <c r="O2130">
        <v>15</v>
      </c>
      <c r="P2130">
        <v>255</v>
      </c>
      <c r="Q2130" t="s">
        <v>5691</v>
      </c>
      <c r="R2130" t="s">
        <v>5494</v>
      </c>
      <c r="S2130">
        <v>46</v>
      </c>
      <c r="T2130" t="s">
        <v>5495</v>
      </c>
      <c r="U2130" t="s">
        <v>5522</v>
      </c>
      <c r="V2130" s="9">
        <f>Merge2[[#This Row],[PROMOTIONAL_PLAN.EFFECTIVE_PRICE]]*Merge2[[#This Row],[Months]]</f>
        <v>4845</v>
      </c>
    </row>
    <row r="2131" spans="1:22" x14ac:dyDescent="0.25">
      <c r="A2131" t="s">
        <v>3747</v>
      </c>
      <c r="B2131" t="s">
        <v>1186</v>
      </c>
      <c r="C2131">
        <v>7139</v>
      </c>
      <c r="D2131" s="1">
        <v>44068</v>
      </c>
      <c r="E2131">
        <v>2</v>
      </c>
      <c r="F2131" s="1">
        <v>44068</v>
      </c>
      <c r="G2131" s="1">
        <v>44740</v>
      </c>
      <c r="H2131" t="s">
        <v>470</v>
      </c>
      <c r="I2131" s="8">
        <f>DATE(YEAR(Merge2[[#This Row],[ORDER_DATE]]), MONTH(Merge2[[#This Row],[ORDER_DATE]]), 1)</f>
        <v>44044</v>
      </c>
      <c r="J2131" s="9">
        <f>IF(ISNUMBER(Merge2[[#This Row],[VALIDITY_TILL_DATE]]), ROUND((Merge2[[#This Row],[VALIDITY_TILL_DATE]]-Merge2[[#This Row],[ORDER_DATE]])/30, 0), "Active")</f>
        <v>22</v>
      </c>
      <c r="K2131" t="s">
        <v>5489</v>
      </c>
      <c r="L2131" t="s">
        <v>5483</v>
      </c>
      <c r="M2131" t="s">
        <v>5481</v>
      </c>
      <c r="N2131">
        <v>300</v>
      </c>
      <c r="O2131">
        <v>30</v>
      </c>
      <c r="P2131">
        <v>210</v>
      </c>
      <c r="Q2131" t="s">
        <v>5500</v>
      </c>
      <c r="R2131" t="s">
        <v>5494</v>
      </c>
      <c r="S2131">
        <v>62</v>
      </c>
      <c r="T2131" t="s">
        <v>5498</v>
      </c>
      <c r="U2131" t="s">
        <v>5501</v>
      </c>
      <c r="V2131" s="9">
        <f>Merge2[[#This Row],[PROMOTIONAL_PLAN.EFFECTIVE_PRICE]]*Merge2[[#This Row],[Months]]</f>
        <v>4620</v>
      </c>
    </row>
    <row r="2132" spans="1:22" x14ac:dyDescent="0.25">
      <c r="A2132" t="s">
        <v>3748</v>
      </c>
      <c r="B2132" t="s">
        <v>3749</v>
      </c>
      <c r="C2132">
        <v>9999</v>
      </c>
      <c r="D2132" s="1">
        <v>44068</v>
      </c>
      <c r="E2132">
        <v>1</v>
      </c>
      <c r="G2132" s="1">
        <v>44370</v>
      </c>
      <c r="H2132" t="s">
        <v>10</v>
      </c>
      <c r="I2132" s="8">
        <f>DATE(YEAR(Merge2[[#This Row],[ORDER_DATE]]), MONTH(Merge2[[#This Row],[ORDER_DATE]]), 1)</f>
        <v>44044</v>
      </c>
      <c r="J2132" s="9">
        <f>IF(ISNUMBER(Merge2[[#This Row],[VALIDITY_TILL_DATE]]), ROUND((Merge2[[#This Row],[VALIDITY_TILL_DATE]]-Merge2[[#This Row],[ORDER_DATE]])/30, 0), "Active")</f>
        <v>10</v>
      </c>
      <c r="K2132" t="s">
        <v>5476</v>
      </c>
      <c r="L2132" t="s">
        <v>5477</v>
      </c>
      <c r="M2132" t="s">
        <v>5478</v>
      </c>
      <c r="N2132">
        <v>300</v>
      </c>
      <c r="O2132">
        <v>0</v>
      </c>
      <c r="P2132">
        <v>300</v>
      </c>
      <c r="Q2132" t="s">
        <v>5567</v>
      </c>
      <c r="R2132" t="s">
        <v>5503</v>
      </c>
      <c r="S2132">
        <v>53</v>
      </c>
      <c r="T2132" t="s">
        <v>5495</v>
      </c>
      <c r="U2132" t="s">
        <v>5532</v>
      </c>
      <c r="V2132" s="9">
        <f>Merge2[[#This Row],[PROMOTIONAL_PLAN.EFFECTIVE_PRICE]]*Merge2[[#This Row],[Months]]</f>
        <v>3000</v>
      </c>
    </row>
    <row r="2133" spans="1:22" x14ac:dyDescent="0.25">
      <c r="A2133" t="s">
        <v>3750</v>
      </c>
      <c r="B2133" t="s">
        <v>3751</v>
      </c>
      <c r="C2133">
        <v>9999</v>
      </c>
      <c r="D2133" s="1">
        <v>44068</v>
      </c>
      <c r="E2133">
        <v>1</v>
      </c>
      <c r="G2133" s="1">
        <v>44285</v>
      </c>
      <c r="H2133" t="s">
        <v>10</v>
      </c>
      <c r="I2133" s="8">
        <f>DATE(YEAR(Merge2[[#This Row],[ORDER_DATE]]), MONTH(Merge2[[#This Row],[ORDER_DATE]]), 1)</f>
        <v>44044</v>
      </c>
      <c r="J2133" s="9">
        <f>IF(ISNUMBER(Merge2[[#This Row],[VALIDITY_TILL_DATE]]), ROUND((Merge2[[#This Row],[VALIDITY_TILL_DATE]]-Merge2[[#This Row],[ORDER_DATE]])/30, 0), "Active")</f>
        <v>7</v>
      </c>
      <c r="K2133" t="s">
        <v>5476</v>
      </c>
      <c r="L2133" t="s">
        <v>5477</v>
      </c>
      <c r="M2133" t="s">
        <v>5478</v>
      </c>
      <c r="N2133">
        <v>300</v>
      </c>
      <c r="O2133">
        <v>0</v>
      </c>
      <c r="P2133">
        <v>300</v>
      </c>
      <c r="Q2133" t="s">
        <v>5568</v>
      </c>
      <c r="R2133" t="s">
        <v>5503</v>
      </c>
      <c r="S2133">
        <v>50</v>
      </c>
      <c r="T2133" t="s">
        <v>5495</v>
      </c>
      <c r="U2133" t="s">
        <v>5522</v>
      </c>
      <c r="V2133" s="9">
        <f>Merge2[[#This Row],[PROMOTIONAL_PLAN.EFFECTIVE_PRICE]]*Merge2[[#This Row],[Months]]</f>
        <v>2100</v>
      </c>
    </row>
    <row r="2134" spans="1:22" x14ac:dyDescent="0.25">
      <c r="A2134" t="s">
        <v>3752</v>
      </c>
      <c r="B2134" t="s">
        <v>3753</v>
      </c>
      <c r="C2134">
        <v>9999</v>
      </c>
      <c r="D2134" s="1">
        <v>44068</v>
      </c>
      <c r="E2134">
        <v>1</v>
      </c>
      <c r="G2134" s="1">
        <v>44308</v>
      </c>
      <c r="H2134" t="s">
        <v>10</v>
      </c>
      <c r="I2134" s="8">
        <f>DATE(YEAR(Merge2[[#This Row],[ORDER_DATE]]), MONTH(Merge2[[#This Row],[ORDER_DATE]]), 1)</f>
        <v>44044</v>
      </c>
      <c r="J2134" s="9">
        <f>IF(ISNUMBER(Merge2[[#This Row],[VALIDITY_TILL_DATE]]), ROUND((Merge2[[#This Row],[VALIDITY_TILL_DATE]]-Merge2[[#This Row],[ORDER_DATE]])/30, 0), "Active")</f>
        <v>8</v>
      </c>
      <c r="K2134" t="s">
        <v>5476</v>
      </c>
      <c r="L2134" t="s">
        <v>5477</v>
      </c>
      <c r="M2134" t="s">
        <v>5478</v>
      </c>
      <c r="N2134">
        <v>300</v>
      </c>
      <c r="O2134">
        <v>0</v>
      </c>
      <c r="P2134">
        <v>300</v>
      </c>
      <c r="Q2134" t="s">
        <v>5979</v>
      </c>
      <c r="R2134" t="s">
        <v>5503</v>
      </c>
      <c r="S2134">
        <v>57</v>
      </c>
      <c r="T2134" t="s">
        <v>5495</v>
      </c>
      <c r="U2134" t="s">
        <v>5504</v>
      </c>
      <c r="V2134" s="9">
        <f>Merge2[[#This Row],[PROMOTIONAL_PLAN.EFFECTIVE_PRICE]]*Merge2[[#This Row],[Months]]</f>
        <v>2400</v>
      </c>
    </row>
    <row r="2135" spans="1:22" x14ac:dyDescent="0.25">
      <c r="A2135" t="s">
        <v>3754</v>
      </c>
      <c r="B2135" t="s">
        <v>1523</v>
      </c>
      <c r="C2135">
        <v>5073</v>
      </c>
      <c r="D2135" s="1">
        <v>44069</v>
      </c>
      <c r="E2135">
        <v>2</v>
      </c>
      <c r="F2135" s="1">
        <v>44069</v>
      </c>
      <c r="G2135" s="1">
        <v>44472</v>
      </c>
      <c r="H2135" t="s">
        <v>470</v>
      </c>
      <c r="I2135" s="8">
        <f>DATE(YEAR(Merge2[[#This Row],[ORDER_DATE]]), MONTH(Merge2[[#This Row],[ORDER_DATE]]), 1)</f>
        <v>44044</v>
      </c>
      <c r="J2135" s="9">
        <f>IF(ISNUMBER(Merge2[[#This Row],[VALIDITY_TILL_DATE]]), ROUND((Merge2[[#This Row],[VALIDITY_TILL_DATE]]-Merge2[[#This Row],[ORDER_DATE]])/30, 0), "Active")</f>
        <v>13</v>
      </c>
      <c r="K2135" t="s">
        <v>5488</v>
      </c>
      <c r="L2135" t="s">
        <v>5483</v>
      </c>
      <c r="M2135" t="s">
        <v>5481</v>
      </c>
      <c r="N2135">
        <v>300</v>
      </c>
      <c r="O2135">
        <v>30</v>
      </c>
      <c r="P2135">
        <v>210</v>
      </c>
      <c r="Q2135" t="s">
        <v>6317</v>
      </c>
      <c r="R2135" t="s">
        <v>5503</v>
      </c>
      <c r="S2135">
        <v>31</v>
      </c>
      <c r="T2135" t="s">
        <v>5495</v>
      </c>
      <c r="U2135" t="s">
        <v>5504</v>
      </c>
      <c r="V2135" s="9">
        <f>Merge2[[#This Row],[PROMOTIONAL_PLAN.EFFECTIVE_PRICE]]*Merge2[[#This Row],[Months]]</f>
        <v>2730</v>
      </c>
    </row>
    <row r="2136" spans="1:22" x14ac:dyDescent="0.25">
      <c r="A2136" t="s">
        <v>3755</v>
      </c>
      <c r="B2136" t="s">
        <v>3756</v>
      </c>
      <c r="C2136">
        <v>9999</v>
      </c>
      <c r="D2136" s="1">
        <v>44069</v>
      </c>
      <c r="E2136">
        <v>1</v>
      </c>
      <c r="G2136" s="1">
        <v>44353</v>
      </c>
      <c r="H2136" t="s">
        <v>10</v>
      </c>
      <c r="I2136" s="8">
        <f>DATE(YEAR(Merge2[[#This Row],[ORDER_DATE]]), MONTH(Merge2[[#This Row],[ORDER_DATE]]), 1)</f>
        <v>44044</v>
      </c>
      <c r="J2136" s="9">
        <f>IF(ISNUMBER(Merge2[[#This Row],[VALIDITY_TILL_DATE]]), ROUND((Merge2[[#This Row],[VALIDITY_TILL_DATE]]-Merge2[[#This Row],[ORDER_DATE]])/30, 0), "Active")</f>
        <v>9</v>
      </c>
      <c r="K2136" t="s">
        <v>5476</v>
      </c>
      <c r="L2136" t="s">
        <v>5477</v>
      </c>
      <c r="M2136" t="s">
        <v>5478</v>
      </c>
      <c r="N2136">
        <v>300</v>
      </c>
      <c r="O2136">
        <v>0</v>
      </c>
      <c r="P2136">
        <v>300</v>
      </c>
      <c r="Q2136" t="s">
        <v>5606</v>
      </c>
      <c r="R2136" t="s">
        <v>5503</v>
      </c>
      <c r="S2136">
        <v>58</v>
      </c>
      <c r="T2136" t="s">
        <v>5495</v>
      </c>
      <c r="U2136" t="s">
        <v>5496</v>
      </c>
      <c r="V2136" s="9">
        <f>Merge2[[#This Row],[PROMOTIONAL_PLAN.EFFECTIVE_PRICE]]*Merge2[[#This Row],[Months]]</f>
        <v>2700</v>
      </c>
    </row>
    <row r="2137" spans="1:22" x14ac:dyDescent="0.25">
      <c r="A2137" t="s">
        <v>3757</v>
      </c>
      <c r="B2137" t="s">
        <v>1227</v>
      </c>
      <c r="C2137">
        <v>8323</v>
      </c>
      <c r="D2137" s="1">
        <v>44070</v>
      </c>
      <c r="E2137">
        <v>2</v>
      </c>
      <c r="F2137" s="1">
        <v>44070</v>
      </c>
      <c r="G2137" s="1">
        <v>44602</v>
      </c>
      <c r="H2137" t="s">
        <v>470</v>
      </c>
      <c r="I2137" s="8">
        <f>DATE(YEAR(Merge2[[#This Row],[ORDER_DATE]]), MONTH(Merge2[[#This Row],[ORDER_DATE]]), 1)</f>
        <v>44044</v>
      </c>
      <c r="J2137" s="9">
        <f>IF(ISNUMBER(Merge2[[#This Row],[VALIDITY_TILL_DATE]]), ROUND((Merge2[[#This Row],[VALIDITY_TILL_DATE]]-Merge2[[#This Row],[ORDER_DATE]])/30, 0), "Active")</f>
        <v>18</v>
      </c>
      <c r="K2137" t="s">
        <v>5479</v>
      </c>
      <c r="L2137" t="s">
        <v>5480</v>
      </c>
      <c r="M2137" t="s">
        <v>5481</v>
      </c>
      <c r="N2137">
        <v>300</v>
      </c>
      <c r="O2137">
        <v>100</v>
      </c>
      <c r="P2137">
        <v>0</v>
      </c>
      <c r="Q2137" t="s">
        <v>6257</v>
      </c>
      <c r="R2137" t="s">
        <v>5494</v>
      </c>
      <c r="S2137">
        <v>33</v>
      </c>
      <c r="T2137" t="s">
        <v>5506</v>
      </c>
      <c r="U2137" t="s">
        <v>5507</v>
      </c>
      <c r="V2137" s="9">
        <f>Merge2[[#This Row],[PROMOTIONAL_PLAN.EFFECTIVE_PRICE]]*Merge2[[#This Row],[Months]]</f>
        <v>0</v>
      </c>
    </row>
    <row r="2138" spans="1:22" x14ac:dyDescent="0.25">
      <c r="A2138" t="s">
        <v>3758</v>
      </c>
      <c r="B2138" t="s">
        <v>1063</v>
      </c>
      <c r="C2138">
        <v>6306</v>
      </c>
      <c r="D2138" s="1">
        <v>44070</v>
      </c>
      <c r="E2138">
        <v>2</v>
      </c>
      <c r="F2138" s="1">
        <v>44070</v>
      </c>
      <c r="G2138" s="1">
        <v>44662</v>
      </c>
      <c r="H2138" t="s">
        <v>470</v>
      </c>
      <c r="I2138" s="8">
        <f>DATE(YEAR(Merge2[[#This Row],[ORDER_DATE]]), MONTH(Merge2[[#This Row],[ORDER_DATE]]), 1)</f>
        <v>44044</v>
      </c>
      <c r="J2138" s="9">
        <f>IF(ISNUMBER(Merge2[[#This Row],[VALIDITY_TILL_DATE]]), ROUND((Merge2[[#This Row],[VALIDITY_TILL_DATE]]-Merge2[[#This Row],[ORDER_DATE]])/30, 0), "Active")</f>
        <v>20</v>
      </c>
      <c r="K2138" t="s">
        <v>5492</v>
      </c>
      <c r="L2138" t="s">
        <v>5483</v>
      </c>
      <c r="M2138" t="s">
        <v>5481</v>
      </c>
      <c r="N2138">
        <v>300</v>
      </c>
      <c r="O2138">
        <v>15</v>
      </c>
      <c r="P2138">
        <v>255</v>
      </c>
      <c r="Q2138" t="s">
        <v>6154</v>
      </c>
      <c r="R2138" t="s">
        <v>5503</v>
      </c>
      <c r="S2138">
        <v>47</v>
      </c>
      <c r="T2138" t="s">
        <v>5495</v>
      </c>
      <c r="U2138" t="s">
        <v>5504</v>
      </c>
      <c r="V2138" s="9">
        <f>Merge2[[#This Row],[PROMOTIONAL_PLAN.EFFECTIVE_PRICE]]*Merge2[[#This Row],[Months]]</f>
        <v>5100</v>
      </c>
    </row>
    <row r="2139" spans="1:22" x14ac:dyDescent="0.25">
      <c r="A2139" t="s">
        <v>3759</v>
      </c>
      <c r="B2139" t="s">
        <v>1041</v>
      </c>
      <c r="C2139">
        <v>1136</v>
      </c>
      <c r="D2139" s="1">
        <v>44070</v>
      </c>
      <c r="E2139">
        <v>2</v>
      </c>
      <c r="F2139" s="1">
        <v>44070</v>
      </c>
      <c r="G2139" s="1">
        <v>44353</v>
      </c>
      <c r="H2139" t="s">
        <v>470</v>
      </c>
      <c r="I2139" s="8">
        <f>DATE(YEAR(Merge2[[#This Row],[ORDER_DATE]]), MONTH(Merge2[[#This Row],[ORDER_DATE]]), 1)</f>
        <v>44044</v>
      </c>
      <c r="J2139" s="9">
        <f>IF(ISNUMBER(Merge2[[#This Row],[VALIDITY_TILL_DATE]]), ROUND((Merge2[[#This Row],[VALIDITY_TILL_DATE]]-Merge2[[#This Row],[ORDER_DATE]])/30, 0), "Active")</f>
        <v>9</v>
      </c>
      <c r="K2139" t="s">
        <v>5487</v>
      </c>
      <c r="L2139" t="s">
        <v>5483</v>
      </c>
      <c r="M2139" t="s">
        <v>5481</v>
      </c>
      <c r="N2139">
        <v>300</v>
      </c>
      <c r="O2139">
        <v>40</v>
      </c>
      <c r="P2139">
        <v>180</v>
      </c>
      <c r="Q2139" t="s">
        <v>6327</v>
      </c>
      <c r="R2139" t="s">
        <v>5503</v>
      </c>
      <c r="S2139">
        <v>60</v>
      </c>
      <c r="T2139" t="s">
        <v>5495</v>
      </c>
      <c r="U2139" t="s">
        <v>5513</v>
      </c>
      <c r="V2139" s="9">
        <f>Merge2[[#This Row],[PROMOTIONAL_PLAN.EFFECTIVE_PRICE]]*Merge2[[#This Row],[Months]]</f>
        <v>1620</v>
      </c>
    </row>
    <row r="2140" spans="1:22" x14ac:dyDescent="0.25">
      <c r="A2140" t="s">
        <v>3760</v>
      </c>
      <c r="B2140" t="s">
        <v>3761</v>
      </c>
      <c r="C2140">
        <v>9999</v>
      </c>
      <c r="D2140" s="1">
        <v>44070</v>
      </c>
      <c r="E2140">
        <v>1</v>
      </c>
      <c r="G2140" s="1">
        <v>44326</v>
      </c>
      <c r="H2140" t="s">
        <v>10</v>
      </c>
      <c r="I2140" s="8">
        <f>DATE(YEAR(Merge2[[#This Row],[ORDER_DATE]]), MONTH(Merge2[[#This Row],[ORDER_DATE]]), 1)</f>
        <v>44044</v>
      </c>
      <c r="J2140" s="9">
        <f>IF(ISNUMBER(Merge2[[#This Row],[VALIDITY_TILL_DATE]]), ROUND((Merge2[[#This Row],[VALIDITY_TILL_DATE]]-Merge2[[#This Row],[ORDER_DATE]])/30, 0), "Active")</f>
        <v>9</v>
      </c>
      <c r="K2140" t="s">
        <v>5476</v>
      </c>
      <c r="L2140" t="s">
        <v>5477</v>
      </c>
      <c r="M2140" t="s">
        <v>5478</v>
      </c>
      <c r="N2140">
        <v>300</v>
      </c>
      <c r="O2140">
        <v>0</v>
      </c>
      <c r="P2140">
        <v>300</v>
      </c>
      <c r="Q2140" t="s">
        <v>5993</v>
      </c>
      <c r="R2140" t="s">
        <v>5494</v>
      </c>
      <c r="S2140">
        <v>49</v>
      </c>
      <c r="T2140" t="s">
        <v>5495</v>
      </c>
      <c r="U2140" t="s">
        <v>5496</v>
      </c>
      <c r="V2140" s="9">
        <f>Merge2[[#This Row],[PROMOTIONAL_PLAN.EFFECTIVE_PRICE]]*Merge2[[#This Row],[Months]]</f>
        <v>2700</v>
      </c>
    </row>
    <row r="2141" spans="1:22" x14ac:dyDescent="0.25">
      <c r="A2141" t="s">
        <v>3762</v>
      </c>
      <c r="B2141" t="s">
        <v>3763</v>
      </c>
      <c r="C2141">
        <v>9999</v>
      </c>
      <c r="D2141" s="1">
        <v>44070</v>
      </c>
      <c r="E2141">
        <v>1</v>
      </c>
      <c r="G2141" s="1">
        <v>44333</v>
      </c>
      <c r="H2141" t="s">
        <v>10</v>
      </c>
      <c r="I2141" s="8">
        <f>DATE(YEAR(Merge2[[#This Row],[ORDER_DATE]]), MONTH(Merge2[[#This Row],[ORDER_DATE]]), 1)</f>
        <v>44044</v>
      </c>
      <c r="J2141" s="9">
        <f>IF(ISNUMBER(Merge2[[#This Row],[VALIDITY_TILL_DATE]]), ROUND((Merge2[[#This Row],[VALIDITY_TILL_DATE]]-Merge2[[#This Row],[ORDER_DATE]])/30, 0), "Active")</f>
        <v>9</v>
      </c>
      <c r="K2141" t="s">
        <v>5476</v>
      </c>
      <c r="L2141" t="s">
        <v>5477</v>
      </c>
      <c r="M2141" t="s">
        <v>5478</v>
      </c>
      <c r="N2141">
        <v>300</v>
      </c>
      <c r="O2141">
        <v>0</v>
      </c>
      <c r="P2141">
        <v>300</v>
      </c>
      <c r="Q2141" t="s">
        <v>6311</v>
      </c>
      <c r="R2141" t="s">
        <v>5503</v>
      </c>
      <c r="S2141">
        <v>27</v>
      </c>
      <c r="T2141" t="s">
        <v>5495</v>
      </c>
      <c r="U2141" t="s">
        <v>5579</v>
      </c>
      <c r="V2141" s="9">
        <f>Merge2[[#This Row],[PROMOTIONAL_PLAN.EFFECTIVE_PRICE]]*Merge2[[#This Row],[Months]]</f>
        <v>2700</v>
      </c>
    </row>
    <row r="2142" spans="1:22" x14ac:dyDescent="0.25">
      <c r="A2142" t="s">
        <v>3764</v>
      </c>
      <c r="B2142" t="s">
        <v>894</v>
      </c>
      <c r="C2142">
        <v>5101</v>
      </c>
      <c r="D2142" s="1">
        <v>44071</v>
      </c>
      <c r="E2142">
        <v>2</v>
      </c>
      <c r="F2142" s="1">
        <v>44071</v>
      </c>
      <c r="G2142" s="1">
        <v>44414</v>
      </c>
      <c r="H2142" t="s">
        <v>470</v>
      </c>
      <c r="I2142" s="8">
        <f>DATE(YEAR(Merge2[[#This Row],[ORDER_DATE]]), MONTH(Merge2[[#This Row],[ORDER_DATE]]), 1)</f>
        <v>44044</v>
      </c>
      <c r="J2142" s="9">
        <f>IF(ISNUMBER(Merge2[[#This Row],[VALIDITY_TILL_DATE]]), ROUND((Merge2[[#This Row],[VALIDITY_TILL_DATE]]-Merge2[[#This Row],[ORDER_DATE]])/30, 0), "Active")</f>
        <v>11</v>
      </c>
      <c r="K2142" t="s">
        <v>5485</v>
      </c>
      <c r="L2142" t="s">
        <v>5480</v>
      </c>
      <c r="M2142" t="s">
        <v>5481</v>
      </c>
      <c r="N2142">
        <v>300</v>
      </c>
      <c r="O2142">
        <v>100</v>
      </c>
      <c r="P2142">
        <v>0</v>
      </c>
      <c r="Q2142" t="s">
        <v>6263</v>
      </c>
      <c r="R2142" t="s">
        <v>5503</v>
      </c>
      <c r="S2142">
        <v>51</v>
      </c>
      <c r="T2142" t="s">
        <v>5495</v>
      </c>
      <c r="U2142" t="s">
        <v>5579</v>
      </c>
      <c r="V2142" s="9">
        <f>Merge2[[#This Row],[PROMOTIONAL_PLAN.EFFECTIVE_PRICE]]*Merge2[[#This Row],[Months]]</f>
        <v>0</v>
      </c>
    </row>
    <row r="2143" spans="1:22" x14ac:dyDescent="0.25">
      <c r="A2143" t="s">
        <v>3765</v>
      </c>
      <c r="B2143" t="s">
        <v>1021</v>
      </c>
      <c r="C2143">
        <v>5101</v>
      </c>
      <c r="D2143" s="1">
        <v>44071</v>
      </c>
      <c r="E2143">
        <v>2</v>
      </c>
      <c r="F2143" s="1">
        <v>44071</v>
      </c>
      <c r="G2143" s="1">
        <v>44608</v>
      </c>
      <c r="H2143" t="s">
        <v>470</v>
      </c>
      <c r="I2143" s="8">
        <f>DATE(YEAR(Merge2[[#This Row],[ORDER_DATE]]), MONTH(Merge2[[#This Row],[ORDER_DATE]]), 1)</f>
        <v>44044</v>
      </c>
      <c r="J2143" s="9">
        <f>IF(ISNUMBER(Merge2[[#This Row],[VALIDITY_TILL_DATE]]), ROUND((Merge2[[#This Row],[VALIDITY_TILL_DATE]]-Merge2[[#This Row],[ORDER_DATE]])/30, 0), "Active")</f>
        <v>18</v>
      </c>
      <c r="K2143" t="s">
        <v>5485</v>
      </c>
      <c r="L2143" t="s">
        <v>5480</v>
      </c>
      <c r="M2143" t="s">
        <v>5481</v>
      </c>
      <c r="N2143">
        <v>300</v>
      </c>
      <c r="O2143">
        <v>100</v>
      </c>
      <c r="P2143">
        <v>0</v>
      </c>
      <c r="Q2143" t="s">
        <v>5546</v>
      </c>
      <c r="R2143" t="s">
        <v>5503</v>
      </c>
      <c r="S2143">
        <v>47</v>
      </c>
      <c r="T2143" t="s">
        <v>5495</v>
      </c>
      <c r="U2143" t="s">
        <v>5513</v>
      </c>
      <c r="V2143" s="9">
        <f>Merge2[[#This Row],[PROMOTIONAL_PLAN.EFFECTIVE_PRICE]]*Merge2[[#This Row],[Months]]</f>
        <v>0</v>
      </c>
    </row>
    <row r="2144" spans="1:22" x14ac:dyDescent="0.25">
      <c r="A2144" t="s">
        <v>3766</v>
      </c>
      <c r="B2144" t="s">
        <v>887</v>
      </c>
      <c r="C2144">
        <v>5101</v>
      </c>
      <c r="D2144" s="1">
        <v>44071</v>
      </c>
      <c r="E2144">
        <v>2</v>
      </c>
      <c r="F2144" s="1">
        <v>44071</v>
      </c>
      <c r="G2144" s="1">
        <v>44859</v>
      </c>
      <c r="H2144" t="s">
        <v>470</v>
      </c>
      <c r="I2144" s="8">
        <f>DATE(YEAR(Merge2[[#This Row],[ORDER_DATE]]), MONTH(Merge2[[#This Row],[ORDER_DATE]]), 1)</f>
        <v>44044</v>
      </c>
      <c r="J2144" s="9">
        <f>IF(ISNUMBER(Merge2[[#This Row],[VALIDITY_TILL_DATE]]), ROUND((Merge2[[#This Row],[VALIDITY_TILL_DATE]]-Merge2[[#This Row],[ORDER_DATE]])/30, 0), "Active")</f>
        <v>26</v>
      </c>
      <c r="K2144" t="s">
        <v>5485</v>
      </c>
      <c r="L2144" t="s">
        <v>5480</v>
      </c>
      <c r="M2144" t="s">
        <v>5481</v>
      </c>
      <c r="N2144">
        <v>300</v>
      </c>
      <c r="O2144">
        <v>100</v>
      </c>
      <c r="P2144">
        <v>0</v>
      </c>
      <c r="Q2144" t="s">
        <v>6190</v>
      </c>
      <c r="R2144" t="s">
        <v>5503</v>
      </c>
      <c r="S2144">
        <v>29</v>
      </c>
      <c r="T2144" t="s">
        <v>5495</v>
      </c>
      <c r="U2144" t="s">
        <v>5579</v>
      </c>
      <c r="V2144" s="9">
        <f>Merge2[[#This Row],[PROMOTIONAL_PLAN.EFFECTIVE_PRICE]]*Merge2[[#This Row],[Months]]</f>
        <v>0</v>
      </c>
    </row>
    <row r="2145" spans="1:22" x14ac:dyDescent="0.25">
      <c r="A2145" t="s">
        <v>3767</v>
      </c>
      <c r="B2145" t="s">
        <v>1294</v>
      </c>
      <c r="C2145">
        <v>8323</v>
      </c>
      <c r="D2145" s="1">
        <v>44071</v>
      </c>
      <c r="E2145">
        <v>2</v>
      </c>
      <c r="F2145" s="1">
        <v>44071</v>
      </c>
      <c r="G2145" s="1">
        <v>44414</v>
      </c>
      <c r="H2145" t="s">
        <v>470</v>
      </c>
      <c r="I2145" s="8">
        <f>DATE(YEAR(Merge2[[#This Row],[ORDER_DATE]]), MONTH(Merge2[[#This Row],[ORDER_DATE]]), 1)</f>
        <v>44044</v>
      </c>
      <c r="J2145" s="9">
        <f>IF(ISNUMBER(Merge2[[#This Row],[VALIDITY_TILL_DATE]]), ROUND((Merge2[[#This Row],[VALIDITY_TILL_DATE]]-Merge2[[#This Row],[ORDER_DATE]])/30, 0), "Active")</f>
        <v>11</v>
      </c>
      <c r="K2145" t="s">
        <v>5479</v>
      </c>
      <c r="L2145" t="s">
        <v>5480</v>
      </c>
      <c r="M2145" t="s">
        <v>5481</v>
      </c>
      <c r="N2145">
        <v>300</v>
      </c>
      <c r="O2145">
        <v>100</v>
      </c>
      <c r="P2145">
        <v>0</v>
      </c>
      <c r="Q2145" t="s">
        <v>5638</v>
      </c>
      <c r="R2145" t="s">
        <v>5494</v>
      </c>
      <c r="S2145">
        <v>42</v>
      </c>
      <c r="T2145" t="s">
        <v>5495</v>
      </c>
      <c r="U2145" t="s">
        <v>5496</v>
      </c>
      <c r="V2145" s="9">
        <f>Merge2[[#This Row],[PROMOTIONAL_PLAN.EFFECTIVE_PRICE]]*Merge2[[#This Row],[Months]]</f>
        <v>0</v>
      </c>
    </row>
    <row r="2146" spans="1:22" x14ac:dyDescent="0.25">
      <c r="A2146" t="s">
        <v>3768</v>
      </c>
      <c r="B2146" t="s">
        <v>3769</v>
      </c>
      <c r="C2146">
        <v>9999</v>
      </c>
      <c r="D2146" s="1">
        <v>44071</v>
      </c>
      <c r="E2146">
        <v>1</v>
      </c>
      <c r="G2146" s="1">
        <v>44290</v>
      </c>
      <c r="H2146" t="s">
        <v>10</v>
      </c>
      <c r="I2146" s="8">
        <f>DATE(YEAR(Merge2[[#This Row],[ORDER_DATE]]), MONTH(Merge2[[#This Row],[ORDER_DATE]]), 1)</f>
        <v>44044</v>
      </c>
      <c r="J2146" s="9">
        <f>IF(ISNUMBER(Merge2[[#This Row],[VALIDITY_TILL_DATE]]), ROUND((Merge2[[#This Row],[VALIDITY_TILL_DATE]]-Merge2[[#This Row],[ORDER_DATE]])/30, 0), "Active")</f>
        <v>7</v>
      </c>
      <c r="K2146" t="s">
        <v>5476</v>
      </c>
      <c r="L2146" t="s">
        <v>5477</v>
      </c>
      <c r="M2146" t="s">
        <v>5478</v>
      </c>
      <c r="N2146">
        <v>300</v>
      </c>
      <c r="O2146">
        <v>0</v>
      </c>
      <c r="P2146">
        <v>300</v>
      </c>
      <c r="Q2146" t="s">
        <v>5820</v>
      </c>
      <c r="R2146" t="s">
        <v>5503</v>
      </c>
      <c r="S2146">
        <v>40</v>
      </c>
      <c r="T2146" t="s">
        <v>5495</v>
      </c>
      <c r="U2146" t="s">
        <v>5532</v>
      </c>
      <c r="V2146" s="9">
        <f>Merge2[[#This Row],[PROMOTIONAL_PLAN.EFFECTIVE_PRICE]]*Merge2[[#This Row],[Months]]</f>
        <v>2100</v>
      </c>
    </row>
    <row r="2147" spans="1:22" x14ac:dyDescent="0.25">
      <c r="A2147" t="s">
        <v>3770</v>
      </c>
      <c r="B2147" t="s">
        <v>3771</v>
      </c>
      <c r="C2147">
        <v>9999</v>
      </c>
      <c r="D2147" s="1">
        <v>44071</v>
      </c>
      <c r="E2147">
        <v>1</v>
      </c>
      <c r="G2147" s="1">
        <v>44367</v>
      </c>
      <c r="H2147" t="s">
        <v>10</v>
      </c>
      <c r="I2147" s="8">
        <f>DATE(YEAR(Merge2[[#This Row],[ORDER_DATE]]), MONTH(Merge2[[#This Row],[ORDER_DATE]]), 1)</f>
        <v>44044</v>
      </c>
      <c r="J2147" s="9">
        <f>IF(ISNUMBER(Merge2[[#This Row],[VALIDITY_TILL_DATE]]), ROUND((Merge2[[#This Row],[VALIDITY_TILL_DATE]]-Merge2[[#This Row],[ORDER_DATE]])/30, 0), "Active")</f>
        <v>10</v>
      </c>
      <c r="K2147" t="s">
        <v>5476</v>
      </c>
      <c r="L2147" t="s">
        <v>5477</v>
      </c>
      <c r="M2147" t="s">
        <v>5478</v>
      </c>
      <c r="N2147">
        <v>300</v>
      </c>
      <c r="O2147">
        <v>0</v>
      </c>
      <c r="P2147">
        <v>300</v>
      </c>
      <c r="Q2147" t="s">
        <v>5857</v>
      </c>
      <c r="R2147" t="s">
        <v>5494</v>
      </c>
      <c r="S2147">
        <v>63</v>
      </c>
      <c r="T2147" t="s">
        <v>5495</v>
      </c>
      <c r="U2147" t="s">
        <v>5579</v>
      </c>
      <c r="V2147" s="9">
        <f>Merge2[[#This Row],[PROMOTIONAL_PLAN.EFFECTIVE_PRICE]]*Merge2[[#This Row],[Months]]</f>
        <v>3000</v>
      </c>
    </row>
    <row r="2148" spans="1:22" x14ac:dyDescent="0.25">
      <c r="A2148" t="s">
        <v>3772</v>
      </c>
      <c r="B2148" t="s">
        <v>890</v>
      </c>
      <c r="C2148">
        <v>1817</v>
      </c>
      <c r="D2148" s="1">
        <v>44072</v>
      </c>
      <c r="E2148">
        <v>2</v>
      </c>
      <c r="F2148" s="1">
        <v>44072</v>
      </c>
      <c r="G2148" s="1">
        <v>44689</v>
      </c>
      <c r="H2148" t="s">
        <v>470</v>
      </c>
      <c r="I2148" s="8">
        <f>DATE(YEAR(Merge2[[#This Row],[ORDER_DATE]]), MONTH(Merge2[[#This Row],[ORDER_DATE]]), 1)</f>
        <v>44044</v>
      </c>
      <c r="J2148" s="9">
        <f>IF(ISNUMBER(Merge2[[#This Row],[VALIDITY_TILL_DATE]]), ROUND((Merge2[[#This Row],[VALIDITY_TILL_DATE]]-Merge2[[#This Row],[ORDER_DATE]])/30, 0), "Active")</f>
        <v>21</v>
      </c>
      <c r="K2148" t="s">
        <v>5486</v>
      </c>
      <c r="L2148" t="s">
        <v>5480</v>
      </c>
      <c r="M2148" t="s">
        <v>5481</v>
      </c>
      <c r="N2148">
        <v>300</v>
      </c>
      <c r="O2148">
        <v>100</v>
      </c>
      <c r="P2148">
        <v>0</v>
      </c>
      <c r="Q2148" t="s">
        <v>6343</v>
      </c>
      <c r="R2148" t="s">
        <v>5494</v>
      </c>
      <c r="S2148">
        <v>56</v>
      </c>
      <c r="T2148" t="s">
        <v>5506</v>
      </c>
      <c r="U2148" t="s">
        <v>5507</v>
      </c>
      <c r="V2148" s="9">
        <f>Merge2[[#This Row],[PROMOTIONAL_PLAN.EFFECTIVE_PRICE]]*Merge2[[#This Row],[Months]]</f>
        <v>0</v>
      </c>
    </row>
    <row r="2149" spans="1:22" x14ac:dyDescent="0.25">
      <c r="A2149" t="s">
        <v>3773</v>
      </c>
      <c r="B2149" t="s">
        <v>1220</v>
      </c>
      <c r="C2149">
        <v>6306</v>
      </c>
      <c r="D2149" s="1">
        <v>44072</v>
      </c>
      <c r="E2149">
        <v>2</v>
      </c>
      <c r="F2149" s="1">
        <v>44072</v>
      </c>
      <c r="G2149" s="1">
        <v>44639</v>
      </c>
      <c r="H2149" t="s">
        <v>470</v>
      </c>
      <c r="I2149" s="8">
        <f>DATE(YEAR(Merge2[[#This Row],[ORDER_DATE]]), MONTH(Merge2[[#This Row],[ORDER_DATE]]), 1)</f>
        <v>44044</v>
      </c>
      <c r="J2149" s="9">
        <f>IF(ISNUMBER(Merge2[[#This Row],[VALIDITY_TILL_DATE]]), ROUND((Merge2[[#This Row],[VALIDITY_TILL_DATE]]-Merge2[[#This Row],[ORDER_DATE]])/30, 0), "Active")</f>
        <v>19</v>
      </c>
      <c r="K2149" t="s">
        <v>5492</v>
      </c>
      <c r="L2149" t="s">
        <v>5483</v>
      </c>
      <c r="M2149" t="s">
        <v>5481</v>
      </c>
      <c r="N2149">
        <v>300</v>
      </c>
      <c r="O2149">
        <v>15</v>
      </c>
      <c r="P2149">
        <v>255</v>
      </c>
      <c r="Q2149" t="s">
        <v>5557</v>
      </c>
      <c r="R2149" t="s">
        <v>5503</v>
      </c>
      <c r="S2149">
        <v>63</v>
      </c>
      <c r="T2149" t="s">
        <v>5498</v>
      </c>
      <c r="U2149" t="s">
        <v>5499</v>
      </c>
      <c r="V2149" s="9">
        <f>Merge2[[#This Row],[PROMOTIONAL_PLAN.EFFECTIVE_PRICE]]*Merge2[[#This Row],[Months]]</f>
        <v>4845</v>
      </c>
    </row>
    <row r="2150" spans="1:22" x14ac:dyDescent="0.25">
      <c r="A2150" t="s">
        <v>3774</v>
      </c>
      <c r="B2150" t="s">
        <v>967</v>
      </c>
      <c r="C2150">
        <v>6306</v>
      </c>
      <c r="D2150" s="1">
        <v>44072</v>
      </c>
      <c r="E2150">
        <v>2</v>
      </c>
      <c r="F2150" s="1">
        <v>44072</v>
      </c>
      <c r="G2150" s="1">
        <v>44426</v>
      </c>
      <c r="H2150" t="s">
        <v>470</v>
      </c>
      <c r="I2150" s="8">
        <f>DATE(YEAR(Merge2[[#This Row],[ORDER_DATE]]), MONTH(Merge2[[#This Row],[ORDER_DATE]]), 1)</f>
        <v>44044</v>
      </c>
      <c r="J2150" s="9">
        <f>IF(ISNUMBER(Merge2[[#This Row],[VALIDITY_TILL_DATE]]), ROUND((Merge2[[#This Row],[VALIDITY_TILL_DATE]]-Merge2[[#This Row],[ORDER_DATE]])/30, 0), "Active")</f>
        <v>12</v>
      </c>
      <c r="K2150" t="s">
        <v>5492</v>
      </c>
      <c r="L2150" t="s">
        <v>5483</v>
      </c>
      <c r="M2150" t="s">
        <v>5481</v>
      </c>
      <c r="N2150">
        <v>300</v>
      </c>
      <c r="O2150">
        <v>15</v>
      </c>
      <c r="P2150">
        <v>255</v>
      </c>
      <c r="Q2150" t="s">
        <v>5596</v>
      </c>
      <c r="R2150" t="s">
        <v>5494</v>
      </c>
      <c r="S2150">
        <v>28</v>
      </c>
      <c r="T2150" t="s">
        <v>5495</v>
      </c>
      <c r="U2150" t="s">
        <v>5496</v>
      </c>
      <c r="V2150" s="9">
        <f>Merge2[[#This Row],[PROMOTIONAL_PLAN.EFFECTIVE_PRICE]]*Merge2[[#This Row],[Months]]</f>
        <v>3060</v>
      </c>
    </row>
    <row r="2151" spans="1:22" x14ac:dyDescent="0.25">
      <c r="A2151" t="s">
        <v>3775</v>
      </c>
      <c r="B2151" t="s">
        <v>1241</v>
      </c>
      <c r="C2151">
        <v>2949</v>
      </c>
      <c r="D2151" s="1">
        <v>44072</v>
      </c>
      <c r="E2151">
        <v>2</v>
      </c>
      <c r="F2151" s="1">
        <v>44072</v>
      </c>
      <c r="G2151" s="1">
        <v>44919</v>
      </c>
      <c r="H2151" t="s">
        <v>470</v>
      </c>
      <c r="I2151" s="8">
        <f>DATE(YEAR(Merge2[[#This Row],[ORDER_DATE]]), MONTH(Merge2[[#This Row],[ORDER_DATE]]), 1)</f>
        <v>44044</v>
      </c>
      <c r="J2151" s="9">
        <f>IF(ISNUMBER(Merge2[[#This Row],[VALIDITY_TILL_DATE]]), ROUND((Merge2[[#This Row],[VALIDITY_TILL_DATE]]-Merge2[[#This Row],[ORDER_DATE]])/30, 0), "Active")</f>
        <v>28</v>
      </c>
      <c r="K2151" t="s">
        <v>5484</v>
      </c>
      <c r="L2151" t="s">
        <v>5483</v>
      </c>
      <c r="M2151" t="s">
        <v>5481</v>
      </c>
      <c r="N2151">
        <v>300</v>
      </c>
      <c r="O2151">
        <v>30</v>
      </c>
      <c r="P2151">
        <v>210</v>
      </c>
      <c r="Q2151" t="s">
        <v>6331</v>
      </c>
      <c r="R2151" t="s">
        <v>5503</v>
      </c>
      <c r="S2151">
        <v>27</v>
      </c>
      <c r="T2151" t="s">
        <v>5495</v>
      </c>
      <c r="U2151" t="s">
        <v>5532</v>
      </c>
      <c r="V2151" s="9">
        <f>Merge2[[#This Row],[PROMOTIONAL_PLAN.EFFECTIVE_PRICE]]*Merge2[[#This Row],[Months]]</f>
        <v>5880</v>
      </c>
    </row>
    <row r="2152" spans="1:22" x14ac:dyDescent="0.25">
      <c r="A2152" t="s">
        <v>3776</v>
      </c>
      <c r="B2152" t="s">
        <v>1163</v>
      </c>
      <c r="C2152">
        <v>6306</v>
      </c>
      <c r="D2152" s="1">
        <v>44072</v>
      </c>
      <c r="E2152">
        <v>2</v>
      </c>
      <c r="F2152" s="1">
        <v>44072</v>
      </c>
      <c r="G2152" s="1">
        <v>44972</v>
      </c>
      <c r="H2152" t="s">
        <v>470</v>
      </c>
      <c r="I2152" s="8">
        <f>DATE(YEAR(Merge2[[#This Row],[ORDER_DATE]]), MONTH(Merge2[[#This Row],[ORDER_DATE]]), 1)</f>
        <v>44044</v>
      </c>
      <c r="J2152" s="9">
        <f>IF(ISNUMBER(Merge2[[#This Row],[VALIDITY_TILL_DATE]]), ROUND((Merge2[[#This Row],[VALIDITY_TILL_DATE]]-Merge2[[#This Row],[ORDER_DATE]])/30, 0), "Active")</f>
        <v>30</v>
      </c>
      <c r="K2152" t="s">
        <v>5492</v>
      </c>
      <c r="L2152" t="s">
        <v>5483</v>
      </c>
      <c r="M2152" t="s">
        <v>5481</v>
      </c>
      <c r="N2152">
        <v>300</v>
      </c>
      <c r="O2152">
        <v>15</v>
      </c>
      <c r="P2152">
        <v>255</v>
      </c>
      <c r="Q2152" t="s">
        <v>5915</v>
      </c>
      <c r="R2152" t="s">
        <v>5494</v>
      </c>
      <c r="S2152">
        <v>36</v>
      </c>
      <c r="T2152" t="s">
        <v>5506</v>
      </c>
      <c r="U2152" t="s">
        <v>5518</v>
      </c>
      <c r="V2152" s="9">
        <f>Merge2[[#This Row],[PROMOTIONAL_PLAN.EFFECTIVE_PRICE]]*Merge2[[#This Row],[Months]]</f>
        <v>7650</v>
      </c>
    </row>
    <row r="2153" spans="1:22" x14ac:dyDescent="0.25">
      <c r="A2153" t="s">
        <v>3777</v>
      </c>
      <c r="B2153" t="s">
        <v>1061</v>
      </c>
      <c r="C2153">
        <v>8323</v>
      </c>
      <c r="D2153" s="1">
        <v>44072</v>
      </c>
      <c r="E2153">
        <v>2</v>
      </c>
      <c r="F2153" s="1">
        <v>44072</v>
      </c>
      <c r="G2153" s="1">
        <v>44364</v>
      </c>
      <c r="H2153" t="s">
        <v>470</v>
      </c>
      <c r="I2153" s="8">
        <f>DATE(YEAR(Merge2[[#This Row],[ORDER_DATE]]), MONTH(Merge2[[#This Row],[ORDER_DATE]]), 1)</f>
        <v>44044</v>
      </c>
      <c r="J2153" s="9">
        <f>IF(ISNUMBER(Merge2[[#This Row],[VALIDITY_TILL_DATE]]), ROUND((Merge2[[#This Row],[VALIDITY_TILL_DATE]]-Merge2[[#This Row],[ORDER_DATE]])/30, 0), "Active")</f>
        <v>10</v>
      </c>
      <c r="K2153" t="s">
        <v>5479</v>
      </c>
      <c r="L2153" t="s">
        <v>5480</v>
      </c>
      <c r="M2153" t="s">
        <v>5481</v>
      </c>
      <c r="N2153">
        <v>300</v>
      </c>
      <c r="O2153">
        <v>100</v>
      </c>
      <c r="P2153">
        <v>0</v>
      </c>
      <c r="Q2153" t="s">
        <v>5750</v>
      </c>
      <c r="R2153" t="s">
        <v>5494</v>
      </c>
      <c r="S2153">
        <v>64</v>
      </c>
      <c r="T2153" t="s">
        <v>5495</v>
      </c>
      <c r="U2153" t="s">
        <v>5513</v>
      </c>
      <c r="V2153" s="9">
        <f>Merge2[[#This Row],[PROMOTIONAL_PLAN.EFFECTIVE_PRICE]]*Merge2[[#This Row],[Months]]</f>
        <v>0</v>
      </c>
    </row>
    <row r="2154" spans="1:22" x14ac:dyDescent="0.25">
      <c r="A2154" t="s">
        <v>3778</v>
      </c>
      <c r="B2154" t="s">
        <v>1132</v>
      </c>
      <c r="C2154">
        <v>8323</v>
      </c>
      <c r="D2154" s="1">
        <v>44072</v>
      </c>
      <c r="E2154">
        <v>2</v>
      </c>
      <c r="F2154" s="1">
        <v>44072</v>
      </c>
      <c r="G2154" s="1">
        <v>44383</v>
      </c>
      <c r="H2154" t="s">
        <v>470</v>
      </c>
      <c r="I2154" s="8">
        <f>DATE(YEAR(Merge2[[#This Row],[ORDER_DATE]]), MONTH(Merge2[[#This Row],[ORDER_DATE]]), 1)</f>
        <v>44044</v>
      </c>
      <c r="J2154" s="9">
        <f>IF(ISNUMBER(Merge2[[#This Row],[VALIDITY_TILL_DATE]]), ROUND((Merge2[[#This Row],[VALIDITY_TILL_DATE]]-Merge2[[#This Row],[ORDER_DATE]])/30, 0), "Active")</f>
        <v>10</v>
      </c>
      <c r="K2154" t="s">
        <v>5479</v>
      </c>
      <c r="L2154" t="s">
        <v>5480</v>
      </c>
      <c r="M2154" t="s">
        <v>5481</v>
      </c>
      <c r="N2154">
        <v>300</v>
      </c>
      <c r="O2154">
        <v>100</v>
      </c>
      <c r="P2154">
        <v>0</v>
      </c>
      <c r="Q2154" t="s">
        <v>6218</v>
      </c>
      <c r="R2154" t="s">
        <v>5494</v>
      </c>
      <c r="S2154">
        <v>40</v>
      </c>
      <c r="T2154" t="s">
        <v>5495</v>
      </c>
      <c r="U2154" t="s">
        <v>5522</v>
      </c>
      <c r="V2154" s="9">
        <f>Merge2[[#This Row],[PROMOTIONAL_PLAN.EFFECTIVE_PRICE]]*Merge2[[#This Row],[Months]]</f>
        <v>0</v>
      </c>
    </row>
    <row r="2155" spans="1:22" x14ac:dyDescent="0.25">
      <c r="A2155" t="s">
        <v>3779</v>
      </c>
      <c r="B2155" t="s">
        <v>3780</v>
      </c>
      <c r="C2155">
        <v>1817</v>
      </c>
      <c r="D2155" s="1">
        <v>44072</v>
      </c>
      <c r="E2155">
        <v>1</v>
      </c>
      <c r="F2155" s="1">
        <v>44072</v>
      </c>
      <c r="G2155" s="1">
        <v>44347</v>
      </c>
      <c r="H2155" t="s">
        <v>10</v>
      </c>
      <c r="I2155" s="8">
        <f>DATE(YEAR(Merge2[[#This Row],[ORDER_DATE]]), MONTH(Merge2[[#This Row],[ORDER_DATE]]), 1)</f>
        <v>44044</v>
      </c>
      <c r="J2155" s="9">
        <f>IF(ISNUMBER(Merge2[[#This Row],[VALIDITY_TILL_DATE]]), ROUND((Merge2[[#This Row],[VALIDITY_TILL_DATE]]-Merge2[[#This Row],[ORDER_DATE]])/30, 0), "Active")</f>
        <v>9</v>
      </c>
      <c r="K2155" t="s">
        <v>5486</v>
      </c>
      <c r="L2155" t="s">
        <v>5480</v>
      </c>
      <c r="M2155" t="s">
        <v>5481</v>
      </c>
      <c r="N2155">
        <v>300</v>
      </c>
      <c r="O2155">
        <v>100</v>
      </c>
      <c r="P2155">
        <v>0</v>
      </c>
      <c r="Q2155" t="s">
        <v>6366</v>
      </c>
      <c r="R2155" t="s">
        <v>5503</v>
      </c>
      <c r="S2155">
        <v>55</v>
      </c>
      <c r="T2155" t="s">
        <v>5498</v>
      </c>
      <c r="U2155" t="s">
        <v>5501</v>
      </c>
      <c r="V2155" s="9">
        <f>Merge2[[#This Row],[PROMOTIONAL_PLAN.EFFECTIVE_PRICE]]*Merge2[[#This Row],[Months]]</f>
        <v>0</v>
      </c>
    </row>
    <row r="2156" spans="1:22" x14ac:dyDescent="0.25">
      <c r="A2156" t="s">
        <v>3781</v>
      </c>
      <c r="B2156" t="s">
        <v>3782</v>
      </c>
      <c r="C2156">
        <v>9999</v>
      </c>
      <c r="D2156" s="1">
        <v>44072</v>
      </c>
      <c r="E2156">
        <v>1</v>
      </c>
      <c r="G2156" s="1">
        <v>44338</v>
      </c>
      <c r="H2156" t="s">
        <v>10</v>
      </c>
      <c r="I2156" s="8">
        <f>DATE(YEAR(Merge2[[#This Row],[ORDER_DATE]]), MONTH(Merge2[[#This Row],[ORDER_DATE]]), 1)</f>
        <v>44044</v>
      </c>
      <c r="J2156" s="9">
        <f>IF(ISNUMBER(Merge2[[#This Row],[VALIDITY_TILL_DATE]]), ROUND((Merge2[[#This Row],[VALIDITY_TILL_DATE]]-Merge2[[#This Row],[ORDER_DATE]])/30, 0), "Active")</f>
        <v>9</v>
      </c>
      <c r="K2156" t="s">
        <v>5476</v>
      </c>
      <c r="L2156" t="s">
        <v>5477</v>
      </c>
      <c r="M2156" t="s">
        <v>5478</v>
      </c>
      <c r="N2156">
        <v>300</v>
      </c>
      <c r="O2156">
        <v>0</v>
      </c>
      <c r="P2156">
        <v>300</v>
      </c>
      <c r="Q2156" t="s">
        <v>5741</v>
      </c>
      <c r="R2156" t="s">
        <v>5503</v>
      </c>
      <c r="S2156">
        <v>46</v>
      </c>
      <c r="T2156" t="s">
        <v>5495</v>
      </c>
      <c r="U2156" t="s">
        <v>5513</v>
      </c>
      <c r="V2156" s="9">
        <f>Merge2[[#This Row],[PROMOTIONAL_PLAN.EFFECTIVE_PRICE]]*Merge2[[#This Row],[Months]]</f>
        <v>2700</v>
      </c>
    </row>
    <row r="2157" spans="1:22" x14ac:dyDescent="0.25">
      <c r="A2157" t="s">
        <v>3783</v>
      </c>
      <c r="B2157" t="s">
        <v>3784</v>
      </c>
      <c r="C2157">
        <v>9999</v>
      </c>
      <c r="D2157" s="1">
        <v>44072</v>
      </c>
      <c r="E2157">
        <v>1</v>
      </c>
      <c r="G2157" s="1">
        <v>44280</v>
      </c>
      <c r="H2157" t="s">
        <v>10</v>
      </c>
      <c r="I2157" s="8">
        <f>DATE(YEAR(Merge2[[#This Row],[ORDER_DATE]]), MONTH(Merge2[[#This Row],[ORDER_DATE]]), 1)</f>
        <v>44044</v>
      </c>
      <c r="J2157" s="9">
        <f>IF(ISNUMBER(Merge2[[#This Row],[VALIDITY_TILL_DATE]]), ROUND((Merge2[[#This Row],[VALIDITY_TILL_DATE]]-Merge2[[#This Row],[ORDER_DATE]])/30, 0), "Active")</f>
        <v>7</v>
      </c>
      <c r="K2157" t="s">
        <v>5476</v>
      </c>
      <c r="L2157" t="s">
        <v>5477</v>
      </c>
      <c r="M2157" t="s">
        <v>5478</v>
      </c>
      <c r="N2157">
        <v>300</v>
      </c>
      <c r="O2157">
        <v>0</v>
      </c>
      <c r="P2157">
        <v>300</v>
      </c>
      <c r="Q2157" t="s">
        <v>6035</v>
      </c>
      <c r="R2157" t="s">
        <v>5494</v>
      </c>
      <c r="S2157">
        <v>32</v>
      </c>
      <c r="T2157" t="s">
        <v>5495</v>
      </c>
      <c r="U2157" t="s">
        <v>5579</v>
      </c>
      <c r="V2157" s="9">
        <f>Merge2[[#This Row],[PROMOTIONAL_PLAN.EFFECTIVE_PRICE]]*Merge2[[#This Row],[Months]]</f>
        <v>2100</v>
      </c>
    </row>
    <row r="2158" spans="1:22" x14ac:dyDescent="0.25">
      <c r="A2158" t="s">
        <v>3785</v>
      </c>
      <c r="B2158" t="s">
        <v>3786</v>
      </c>
      <c r="C2158">
        <v>9999</v>
      </c>
      <c r="D2158" s="1">
        <v>44072</v>
      </c>
      <c r="E2158">
        <v>1</v>
      </c>
      <c r="G2158" s="1">
        <v>44283</v>
      </c>
      <c r="H2158" t="s">
        <v>10</v>
      </c>
      <c r="I2158" s="8">
        <f>DATE(YEAR(Merge2[[#This Row],[ORDER_DATE]]), MONTH(Merge2[[#This Row],[ORDER_DATE]]), 1)</f>
        <v>44044</v>
      </c>
      <c r="J2158" s="9">
        <f>IF(ISNUMBER(Merge2[[#This Row],[VALIDITY_TILL_DATE]]), ROUND((Merge2[[#This Row],[VALIDITY_TILL_DATE]]-Merge2[[#This Row],[ORDER_DATE]])/30, 0), "Active")</f>
        <v>7</v>
      </c>
      <c r="K2158" t="s">
        <v>5476</v>
      </c>
      <c r="L2158" t="s">
        <v>5477</v>
      </c>
      <c r="M2158" t="s">
        <v>5478</v>
      </c>
      <c r="N2158">
        <v>300</v>
      </c>
      <c r="O2158">
        <v>0</v>
      </c>
      <c r="P2158">
        <v>300</v>
      </c>
      <c r="Q2158" t="s">
        <v>6396</v>
      </c>
      <c r="R2158" t="s">
        <v>5494</v>
      </c>
      <c r="S2158">
        <v>40</v>
      </c>
      <c r="T2158" t="s">
        <v>5495</v>
      </c>
      <c r="U2158" t="s">
        <v>5522</v>
      </c>
      <c r="V2158" s="9">
        <f>Merge2[[#This Row],[PROMOTIONAL_PLAN.EFFECTIVE_PRICE]]*Merge2[[#This Row],[Months]]</f>
        <v>2100</v>
      </c>
    </row>
    <row r="2159" spans="1:22" x14ac:dyDescent="0.25">
      <c r="A2159" t="s">
        <v>3787</v>
      </c>
      <c r="B2159" t="s">
        <v>1444</v>
      </c>
      <c r="C2159">
        <v>1817</v>
      </c>
      <c r="D2159" s="1">
        <v>44073</v>
      </c>
      <c r="E2159">
        <v>2</v>
      </c>
      <c r="F2159" s="1">
        <v>44073</v>
      </c>
      <c r="G2159" s="1">
        <v>44973</v>
      </c>
      <c r="H2159" t="s">
        <v>470</v>
      </c>
      <c r="I2159" s="8">
        <f>DATE(YEAR(Merge2[[#This Row],[ORDER_DATE]]), MONTH(Merge2[[#This Row],[ORDER_DATE]]), 1)</f>
        <v>44044</v>
      </c>
      <c r="J2159" s="9">
        <f>IF(ISNUMBER(Merge2[[#This Row],[VALIDITY_TILL_DATE]]), ROUND((Merge2[[#This Row],[VALIDITY_TILL_DATE]]-Merge2[[#This Row],[ORDER_DATE]])/30, 0), "Active")</f>
        <v>30</v>
      </c>
      <c r="K2159" t="s">
        <v>5486</v>
      </c>
      <c r="L2159" t="s">
        <v>5480</v>
      </c>
      <c r="M2159" t="s">
        <v>5481</v>
      </c>
      <c r="N2159">
        <v>300</v>
      </c>
      <c r="O2159">
        <v>100</v>
      </c>
      <c r="P2159">
        <v>0</v>
      </c>
      <c r="Q2159" t="s">
        <v>5928</v>
      </c>
      <c r="R2159" t="s">
        <v>5494</v>
      </c>
      <c r="S2159">
        <v>55</v>
      </c>
      <c r="T2159" t="s">
        <v>5495</v>
      </c>
      <c r="U2159" t="s">
        <v>5532</v>
      </c>
      <c r="V2159" s="9">
        <f>Merge2[[#This Row],[PROMOTIONAL_PLAN.EFFECTIVE_PRICE]]*Merge2[[#This Row],[Months]]</f>
        <v>0</v>
      </c>
    </row>
    <row r="2160" spans="1:22" x14ac:dyDescent="0.25">
      <c r="A2160" t="s">
        <v>3788</v>
      </c>
      <c r="B2160" t="s">
        <v>1140</v>
      </c>
      <c r="C2160">
        <v>8434</v>
      </c>
      <c r="D2160" s="1">
        <v>44073</v>
      </c>
      <c r="E2160">
        <v>2</v>
      </c>
      <c r="F2160" s="1">
        <v>44073</v>
      </c>
      <c r="G2160" s="1">
        <v>44748</v>
      </c>
      <c r="H2160" t="s">
        <v>470</v>
      </c>
      <c r="I2160" s="8">
        <f>DATE(YEAR(Merge2[[#This Row],[ORDER_DATE]]), MONTH(Merge2[[#This Row],[ORDER_DATE]]), 1)</f>
        <v>44044</v>
      </c>
      <c r="J2160" s="9">
        <f>IF(ISNUMBER(Merge2[[#This Row],[VALIDITY_TILL_DATE]]), ROUND((Merge2[[#This Row],[VALIDITY_TILL_DATE]]-Merge2[[#This Row],[ORDER_DATE]])/30, 0), "Active")</f>
        <v>23</v>
      </c>
      <c r="K2160" t="s">
        <v>5490</v>
      </c>
      <c r="L2160" t="s">
        <v>5483</v>
      </c>
      <c r="M2160" t="s">
        <v>5481</v>
      </c>
      <c r="N2160">
        <v>300</v>
      </c>
      <c r="O2160">
        <v>50</v>
      </c>
      <c r="P2160">
        <v>150</v>
      </c>
      <c r="Q2160" t="s">
        <v>6082</v>
      </c>
      <c r="R2160" t="s">
        <v>5503</v>
      </c>
      <c r="S2160">
        <v>45</v>
      </c>
      <c r="T2160" t="s">
        <v>5495</v>
      </c>
      <c r="U2160" t="s">
        <v>5522</v>
      </c>
      <c r="V2160" s="9">
        <f>Merge2[[#This Row],[PROMOTIONAL_PLAN.EFFECTIVE_PRICE]]*Merge2[[#This Row],[Months]]</f>
        <v>3450</v>
      </c>
    </row>
    <row r="2161" spans="1:22" x14ac:dyDescent="0.25">
      <c r="A2161" t="s">
        <v>3789</v>
      </c>
      <c r="B2161" t="s">
        <v>872</v>
      </c>
      <c r="C2161">
        <v>1136</v>
      </c>
      <c r="D2161" s="1">
        <v>44073</v>
      </c>
      <c r="E2161">
        <v>2</v>
      </c>
      <c r="F2161" s="1">
        <v>44073</v>
      </c>
      <c r="G2161" s="1">
        <v>44848</v>
      </c>
      <c r="H2161" t="s">
        <v>470</v>
      </c>
      <c r="I2161" s="8">
        <f>DATE(YEAR(Merge2[[#This Row],[ORDER_DATE]]), MONTH(Merge2[[#This Row],[ORDER_DATE]]), 1)</f>
        <v>44044</v>
      </c>
      <c r="J2161" s="9">
        <f>IF(ISNUMBER(Merge2[[#This Row],[VALIDITY_TILL_DATE]]), ROUND((Merge2[[#This Row],[VALIDITY_TILL_DATE]]-Merge2[[#This Row],[ORDER_DATE]])/30, 0), "Active")</f>
        <v>26</v>
      </c>
      <c r="K2161" t="s">
        <v>5487</v>
      </c>
      <c r="L2161" t="s">
        <v>5483</v>
      </c>
      <c r="M2161" t="s">
        <v>5481</v>
      </c>
      <c r="N2161">
        <v>300</v>
      </c>
      <c r="O2161">
        <v>40</v>
      </c>
      <c r="P2161">
        <v>180</v>
      </c>
      <c r="Q2161" t="s">
        <v>5700</v>
      </c>
      <c r="R2161" t="s">
        <v>5503</v>
      </c>
      <c r="S2161">
        <v>45</v>
      </c>
      <c r="T2161" t="s">
        <v>5495</v>
      </c>
      <c r="U2161" t="s">
        <v>5496</v>
      </c>
      <c r="V2161" s="9">
        <f>Merge2[[#This Row],[PROMOTIONAL_PLAN.EFFECTIVE_PRICE]]*Merge2[[#This Row],[Months]]</f>
        <v>4680</v>
      </c>
    </row>
    <row r="2162" spans="1:22" x14ac:dyDescent="0.25">
      <c r="A2162" t="s">
        <v>3790</v>
      </c>
      <c r="B2162" t="s">
        <v>3791</v>
      </c>
      <c r="C2162">
        <v>7139</v>
      </c>
      <c r="D2162" s="1">
        <v>44073</v>
      </c>
      <c r="E2162">
        <v>1</v>
      </c>
      <c r="F2162" s="1">
        <v>44073</v>
      </c>
      <c r="G2162" s="1">
        <v>44356</v>
      </c>
      <c r="H2162" t="s">
        <v>10</v>
      </c>
      <c r="I2162" s="8">
        <f>DATE(YEAR(Merge2[[#This Row],[ORDER_DATE]]), MONTH(Merge2[[#This Row],[ORDER_DATE]]), 1)</f>
        <v>44044</v>
      </c>
      <c r="J2162" s="9">
        <f>IF(ISNUMBER(Merge2[[#This Row],[VALIDITY_TILL_DATE]]), ROUND((Merge2[[#This Row],[VALIDITY_TILL_DATE]]-Merge2[[#This Row],[ORDER_DATE]])/30, 0), "Active")</f>
        <v>9</v>
      </c>
      <c r="K2162" t="s">
        <v>5489</v>
      </c>
      <c r="L2162" t="s">
        <v>5483</v>
      </c>
      <c r="M2162" t="s">
        <v>5481</v>
      </c>
      <c r="N2162">
        <v>300</v>
      </c>
      <c r="O2162">
        <v>30</v>
      </c>
      <c r="P2162">
        <v>210</v>
      </c>
      <c r="Q2162" t="s">
        <v>5537</v>
      </c>
      <c r="R2162" t="s">
        <v>5494</v>
      </c>
      <c r="S2162">
        <v>35</v>
      </c>
      <c r="T2162" t="s">
        <v>5495</v>
      </c>
      <c r="U2162" t="s">
        <v>5513</v>
      </c>
      <c r="V2162" s="9">
        <f>Merge2[[#This Row],[PROMOTIONAL_PLAN.EFFECTIVE_PRICE]]*Merge2[[#This Row],[Months]]</f>
        <v>1890</v>
      </c>
    </row>
    <row r="2163" spans="1:22" x14ac:dyDescent="0.25">
      <c r="A2163" t="s">
        <v>3792</v>
      </c>
      <c r="B2163" t="s">
        <v>3793</v>
      </c>
      <c r="C2163">
        <v>9999</v>
      </c>
      <c r="D2163" s="1">
        <v>44073</v>
      </c>
      <c r="E2163">
        <v>1</v>
      </c>
      <c r="G2163" s="1">
        <v>44328</v>
      </c>
      <c r="H2163" t="s">
        <v>10</v>
      </c>
      <c r="I2163" s="8">
        <f>DATE(YEAR(Merge2[[#This Row],[ORDER_DATE]]), MONTH(Merge2[[#This Row],[ORDER_DATE]]), 1)</f>
        <v>44044</v>
      </c>
      <c r="J2163" s="9">
        <f>IF(ISNUMBER(Merge2[[#This Row],[VALIDITY_TILL_DATE]]), ROUND((Merge2[[#This Row],[VALIDITY_TILL_DATE]]-Merge2[[#This Row],[ORDER_DATE]])/30, 0), "Active")</f>
        <v>9</v>
      </c>
      <c r="K2163" t="s">
        <v>5476</v>
      </c>
      <c r="L2163" t="s">
        <v>5477</v>
      </c>
      <c r="M2163" t="s">
        <v>5478</v>
      </c>
      <c r="N2163">
        <v>300</v>
      </c>
      <c r="O2163">
        <v>0</v>
      </c>
      <c r="P2163">
        <v>300</v>
      </c>
      <c r="Q2163" t="s">
        <v>5961</v>
      </c>
      <c r="R2163" t="s">
        <v>5503</v>
      </c>
      <c r="S2163">
        <v>63</v>
      </c>
      <c r="T2163" t="s">
        <v>5498</v>
      </c>
      <c r="U2163" t="s">
        <v>5515</v>
      </c>
      <c r="V2163" s="9">
        <f>Merge2[[#This Row],[PROMOTIONAL_PLAN.EFFECTIVE_PRICE]]*Merge2[[#This Row],[Months]]</f>
        <v>2700</v>
      </c>
    </row>
    <row r="2164" spans="1:22" x14ac:dyDescent="0.25">
      <c r="A2164" t="s">
        <v>3794</v>
      </c>
      <c r="B2164" t="s">
        <v>836</v>
      </c>
      <c r="C2164">
        <v>6705</v>
      </c>
      <c r="D2164" s="1">
        <v>44074</v>
      </c>
      <c r="E2164">
        <v>2</v>
      </c>
      <c r="F2164" s="1">
        <v>44074</v>
      </c>
      <c r="G2164" s="1">
        <v>44860</v>
      </c>
      <c r="H2164" t="s">
        <v>470</v>
      </c>
      <c r="I2164" s="8">
        <f>DATE(YEAR(Merge2[[#This Row],[ORDER_DATE]]), MONTH(Merge2[[#This Row],[ORDER_DATE]]), 1)</f>
        <v>44044</v>
      </c>
      <c r="J2164" s="9">
        <f>IF(ISNUMBER(Merge2[[#This Row],[VALIDITY_TILL_DATE]]), ROUND((Merge2[[#This Row],[VALIDITY_TILL_DATE]]-Merge2[[#This Row],[ORDER_DATE]])/30, 0), "Active")</f>
        <v>26</v>
      </c>
      <c r="K2164" t="s">
        <v>5491</v>
      </c>
      <c r="L2164" t="s">
        <v>5480</v>
      </c>
      <c r="M2164" t="s">
        <v>5481</v>
      </c>
      <c r="N2164">
        <v>300</v>
      </c>
      <c r="O2164">
        <v>100</v>
      </c>
      <c r="P2164">
        <v>0</v>
      </c>
      <c r="Q2164" t="s">
        <v>5677</v>
      </c>
      <c r="R2164" t="s">
        <v>5494</v>
      </c>
      <c r="S2164">
        <v>40</v>
      </c>
      <c r="T2164" t="s">
        <v>5495</v>
      </c>
      <c r="U2164" t="s">
        <v>5532</v>
      </c>
      <c r="V2164" s="9">
        <f>Merge2[[#This Row],[PROMOTIONAL_PLAN.EFFECTIVE_PRICE]]*Merge2[[#This Row],[Months]]</f>
        <v>0</v>
      </c>
    </row>
    <row r="2165" spans="1:22" x14ac:dyDescent="0.25">
      <c r="A2165" t="s">
        <v>3795</v>
      </c>
      <c r="B2165" t="s">
        <v>1513</v>
      </c>
      <c r="C2165">
        <v>1136</v>
      </c>
      <c r="D2165" s="1">
        <v>44074</v>
      </c>
      <c r="E2165">
        <v>2</v>
      </c>
      <c r="F2165" s="1">
        <v>44074</v>
      </c>
      <c r="G2165" s="1">
        <v>44580</v>
      </c>
      <c r="H2165" t="s">
        <v>470</v>
      </c>
      <c r="I2165" s="8">
        <f>DATE(YEAR(Merge2[[#This Row],[ORDER_DATE]]), MONTH(Merge2[[#This Row],[ORDER_DATE]]), 1)</f>
        <v>44044</v>
      </c>
      <c r="J2165" s="9">
        <f>IF(ISNUMBER(Merge2[[#This Row],[VALIDITY_TILL_DATE]]), ROUND((Merge2[[#This Row],[VALIDITY_TILL_DATE]]-Merge2[[#This Row],[ORDER_DATE]])/30, 0), "Active")</f>
        <v>17</v>
      </c>
      <c r="K2165" t="s">
        <v>5487</v>
      </c>
      <c r="L2165" t="s">
        <v>5483</v>
      </c>
      <c r="M2165" t="s">
        <v>5481</v>
      </c>
      <c r="N2165">
        <v>300</v>
      </c>
      <c r="O2165">
        <v>40</v>
      </c>
      <c r="P2165">
        <v>180</v>
      </c>
      <c r="Q2165" t="s">
        <v>6283</v>
      </c>
      <c r="R2165" t="s">
        <v>5494</v>
      </c>
      <c r="S2165">
        <v>52</v>
      </c>
      <c r="T2165" t="s">
        <v>5498</v>
      </c>
      <c r="U2165" t="s">
        <v>5501</v>
      </c>
      <c r="V2165" s="9">
        <f>Merge2[[#This Row],[PROMOTIONAL_PLAN.EFFECTIVE_PRICE]]*Merge2[[#This Row],[Months]]</f>
        <v>3060</v>
      </c>
    </row>
    <row r="2166" spans="1:22" x14ac:dyDescent="0.25">
      <c r="A2166" t="s">
        <v>3796</v>
      </c>
      <c r="B2166" t="s">
        <v>904</v>
      </c>
      <c r="C2166">
        <v>5073</v>
      </c>
      <c r="D2166" s="1">
        <v>44074</v>
      </c>
      <c r="E2166">
        <v>2</v>
      </c>
      <c r="F2166" s="1">
        <v>44074</v>
      </c>
      <c r="G2166" s="1">
        <v>44722</v>
      </c>
      <c r="H2166" t="s">
        <v>470</v>
      </c>
      <c r="I2166" s="8">
        <f>DATE(YEAR(Merge2[[#This Row],[ORDER_DATE]]), MONTH(Merge2[[#This Row],[ORDER_DATE]]), 1)</f>
        <v>44044</v>
      </c>
      <c r="J2166" s="9">
        <f>IF(ISNUMBER(Merge2[[#This Row],[VALIDITY_TILL_DATE]]), ROUND((Merge2[[#This Row],[VALIDITY_TILL_DATE]]-Merge2[[#This Row],[ORDER_DATE]])/30, 0), "Active")</f>
        <v>22</v>
      </c>
      <c r="K2166" t="s">
        <v>5488</v>
      </c>
      <c r="L2166" t="s">
        <v>5483</v>
      </c>
      <c r="M2166" t="s">
        <v>5481</v>
      </c>
      <c r="N2166">
        <v>300</v>
      </c>
      <c r="O2166">
        <v>30</v>
      </c>
      <c r="P2166">
        <v>210</v>
      </c>
      <c r="Q2166" t="s">
        <v>5818</v>
      </c>
      <c r="R2166" t="s">
        <v>5494</v>
      </c>
      <c r="S2166">
        <v>45</v>
      </c>
      <c r="T2166" t="s">
        <v>5498</v>
      </c>
      <c r="U2166" t="s">
        <v>5515</v>
      </c>
      <c r="V2166" s="9">
        <f>Merge2[[#This Row],[PROMOTIONAL_PLAN.EFFECTIVE_PRICE]]*Merge2[[#This Row],[Months]]</f>
        <v>4620</v>
      </c>
    </row>
    <row r="2167" spans="1:22" x14ac:dyDescent="0.25">
      <c r="A2167" t="s">
        <v>3797</v>
      </c>
      <c r="B2167" t="s">
        <v>953</v>
      </c>
      <c r="C2167">
        <v>6306</v>
      </c>
      <c r="D2167" s="1">
        <v>44074</v>
      </c>
      <c r="E2167">
        <v>2</v>
      </c>
      <c r="F2167" s="1">
        <v>44074</v>
      </c>
      <c r="G2167" s="1">
        <v>44594</v>
      </c>
      <c r="H2167" t="s">
        <v>470</v>
      </c>
      <c r="I2167" s="8">
        <f>DATE(YEAR(Merge2[[#This Row],[ORDER_DATE]]), MONTH(Merge2[[#This Row],[ORDER_DATE]]), 1)</f>
        <v>44044</v>
      </c>
      <c r="J2167" s="9">
        <f>IF(ISNUMBER(Merge2[[#This Row],[VALIDITY_TILL_DATE]]), ROUND((Merge2[[#This Row],[VALIDITY_TILL_DATE]]-Merge2[[#This Row],[ORDER_DATE]])/30, 0), "Active")</f>
        <v>17</v>
      </c>
      <c r="K2167" t="s">
        <v>5492</v>
      </c>
      <c r="L2167" t="s">
        <v>5483</v>
      </c>
      <c r="M2167" t="s">
        <v>5481</v>
      </c>
      <c r="N2167">
        <v>300</v>
      </c>
      <c r="O2167">
        <v>15</v>
      </c>
      <c r="P2167">
        <v>255</v>
      </c>
      <c r="Q2167" t="s">
        <v>5561</v>
      </c>
      <c r="R2167" t="s">
        <v>5494</v>
      </c>
      <c r="S2167">
        <v>37</v>
      </c>
      <c r="T2167" t="s">
        <v>5498</v>
      </c>
      <c r="U2167" t="s">
        <v>5501</v>
      </c>
      <c r="V2167" s="9">
        <f>Merge2[[#This Row],[PROMOTIONAL_PLAN.EFFECTIVE_PRICE]]*Merge2[[#This Row],[Months]]</f>
        <v>4335</v>
      </c>
    </row>
    <row r="2168" spans="1:22" x14ac:dyDescent="0.25">
      <c r="A2168" t="s">
        <v>3798</v>
      </c>
      <c r="B2168" t="s">
        <v>3799</v>
      </c>
      <c r="C2168">
        <v>8323</v>
      </c>
      <c r="D2168" s="1">
        <v>44074</v>
      </c>
      <c r="E2168">
        <v>1</v>
      </c>
      <c r="F2168" s="1">
        <v>44074</v>
      </c>
      <c r="G2168" s="1">
        <v>44302</v>
      </c>
      <c r="H2168" t="s">
        <v>10</v>
      </c>
      <c r="I2168" s="8">
        <f>DATE(YEAR(Merge2[[#This Row],[ORDER_DATE]]), MONTH(Merge2[[#This Row],[ORDER_DATE]]), 1)</f>
        <v>44044</v>
      </c>
      <c r="J2168" s="9">
        <f>IF(ISNUMBER(Merge2[[#This Row],[VALIDITY_TILL_DATE]]), ROUND((Merge2[[#This Row],[VALIDITY_TILL_DATE]]-Merge2[[#This Row],[ORDER_DATE]])/30, 0), "Active")</f>
        <v>8</v>
      </c>
      <c r="K2168" t="s">
        <v>5479</v>
      </c>
      <c r="L2168" t="s">
        <v>5480</v>
      </c>
      <c r="M2168" t="s">
        <v>5481</v>
      </c>
      <c r="N2168">
        <v>300</v>
      </c>
      <c r="O2168">
        <v>100</v>
      </c>
      <c r="P2168">
        <v>0</v>
      </c>
      <c r="Q2168" t="s">
        <v>6202</v>
      </c>
      <c r="R2168" t="s">
        <v>5494</v>
      </c>
      <c r="S2168">
        <v>34</v>
      </c>
      <c r="T2168" t="s">
        <v>5495</v>
      </c>
      <c r="U2168" t="s">
        <v>5579</v>
      </c>
      <c r="V2168" s="9">
        <f>Merge2[[#This Row],[PROMOTIONAL_PLAN.EFFECTIVE_PRICE]]*Merge2[[#This Row],[Months]]</f>
        <v>0</v>
      </c>
    </row>
    <row r="2169" spans="1:22" x14ac:dyDescent="0.25">
      <c r="A2169" t="s">
        <v>3800</v>
      </c>
      <c r="B2169" t="s">
        <v>3801</v>
      </c>
      <c r="C2169">
        <v>9999</v>
      </c>
      <c r="D2169" s="1">
        <v>44074</v>
      </c>
      <c r="E2169">
        <v>1</v>
      </c>
      <c r="G2169" s="1">
        <v>44338</v>
      </c>
      <c r="H2169" t="s">
        <v>10</v>
      </c>
      <c r="I2169" s="8">
        <f>DATE(YEAR(Merge2[[#This Row],[ORDER_DATE]]), MONTH(Merge2[[#This Row],[ORDER_DATE]]), 1)</f>
        <v>44044</v>
      </c>
      <c r="J2169" s="9">
        <f>IF(ISNUMBER(Merge2[[#This Row],[VALIDITY_TILL_DATE]]), ROUND((Merge2[[#This Row],[VALIDITY_TILL_DATE]]-Merge2[[#This Row],[ORDER_DATE]])/30, 0), "Active")</f>
        <v>9</v>
      </c>
      <c r="K2169" t="s">
        <v>5476</v>
      </c>
      <c r="L2169" t="s">
        <v>5477</v>
      </c>
      <c r="M2169" t="s">
        <v>5478</v>
      </c>
      <c r="N2169">
        <v>300</v>
      </c>
      <c r="O2169">
        <v>0</v>
      </c>
      <c r="P2169">
        <v>300</v>
      </c>
      <c r="Q2169" t="s">
        <v>5699</v>
      </c>
      <c r="R2169" t="s">
        <v>5503</v>
      </c>
      <c r="S2169">
        <v>49</v>
      </c>
      <c r="T2169" t="s">
        <v>5498</v>
      </c>
      <c r="U2169" t="s">
        <v>5501</v>
      </c>
      <c r="V2169" s="9">
        <f>Merge2[[#This Row],[PROMOTIONAL_PLAN.EFFECTIVE_PRICE]]*Merge2[[#This Row],[Months]]</f>
        <v>2700</v>
      </c>
    </row>
    <row r="2170" spans="1:22" x14ac:dyDescent="0.25">
      <c r="A2170" t="s">
        <v>3802</v>
      </c>
      <c r="B2170" t="s">
        <v>3803</v>
      </c>
      <c r="C2170">
        <v>9999</v>
      </c>
      <c r="D2170" s="1">
        <v>44074</v>
      </c>
      <c r="E2170">
        <v>1</v>
      </c>
      <c r="G2170" s="1">
        <v>44351</v>
      </c>
      <c r="H2170" t="s">
        <v>10</v>
      </c>
      <c r="I2170" s="8">
        <f>DATE(YEAR(Merge2[[#This Row],[ORDER_DATE]]), MONTH(Merge2[[#This Row],[ORDER_DATE]]), 1)</f>
        <v>44044</v>
      </c>
      <c r="J2170" s="9">
        <f>IF(ISNUMBER(Merge2[[#This Row],[VALIDITY_TILL_DATE]]), ROUND((Merge2[[#This Row],[VALIDITY_TILL_DATE]]-Merge2[[#This Row],[ORDER_DATE]])/30, 0), "Active")</f>
        <v>9</v>
      </c>
      <c r="K2170" t="s">
        <v>5476</v>
      </c>
      <c r="L2170" t="s">
        <v>5477</v>
      </c>
      <c r="M2170" t="s">
        <v>5478</v>
      </c>
      <c r="N2170">
        <v>300</v>
      </c>
      <c r="O2170">
        <v>0</v>
      </c>
      <c r="P2170">
        <v>300</v>
      </c>
      <c r="Q2170" t="s">
        <v>6072</v>
      </c>
      <c r="R2170" t="s">
        <v>5494</v>
      </c>
      <c r="S2170">
        <v>26</v>
      </c>
      <c r="T2170" t="s">
        <v>5495</v>
      </c>
      <c r="U2170" t="s">
        <v>5513</v>
      </c>
      <c r="V2170" s="9">
        <f>Merge2[[#This Row],[PROMOTIONAL_PLAN.EFFECTIVE_PRICE]]*Merge2[[#This Row],[Months]]</f>
        <v>2700</v>
      </c>
    </row>
    <row r="2171" spans="1:22" x14ac:dyDescent="0.25">
      <c r="A2171" t="s">
        <v>3804</v>
      </c>
      <c r="B2171" t="s">
        <v>3805</v>
      </c>
      <c r="C2171">
        <v>9999</v>
      </c>
      <c r="D2171" s="1">
        <v>44074</v>
      </c>
      <c r="E2171">
        <v>1</v>
      </c>
      <c r="G2171" s="1">
        <v>44313</v>
      </c>
      <c r="H2171" t="s">
        <v>10</v>
      </c>
      <c r="I2171" s="8">
        <f>DATE(YEAR(Merge2[[#This Row],[ORDER_DATE]]), MONTH(Merge2[[#This Row],[ORDER_DATE]]), 1)</f>
        <v>44044</v>
      </c>
      <c r="J2171" s="9">
        <f>IF(ISNUMBER(Merge2[[#This Row],[VALIDITY_TILL_DATE]]), ROUND((Merge2[[#This Row],[VALIDITY_TILL_DATE]]-Merge2[[#This Row],[ORDER_DATE]])/30, 0), "Active")</f>
        <v>8</v>
      </c>
      <c r="K2171" t="s">
        <v>5476</v>
      </c>
      <c r="L2171" t="s">
        <v>5477</v>
      </c>
      <c r="M2171" t="s">
        <v>5478</v>
      </c>
      <c r="N2171">
        <v>300</v>
      </c>
      <c r="O2171">
        <v>0</v>
      </c>
      <c r="P2171">
        <v>300</v>
      </c>
      <c r="Q2171" t="s">
        <v>6066</v>
      </c>
      <c r="R2171" t="s">
        <v>5503</v>
      </c>
      <c r="S2171">
        <v>50</v>
      </c>
      <c r="T2171" t="s">
        <v>5506</v>
      </c>
      <c r="U2171" t="s">
        <v>5518</v>
      </c>
      <c r="V2171" s="9">
        <f>Merge2[[#This Row],[PROMOTIONAL_PLAN.EFFECTIVE_PRICE]]*Merge2[[#This Row],[Months]]</f>
        <v>2400</v>
      </c>
    </row>
    <row r="2172" spans="1:22" x14ac:dyDescent="0.25">
      <c r="A2172" t="s">
        <v>3806</v>
      </c>
      <c r="B2172" t="s">
        <v>3807</v>
      </c>
      <c r="C2172">
        <v>9999</v>
      </c>
      <c r="D2172" s="1">
        <v>44074</v>
      </c>
      <c r="E2172">
        <v>1</v>
      </c>
      <c r="G2172" s="1">
        <v>44362</v>
      </c>
      <c r="H2172" t="s">
        <v>10</v>
      </c>
      <c r="I2172" s="8">
        <f>DATE(YEAR(Merge2[[#This Row],[ORDER_DATE]]), MONTH(Merge2[[#This Row],[ORDER_DATE]]), 1)</f>
        <v>44044</v>
      </c>
      <c r="J2172" s="9">
        <f>IF(ISNUMBER(Merge2[[#This Row],[VALIDITY_TILL_DATE]]), ROUND((Merge2[[#This Row],[VALIDITY_TILL_DATE]]-Merge2[[#This Row],[ORDER_DATE]])/30, 0), "Active")</f>
        <v>10</v>
      </c>
      <c r="K2172" t="s">
        <v>5476</v>
      </c>
      <c r="L2172" t="s">
        <v>5477</v>
      </c>
      <c r="M2172" t="s">
        <v>5478</v>
      </c>
      <c r="N2172">
        <v>300</v>
      </c>
      <c r="O2172">
        <v>0</v>
      </c>
      <c r="P2172">
        <v>300</v>
      </c>
      <c r="Q2172" t="s">
        <v>5560</v>
      </c>
      <c r="R2172" t="s">
        <v>5503</v>
      </c>
      <c r="S2172">
        <v>55</v>
      </c>
      <c r="T2172" t="s">
        <v>5495</v>
      </c>
      <c r="U2172" t="s">
        <v>5504</v>
      </c>
      <c r="V2172" s="9">
        <f>Merge2[[#This Row],[PROMOTIONAL_PLAN.EFFECTIVE_PRICE]]*Merge2[[#This Row],[Months]]</f>
        <v>3000</v>
      </c>
    </row>
    <row r="2173" spans="1:22" x14ac:dyDescent="0.25">
      <c r="A2173" t="s">
        <v>3808</v>
      </c>
      <c r="B2173" t="s">
        <v>1118</v>
      </c>
      <c r="C2173">
        <v>6306</v>
      </c>
      <c r="D2173" s="1">
        <v>44075</v>
      </c>
      <c r="E2173">
        <v>2</v>
      </c>
      <c r="F2173" s="1">
        <v>44075</v>
      </c>
      <c r="G2173" s="1">
        <v>44625</v>
      </c>
      <c r="H2173" t="s">
        <v>470</v>
      </c>
      <c r="I2173" s="8">
        <f>DATE(YEAR(Merge2[[#This Row],[ORDER_DATE]]), MONTH(Merge2[[#This Row],[ORDER_DATE]]), 1)</f>
        <v>44075</v>
      </c>
      <c r="J2173" s="9">
        <f>IF(ISNUMBER(Merge2[[#This Row],[VALIDITY_TILL_DATE]]), ROUND((Merge2[[#This Row],[VALIDITY_TILL_DATE]]-Merge2[[#This Row],[ORDER_DATE]])/30, 0), "Active")</f>
        <v>18</v>
      </c>
      <c r="K2173" t="s">
        <v>5492</v>
      </c>
      <c r="L2173" t="s">
        <v>5483</v>
      </c>
      <c r="M2173" t="s">
        <v>5481</v>
      </c>
      <c r="N2173">
        <v>300</v>
      </c>
      <c r="O2173">
        <v>15</v>
      </c>
      <c r="P2173">
        <v>255</v>
      </c>
      <c r="Q2173" t="s">
        <v>5650</v>
      </c>
      <c r="R2173" t="s">
        <v>5503</v>
      </c>
      <c r="S2173">
        <v>35</v>
      </c>
      <c r="T2173" t="s">
        <v>5495</v>
      </c>
      <c r="U2173" t="s">
        <v>5532</v>
      </c>
      <c r="V2173" s="9">
        <f>Merge2[[#This Row],[PROMOTIONAL_PLAN.EFFECTIVE_PRICE]]*Merge2[[#This Row],[Months]]</f>
        <v>4590</v>
      </c>
    </row>
    <row r="2174" spans="1:22" x14ac:dyDescent="0.25">
      <c r="A2174" t="s">
        <v>3809</v>
      </c>
      <c r="B2174" t="s">
        <v>815</v>
      </c>
      <c r="C2174">
        <v>6705</v>
      </c>
      <c r="D2174" s="1">
        <v>44075</v>
      </c>
      <c r="E2174">
        <v>2</v>
      </c>
      <c r="F2174" s="1">
        <v>44075</v>
      </c>
      <c r="G2174" s="1">
        <v>44828</v>
      </c>
      <c r="H2174" t="s">
        <v>470</v>
      </c>
      <c r="I2174" s="8">
        <f>DATE(YEAR(Merge2[[#This Row],[ORDER_DATE]]), MONTH(Merge2[[#This Row],[ORDER_DATE]]), 1)</f>
        <v>44075</v>
      </c>
      <c r="J2174" s="9">
        <f>IF(ISNUMBER(Merge2[[#This Row],[VALIDITY_TILL_DATE]]), ROUND((Merge2[[#This Row],[VALIDITY_TILL_DATE]]-Merge2[[#This Row],[ORDER_DATE]])/30, 0), "Active")</f>
        <v>25</v>
      </c>
      <c r="K2174" t="s">
        <v>5491</v>
      </c>
      <c r="L2174" t="s">
        <v>5480</v>
      </c>
      <c r="M2174" t="s">
        <v>5481</v>
      </c>
      <c r="N2174">
        <v>300</v>
      </c>
      <c r="O2174">
        <v>100</v>
      </c>
      <c r="P2174">
        <v>0</v>
      </c>
      <c r="Q2174" t="s">
        <v>6297</v>
      </c>
      <c r="R2174" t="s">
        <v>5494</v>
      </c>
      <c r="S2174">
        <v>25</v>
      </c>
      <c r="T2174" t="s">
        <v>5495</v>
      </c>
      <c r="U2174" t="s">
        <v>5496</v>
      </c>
      <c r="V2174" s="9">
        <f>Merge2[[#This Row],[PROMOTIONAL_PLAN.EFFECTIVE_PRICE]]*Merge2[[#This Row],[Months]]</f>
        <v>0</v>
      </c>
    </row>
    <row r="2175" spans="1:22" x14ac:dyDescent="0.25">
      <c r="A2175" t="s">
        <v>3810</v>
      </c>
      <c r="B2175" t="s">
        <v>1396</v>
      </c>
      <c r="C2175">
        <v>6306</v>
      </c>
      <c r="D2175" s="1">
        <v>44075</v>
      </c>
      <c r="E2175">
        <v>2</v>
      </c>
      <c r="F2175" s="1">
        <v>44075</v>
      </c>
      <c r="G2175" s="1">
        <v>44646</v>
      </c>
      <c r="H2175" t="s">
        <v>470</v>
      </c>
      <c r="I2175" s="8">
        <f>DATE(YEAR(Merge2[[#This Row],[ORDER_DATE]]), MONTH(Merge2[[#This Row],[ORDER_DATE]]), 1)</f>
        <v>44075</v>
      </c>
      <c r="J2175" s="9">
        <f>IF(ISNUMBER(Merge2[[#This Row],[VALIDITY_TILL_DATE]]), ROUND((Merge2[[#This Row],[VALIDITY_TILL_DATE]]-Merge2[[#This Row],[ORDER_DATE]])/30, 0), "Active")</f>
        <v>19</v>
      </c>
      <c r="K2175" t="s">
        <v>5492</v>
      </c>
      <c r="L2175" t="s">
        <v>5483</v>
      </c>
      <c r="M2175" t="s">
        <v>5481</v>
      </c>
      <c r="N2175">
        <v>300</v>
      </c>
      <c r="O2175">
        <v>15</v>
      </c>
      <c r="P2175">
        <v>255</v>
      </c>
      <c r="Q2175" t="s">
        <v>6075</v>
      </c>
      <c r="R2175" t="s">
        <v>5503</v>
      </c>
      <c r="S2175">
        <v>42</v>
      </c>
      <c r="T2175" t="s">
        <v>5495</v>
      </c>
      <c r="U2175" t="s">
        <v>5579</v>
      </c>
      <c r="V2175" s="9">
        <f>Merge2[[#This Row],[PROMOTIONAL_PLAN.EFFECTIVE_PRICE]]*Merge2[[#This Row],[Months]]</f>
        <v>4845</v>
      </c>
    </row>
    <row r="2176" spans="1:22" x14ac:dyDescent="0.25">
      <c r="A2176" t="s">
        <v>3811</v>
      </c>
      <c r="B2176" t="s">
        <v>3812</v>
      </c>
      <c r="C2176">
        <v>9999</v>
      </c>
      <c r="D2176" s="1">
        <v>44075</v>
      </c>
      <c r="E2176">
        <v>1</v>
      </c>
      <c r="G2176" s="1">
        <v>44350</v>
      </c>
      <c r="H2176" t="s">
        <v>10</v>
      </c>
      <c r="I2176" s="8">
        <f>DATE(YEAR(Merge2[[#This Row],[ORDER_DATE]]), MONTH(Merge2[[#This Row],[ORDER_DATE]]), 1)</f>
        <v>44075</v>
      </c>
      <c r="J2176" s="9">
        <f>IF(ISNUMBER(Merge2[[#This Row],[VALIDITY_TILL_DATE]]), ROUND((Merge2[[#This Row],[VALIDITY_TILL_DATE]]-Merge2[[#This Row],[ORDER_DATE]])/30, 0), "Active")</f>
        <v>9</v>
      </c>
      <c r="K2176" t="s">
        <v>5476</v>
      </c>
      <c r="L2176" t="s">
        <v>5477</v>
      </c>
      <c r="M2176" t="s">
        <v>5478</v>
      </c>
      <c r="N2176">
        <v>300</v>
      </c>
      <c r="O2176">
        <v>0</v>
      </c>
      <c r="P2176">
        <v>300</v>
      </c>
      <c r="Q2176" t="s">
        <v>5672</v>
      </c>
      <c r="R2176" t="s">
        <v>5503</v>
      </c>
      <c r="S2176">
        <v>50</v>
      </c>
      <c r="T2176" t="s">
        <v>5506</v>
      </c>
      <c r="U2176" t="s">
        <v>5507</v>
      </c>
      <c r="V2176" s="9">
        <f>Merge2[[#This Row],[PROMOTIONAL_PLAN.EFFECTIVE_PRICE]]*Merge2[[#This Row],[Months]]</f>
        <v>2700</v>
      </c>
    </row>
    <row r="2177" spans="1:22" x14ac:dyDescent="0.25">
      <c r="A2177" t="s">
        <v>3813</v>
      </c>
      <c r="B2177" t="s">
        <v>3814</v>
      </c>
      <c r="C2177">
        <v>9999</v>
      </c>
      <c r="D2177" s="1">
        <v>44075</v>
      </c>
      <c r="E2177">
        <v>1</v>
      </c>
      <c r="G2177" s="1">
        <v>44314</v>
      </c>
      <c r="H2177" t="s">
        <v>10</v>
      </c>
      <c r="I2177" s="8">
        <f>DATE(YEAR(Merge2[[#This Row],[ORDER_DATE]]), MONTH(Merge2[[#This Row],[ORDER_DATE]]), 1)</f>
        <v>44075</v>
      </c>
      <c r="J2177" s="9">
        <f>IF(ISNUMBER(Merge2[[#This Row],[VALIDITY_TILL_DATE]]), ROUND((Merge2[[#This Row],[VALIDITY_TILL_DATE]]-Merge2[[#This Row],[ORDER_DATE]])/30, 0), "Active")</f>
        <v>8</v>
      </c>
      <c r="K2177" t="s">
        <v>5476</v>
      </c>
      <c r="L2177" t="s">
        <v>5477</v>
      </c>
      <c r="M2177" t="s">
        <v>5478</v>
      </c>
      <c r="N2177">
        <v>300</v>
      </c>
      <c r="O2177">
        <v>0</v>
      </c>
      <c r="P2177">
        <v>300</v>
      </c>
      <c r="Q2177" t="s">
        <v>6048</v>
      </c>
      <c r="R2177" t="s">
        <v>5503</v>
      </c>
      <c r="S2177">
        <v>54</v>
      </c>
      <c r="T2177" t="s">
        <v>5495</v>
      </c>
      <c r="U2177" t="s">
        <v>5532</v>
      </c>
      <c r="V2177" s="9">
        <f>Merge2[[#This Row],[PROMOTIONAL_PLAN.EFFECTIVE_PRICE]]*Merge2[[#This Row],[Months]]</f>
        <v>2400</v>
      </c>
    </row>
    <row r="2178" spans="1:22" x14ac:dyDescent="0.25">
      <c r="A2178" t="s">
        <v>3815</v>
      </c>
      <c r="B2178" t="s">
        <v>1205</v>
      </c>
      <c r="C2178">
        <v>8434</v>
      </c>
      <c r="D2178" s="1">
        <v>44076</v>
      </c>
      <c r="E2178">
        <v>2</v>
      </c>
      <c r="F2178" s="1">
        <v>44076</v>
      </c>
      <c r="G2178" s="1">
        <v>44982</v>
      </c>
      <c r="H2178" t="s">
        <v>470</v>
      </c>
      <c r="I2178" s="8">
        <f>DATE(YEAR(Merge2[[#This Row],[ORDER_DATE]]), MONTH(Merge2[[#This Row],[ORDER_DATE]]), 1)</f>
        <v>44075</v>
      </c>
      <c r="J2178" s="9">
        <f>IF(ISNUMBER(Merge2[[#This Row],[VALIDITY_TILL_DATE]]), ROUND((Merge2[[#This Row],[VALIDITY_TILL_DATE]]-Merge2[[#This Row],[ORDER_DATE]])/30, 0), "Active")</f>
        <v>30</v>
      </c>
      <c r="K2178" t="s">
        <v>5490</v>
      </c>
      <c r="L2178" t="s">
        <v>5483</v>
      </c>
      <c r="M2178" t="s">
        <v>5481</v>
      </c>
      <c r="N2178">
        <v>300</v>
      </c>
      <c r="O2178">
        <v>50</v>
      </c>
      <c r="P2178">
        <v>150</v>
      </c>
      <c r="Q2178" t="s">
        <v>5559</v>
      </c>
      <c r="R2178" t="s">
        <v>5494</v>
      </c>
      <c r="S2178">
        <v>34</v>
      </c>
      <c r="T2178" t="s">
        <v>5495</v>
      </c>
      <c r="U2178" t="s">
        <v>5504</v>
      </c>
      <c r="V2178" s="9">
        <f>Merge2[[#This Row],[PROMOTIONAL_PLAN.EFFECTIVE_PRICE]]*Merge2[[#This Row],[Months]]</f>
        <v>4500</v>
      </c>
    </row>
    <row r="2179" spans="1:22" x14ac:dyDescent="0.25">
      <c r="A2179" t="s">
        <v>3816</v>
      </c>
      <c r="B2179" t="s">
        <v>863</v>
      </c>
      <c r="C2179">
        <v>8434</v>
      </c>
      <c r="D2179" s="1">
        <v>44076</v>
      </c>
      <c r="E2179">
        <v>2</v>
      </c>
      <c r="F2179" s="1">
        <v>44076</v>
      </c>
      <c r="G2179" s="1">
        <v>44898</v>
      </c>
      <c r="H2179" t="s">
        <v>470</v>
      </c>
      <c r="I2179" s="8">
        <f>DATE(YEAR(Merge2[[#This Row],[ORDER_DATE]]), MONTH(Merge2[[#This Row],[ORDER_DATE]]), 1)</f>
        <v>44075</v>
      </c>
      <c r="J2179" s="9">
        <f>IF(ISNUMBER(Merge2[[#This Row],[VALIDITY_TILL_DATE]]), ROUND((Merge2[[#This Row],[VALIDITY_TILL_DATE]]-Merge2[[#This Row],[ORDER_DATE]])/30, 0), "Active")</f>
        <v>27</v>
      </c>
      <c r="K2179" t="s">
        <v>5490</v>
      </c>
      <c r="L2179" t="s">
        <v>5483</v>
      </c>
      <c r="M2179" t="s">
        <v>5481</v>
      </c>
      <c r="N2179">
        <v>300</v>
      </c>
      <c r="O2179">
        <v>50</v>
      </c>
      <c r="P2179">
        <v>150</v>
      </c>
      <c r="Q2179" t="s">
        <v>5891</v>
      </c>
      <c r="R2179" t="s">
        <v>5503</v>
      </c>
      <c r="S2179">
        <v>60</v>
      </c>
      <c r="T2179" t="s">
        <v>5495</v>
      </c>
      <c r="U2179" t="s">
        <v>5496</v>
      </c>
      <c r="V2179" s="9">
        <f>Merge2[[#This Row],[PROMOTIONAL_PLAN.EFFECTIVE_PRICE]]*Merge2[[#This Row],[Months]]</f>
        <v>4050</v>
      </c>
    </row>
    <row r="2180" spans="1:22" x14ac:dyDescent="0.25">
      <c r="A2180" t="s">
        <v>3817</v>
      </c>
      <c r="B2180" t="s">
        <v>937</v>
      </c>
      <c r="C2180">
        <v>8434</v>
      </c>
      <c r="D2180" s="1">
        <v>44076</v>
      </c>
      <c r="E2180">
        <v>2</v>
      </c>
      <c r="F2180" s="1">
        <v>44076</v>
      </c>
      <c r="G2180" s="1">
        <v>44551</v>
      </c>
      <c r="H2180" t="s">
        <v>470</v>
      </c>
      <c r="I2180" s="8">
        <f>DATE(YEAR(Merge2[[#This Row],[ORDER_DATE]]), MONTH(Merge2[[#This Row],[ORDER_DATE]]), 1)</f>
        <v>44075</v>
      </c>
      <c r="J2180" s="9">
        <f>IF(ISNUMBER(Merge2[[#This Row],[VALIDITY_TILL_DATE]]), ROUND((Merge2[[#This Row],[VALIDITY_TILL_DATE]]-Merge2[[#This Row],[ORDER_DATE]])/30, 0), "Active")</f>
        <v>16</v>
      </c>
      <c r="K2180" t="s">
        <v>5490</v>
      </c>
      <c r="L2180" t="s">
        <v>5483</v>
      </c>
      <c r="M2180" t="s">
        <v>5481</v>
      </c>
      <c r="N2180">
        <v>300</v>
      </c>
      <c r="O2180">
        <v>50</v>
      </c>
      <c r="P2180">
        <v>150</v>
      </c>
      <c r="Q2180" t="s">
        <v>5875</v>
      </c>
      <c r="R2180" t="s">
        <v>5503</v>
      </c>
      <c r="S2180">
        <v>48</v>
      </c>
      <c r="T2180" t="s">
        <v>5498</v>
      </c>
      <c r="U2180" t="s">
        <v>5499</v>
      </c>
      <c r="V2180" s="9">
        <f>Merge2[[#This Row],[PROMOTIONAL_PLAN.EFFECTIVE_PRICE]]*Merge2[[#This Row],[Months]]</f>
        <v>2400</v>
      </c>
    </row>
    <row r="2181" spans="1:22" x14ac:dyDescent="0.25">
      <c r="A2181" t="s">
        <v>3818</v>
      </c>
      <c r="B2181" t="s">
        <v>1032</v>
      </c>
      <c r="C2181">
        <v>6705</v>
      </c>
      <c r="D2181" s="1">
        <v>44076</v>
      </c>
      <c r="E2181">
        <v>2</v>
      </c>
      <c r="F2181" s="1">
        <v>44076</v>
      </c>
      <c r="G2181" s="1">
        <v>44465</v>
      </c>
      <c r="H2181" t="s">
        <v>470</v>
      </c>
      <c r="I2181" s="8">
        <f>DATE(YEAR(Merge2[[#This Row],[ORDER_DATE]]), MONTH(Merge2[[#This Row],[ORDER_DATE]]), 1)</f>
        <v>44075</v>
      </c>
      <c r="J2181" s="9">
        <f>IF(ISNUMBER(Merge2[[#This Row],[VALIDITY_TILL_DATE]]), ROUND((Merge2[[#This Row],[VALIDITY_TILL_DATE]]-Merge2[[#This Row],[ORDER_DATE]])/30, 0), "Active")</f>
        <v>13</v>
      </c>
      <c r="K2181" t="s">
        <v>5491</v>
      </c>
      <c r="L2181" t="s">
        <v>5480</v>
      </c>
      <c r="M2181" t="s">
        <v>5481</v>
      </c>
      <c r="N2181">
        <v>300</v>
      </c>
      <c r="O2181">
        <v>100</v>
      </c>
      <c r="P2181">
        <v>0</v>
      </c>
      <c r="Q2181" t="s">
        <v>5811</v>
      </c>
      <c r="R2181" t="s">
        <v>5494</v>
      </c>
      <c r="S2181">
        <v>45</v>
      </c>
      <c r="T2181" t="s">
        <v>5498</v>
      </c>
      <c r="U2181" t="s">
        <v>5501</v>
      </c>
      <c r="V2181" s="9">
        <f>Merge2[[#This Row],[PROMOTIONAL_PLAN.EFFECTIVE_PRICE]]*Merge2[[#This Row],[Months]]</f>
        <v>0</v>
      </c>
    </row>
    <row r="2182" spans="1:22" x14ac:dyDescent="0.25">
      <c r="A2182" t="s">
        <v>3819</v>
      </c>
      <c r="B2182" t="s">
        <v>3820</v>
      </c>
      <c r="C2182">
        <v>9999</v>
      </c>
      <c r="D2182" s="1">
        <v>44076</v>
      </c>
      <c r="E2182">
        <v>1</v>
      </c>
      <c r="G2182" s="1">
        <v>44345</v>
      </c>
      <c r="H2182" t="s">
        <v>10</v>
      </c>
      <c r="I2182" s="8">
        <f>DATE(YEAR(Merge2[[#This Row],[ORDER_DATE]]), MONTH(Merge2[[#This Row],[ORDER_DATE]]), 1)</f>
        <v>44075</v>
      </c>
      <c r="J2182" s="9">
        <f>IF(ISNUMBER(Merge2[[#This Row],[VALIDITY_TILL_DATE]]), ROUND((Merge2[[#This Row],[VALIDITY_TILL_DATE]]-Merge2[[#This Row],[ORDER_DATE]])/30, 0), "Active")</f>
        <v>9</v>
      </c>
      <c r="K2182" t="s">
        <v>5476</v>
      </c>
      <c r="L2182" t="s">
        <v>5477</v>
      </c>
      <c r="M2182" t="s">
        <v>5478</v>
      </c>
      <c r="N2182">
        <v>300</v>
      </c>
      <c r="O2182">
        <v>0</v>
      </c>
      <c r="P2182">
        <v>300</v>
      </c>
      <c r="Q2182" t="s">
        <v>6398</v>
      </c>
      <c r="R2182" t="s">
        <v>5494</v>
      </c>
      <c r="S2182">
        <v>49</v>
      </c>
      <c r="T2182" t="s">
        <v>5498</v>
      </c>
      <c r="U2182" t="s">
        <v>5515</v>
      </c>
      <c r="V2182" s="9">
        <f>Merge2[[#This Row],[PROMOTIONAL_PLAN.EFFECTIVE_PRICE]]*Merge2[[#This Row],[Months]]</f>
        <v>2700</v>
      </c>
    </row>
    <row r="2183" spans="1:22" x14ac:dyDescent="0.25">
      <c r="A2183" t="s">
        <v>3821</v>
      </c>
      <c r="B2183" t="s">
        <v>3822</v>
      </c>
      <c r="C2183">
        <v>9999</v>
      </c>
      <c r="D2183" s="1">
        <v>44076</v>
      </c>
      <c r="E2183">
        <v>1</v>
      </c>
      <c r="G2183" s="1">
        <v>44350</v>
      </c>
      <c r="H2183" t="s">
        <v>10</v>
      </c>
      <c r="I2183" s="8">
        <f>DATE(YEAR(Merge2[[#This Row],[ORDER_DATE]]), MONTH(Merge2[[#This Row],[ORDER_DATE]]), 1)</f>
        <v>44075</v>
      </c>
      <c r="J2183" s="9">
        <f>IF(ISNUMBER(Merge2[[#This Row],[VALIDITY_TILL_DATE]]), ROUND((Merge2[[#This Row],[VALIDITY_TILL_DATE]]-Merge2[[#This Row],[ORDER_DATE]])/30, 0), "Active")</f>
        <v>9</v>
      </c>
      <c r="K2183" t="s">
        <v>5476</v>
      </c>
      <c r="L2183" t="s">
        <v>5477</v>
      </c>
      <c r="M2183" t="s">
        <v>5478</v>
      </c>
      <c r="N2183">
        <v>300</v>
      </c>
      <c r="O2183">
        <v>0</v>
      </c>
      <c r="P2183">
        <v>300</v>
      </c>
      <c r="Q2183" t="s">
        <v>6382</v>
      </c>
      <c r="R2183" t="s">
        <v>5503</v>
      </c>
      <c r="S2183">
        <v>63</v>
      </c>
      <c r="T2183" t="s">
        <v>5495</v>
      </c>
      <c r="U2183" t="s">
        <v>5532</v>
      </c>
      <c r="V2183" s="9">
        <f>Merge2[[#This Row],[PROMOTIONAL_PLAN.EFFECTIVE_PRICE]]*Merge2[[#This Row],[Months]]</f>
        <v>2700</v>
      </c>
    </row>
    <row r="2184" spans="1:22" x14ac:dyDescent="0.25">
      <c r="A2184" t="s">
        <v>3823</v>
      </c>
      <c r="B2184" t="s">
        <v>3824</v>
      </c>
      <c r="C2184">
        <v>9999</v>
      </c>
      <c r="D2184" s="1">
        <v>44076</v>
      </c>
      <c r="E2184">
        <v>1</v>
      </c>
      <c r="G2184" s="1">
        <v>44344</v>
      </c>
      <c r="H2184" t="s">
        <v>10</v>
      </c>
      <c r="I2184" s="8">
        <f>DATE(YEAR(Merge2[[#This Row],[ORDER_DATE]]), MONTH(Merge2[[#This Row],[ORDER_DATE]]), 1)</f>
        <v>44075</v>
      </c>
      <c r="J2184" s="9">
        <f>IF(ISNUMBER(Merge2[[#This Row],[VALIDITY_TILL_DATE]]), ROUND((Merge2[[#This Row],[VALIDITY_TILL_DATE]]-Merge2[[#This Row],[ORDER_DATE]])/30, 0), "Active")</f>
        <v>9</v>
      </c>
      <c r="K2184" t="s">
        <v>5476</v>
      </c>
      <c r="L2184" t="s">
        <v>5477</v>
      </c>
      <c r="M2184" t="s">
        <v>5478</v>
      </c>
      <c r="N2184">
        <v>300</v>
      </c>
      <c r="O2184">
        <v>0</v>
      </c>
      <c r="P2184">
        <v>300</v>
      </c>
      <c r="Q2184" t="s">
        <v>5718</v>
      </c>
      <c r="R2184" t="s">
        <v>5503</v>
      </c>
      <c r="S2184">
        <v>47</v>
      </c>
      <c r="T2184" t="s">
        <v>5495</v>
      </c>
      <c r="U2184" t="s">
        <v>5522</v>
      </c>
      <c r="V2184" s="9">
        <f>Merge2[[#This Row],[PROMOTIONAL_PLAN.EFFECTIVE_PRICE]]*Merge2[[#This Row],[Months]]</f>
        <v>2700</v>
      </c>
    </row>
    <row r="2185" spans="1:22" x14ac:dyDescent="0.25">
      <c r="A2185" t="s">
        <v>3825</v>
      </c>
      <c r="B2185" t="s">
        <v>3826</v>
      </c>
      <c r="C2185">
        <v>9999</v>
      </c>
      <c r="D2185" s="1">
        <v>44076</v>
      </c>
      <c r="E2185">
        <v>1</v>
      </c>
      <c r="G2185" s="1">
        <v>44379</v>
      </c>
      <c r="H2185" t="s">
        <v>10</v>
      </c>
      <c r="I2185" s="8">
        <f>DATE(YEAR(Merge2[[#This Row],[ORDER_DATE]]), MONTH(Merge2[[#This Row],[ORDER_DATE]]), 1)</f>
        <v>44075</v>
      </c>
      <c r="J2185" s="9">
        <f>IF(ISNUMBER(Merge2[[#This Row],[VALIDITY_TILL_DATE]]), ROUND((Merge2[[#This Row],[VALIDITY_TILL_DATE]]-Merge2[[#This Row],[ORDER_DATE]])/30, 0), "Active")</f>
        <v>10</v>
      </c>
      <c r="K2185" t="s">
        <v>5476</v>
      </c>
      <c r="L2185" t="s">
        <v>5477</v>
      </c>
      <c r="M2185" t="s">
        <v>5478</v>
      </c>
      <c r="N2185">
        <v>300</v>
      </c>
      <c r="O2185">
        <v>0</v>
      </c>
      <c r="P2185">
        <v>300</v>
      </c>
      <c r="Q2185" t="s">
        <v>5949</v>
      </c>
      <c r="R2185" t="s">
        <v>5494</v>
      </c>
      <c r="S2185">
        <v>29</v>
      </c>
      <c r="T2185" t="s">
        <v>5506</v>
      </c>
      <c r="U2185" t="s">
        <v>5518</v>
      </c>
      <c r="V2185" s="9">
        <f>Merge2[[#This Row],[PROMOTIONAL_PLAN.EFFECTIVE_PRICE]]*Merge2[[#This Row],[Months]]</f>
        <v>3000</v>
      </c>
    </row>
    <row r="2186" spans="1:22" x14ac:dyDescent="0.25">
      <c r="A2186" t="s">
        <v>3827</v>
      </c>
      <c r="B2186" t="s">
        <v>931</v>
      </c>
      <c r="C2186">
        <v>8434</v>
      </c>
      <c r="D2186" s="1">
        <v>44077</v>
      </c>
      <c r="E2186">
        <v>2</v>
      </c>
      <c r="F2186" s="1">
        <v>44077</v>
      </c>
      <c r="G2186" s="1">
        <v>45061</v>
      </c>
      <c r="H2186" t="s">
        <v>470</v>
      </c>
      <c r="I2186" s="8">
        <f>DATE(YEAR(Merge2[[#This Row],[ORDER_DATE]]), MONTH(Merge2[[#This Row],[ORDER_DATE]]), 1)</f>
        <v>44075</v>
      </c>
      <c r="J2186" s="9">
        <f>IF(ISNUMBER(Merge2[[#This Row],[VALIDITY_TILL_DATE]]), ROUND((Merge2[[#This Row],[VALIDITY_TILL_DATE]]-Merge2[[#This Row],[ORDER_DATE]])/30, 0), "Active")</f>
        <v>33</v>
      </c>
      <c r="K2186" t="s">
        <v>5490</v>
      </c>
      <c r="L2186" t="s">
        <v>5483</v>
      </c>
      <c r="M2186" t="s">
        <v>5481</v>
      </c>
      <c r="N2186">
        <v>300</v>
      </c>
      <c r="O2186">
        <v>50</v>
      </c>
      <c r="P2186">
        <v>150</v>
      </c>
      <c r="Q2186" t="s">
        <v>5846</v>
      </c>
      <c r="R2186" t="s">
        <v>5494</v>
      </c>
      <c r="S2186">
        <v>55</v>
      </c>
      <c r="T2186" t="s">
        <v>5495</v>
      </c>
      <c r="U2186" t="s">
        <v>5504</v>
      </c>
      <c r="V2186" s="9">
        <f>Merge2[[#This Row],[PROMOTIONAL_PLAN.EFFECTIVE_PRICE]]*Merge2[[#This Row],[Months]]</f>
        <v>4950</v>
      </c>
    </row>
    <row r="2187" spans="1:22" x14ac:dyDescent="0.25">
      <c r="A2187" t="s">
        <v>3828</v>
      </c>
      <c r="B2187" t="s">
        <v>1481</v>
      </c>
      <c r="C2187">
        <v>1817</v>
      </c>
      <c r="D2187" s="1">
        <v>44077</v>
      </c>
      <c r="E2187">
        <v>2</v>
      </c>
      <c r="F2187" s="1">
        <v>44077</v>
      </c>
      <c r="G2187" s="1">
        <v>44377</v>
      </c>
      <c r="H2187" t="s">
        <v>470</v>
      </c>
      <c r="I2187" s="8">
        <f>DATE(YEAR(Merge2[[#This Row],[ORDER_DATE]]), MONTH(Merge2[[#This Row],[ORDER_DATE]]), 1)</f>
        <v>44075</v>
      </c>
      <c r="J2187" s="9">
        <f>IF(ISNUMBER(Merge2[[#This Row],[VALIDITY_TILL_DATE]]), ROUND((Merge2[[#This Row],[VALIDITY_TILL_DATE]]-Merge2[[#This Row],[ORDER_DATE]])/30, 0), "Active")</f>
        <v>10</v>
      </c>
      <c r="K2187" t="s">
        <v>5486</v>
      </c>
      <c r="L2187" t="s">
        <v>5480</v>
      </c>
      <c r="M2187" t="s">
        <v>5481</v>
      </c>
      <c r="N2187">
        <v>300</v>
      </c>
      <c r="O2187">
        <v>100</v>
      </c>
      <c r="P2187">
        <v>0</v>
      </c>
      <c r="Q2187" t="s">
        <v>6090</v>
      </c>
      <c r="R2187" t="s">
        <v>5503</v>
      </c>
      <c r="S2187">
        <v>43</v>
      </c>
      <c r="T2187" t="s">
        <v>5495</v>
      </c>
      <c r="U2187" t="s">
        <v>5532</v>
      </c>
      <c r="V2187" s="9">
        <f>Merge2[[#This Row],[PROMOTIONAL_PLAN.EFFECTIVE_PRICE]]*Merge2[[#This Row],[Months]]</f>
        <v>0</v>
      </c>
    </row>
    <row r="2188" spans="1:22" x14ac:dyDescent="0.25">
      <c r="A2188" t="s">
        <v>3829</v>
      </c>
      <c r="B2188" t="s">
        <v>1390</v>
      </c>
      <c r="C2188">
        <v>1136</v>
      </c>
      <c r="D2188" s="1">
        <v>44077</v>
      </c>
      <c r="E2188">
        <v>2</v>
      </c>
      <c r="F2188" s="1">
        <v>44077</v>
      </c>
      <c r="G2188" s="1">
        <v>44790</v>
      </c>
      <c r="H2188" t="s">
        <v>470</v>
      </c>
      <c r="I2188" s="8">
        <f>DATE(YEAR(Merge2[[#This Row],[ORDER_DATE]]), MONTH(Merge2[[#This Row],[ORDER_DATE]]), 1)</f>
        <v>44075</v>
      </c>
      <c r="J2188" s="9">
        <f>IF(ISNUMBER(Merge2[[#This Row],[VALIDITY_TILL_DATE]]), ROUND((Merge2[[#This Row],[VALIDITY_TILL_DATE]]-Merge2[[#This Row],[ORDER_DATE]])/30, 0), "Active")</f>
        <v>24</v>
      </c>
      <c r="K2188" t="s">
        <v>5487</v>
      </c>
      <c r="L2188" t="s">
        <v>5483</v>
      </c>
      <c r="M2188" t="s">
        <v>5481</v>
      </c>
      <c r="N2188">
        <v>300</v>
      </c>
      <c r="O2188">
        <v>40</v>
      </c>
      <c r="P2188">
        <v>180</v>
      </c>
      <c r="Q2188" t="s">
        <v>5838</v>
      </c>
      <c r="R2188" t="s">
        <v>5494</v>
      </c>
      <c r="S2188">
        <v>33</v>
      </c>
      <c r="T2188" t="s">
        <v>5495</v>
      </c>
      <c r="U2188" t="s">
        <v>5532</v>
      </c>
      <c r="V2188" s="9">
        <f>Merge2[[#This Row],[PROMOTIONAL_PLAN.EFFECTIVE_PRICE]]*Merge2[[#This Row],[Months]]</f>
        <v>4320</v>
      </c>
    </row>
    <row r="2189" spans="1:22" x14ac:dyDescent="0.25">
      <c r="A2189" t="s">
        <v>3830</v>
      </c>
      <c r="B2189" t="s">
        <v>939</v>
      </c>
      <c r="C2189">
        <v>2949</v>
      </c>
      <c r="D2189" s="1">
        <v>44077</v>
      </c>
      <c r="E2189">
        <v>2</v>
      </c>
      <c r="F2189" s="1">
        <v>44077</v>
      </c>
      <c r="G2189" s="1">
        <v>44743</v>
      </c>
      <c r="H2189" t="s">
        <v>470</v>
      </c>
      <c r="I2189" s="8">
        <f>DATE(YEAR(Merge2[[#This Row],[ORDER_DATE]]), MONTH(Merge2[[#This Row],[ORDER_DATE]]), 1)</f>
        <v>44075</v>
      </c>
      <c r="J2189" s="9">
        <f>IF(ISNUMBER(Merge2[[#This Row],[VALIDITY_TILL_DATE]]), ROUND((Merge2[[#This Row],[VALIDITY_TILL_DATE]]-Merge2[[#This Row],[ORDER_DATE]])/30, 0), "Active")</f>
        <v>22</v>
      </c>
      <c r="K2189" t="s">
        <v>5484</v>
      </c>
      <c r="L2189" t="s">
        <v>5483</v>
      </c>
      <c r="M2189" t="s">
        <v>5481</v>
      </c>
      <c r="N2189">
        <v>300</v>
      </c>
      <c r="O2189">
        <v>30</v>
      </c>
      <c r="P2189">
        <v>210</v>
      </c>
      <c r="Q2189" t="s">
        <v>5831</v>
      </c>
      <c r="R2189" t="s">
        <v>5494</v>
      </c>
      <c r="S2189">
        <v>64</v>
      </c>
      <c r="T2189" t="s">
        <v>5495</v>
      </c>
      <c r="U2189" t="s">
        <v>5532</v>
      </c>
      <c r="V2189" s="9">
        <f>Merge2[[#This Row],[PROMOTIONAL_PLAN.EFFECTIVE_PRICE]]*Merge2[[#This Row],[Months]]</f>
        <v>4620</v>
      </c>
    </row>
    <row r="2190" spans="1:22" x14ac:dyDescent="0.25">
      <c r="A2190" t="s">
        <v>3831</v>
      </c>
      <c r="B2190" t="s">
        <v>3832</v>
      </c>
      <c r="C2190">
        <v>5101</v>
      </c>
      <c r="D2190" s="1">
        <v>44077</v>
      </c>
      <c r="E2190">
        <v>1</v>
      </c>
      <c r="F2190" s="1">
        <v>44077</v>
      </c>
      <c r="G2190" s="1">
        <v>44348</v>
      </c>
      <c r="H2190" t="s">
        <v>10</v>
      </c>
      <c r="I2190" s="8">
        <f>DATE(YEAR(Merge2[[#This Row],[ORDER_DATE]]), MONTH(Merge2[[#This Row],[ORDER_DATE]]), 1)</f>
        <v>44075</v>
      </c>
      <c r="J2190" s="9">
        <f>IF(ISNUMBER(Merge2[[#This Row],[VALIDITY_TILL_DATE]]), ROUND((Merge2[[#This Row],[VALIDITY_TILL_DATE]]-Merge2[[#This Row],[ORDER_DATE]])/30, 0), "Active")</f>
        <v>9</v>
      </c>
      <c r="K2190" t="s">
        <v>5485</v>
      </c>
      <c r="L2190" t="s">
        <v>5480</v>
      </c>
      <c r="M2190" t="s">
        <v>5481</v>
      </c>
      <c r="N2190">
        <v>300</v>
      </c>
      <c r="O2190">
        <v>100</v>
      </c>
      <c r="P2190">
        <v>0</v>
      </c>
      <c r="Q2190" t="s">
        <v>5799</v>
      </c>
      <c r="R2190" t="s">
        <v>5503</v>
      </c>
      <c r="S2190">
        <v>27</v>
      </c>
      <c r="T2190" t="s">
        <v>5495</v>
      </c>
      <c r="U2190" t="s">
        <v>5496</v>
      </c>
      <c r="V2190" s="9">
        <f>Merge2[[#This Row],[PROMOTIONAL_PLAN.EFFECTIVE_PRICE]]*Merge2[[#This Row],[Months]]</f>
        <v>0</v>
      </c>
    </row>
    <row r="2191" spans="1:22" x14ac:dyDescent="0.25">
      <c r="A2191" t="s">
        <v>3833</v>
      </c>
      <c r="B2191" t="s">
        <v>3834</v>
      </c>
      <c r="C2191">
        <v>7139</v>
      </c>
      <c r="D2191" s="1">
        <v>44077</v>
      </c>
      <c r="E2191">
        <v>1</v>
      </c>
      <c r="F2191" s="1">
        <v>44077</v>
      </c>
      <c r="G2191" s="1">
        <v>44315</v>
      </c>
      <c r="H2191" t="s">
        <v>10</v>
      </c>
      <c r="I2191" s="8">
        <f>DATE(YEAR(Merge2[[#This Row],[ORDER_DATE]]), MONTH(Merge2[[#This Row],[ORDER_DATE]]), 1)</f>
        <v>44075</v>
      </c>
      <c r="J2191" s="9">
        <f>IF(ISNUMBER(Merge2[[#This Row],[VALIDITY_TILL_DATE]]), ROUND((Merge2[[#This Row],[VALIDITY_TILL_DATE]]-Merge2[[#This Row],[ORDER_DATE]])/30, 0), "Active")</f>
        <v>8</v>
      </c>
      <c r="K2191" t="s">
        <v>5489</v>
      </c>
      <c r="L2191" t="s">
        <v>5483</v>
      </c>
      <c r="M2191" t="s">
        <v>5481</v>
      </c>
      <c r="N2191">
        <v>300</v>
      </c>
      <c r="O2191">
        <v>30</v>
      </c>
      <c r="P2191">
        <v>210</v>
      </c>
      <c r="Q2191" t="s">
        <v>5586</v>
      </c>
      <c r="R2191" t="s">
        <v>5494</v>
      </c>
      <c r="S2191">
        <v>41</v>
      </c>
      <c r="T2191" t="s">
        <v>5495</v>
      </c>
      <c r="U2191" t="s">
        <v>5532</v>
      </c>
      <c r="V2191" s="9">
        <f>Merge2[[#This Row],[PROMOTIONAL_PLAN.EFFECTIVE_PRICE]]*Merge2[[#This Row],[Months]]</f>
        <v>1680</v>
      </c>
    </row>
    <row r="2192" spans="1:22" x14ac:dyDescent="0.25">
      <c r="A2192" t="s">
        <v>3835</v>
      </c>
      <c r="B2192" t="s">
        <v>3836</v>
      </c>
      <c r="C2192">
        <v>9999</v>
      </c>
      <c r="D2192" s="1">
        <v>44077</v>
      </c>
      <c r="E2192">
        <v>1</v>
      </c>
      <c r="G2192" s="1">
        <v>44379</v>
      </c>
      <c r="H2192" t="s">
        <v>10</v>
      </c>
      <c r="I2192" s="8">
        <f>DATE(YEAR(Merge2[[#This Row],[ORDER_DATE]]), MONTH(Merge2[[#This Row],[ORDER_DATE]]), 1)</f>
        <v>44075</v>
      </c>
      <c r="J2192" s="9">
        <f>IF(ISNUMBER(Merge2[[#This Row],[VALIDITY_TILL_DATE]]), ROUND((Merge2[[#This Row],[VALIDITY_TILL_DATE]]-Merge2[[#This Row],[ORDER_DATE]])/30, 0), "Active")</f>
        <v>10</v>
      </c>
      <c r="K2192" t="s">
        <v>5476</v>
      </c>
      <c r="L2192" t="s">
        <v>5477</v>
      </c>
      <c r="M2192" t="s">
        <v>5478</v>
      </c>
      <c r="N2192">
        <v>300</v>
      </c>
      <c r="O2192">
        <v>0</v>
      </c>
      <c r="P2192">
        <v>300</v>
      </c>
      <c r="Q2192" t="s">
        <v>5988</v>
      </c>
      <c r="R2192" t="s">
        <v>5503</v>
      </c>
      <c r="S2192">
        <v>48</v>
      </c>
      <c r="T2192" t="s">
        <v>5498</v>
      </c>
      <c r="U2192" t="s">
        <v>5545</v>
      </c>
      <c r="V2192" s="9">
        <f>Merge2[[#This Row],[PROMOTIONAL_PLAN.EFFECTIVE_PRICE]]*Merge2[[#This Row],[Months]]</f>
        <v>3000</v>
      </c>
    </row>
    <row r="2193" spans="1:22" x14ac:dyDescent="0.25">
      <c r="A2193" t="s">
        <v>3837</v>
      </c>
      <c r="B2193" t="s">
        <v>3838</v>
      </c>
      <c r="C2193">
        <v>9999</v>
      </c>
      <c r="D2193" s="1">
        <v>44077</v>
      </c>
      <c r="E2193">
        <v>1</v>
      </c>
      <c r="G2193" s="1">
        <v>44307</v>
      </c>
      <c r="H2193" t="s">
        <v>10</v>
      </c>
      <c r="I2193" s="8">
        <f>DATE(YEAR(Merge2[[#This Row],[ORDER_DATE]]), MONTH(Merge2[[#This Row],[ORDER_DATE]]), 1)</f>
        <v>44075</v>
      </c>
      <c r="J2193" s="9">
        <f>IF(ISNUMBER(Merge2[[#This Row],[VALIDITY_TILL_DATE]]), ROUND((Merge2[[#This Row],[VALIDITY_TILL_DATE]]-Merge2[[#This Row],[ORDER_DATE]])/30, 0), "Active")</f>
        <v>8</v>
      </c>
      <c r="K2193" t="s">
        <v>5476</v>
      </c>
      <c r="L2193" t="s">
        <v>5477</v>
      </c>
      <c r="M2193" t="s">
        <v>5478</v>
      </c>
      <c r="N2193">
        <v>300</v>
      </c>
      <c r="O2193">
        <v>0</v>
      </c>
      <c r="P2193">
        <v>300</v>
      </c>
      <c r="Q2193" t="s">
        <v>5625</v>
      </c>
      <c r="R2193" t="s">
        <v>5494</v>
      </c>
      <c r="S2193">
        <v>65</v>
      </c>
      <c r="T2193" t="s">
        <v>5495</v>
      </c>
      <c r="U2193" t="s">
        <v>5513</v>
      </c>
      <c r="V2193" s="9">
        <f>Merge2[[#This Row],[PROMOTIONAL_PLAN.EFFECTIVE_PRICE]]*Merge2[[#This Row],[Months]]</f>
        <v>2400</v>
      </c>
    </row>
    <row r="2194" spans="1:22" x14ac:dyDescent="0.25">
      <c r="A2194" t="s">
        <v>3839</v>
      </c>
      <c r="B2194" t="s">
        <v>3840</v>
      </c>
      <c r="C2194">
        <v>9999</v>
      </c>
      <c r="D2194" s="1">
        <v>44077</v>
      </c>
      <c r="E2194">
        <v>1</v>
      </c>
      <c r="G2194" s="1">
        <v>44342</v>
      </c>
      <c r="H2194" t="s">
        <v>10</v>
      </c>
      <c r="I2194" s="8">
        <f>DATE(YEAR(Merge2[[#This Row],[ORDER_DATE]]), MONTH(Merge2[[#This Row],[ORDER_DATE]]), 1)</f>
        <v>44075</v>
      </c>
      <c r="J2194" s="9">
        <f>IF(ISNUMBER(Merge2[[#This Row],[VALIDITY_TILL_DATE]]), ROUND((Merge2[[#This Row],[VALIDITY_TILL_DATE]]-Merge2[[#This Row],[ORDER_DATE]])/30, 0), "Active")</f>
        <v>9</v>
      </c>
      <c r="K2194" t="s">
        <v>5476</v>
      </c>
      <c r="L2194" t="s">
        <v>5477</v>
      </c>
      <c r="M2194" t="s">
        <v>5478</v>
      </c>
      <c r="N2194">
        <v>300</v>
      </c>
      <c r="O2194">
        <v>0</v>
      </c>
      <c r="P2194">
        <v>300</v>
      </c>
      <c r="Q2194" t="s">
        <v>6223</v>
      </c>
      <c r="R2194" t="s">
        <v>5494</v>
      </c>
      <c r="S2194">
        <v>32</v>
      </c>
      <c r="T2194" t="s">
        <v>5495</v>
      </c>
      <c r="U2194" t="s">
        <v>5496</v>
      </c>
      <c r="V2194" s="9">
        <f>Merge2[[#This Row],[PROMOTIONAL_PLAN.EFFECTIVE_PRICE]]*Merge2[[#This Row],[Months]]</f>
        <v>2700</v>
      </c>
    </row>
    <row r="2195" spans="1:22" x14ac:dyDescent="0.25">
      <c r="A2195" t="s">
        <v>3841</v>
      </c>
      <c r="B2195" t="s">
        <v>3842</v>
      </c>
      <c r="C2195">
        <v>9999</v>
      </c>
      <c r="D2195" s="1">
        <v>44077</v>
      </c>
      <c r="E2195">
        <v>1</v>
      </c>
      <c r="G2195" s="1">
        <v>44288</v>
      </c>
      <c r="H2195" t="s">
        <v>10</v>
      </c>
      <c r="I2195" s="8">
        <f>DATE(YEAR(Merge2[[#This Row],[ORDER_DATE]]), MONTH(Merge2[[#This Row],[ORDER_DATE]]), 1)</f>
        <v>44075</v>
      </c>
      <c r="J2195" s="9">
        <f>IF(ISNUMBER(Merge2[[#This Row],[VALIDITY_TILL_DATE]]), ROUND((Merge2[[#This Row],[VALIDITY_TILL_DATE]]-Merge2[[#This Row],[ORDER_DATE]])/30, 0), "Active")</f>
        <v>7</v>
      </c>
      <c r="K2195" t="s">
        <v>5476</v>
      </c>
      <c r="L2195" t="s">
        <v>5477</v>
      </c>
      <c r="M2195" t="s">
        <v>5478</v>
      </c>
      <c r="N2195">
        <v>300</v>
      </c>
      <c r="O2195">
        <v>0</v>
      </c>
      <c r="P2195">
        <v>300</v>
      </c>
      <c r="Q2195" t="s">
        <v>5635</v>
      </c>
      <c r="R2195" t="s">
        <v>5503</v>
      </c>
      <c r="S2195">
        <v>27</v>
      </c>
      <c r="T2195" t="s">
        <v>5495</v>
      </c>
      <c r="U2195" t="s">
        <v>5496</v>
      </c>
      <c r="V2195" s="9">
        <f>Merge2[[#This Row],[PROMOTIONAL_PLAN.EFFECTIVE_PRICE]]*Merge2[[#This Row],[Months]]</f>
        <v>2100</v>
      </c>
    </row>
    <row r="2196" spans="1:22" x14ac:dyDescent="0.25">
      <c r="A2196" t="s">
        <v>3843</v>
      </c>
      <c r="B2196" t="s">
        <v>3844</v>
      </c>
      <c r="C2196">
        <v>9999</v>
      </c>
      <c r="D2196" s="1">
        <v>44077</v>
      </c>
      <c r="E2196">
        <v>1</v>
      </c>
      <c r="G2196" s="1">
        <v>44334</v>
      </c>
      <c r="H2196" t="s">
        <v>10</v>
      </c>
      <c r="I2196" s="8">
        <f>DATE(YEAR(Merge2[[#This Row],[ORDER_DATE]]), MONTH(Merge2[[#This Row],[ORDER_DATE]]), 1)</f>
        <v>44075</v>
      </c>
      <c r="J2196" s="9">
        <f>IF(ISNUMBER(Merge2[[#This Row],[VALIDITY_TILL_DATE]]), ROUND((Merge2[[#This Row],[VALIDITY_TILL_DATE]]-Merge2[[#This Row],[ORDER_DATE]])/30, 0), "Active")</f>
        <v>9</v>
      </c>
      <c r="K2196" t="s">
        <v>5476</v>
      </c>
      <c r="L2196" t="s">
        <v>5477</v>
      </c>
      <c r="M2196" t="s">
        <v>5478</v>
      </c>
      <c r="N2196">
        <v>300</v>
      </c>
      <c r="O2196">
        <v>0</v>
      </c>
      <c r="P2196">
        <v>300</v>
      </c>
      <c r="Q2196" t="s">
        <v>5548</v>
      </c>
      <c r="R2196" t="s">
        <v>5494</v>
      </c>
      <c r="S2196">
        <v>36</v>
      </c>
      <c r="T2196" t="s">
        <v>5495</v>
      </c>
      <c r="U2196" t="s">
        <v>5522</v>
      </c>
      <c r="V2196" s="9">
        <f>Merge2[[#This Row],[PROMOTIONAL_PLAN.EFFECTIVE_PRICE]]*Merge2[[#This Row],[Months]]</f>
        <v>2700</v>
      </c>
    </row>
    <row r="2197" spans="1:22" x14ac:dyDescent="0.25">
      <c r="A2197" t="s">
        <v>3845</v>
      </c>
      <c r="B2197" t="s">
        <v>896</v>
      </c>
      <c r="C2197">
        <v>8323</v>
      </c>
      <c r="D2197" s="1">
        <v>44078</v>
      </c>
      <c r="E2197">
        <v>2</v>
      </c>
      <c r="F2197" s="1">
        <v>44078</v>
      </c>
      <c r="G2197" s="1">
        <v>44882</v>
      </c>
      <c r="H2197" t="s">
        <v>470</v>
      </c>
      <c r="I2197" s="8">
        <f>DATE(YEAR(Merge2[[#This Row],[ORDER_DATE]]), MONTH(Merge2[[#This Row],[ORDER_DATE]]), 1)</f>
        <v>44075</v>
      </c>
      <c r="J2197" s="9">
        <f>IF(ISNUMBER(Merge2[[#This Row],[VALIDITY_TILL_DATE]]), ROUND((Merge2[[#This Row],[VALIDITY_TILL_DATE]]-Merge2[[#This Row],[ORDER_DATE]])/30, 0), "Active")</f>
        <v>27</v>
      </c>
      <c r="K2197" t="s">
        <v>5479</v>
      </c>
      <c r="L2197" t="s">
        <v>5480</v>
      </c>
      <c r="M2197" t="s">
        <v>5481</v>
      </c>
      <c r="N2197">
        <v>300</v>
      </c>
      <c r="O2197">
        <v>100</v>
      </c>
      <c r="P2197">
        <v>0</v>
      </c>
      <c r="Q2197" t="s">
        <v>6183</v>
      </c>
      <c r="R2197" t="s">
        <v>5503</v>
      </c>
      <c r="S2197">
        <v>45</v>
      </c>
      <c r="T2197" t="s">
        <v>5506</v>
      </c>
      <c r="U2197" t="s">
        <v>5518</v>
      </c>
      <c r="V2197" s="9">
        <f>Merge2[[#This Row],[PROMOTIONAL_PLAN.EFFECTIVE_PRICE]]*Merge2[[#This Row],[Months]]</f>
        <v>0</v>
      </c>
    </row>
    <row r="2198" spans="1:22" x14ac:dyDescent="0.25">
      <c r="A2198" t="s">
        <v>3846</v>
      </c>
      <c r="B2198" t="s">
        <v>1091</v>
      </c>
      <c r="C2198">
        <v>5073</v>
      </c>
      <c r="D2198" s="1">
        <v>44078</v>
      </c>
      <c r="E2198">
        <v>2</v>
      </c>
      <c r="F2198" s="1">
        <v>44078</v>
      </c>
      <c r="G2198" s="1">
        <v>44542</v>
      </c>
      <c r="H2198" t="s">
        <v>470</v>
      </c>
      <c r="I2198" s="8">
        <f>DATE(YEAR(Merge2[[#This Row],[ORDER_DATE]]), MONTH(Merge2[[#This Row],[ORDER_DATE]]), 1)</f>
        <v>44075</v>
      </c>
      <c r="J2198" s="9">
        <f>IF(ISNUMBER(Merge2[[#This Row],[VALIDITY_TILL_DATE]]), ROUND((Merge2[[#This Row],[VALIDITY_TILL_DATE]]-Merge2[[#This Row],[ORDER_DATE]])/30, 0), "Active")</f>
        <v>15</v>
      </c>
      <c r="K2198" t="s">
        <v>5488</v>
      </c>
      <c r="L2198" t="s">
        <v>5483</v>
      </c>
      <c r="M2198" t="s">
        <v>5481</v>
      </c>
      <c r="N2198">
        <v>300</v>
      </c>
      <c r="O2198">
        <v>30</v>
      </c>
      <c r="P2198">
        <v>210</v>
      </c>
      <c r="Q2198" t="s">
        <v>6235</v>
      </c>
      <c r="R2198" t="s">
        <v>5494</v>
      </c>
      <c r="S2198">
        <v>55</v>
      </c>
      <c r="T2198" t="s">
        <v>5495</v>
      </c>
      <c r="U2198" t="s">
        <v>5579</v>
      </c>
      <c r="V2198" s="9">
        <f>Merge2[[#This Row],[PROMOTIONAL_PLAN.EFFECTIVE_PRICE]]*Merge2[[#This Row],[Months]]</f>
        <v>3150</v>
      </c>
    </row>
    <row r="2199" spans="1:22" x14ac:dyDescent="0.25">
      <c r="A2199" t="s">
        <v>3847</v>
      </c>
      <c r="B2199" t="s">
        <v>978</v>
      </c>
      <c r="C2199">
        <v>8731</v>
      </c>
      <c r="D2199" s="1">
        <v>44078</v>
      </c>
      <c r="E2199">
        <v>2</v>
      </c>
      <c r="F2199" s="1">
        <v>44078</v>
      </c>
      <c r="G2199" s="1">
        <v>44654</v>
      </c>
      <c r="H2199" t="s">
        <v>470</v>
      </c>
      <c r="I2199" s="8">
        <f>DATE(YEAR(Merge2[[#This Row],[ORDER_DATE]]), MONTH(Merge2[[#This Row],[ORDER_DATE]]), 1)</f>
        <v>44075</v>
      </c>
      <c r="J2199" s="9">
        <f>IF(ISNUMBER(Merge2[[#This Row],[VALIDITY_TILL_DATE]]), ROUND((Merge2[[#This Row],[VALIDITY_TILL_DATE]]-Merge2[[#This Row],[ORDER_DATE]])/30, 0), "Active")</f>
        <v>19</v>
      </c>
      <c r="K2199" t="s">
        <v>5482</v>
      </c>
      <c r="L2199" t="s">
        <v>5483</v>
      </c>
      <c r="M2199" t="s">
        <v>5481</v>
      </c>
      <c r="N2199">
        <v>300</v>
      </c>
      <c r="O2199">
        <v>10</v>
      </c>
      <c r="P2199">
        <v>270</v>
      </c>
      <c r="Q2199" t="s">
        <v>5766</v>
      </c>
      <c r="R2199" t="s">
        <v>5494</v>
      </c>
      <c r="S2199">
        <v>36</v>
      </c>
      <c r="T2199" t="s">
        <v>5495</v>
      </c>
      <c r="U2199" t="s">
        <v>5579</v>
      </c>
      <c r="V2199" s="9">
        <f>Merge2[[#This Row],[PROMOTIONAL_PLAN.EFFECTIVE_PRICE]]*Merge2[[#This Row],[Months]]</f>
        <v>5130</v>
      </c>
    </row>
    <row r="2200" spans="1:22" x14ac:dyDescent="0.25">
      <c r="A2200" t="s">
        <v>3848</v>
      </c>
      <c r="B2200" t="s">
        <v>1502</v>
      </c>
      <c r="C2200">
        <v>8434</v>
      </c>
      <c r="D2200" s="1">
        <v>44078</v>
      </c>
      <c r="E2200">
        <v>2</v>
      </c>
      <c r="F2200" s="1">
        <v>44078</v>
      </c>
      <c r="G2200" s="1">
        <v>44603</v>
      </c>
      <c r="H2200" t="s">
        <v>470</v>
      </c>
      <c r="I2200" s="8">
        <f>DATE(YEAR(Merge2[[#This Row],[ORDER_DATE]]), MONTH(Merge2[[#This Row],[ORDER_DATE]]), 1)</f>
        <v>44075</v>
      </c>
      <c r="J2200" s="9">
        <f>IF(ISNUMBER(Merge2[[#This Row],[VALIDITY_TILL_DATE]]), ROUND((Merge2[[#This Row],[VALIDITY_TILL_DATE]]-Merge2[[#This Row],[ORDER_DATE]])/30, 0), "Active")</f>
        <v>18</v>
      </c>
      <c r="K2200" t="s">
        <v>5490</v>
      </c>
      <c r="L2200" t="s">
        <v>5483</v>
      </c>
      <c r="M2200" t="s">
        <v>5481</v>
      </c>
      <c r="N2200">
        <v>300</v>
      </c>
      <c r="O2200">
        <v>50</v>
      </c>
      <c r="P2200">
        <v>150</v>
      </c>
      <c r="Q2200" t="s">
        <v>5906</v>
      </c>
      <c r="R2200" t="s">
        <v>5494</v>
      </c>
      <c r="S2200">
        <v>52</v>
      </c>
      <c r="T2200" t="s">
        <v>5495</v>
      </c>
      <c r="U2200" t="s">
        <v>5579</v>
      </c>
      <c r="V2200" s="9">
        <f>Merge2[[#This Row],[PROMOTIONAL_PLAN.EFFECTIVE_PRICE]]*Merge2[[#This Row],[Months]]</f>
        <v>2700</v>
      </c>
    </row>
    <row r="2201" spans="1:22" x14ac:dyDescent="0.25">
      <c r="A2201" t="s">
        <v>3849</v>
      </c>
      <c r="B2201" t="s">
        <v>1596</v>
      </c>
      <c r="C2201">
        <v>6705</v>
      </c>
      <c r="D2201" s="1">
        <v>44078</v>
      </c>
      <c r="E2201">
        <v>2</v>
      </c>
      <c r="F2201" s="1">
        <v>44078</v>
      </c>
      <c r="G2201" s="1">
        <v>44823</v>
      </c>
      <c r="H2201" t="s">
        <v>470</v>
      </c>
      <c r="I2201" s="8">
        <f>DATE(YEAR(Merge2[[#This Row],[ORDER_DATE]]), MONTH(Merge2[[#This Row],[ORDER_DATE]]), 1)</f>
        <v>44075</v>
      </c>
      <c r="J2201" s="9">
        <f>IF(ISNUMBER(Merge2[[#This Row],[VALIDITY_TILL_DATE]]), ROUND((Merge2[[#This Row],[VALIDITY_TILL_DATE]]-Merge2[[#This Row],[ORDER_DATE]])/30, 0), "Active")</f>
        <v>25</v>
      </c>
      <c r="K2201" t="s">
        <v>5491</v>
      </c>
      <c r="L2201" t="s">
        <v>5480</v>
      </c>
      <c r="M2201" t="s">
        <v>5481</v>
      </c>
      <c r="N2201">
        <v>300</v>
      </c>
      <c r="O2201">
        <v>100</v>
      </c>
      <c r="P2201">
        <v>0</v>
      </c>
      <c r="Q2201" t="s">
        <v>6142</v>
      </c>
      <c r="R2201" t="s">
        <v>5494</v>
      </c>
      <c r="S2201">
        <v>48</v>
      </c>
      <c r="T2201" t="s">
        <v>5498</v>
      </c>
      <c r="U2201" t="s">
        <v>5501</v>
      </c>
      <c r="V2201" s="9">
        <f>Merge2[[#This Row],[PROMOTIONAL_PLAN.EFFECTIVE_PRICE]]*Merge2[[#This Row],[Months]]</f>
        <v>0</v>
      </c>
    </row>
    <row r="2202" spans="1:22" x14ac:dyDescent="0.25">
      <c r="A2202" t="s">
        <v>3850</v>
      </c>
      <c r="B2202" t="s">
        <v>3851</v>
      </c>
      <c r="C2202">
        <v>9999</v>
      </c>
      <c r="D2202" s="1">
        <v>44078</v>
      </c>
      <c r="E2202">
        <v>1</v>
      </c>
      <c r="G2202" s="1">
        <v>44378</v>
      </c>
      <c r="H2202" t="s">
        <v>10</v>
      </c>
      <c r="I2202" s="8">
        <f>DATE(YEAR(Merge2[[#This Row],[ORDER_DATE]]), MONTH(Merge2[[#This Row],[ORDER_DATE]]), 1)</f>
        <v>44075</v>
      </c>
      <c r="J2202" s="9">
        <f>IF(ISNUMBER(Merge2[[#This Row],[VALIDITY_TILL_DATE]]), ROUND((Merge2[[#This Row],[VALIDITY_TILL_DATE]]-Merge2[[#This Row],[ORDER_DATE]])/30, 0), "Active")</f>
        <v>10</v>
      </c>
      <c r="K2202" t="s">
        <v>5476</v>
      </c>
      <c r="L2202" t="s">
        <v>5477</v>
      </c>
      <c r="M2202" t="s">
        <v>5478</v>
      </c>
      <c r="N2202">
        <v>300</v>
      </c>
      <c r="O2202">
        <v>0</v>
      </c>
      <c r="P2202">
        <v>300</v>
      </c>
      <c r="Q2202" t="s">
        <v>5597</v>
      </c>
      <c r="R2202" t="s">
        <v>5503</v>
      </c>
      <c r="S2202">
        <v>39</v>
      </c>
      <c r="T2202" t="s">
        <v>5506</v>
      </c>
      <c r="U2202" t="s">
        <v>5509</v>
      </c>
      <c r="V2202" s="9">
        <f>Merge2[[#This Row],[PROMOTIONAL_PLAN.EFFECTIVE_PRICE]]*Merge2[[#This Row],[Months]]</f>
        <v>3000</v>
      </c>
    </row>
    <row r="2203" spans="1:22" x14ac:dyDescent="0.25">
      <c r="A2203" t="s">
        <v>3852</v>
      </c>
      <c r="B2203" t="s">
        <v>892</v>
      </c>
      <c r="C2203">
        <v>1817</v>
      </c>
      <c r="D2203" s="1">
        <v>44079</v>
      </c>
      <c r="E2203">
        <v>2</v>
      </c>
      <c r="F2203" s="1">
        <v>44079</v>
      </c>
      <c r="G2203" s="1">
        <v>44594</v>
      </c>
      <c r="H2203" t="s">
        <v>470</v>
      </c>
      <c r="I2203" s="8">
        <f>DATE(YEAR(Merge2[[#This Row],[ORDER_DATE]]), MONTH(Merge2[[#This Row],[ORDER_DATE]]), 1)</f>
        <v>44075</v>
      </c>
      <c r="J2203" s="9">
        <f>IF(ISNUMBER(Merge2[[#This Row],[VALIDITY_TILL_DATE]]), ROUND((Merge2[[#This Row],[VALIDITY_TILL_DATE]]-Merge2[[#This Row],[ORDER_DATE]])/30, 0), "Active")</f>
        <v>17</v>
      </c>
      <c r="K2203" t="s">
        <v>5486</v>
      </c>
      <c r="L2203" t="s">
        <v>5480</v>
      </c>
      <c r="M2203" t="s">
        <v>5481</v>
      </c>
      <c r="N2203">
        <v>300</v>
      </c>
      <c r="O2203">
        <v>100</v>
      </c>
      <c r="P2203">
        <v>0</v>
      </c>
      <c r="Q2203" t="s">
        <v>5786</v>
      </c>
      <c r="R2203" t="s">
        <v>5494</v>
      </c>
      <c r="S2203">
        <v>45</v>
      </c>
      <c r="T2203" t="s">
        <v>5498</v>
      </c>
      <c r="U2203" t="s">
        <v>5545</v>
      </c>
      <c r="V2203" s="9">
        <f>Merge2[[#This Row],[PROMOTIONAL_PLAN.EFFECTIVE_PRICE]]*Merge2[[#This Row],[Months]]</f>
        <v>0</v>
      </c>
    </row>
    <row r="2204" spans="1:22" x14ac:dyDescent="0.25">
      <c r="A2204" t="s">
        <v>3853</v>
      </c>
      <c r="B2204" t="s">
        <v>1334</v>
      </c>
      <c r="C2204">
        <v>2949</v>
      </c>
      <c r="D2204" s="1">
        <v>44079</v>
      </c>
      <c r="E2204">
        <v>2</v>
      </c>
      <c r="F2204" s="1">
        <v>44079</v>
      </c>
      <c r="G2204" s="1">
        <v>44549</v>
      </c>
      <c r="H2204" t="s">
        <v>470</v>
      </c>
      <c r="I2204" s="8">
        <f>DATE(YEAR(Merge2[[#This Row],[ORDER_DATE]]), MONTH(Merge2[[#This Row],[ORDER_DATE]]), 1)</f>
        <v>44075</v>
      </c>
      <c r="J2204" s="9">
        <f>IF(ISNUMBER(Merge2[[#This Row],[VALIDITY_TILL_DATE]]), ROUND((Merge2[[#This Row],[VALIDITY_TILL_DATE]]-Merge2[[#This Row],[ORDER_DATE]])/30, 0), "Active")</f>
        <v>16</v>
      </c>
      <c r="K2204" t="s">
        <v>5484</v>
      </c>
      <c r="L2204" t="s">
        <v>5483</v>
      </c>
      <c r="M2204" t="s">
        <v>5481</v>
      </c>
      <c r="N2204">
        <v>300</v>
      </c>
      <c r="O2204">
        <v>30</v>
      </c>
      <c r="P2204">
        <v>210</v>
      </c>
      <c r="Q2204" t="s">
        <v>5527</v>
      </c>
      <c r="R2204" t="s">
        <v>5494</v>
      </c>
      <c r="S2204">
        <v>54</v>
      </c>
      <c r="T2204" t="s">
        <v>5495</v>
      </c>
      <c r="U2204" t="s">
        <v>5513</v>
      </c>
      <c r="V2204" s="9">
        <f>Merge2[[#This Row],[PROMOTIONAL_PLAN.EFFECTIVE_PRICE]]*Merge2[[#This Row],[Months]]</f>
        <v>3360</v>
      </c>
    </row>
    <row r="2205" spans="1:22" x14ac:dyDescent="0.25">
      <c r="A2205" t="s">
        <v>3854</v>
      </c>
      <c r="B2205" t="s">
        <v>1055</v>
      </c>
      <c r="C2205">
        <v>6306</v>
      </c>
      <c r="D2205" s="1">
        <v>44079</v>
      </c>
      <c r="E2205">
        <v>2</v>
      </c>
      <c r="F2205" s="1">
        <v>44079</v>
      </c>
      <c r="G2205" s="1">
        <v>45000</v>
      </c>
      <c r="H2205" t="s">
        <v>470</v>
      </c>
      <c r="I2205" s="8">
        <f>DATE(YEAR(Merge2[[#This Row],[ORDER_DATE]]), MONTH(Merge2[[#This Row],[ORDER_DATE]]), 1)</f>
        <v>44075</v>
      </c>
      <c r="J2205" s="9">
        <f>IF(ISNUMBER(Merge2[[#This Row],[VALIDITY_TILL_DATE]]), ROUND((Merge2[[#This Row],[VALIDITY_TILL_DATE]]-Merge2[[#This Row],[ORDER_DATE]])/30, 0), "Active")</f>
        <v>31</v>
      </c>
      <c r="K2205" t="s">
        <v>5492</v>
      </c>
      <c r="L2205" t="s">
        <v>5483</v>
      </c>
      <c r="M2205" t="s">
        <v>5481</v>
      </c>
      <c r="N2205">
        <v>300</v>
      </c>
      <c r="O2205">
        <v>15</v>
      </c>
      <c r="P2205">
        <v>255</v>
      </c>
      <c r="Q2205" t="s">
        <v>6095</v>
      </c>
      <c r="R2205" t="s">
        <v>5494</v>
      </c>
      <c r="S2205">
        <v>31</v>
      </c>
      <c r="T2205" t="s">
        <v>5498</v>
      </c>
      <c r="U2205" t="s">
        <v>5515</v>
      </c>
      <c r="V2205" s="9">
        <f>Merge2[[#This Row],[PROMOTIONAL_PLAN.EFFECTIVE_PRICE]]*Merge2[[#This Row],[Months]]</f>
        <v>7905</v>
      </c>
    </row>
    <row r="2206" spans="1:22" x14ac:dyDescent="0.25">
      <c r="A2206" t="s">
        <v>3855</v>
      </c>
      <c r="B2206" t="s">
        <v>1280</v>
      </c>
      <c r="C2206">
        <v>8323</v>
      </c>
      <c r="D2206" s="1">
        <v>44079</v>
      </c>
      <c r="E2206">
        <v>2</v>
      </c>
      <c r="F2206" s="1">
        <v>44079</v>
      </c>
      <c r="G2206" s="1">
        <v>44734</v>
      </c>
      <c r="H2206" t="s">
        <v>470</v>
      </c>
      <c r="I2206" s="8">
        <f>DATE(YEAR(Merge2[[#This Row],[ORDER_DATE]]), MONTH(Merge2[[#This Row],[ORDER_DATE]]), 1)</f>
        <v>44075</v>
      </c>
      <c r="J2206" s="9">
        <f>IF(ISNUMBER(Merge2[[#This Row],[VALIDITY_TILL_DATE]]), ROUND((Merge2[[#This Row],[VALIDITY_TILL_DATE]]-Merge2[[#This Row],[ORDER_DATE]])/30, 0), "Active")</f>
        <v>22</v>
      </c>
      <c r="K2206" t="s">
        <v>5479</v>
      </c>
      <c r="L2206" t="s">
        <v>5480</v>
      </c>
      <c r="M2206" t="s">
        <v>5481</v>
      </c>
      <c r="N2206">
        <v>300</v>
      </c>
      <c r="O2206">
        <v>100</v>
      </c>
      <c r="P2206">
        <v>0</v>
      </c>
      <c r="Q2206" t="s">
        <v>6156</v>
      </c>
      <c r="R2206" t="s">
        <v>5503</v>
      </c>
      <c r="S2206">
        <v>28</v>
      </c>
      <c r="T2206" t="s">
        <v>5495</v>
      </c>
      <c r="U2206" t="s">
        <v>5579</v>
      </c>
      <c r="V2206" s="9">
        <f>Merge2[[#This Row],[PROMOTIONAL_PLAN.EFFECTIVE_PRICE]]*Merge2[[#This Row],[Months]]</f>
        <v>0</v>
      </c>
    </row>
    <row r="2207" spans="1:22" x14ac:dyDescent="0.25">
      <c r="A2207" t="s">
        <v>3856</v>
      </c>
      <c r="B2207" t="s">
        <v>3857</v>
      </c>
      <c r="C2207">
        <v>9999</v>
      </c>
      <c r="D2207" s="1">
        <v>44079</v>
      </c>
      <c r="E2207">
        <v>1</v>
      </c>
      <c r="G2207" s="1">
        <v>44341</v>
      </c>
      <c r="H2207" t="s">
        <v>10</v>
      </c>
      <c r="I2207" s="8">
        <f>DATE(YEAR(Merge2[[#This Row],[ORDER_DATE]]), MONTH(Merge2[[#This Row],[ORDER_DATE]]), 1)</f>
        <v>44075</v>
      </c>
      <c r="J2207" s="9">
        <f>IF(ISNUMBER(Merge2[[#This Row],[VALIDITY_TILL_DATE]]), ROUND((Merge2[[#This Row],[VALIDITY_TILL_DATE]]-Merge2[[#This Row],[ORDER_DATE]])/30, 0), "Active")</f>
        <v>9</v>
      </c>
      <c r="K2207" t="s">
        <v>5476</v>
      </c>
      <c r="L2207" t="s">
        <v>5477</v>
      </c>
      <c r="M2207" t="s">
        <v>5478</v>
      </c>
      <c r="N2207">
        <v>300</v>
      </c>
      <c r="O2207">
        <v>0</v>
      </c>
      <c r="P2207">
        <v>300</v>
      </c>
      <c r="Q2207" t="s">
        <v>5655</v>
      </c>
      <c r="R2207" t="s">
        <v>5494</v>
      </c>
      <c r="S2207">
        <v>59</v>
      </c>
      <c r="T2207" t="s">
        <v>5495</v>
      </c>
      <c r="U2207" t="s">
        <v>5532</v>
      </c>
      <c r="V2207" s="9">
        <f>Merge2[[#This Row],[PROMOTIONAL_PLAN.EFFECTIVE_PRICE]]*Merge2[[#This Row],[Months]]</f>
        <v>2700</v>
      </c>
    </row>
    <row r="2208" spans="1:22" x14ac:dyDescent="0.25">
      <c r="A2208" t="s">
        <v>3858</v>
      </c>
      <c r="B2208" t="s">
        <v>883</v>
      </c>
      <c r="C2208">
        <v>7139</v>
      </c>
      <c r="D2208" s="1">
        <v>44080</v>
      </c>
      <c r="E2208">
        <v>2</v>
      </c>
      <c r="F2208" s="1">
        <v>44080</v>
      </c>
      <c r="G2208" s="1">
        <v>44759</v>
      </c>
      <c r="H2208" t="s">
        <v>470</v>
      </c>
      <c r="I2208" s="8">
        <f>DATE(YEAR(Merge2[[#This Row],[ORDER_DATE]]), MONTH(Merge2[[#This Row],[ORDER_DATE]]), 1)</f>
        <v>44075</v>
      </c>
      <c r="J2208" s="9">
        <f>IF(ISNUMBER(Merge2[[#This Row],[VALIDITY_TILL_DATE]]), ROUND((Merge2[[#This Row],[VALIDITY_TILL_DATE]]-Merge2[[#This Row],[ORDER_DATE]])/30, 0), "Active")</f>
        <v>23</v>
      </c>
      <c r="K2208" t="s">
        <v>5489</v>
      </c>
      <c r="L2208" t="s">
        <v>5483</v>
      </c>
      <c r="M2208" t="s">
        <v>5481</v>
      </c>
      <c r="N2208">
        <v>300</v>
      </c>
      <c r="O2208">
        <v>30</v>
      </c>
      <c r="P2208">
        <v>210</v>
      </c>
      <c r="Q2208" t="s">
        <v>6406</v>
      </c>
      <c r="R2208" t="s">
        <v>5503</v>
      </c>
      <c r="S2208">
        <v>52</v>
      </c>
      <c r="T2208" t="s">
        <v>5495</v>
      </c>
      <c r="U2208" t="s">
        <v>5496</v>
      </c>
      <c r="V2208" s="9">
        <f>Merge2[[#This Row],[PROMOTIONAL_PLAN.EFFECTIVE_PRICE]]*Merge2[[#This Row],[Months]]</f>
        <v>4830</v>
      </c>
    </row>
    <row r="2209" spans="1:22" x14ac:dyDescent="0.25">
      <c r="A2209" t="s">
        <v>3859</v>
      </c>
      <c r="B2209" t="s">
        <v>1231</v>
      </c>
      <c r="C2209">
        <v>2949</v>
      </c>
      <c r="D2209" s="1">
        <v>44080</v>
      </c>
      <c r="E2209">
        <v>2</v>
      </c>
      <c r="F2209" s="1">
        <v>44080</v>
      </c>
      <c r="G2209" s="1">
        <v>44879</v>
      </c>
      <c r="H2209" t="s">
        <v>470</v>
      </c>
      <c r="I2209" s="8">
        <f>DATE(YEAR(Merge2[[#This Row],[ORDER_DATE]]), MONTH(Merge2[[#This Row],[ORDER_DATE]]), 1)</f>
        <v>44075</v>
      </c>
      <c r="J2209" s="9">
        <f>IF(ISNUMBER(Merge2[[#This Row],[VALIDITY_TILL_DATE]]), ROUND((Merge2[[#This Row],[VALIDITY_TILL_DATE]]-Merge2[[#This Row],[ORDER_DATE]])/30, 0), "Active")</f>
        <v>27</v>
      </c>
      <c r="K2209" t="s">
        <v>5484</v>
      </c>
      <c r="L2209" t="s">
        <v>5483</v>
      </c>
      <c r="M2209" t="s">
        <v>5481</v>
      </c>
      <c r="N2209">
        <v>300</v>
      </c>
      <c r="O2209">
        <v>30</v>
      </c>
      <c r="P2209">
        <v>210</v>
      </c>
      <c r="Q2209" t="s">
        <v>5846</v>
      </c>
      <c r="R2209" t="s">
        <v>5494</v>
      </c>
      <c r="S2209">
        <v>55</v>
      </c>
      <c r="T2209" t="s">
        <v>5495</v>
      </c>
      <c r="U2209" t="s">
        <v>5504</v>
      </c>
      <c r="V2209" s="9">
        <f>Merge2[[#This Row],[PROMOTIONAL_PLAN.EFFECTIVE_PRICE]]*Merge2[[#This Row],[Months]]</f>
        <v>5670</v>
      </c>
    </row>
    <row r="2210" spans="1:22" x14ac:dyDescent="0.25">
      <c r="A2210" t="s">
        <v>3860</v>
      </c>
      <c r="B2210" t="s">
        <v>1067</v>
      </c>
      <c r="C2210">
        <v>6306</v>
      </c>
      <c r="D2210" s="1">
        <v>44080</v>
      </c>
      <c r="E2210">
        <v>2</v>
      </c>
      <c r="F2210" s="1">
        <v>44080</v>
      </c>
      <c r="G2210" s="1">
        <v>44620</v>
      </c>
      <c r="H2210" t="s">
        <v>470</v>
      </c>
      <c r="I2210" s="8">
        <f>DATE(YEAR(Merge2[[#This Row],[ORDER_DATE]]), MONTH(Merge2[[#This Row],[ORDER_DATE]]), 1)</f>
        <v>44075</v>
      </c>
      <c r="J2210" s="9">
        <f>IF(ISNUMBER(Merge2[[#This Row],[VALIDITY_TILL_DATE]]), ROUND((Merge2[[#This Row],[VALIDITY_TILL_DATE]]-Merge2[[#This Row],[ORDER_DATE]])/30, 0), "Active")</f>
        <v>18</v>
      </c>
      <c r="K2210" t="s">
        <v>5492</v>
      </c>
      <c r="L2210" t="s">
        <v>5483</v>
      </c>
      <c r="M2210" t="s">
        <v>5481</v>
      </c>
      <c r="N2210">
        <v>300</v>
      </c>
      <c r="O2210">
        <v>15</v>
      </c>
      <c r="P2210">
        <v>255</v>
      </c>
      <c r="Q2210" t="s">
        <v>5677</v>
      </c>
      <c r="R2210" t="s">
        <v>5494</v>
      </c>
      <c r="S2210">
        <v>40</v>
      </c>
      <c r="T2210" t="s">
        <v>5495</v>
      </c>
      <c r="U2210" t="s">
        <v>5532</v>
      </c>
      <c r="V2210" s="9">
        <f>Merge2[[#This Row],[PROMOTIONAL_PLAN.EFFECTIVE_PRICE]]*Merge2[[#This Row],[Months]]</f>
        <v>4590</v>
      </c>
    </row>
    <row r="2211" spans="1:22" x14ac:dyDescent="0.25">
      <c r="A2211" t="s">
        <v>3861</v>
      </c>
      <c r="B2211" t="s">
        <v>1446</v>
      </c>
      <c r="C2211">
        <v>7139</v>
      </c>
      <c r="D2211" s="1">
        <v>44080</v>
      </c>
      <c r="E2211">
        <v>2</v>
      </c>
      <c r="F2211" s="1">
        <v>44080</v>
      </c>
      <c r="G2211" s="1">
        <v>44625</v>
      </c>
      <c r="H2211" t="s">
        <v>470</v>
      </c>
      <c r="I2211" s="8">
        <f>DATE(YEAR(Merge2[[#This Row],[ORDER_DATE]]), MONTH(Merge2[[#This Row],[ORDER_DATE]]), 1)</f>
        <v>44075</v>
      </c>
      <c r="J2211" s="9">
        <f>IF(ISNUMBER(Merge2[[#This Row],[VALIDITY_TILL_DATE]]), ROUND((Merge2[[#This Row],[VALIDITY_TILL_DATE]]-Merge2[[#This Row],[ORDER_DATE]])/30, 0), "Active")</f>
        <v>18</v>
      </c>
      <c r="K2211" t="s">
        <v>5489</v>
      </c>
      <c r="L2211" t="s">
        <v>5483</v>
      </c>
      <c r="M2211" t="s">
        <v>5481</v>
      </c>
      <c r="N2211">
        <v>300</v>
      </c>
      <c r="O2211">
        <v>30</v>
      </c>
      <c r="P2211">
        <v>210</v>
      </c>
      <c r="Q2211" t="s">
        <v>5502</v>
      </c>
      <c r="R2211" t="s">
        <v>5503</v>
      </c>
      <c r="S2211">
        <v>52</v>
      </c>
      <c r="T2211" t="s">
        <v>5495</v>
      </c>
      <c r="U2211" t="s">
        <v>5504</v>
      </c>
      <c r="V2211" s="9">
        <f>Merge2[[#This Row],[PROMOTIONAL_PLAN.EFFECTIVE_PRICE]]*Merge2[[#This Row],[Months]]</f>
        <v>3780</v>
      </c>
    </row>
    <row r="2212" spans="1:22" x14ac:dyDescent="0.25">
      <c r="A2212" t="s">
        <v>3862</v>
      </c>
      <c r="B2212" t="s">
        <v>1249</v>
      </c>
      <c r="C2212">
        <v>8731</v>
      </c>
      <c r="D2212" s="1">
        <v>44080</v>
      </c>
      <c r="E2212">
        <v>2</v>
      </c>
      <c r="F2212" s="1">
        <v>44080</v>
      </c>
      <c r="G2212" s="1">
        <v>44713</v>
      </c>
      <c r="H2212" t="s">
        <v>470</v>
      </c>
      <c r="I2212" s="8">
        <f>DATE(YEAR(Merge2[[#This Row],[ORDER_DATE]]), MONTH(Merge2[[#This Row],[ORDER_DATE]]), 1)</f>
        <v>44075</v>
      </c>
      <c r="J2212" s="9">
        <f>IF(ISNUMBER(Merge2[[#This Row],[VALIDITY_TILL_DATE]]), ROUND((Merge2[[#This Row],[VALIDITY_TILL_DATE]]-Merge2[[#This Row],[ORDER_DATE]])/30, 0), "Active")</f>
        <v>21</v>
      </c>
      <c r="K2212" t="s">
        <v>5482</v>
      </c>
      <c r="L2212" t="s">
        <v>5483</v>
      </c>
      <c r="M2212" t="s">
        <v>5481</v>
      </c>
      <c r="N2212">
        <v>300</v>
      </c>
      <c r="O2212">
        <v>10</v>
      </c>
      <c r="P2212">
        <v>270</v>
      </c>
      <c r="Q2212" t="s">
        <v>5854</v>
      </c>
      <c r="R2212" t="s">
        <v>5503</v>
      </c>
      <c r="S2212">
        <v>58</v>
      </c>
      <c r="T2212" t="s">
        <v>5498</v>
      </c>
      <c r="U2212" t="s">
        <v>5501</v>
      </c>
      <c r="V2212" s="9">
        <f>Merge2[[#This Row],[PROMOTIONAL_PLAN.EFFECTIVE_PRICE]]*Merge2[[#This Row],[Months]]</f>
        <v>5670</v>
      </c>
    </row>
    <row r="2213" spans="1:22" x14ac:dyDescent="0.25">
      <c r="A2213" t="s">
        <v>3863</v>
      </c>
      <c r="B2213" t="s">
        <v>3864</v>
      </c>
      <c r="C2213">
        <v>6705</v>
      </c>
      <c r="D2213" s="1">
        <v>44080</v>
      </c>
      <c r="E2213">
        <v>1</v>
      </c>
      <c r="F2213" s="1">
        <v>44080</v>
      </c>
      <c r="G2213" s="1">
        <v>44317</v>
      </c>
      <c r="H2213" t="s">
        <v>10</v>
      </c>
      <c r="I2213" s="8">
        <f>DATE(YEAR(Merge2[[#This Row],[ORDER_DATE]]), MONTH(Merge2[[#This Row],[ORDER_DATE]]), 1)</f>
        <v>44075</v>
      </c>
      <c r="J2213" s="9">
        <f>IF(ISNUMBER(Merge2[[#This Row],[VALIDITY_TILL_DATE]]), ROUND((Merge2[[#This Row],[VALIDITY_TILL_DATE]]-Merge2[[#This Row],[ORDER_DATE]])/30, 0), "Active")</f>
        <v>8</v>
      </c>
      <c r="K2213" t="s">
        <v>5491</v>
      </c>
      <c r="L2213" t="s">
        <v>5480</v>
      </c>
      <c r="M2213" t="s">
        <v>5481</v>
      </c>
      <c r="N2213">
        <v>300</v>
      </c>
      <c r="O2213">
        <v>100</v>
      </c>
      <c r="P2213">
        <v>0</v>
      </c>
      <c r="Q2213" t="s">
        <v>5894</v>
      </c>
      <c r="R2213" t="s">
        <v>5503</v>
      </c>
      <c r="S2213">
        <v>32</v>
      </c>
      <c r="T2213" t="s">
        <v>5495</v>
      </c>
      <c r="U2213" t="s">
        <v>5513</v>
      </c>
      <c r="V2213" s="9">
        <f>Merge2[[#This Row],[PROMOTIONAL_PLAN.EFFECTIVE_PRICE]]*Merge2[[#This Row],[Months]]</f>
        <v>0</v>
      </c>
    </row>
    <row r="2214" spans="1:22" x14ac:dyDescent="0.25">
      <c r="A2214" t="s">
        <v>3865</v>
      </c>
      <c r="B2214" t="s">
        <v>3866</v>
      </c>
      <c r="C2214">
        <v>1817</v>
      </c>
      <c r="D2214" s="1">
        <v>44080</v>
      </c>
      <c r="E2214">
        <v>1</v>
      </c>
      <c r="F2214" s="1">
        <v>44080</v>
      </c>
      <c r="G2214" s="1">
        <v>44304</v>
      </c>
      <c r="H2214" t="s">
        <v>10</v>
      </c>
      <c r="I2214" s="8">
        <f>DATE(YEAR(Merge2[[#This Row],[ORDER_DATE]]), MONTH(Merge2[[#This Row],[ORDER_DATE]]), 1)</f>
        <v>44075</v>
      </c>
      <c r="J2214" s="9">
        <f>IF(ISNUMBER(Merge2[[#This Row],[VALIDITY_TILL_DATE]]), ROUND((Merge2[[#This Row],[VALIDITY_TILL_DATE]]-Merge2[[#This Row],[ORDER_DATE]])/30, 0), "Active")</f>
        <v>7</v>
      </c>
      <c r="K2214" t="s">
        <v>5486</v>
      </c>
      <c r="L2214" t="s">
        <v>5480</v>
      </c>
      <c r="M2214" t="s">
        <v>5481</v>
      </c>
      <c r="N2214">
        <v>300</v>
      </c>
      <c r="O2214">
        <v>100</v>
      </c>
      <c r="P2214">
        <v>0</v>
      </c>
      <c r="Q2214" t="s">
        <v>6010</v>
      </c>
      <c r="R2214" t="s">
        <v>5494</v>
      </c>
      <c r="S2214">
        <v>41</v>
      </c>
      <c r="T2214" t="s">
        <v>5495</v>
      </c>
      <c r="U2214" t="s">
        <v>5522</v>
      </c>
      <c r="V2214" s="9">
        <f>Merge2[[#This Row],[PROMOTIONAL_PLAN.EFFECTIVE_PRICE]]*Merge2[[#This Row],[Months]]</f>
        <v>0</v>
      </c>
    </row>
    <row r="2215" spans="1:22" x14ac:dyDescent="0.25">
      <c r="A2215" t="s">
        <v>3867</v>
      </c>
      <c r="B2215" t="s">
        <v>3868</v>
      </c>
      <c r="C2215">
        <v>9999</v>
      </c>
      <c r="D2215" s="1">
        <v>44080</v>
      </c>
      <c r="E2215">
        <v>1</v>
      </c>
      <c r="G2215" s="1">
        <v>44338</v>
      </c>
      <c r="H2215" t="s">
        <v>10</v>
      </c>
      <c r="I2215" s="8">
        <f>DATE(YEAR(Merge2[[#This Row],[ORDER_DATE]]), MONTH(Merge2[[#This Row],[ORDER_DATE]]), 1)</f>
        <v>44075</v>
      </c>
      <c r="J2215" s="9">
        <f>IF(ISNUMBER(Merge2[[#This Row],[VALIDITY_TILL_DATE]]), ROUND((Merge2[[#This Row],[VALIDITY_TILL_DATE]]-Merge2[[#This Row],[ORDER_DATE]])/30, 0), "Active")</f>
        <v>9</v>
      </c>
      <c r="K2215" t="s">
        <v>5476</v>
      </c>
      <c r="L2215" t="s">
        <v>5477</v>
      </c>
      <c r="M2215" t="s">
        <v>5478</v>
      </c>
      <c r="N2215">
        <v>300</v>
      </c>
      <c r="O2215">
        <v>0</v>
      </c>
      <c r="P2215">
        <v>300</v>
      </c>
      <c r="Q2215" t="s">
        <v>6053</v>
      </c>
      <c r="R2215" t="s">
        <v>5503</v>
      </c>
      <c r="S2215">
        <v>57</v>
      </c>
      <c r="T2215" t="s">
        <v>5495</v>
      </c>
      <c r="U2215" t="s">
        <v>5504</v>
      </c>
      <c r="V2215" s="9">
        <f>Merge2[[#This Row],[PROMOTIONAL_PLAN.EFFECTIVE_PRICE]]*Merge2[[#This Row],[Months]]</f>
        <v>2700</v>
      </c>
    </row>
    <row r="2216" spans="1:22" x14ac:dyDescent="0.25">
      <c r="A2216" t="s">
        <v>3869</v>
      </c>
      <c r="B2216" t="s">
        <v>3870</v>
      </c>
      <c r="C2216">
        <v>9999</v>
      </c>
      <c r="D2216" s="1">
        <v>44080</v>
      </c>
      <c r="E2216">
        <v>1</v>
      </c>
      <c r="G2216" s="1">
        <v>44304</v>
      </c>
      <c r="H2216" t="s">
        <v>10</v>
      </c>
      <c r="I2216" s="8">
        <f>DATE(YEAR(Merge2[[#This Row],[ORDER_DATE]]), MONTH(Merge2[[#This Row],[ORDER_DATE]]), 1)</f>
        <v>44075</v>
      </c>
      <c r="J2216" s="9">
        <f>IF(ISNUMBER(Merge2[[#This Row],[VALIDITY_TILL_DATE]]), ROUND((Merge2[[#This Row],[VALIDITY_TILL_DATE]]-Merge2[[#This Row],[ORDER_DATE]])/30, 0), "Active")</f>
        <v>7</v>
      </c>
      <c r="K2216" t="s">
        <v>5476</v>
      </c>
      <c r="L2216" t="s">
        <v>5477</v>
      </c>
      <c r="M2216" t="s">
        <v>5478</v>
      </c>
      <c r="N2216">
        <v>300</v>
      </c>
      <c r="O2216">
        <v>0</v>
      </c>
      <c r="P2216">
        <v>300</v>
      </c>
      <c r="Q2216" t="s">
        <v>6191</v>
      </c>
      <c r="R2216" t="s">
        <v>5494</v>
      </c>
      <c r="S2216">
        <v>47</v>
      </c>
      <c r="T2216" t="s">
        <v>5495</v>
      </c>
      <c r="U2216" t="s">
        <v>5513</v>
      </c>
      <c r="V2216" s="9">
        <f>Merge2[[#This Row],[PROMOTIONAL_PLAN.EFFECTIVE_PRICE]]*Merge2[[#This Row],[Months]]</f>
        <v>2100</v>
      </c>
    </row>
    <row r="2217" spans="1:22" x14ac:dyDescent="0.25">
      <c r="A2217" t="s">
        <v>3871</v>
      </c>
      <c r="B2217" t="s">
        <v>3872</v>
      </c>
      <c r="C2217">
        <v>9999</v>
      </c>
      <c r="D2217" s="1">
        <v>44080</v>
      </c>
      <c r="E2217">
        <v>1</v>
      </c>
      <c r="G2217" s="1">
        <v>44339</v>
      </c>
      <c r="H2217" t="s">
        <v>10</v>
      </c>
      <c r="I2217" s="8">
        <f>DATE(YEAR(Merge2[[#This Row],[ORDER_DATE]]), MONTH(Merge2[[#This Row],[ORDER_DATE]]), 1)</f>
        <v>44075</v>
      </c>
      <c r="J2217" s="9">
        <f>IF(ISNUMBER(Merge2[[#This Row],[VALIDITY_TILL_DATE]]), ROUND((Merge2[[#This Row],[VALIDITY_TILL_DATE]]-Merge2[[#This Row],[ORDER_DATE]])/30, 0), "Active")</f>
        <v>9</v>
      </c>
      <c r="K2217" t="s">
        <v>5476</v>
      </c>
      <c r="L2217" t="s">
        <v>5477</v>
      </c>
      <c r="M2217" t="s">
        <v>5478</v>
      </c>
      <c r="N2217">
        <v>300</v>
      </c>
      <c r="O2217">
        <v>0</v>
      </c>
      <c r="P2217">
        <v>300</v>
      </c>
      <c r="Q2217" t="s">
        <v>5968</v>
      </c>
      <c r="R2217" t="s">
        <v>5503</v>
      </c>
      <c r="S2217">
        <v>27</v>
      </c>
      <c r="T2217" t="s">
        <v>5506</v>
      </c>
      <c r="U2217" t="s">
        <v>5507</v>
      </c>
      <c r="V2217" s="9">
        <f>Merge2[[#This Row],[PROMOTIONAL_PLAN.EFFECTIVE_PRICE]]*Merge2[[#This Row],[Months]]</f>
        <v>2700</v>
      </c>
    </row>
    <row r="2218" spans="1:22" x14ac:dyDescent="0.25">
      <c r="A2218" t="s">
        <v>3873</v>
      </c>
      <c r="B2218" t="s">
        <v>3874</v>
      </c>
      <c r="C2218">
        <v>9999</v>
      </c>
      <c r="D2218" s="1">
        <v>44080</v>
      </c>
      <c r="E2218">
        <v>1</v>
      </c>
      <c r="G2218" s="1">
        <v>44322</v>
      </c>
      <c r="H2218" t="s">
        <v>10</v>
      </c>
      <c r="I2218" s="8">
        <f>DATE(YEAR(Merge2[[#This Row],[ORDER_DATE]]), MONTH(Merge2[[#This Row],[ORDER_DATE]]), 1)</f>
        <v>44075</v>
      </c>
      <c r="J2218" s="9">
        <f>IF(ISNUMBER(Merge2[[#This Row],[VALIDITY_TILL_DATE]]), ROUND((Merge2[[#This Row],[VALIDITY_TILL_DATE]]-Merge2[[#This Row],[ORDER_DATE]])/30, 0), "Active")</f>
        <v>8</v>
      </c>
      <c r="K2218" t="s">
        <v>5476</v>
      </c>
      <c r="L2218" t="s">
        <v>5477</v>
      </c>
      <c r="M2218" t="s">
        <v>5478</v>
      </c>
      <c r="N2218">
        <v>300</v>
      </c>
      <c r="O2218">
        <v>0</v>
      </c>
      <c r="P2218">
        <v>300</v>
      </c>
      <c r="Q2218" t="s">
        <v>5618</v>
      </c>
      <c r="R2218" t="s">
        <v>5494</v>
      </c>
      <c r="S2218">
        <v>29</v>
      </c>
      <c r="T2218" t="s">
        <v>5495</v>
      </c>
      <c r="U2218" t="s">
        <v>5496</v>
      </c>
      <c r="V2218" s="9">
        <f>Merge2[[#This Row],[PROMOTIONAL_PLAN.EFFECTIVE_PRICE]]*Merge2[[#This Row],[Months]]</f>
        <v>2400</v>
      </c>
    </row>
    <row r="2219" spans="1:22" x14ac:dyDescent="0.25">
      <c r="A2219" t="s">
        <v>3875</v>
      </c>
      <c r="B2219" t="s">
        <v>868</v>
      </c>
      <c r="C2219">
        <v>6306</v>
      </c>
      <c r="D2219" s="1">
        <v>44081</v>
      </c>
      <c r="E2219">
        <v>2</v>
      </c>
      <c r="F2219" s="1">
        <v>44081</v>
      </c>
      <c r="G2219" s="1">
        <v>44814</v>
      </c>
      <c r="H2219" t="s">
        <v>470</v>
      </c>
      <c r="I2219" s="8">
        <f>DATE(YEAR(Merge2[[#This Row],[ORDER_DATE]]), MONTH(Merge2[[#This Row],[ORDER_DATE]]), 1)</f>
        <v>44075</v>
      </c>
      <c r="J2219" s="9">
        <f>IF(ISNUMBER(Merge2[[#This Row],[VALIDITY_TILL_DATE]]), ROUND((Merge2[[#This Row],[VALIDITY_TILL_DATE]]-Merge2[[#This Row],[ORDER_DATE]])/30, 0), "Active")</f>
        <v>24</v>
      </c>
      <c r="K2219" t="s">
        <v>5492</v>
      </c>
      <c r="L2219" t="s">
        <v>5483</v>
      </c>
      <c r="M2219" t="s">
        <v>5481</v>
      </c>
      <c r="N2219">
        <v>300</v>
      </c>
      <c r="O2219">
        <v>15</v>
      </c>
      <c r="P2219">
        <v>255</v>
      </c>
      <c r="Q2219" t="s">
        <v>6302</v>
      </c>
      <c r="R2219" t="s">
        <v>5503</v>
      </c>
      <c r="S2219">
        <v>25</v>
      </c>
      <c r="T2219" t="s">
        <v>5495</v>
      </c>
      <c r="U2219" t="s">
        <v>5504</v>
      </c>
      <c r="V2219" s="9">
        <f>Merge2[[#This Row],[PROMOTIONAL_PLAN.EFFECTIVE_PRICE]]*Merge2[[#This Row],[Months]]</f>
        <v>6120</v>
      </c>
    </row>
    <row r="2220" spans="1:22" x14ac:dyDescent="0.25">
      <c r="A2220" t="s">
        <v>3876</v>
      </c>
      <c r="B2220" t="s">
        <v>1182</v>
      </c>
      <c r="C2220">
        <v>8434</v>
      </c>
      <c r="D2220" s="1">
        <v>44081</v>
      </c>
      <c r="E2220">
        <v>2</v>
      </c>
      <c r="F2220" s="1">
        <v>44081</v>
      </c>
      <c r="G2220" s="1">
        <v>44392</v>
      </c>
      <c r="H2220" t="s">
        <v>470</v>
      </c>
      <c r="I2220" s="8">
        <f>DATE(YEAR(Merge2[[#This Row],[ORDER_DATE]]), MONTH(Merge2[[#This Row],[ORDER_DATE]]), 1)</f>
        <v>44075</v>
      </c>
      <c r="J2220" s="9">
        <f>IF(ISNUMBER(Merge2[[#This Row],[VALIDITY_TILL_DATE]]), ROUND((Merge2[[#This Row],[VALIDITY_TILL_DATE]]-Merge2[[#This Row],[ORDER_DATE]])/30, 0), "Active")</f>
        <v>10</v>
      </c>
      <c r="K2220" t="s">
        <v>5490</v>
      </c>
      <c r="L2220" t="s">
        <v>5483</v>
      </c>
      <c r="M2220" t="s">
        <v>5481</v>
      </c>
      <c r="N2220">
        <v>300</v>
      </c>
      <c r="O2220">
        <v>50</v>
      </c>
      <c r="P2220">
        <v>150</v>
      </c>
      <c r="Q2220" t="s">
        <v>6051</v>
      </c>
      <c r="R2220" t="s">
        <v>5503</v>
      </c>
      <c r="S2220">
        <v>29</v>
      </c>
      <c r="T2220" t="s">
        <v>5495</v>
      </c>
      <c r="U2220" t="s">
        <v>5532</v>
      </c>
      <c r="V2220" s="9">
        <f>Merge2[[#This Row],[PROMOTIONAL_PLAN.EFFECTIVE_PRICE]]*Merge2[[#This Row],[Months]]</f>
        <v>1500</v>
      </c>
    </row>
    <row r="2221" spans="1:22" x14ac:dyDescent="0.25">
      <c r="A2221" t="s">
        <v>3877</v>
      </c>
      <c r="B2221" t="s">
        <v>1519</v>
      </c>
      <c r="C2221">
        <v>8323</v>
      </c>
      <c r="D2221" s="1">
        <v>44081</v>
      </c>
      <c r="E2221">
        <v>2</v>
      </c>
      <c r="F2221" s="1">
        <v>44081</v>
      </c>
      <c r="G2221" s="1">
        <v>44632</v>
      </c>
      <c r="H2221" t="s">
        <v>470</v>
      </c>
      <c r="I2221" s="8">
        <f>DATE(YEAR(Merge2[[#This Row],[ORDER_DATE]]), MONTH(Merge2[[#This Row],[ORDER_DATE]]), 1)</f>
        <v>44075</v>
      </c>
      <c r="J2221" s="9">
        <f>IF(ISNUMBER(Merge2[[#This Row],[VALIDITY_TILL_DATE]]), ROUND((Merge2[[#This Row],[VALIDITY_TILL_DATE]]-Merge2[[#This Row],[ORDER_DATE]])/30, 0), "Active")</f>
        <v>18</v>
      </c>
      <c r="K2221" t="s">
        <v>5479</v>
      </c>
      <c r="L2221" t="s">
        <v>5480</v>
      </c>
      <c r="M2221" t="s">
        <v>5481</v>
      </c>
      <c r="N2221">
        <v>300</v>
      </c>
      <c r="O2221">
        <v>100</v>
      </c>
      <c r="P2221">
        <v>0</v>
      </c>
      <c r="Q2221" t="s">
        <v>5544</v>
      </c>
      <c r="R2221" t="s">
        <v>5494</v>
      </c>
      <c r="S2221">
        <v>52</v>
      </c>
      <c r="T2221" t="s">
        <v>5498</v>
      </c>
      <c r="U2221" t="s">
        <v>5545</v>
      </c>
      <c r="V2221" s="9">
        <f>Merge2[[#This Row],[PROMOTIONAL_PLAN.EFFECTIVE_PRICE]]*Merge2[[#This Row],[Months]]</f>
        <v>0</v>
      </c>
    </row>
    <row r="2222" spans="1:22" x14ac:dyDescent="0.25">
      <c r="A2222" t="s">
        <v>3878</v>
      </c>
      <c r="B2222" t="s">
        <v>1201</v>
      </c>
      <c r="C2222">
        <v>6306</v>
      </c>
      <c r="D2222" s="1">
        <v>44081</v>
      </c>
      <c r="E2222">
        <v>2</v>
      </c>
      <c r="F2222" s="1">
        <v>44081</v>
      </c>
      <c r="G2222" s="1">
        <v>44821</v>
      </c>
      <c r="H2222" t="s">
        <v>470</v>
      </c>
      <c r="I2222" s="8">
        <f>DATE(YEAR(Merge2[[#This Row],[ORDER_DATE]]), MONTH(Merge2[[#This Row],[ORDER_DATE]]), 1)</f>
        <v>44075</v>
      </c>
      <c r="J2222" s="9">
        <f>IF(ISNUMBER(Merge2[[#This Row],[VALIDITY_TILL_DATE]]), ROUND((Merge2[[#This Row],[VALIDITY_TILL_DATE]]-Merge2[[#This Row],[ORDER_DATE]])/30, 0), "Active")</f>
        <v>25</v>
      </c>
      <c r="K2222" t="s">
        <v>5492</v>
      </c>
      <c r="L2222" t="s">
        <v>5483</v>
      </c>
      <c r="M2222" t="s">
        <v>5481</v>
      </c>
      <c r="N2222">
        <v>300</v>
      </c>
      <c r="O2222">
        <v>15</v>
      </c>
      <c r="P2222">
        <v>255</v>
      </c>
      <c r="Q2222" t="s">
        <v>6127</v>
      </c>
      <c r="R2222" t="s">
        <v>5503</v>
      </c>
      <c r="S2222">
        <v>51</v>
      </c>
      <c r="T2222" t="s">
        <v>5498</v>
      </c>
      <c r="U2222" t="s">
        <v>5545</v>
      </c>
      <c r="V2222" s="9">
        <f>Merge2[[#This Row],[PROMOTIONAL_PLAN.EFFECTIVE_PRICE]]*Merge2[[#This Row],[Months]]</f>
        <v>6375</v>
      </c>
    </row>
    <row r="2223" spans="1:22" x14ac:dyDescent="0.25">
      <c r="A2223" t="s">
        <v>3879</v>
      </c>
      <c r="B2223" t="s">
        <v>1071</v>
      </c>
      <c r="C2223">
        <v>8323</v>
      </c>
      <c r="D2223" s="1">
        <v>44081</v>
      </c>
      <c r="E2223">
        <v>2</v>
      </c>
      <c r="F2223" s="1">
        <v>44081</v>
      </c>
      <c r="G2223" s="1">
        <v>44713</v>
      </c>
      <c r="H2223" t="s">
        <v>470</v>
      </c>
      <c r="I2223" s="8">
        <f>DATE(YEAR(Merge2[[#This Row],[ORDER_DATE]]), MONTH(Merge2[[#This Row],[ORDER_DATE]]), 1)</f>
        <v>44075</v>
      </c>
      <c r="J2223" s="9">
        <f>IF(ISNUMBER(Merge2[[#This Row],[VALIDITY_TILL_DATE]]), ROUND((Merge2[[#This Row],[VALIDITY_TILL_DATE]]-Merge2[[#This Row],[ORDER_DATE]])/30, 0), "Active")</f>
        <v>21</v>
      </c>
      <c r="K2223" t="s">
        <v>5479</v>
      </c>
      <c r="L2223" t="s">
        <v>5480</v>
      </c>
      <c r="M2223" t="s">
        <v>5481</v>
      </c>
      <c r="N2223">
        <v>300</v>
      </c>
      <c r="O2223">
        <v>100</v>
      </c>
      <c r="P2223">
        <v>0</v>
      </c>
      <c r="Q2223" t="s">
        <v>6332</v>
      </c>
      <c r="R2223" t="s">
        <v>5494</v>
      </c>
      <c r="S2223">
        <v>45</v>
      </c>
      <c r="T2223" t="s">
        <v>5495</v>
      </c>
      <c r="U2223" t="s">
        <v>5579</v>
      </c>
      <c r="V2223" s="9">
        <f>Merge2[[#This Row],[PROMOTIONAL_PLAN.EFFECTIVE_PRICE]]*Merge2[[#This Row],[Months]]</f>
        <v>0</v>
      </c>
    </row>
    <row r="2224" spans="1:22" x14ac:dyDescent="0.25">
      <c r="A2224" t="s">
        <v>3880</v>
      </c>
      <c r="B2224" t="s">
        <v>906</v>
      </c>
      <c r="C2224">
        <v>1136</v>
      </c>
      <c r="D2224" s="1">
        <v>44081</v>
      </c>
      <c r="E2224">
        <v>2</v>
      </c>
      <c r="F2224" s="1">
        <v>44081</v>
      </c>
      <c r="G2224" s="1">
        <v>44754</v>
      </c>
      <c r="H2224" t="s">
        <v>470</v>
      </c>
      <c r="I2224" s="8">
        <f>DATE(YEAR(Merge2[[#This Row],[ORDER_DATE]]), MONTH(Merge2[[#This Row],[ORDER_DATE]]), 1)</f>
        <v>44075</v>
      </c>
      <c r="J2224" s="9">
        <f>IF(ISNUMBER(Merge2[[#This Row],[VALIDITY_TILL_DATE]]), ROUND((Merge2[[#This Row],[VALIDITY_TILL_DATE]]-Merge2[[#This Row],[ORDER_DATE]])/30, 0), "Active")</f>
        <v>22</v>
      </c>
      <c r="K2224" t="s">
        <v>5487</v>
      </c>
      <c r="L2224" t="s">
        <v>5483</v>
      </c>
      <c r="M2224" t="s">
        <v>5481</v>
      </c>
      <c r="N2224">
        <v>300</v>
      </c>
      <c r="O2224">
        <v>40</v>
      </c>
      <c r="P2224">
        <v>180</v>
      </c>
      <c r="Q2224" t="s">
        <v>6216</v>
      </c>
      <c r="R2224" t="s">
        <v>5494</v>
      </c>
      <c r="S2224">
        <v>50</v>
      </c>
      <c r="T2224" t="s">
        <v>5495</v>
      </c>
      <c r="U2224" t="s">
        <v>5579</v>
      </c>
      <c r="V2224" s="9">
        <f>Merge2[[#This Row],[PROMOTIONAL_PLAN.EFFECTIVE_PRICE]]*Merge2[[#This Row],[Months]]</f>
        <v>3960</v>
      </c>
    </row>
    <row r="2225" spans="1:22" x14ac:dyDescent="0.25">
      <c r="A2225" t="s">
        <v>3881</v>
      </c>
      <c r="B2225" t="s">
        <v>3882</v>
      </c>
      <c r="C2225">
        <v>9999</v>
      </c>
      <c r="D2225" s="1">
        <v>44081</v>
      </c>
      <c r="E2225">
        <v>1</v>
      </c>
      <c r="G2225" s="1">
        <v>44314</v>
      </c>
      <c r="H2225" t="s">
        <v>10</v>
      </c>
      <c r="I2225" s="8">
        <f>DATE(YEAR(Merge2[[#This Row],[ORDER_DATE]]), MONTH(Merge2[[#This Row],[ORDER_DATE]]), 1)</f>
        <v>44075</v>
      </c>
      <c r="J2225" s="9">
        <f>IF(ISNUMBER(Merge2[[#This Row],[VALIDITY_TILL_DATE]]), ROUND((Merge2[[#This Row],[VALIDITY_TILL_DATE]]-Merge2[[#This Row],[ORDER_DATE]])/30, 0), "Active")</f>
        <v>8</v>
      </c>
      <c r="K2225" t="s">
        <v>5476</v>
      </c>
      <c r="L2225" t="s">
        <v>5477</v>
      </c>
      <c r="M2225" t="s">
        <v>5478</v>
      </c>
      <c r="N2225">
        <v>300</v>
      </c>
      <c r="O2225">
        <v>0</v>
      </c>
      <c r="P2225">
        <v>300</v>
      </c>
      <c r="Q2225" t="s">
        <v>6080</v>
      </c>
      <c r="R2225" t="s">
        <v>5503</v>
      </c>
      <c r="S2225">
        <v>50</v>
      </c>
      <c r="T2225" t="s">
        <v>5495</v>
      </c>
      <c r="U2225" t="s">
        <v>5522</v>
      </c>
      <c r="V2225" s="9">
        <f>Merge2[[#This Row],[PROMOTIONAL_PLAN.EFFECTIVE_PRICE]]*Merge2[[#This Row],[Months]]</f>
        <v>2400</v>
      </c>
    </row>
    <row r="2226" spans="1:22" x14ac:dyDescent="0.25">
      <c r="A2226" t="s">
        <v>3883</v>
      </c>
      <c r="B2226" t="s">
        <v>3884</v>
      </c>
      <c r="C2226">
        <v>9999</v>
      </c>
      <c r="D2226" s="1">
        <v>44081</v>
      </c>
      <c r="E2226">
        <v>1</v>
      </c>
      <c r="G2226" s="1">
        <v>44338</v>
      </c>
      <c r="H2226" t="s">
        <v>10</v>
      </c>
      <c r="I2226" s="8">
        <f>DATE(YEAR(Merge2[[#This Row],[ORDER_DATE]]), MONTH(Merge2[[#This Row],[ORDER_DATE]]), 1)</f>
        <v>44075</v>
      </c>
      <c r="J2226" s="9">
        <f>IF(ISNUMBER(Merge2[[#This Row],[VALIDITY_TILL_DATE]]), ROUND((Merge2[[#This Row],[VALIDITY_TILL_DATE]]-Merge2[[#This Row],[ORDER_DATE]])/30, 0), "Active")</f>
        <v>9</v>
      </c>
      <c r="K2226" t="s">
        <v>5476</v>
      </c>
      <c r="L2226" t="s">
        <v>5477</v>
      </c>
      <c r="M2226" t="s">
        <v>5478</v>
      </c>
      <c r="N2226">
        <v>300</v>
      </c>
      <c r="O2226">
        <v>0</v>
      </c>
      <c r="P2226">
        <v>300</v>
      </c>
      <c r="Q2226" t="s">
        <v>5500</v>
      </c>
      <c r="R2226" t="s">
        <v>5494</v>
      </c>
      <c r="S2226">
        <v>62</v>
      </c>
      <c r="T2226" t="s">
        <v>5498</v>
      </c>
      <c r="U2226" t="s">
        <v>5501</v>
      </c>
      <c r="V2226" s="9">
        <f>Merge2[[#This Row],[PROMOTIONAL_PLAN.EFFECTIVE_PRICE]]*Merge2[[#This Row],[Months]]</f>
        <v>2700</v>
      </c>
    </row>
    <row r="2227" spans="1:22" x14ac:dyDescent="0.25">
      <c r="A2227" t="s">
        <v>3885</v>
      </c>
      <c r="B2227" t="s">
        <v>3886</v>
      </c>
      <c r="C2227">
        <v>9999</v>
      </c>
      <c r="D2227" s="1">
        <v>44081</v>
      </c>
      <c r="E2227">
        <v>1</v>
      </c>
      <c r="G2227" s="1">
        <v>44359</v>
      </c>
      <c r="H2227" t="s">
        <v>10</v>
      </c>
      <c r="I2227" s="8">
        <f>DATE(YEAR(Merge2[[#This Row],[ORDER_DATE]]), MONTH(Merge2[[#This Row],[ORDER_DATE]]), 1)</f>
        <v>44075</v>
      </c>
      <c r="J2227" s="9">
        <f>IF(ISNUMBER(Merge2[[#This Row],[VALIDITY_TILL_DATE]]), ROUND((Merge2[[#This Row],[VALIDITY_TILL_DATE]]-Merge2[[#This Row],[ORDER_DATE]])/30, 0), "Active")</f>
        <v>9</v>
      </c>
      <c r="K2227" t="s">
        <v>5476</v>
      </c>
      <c r="L2227" t="s">
        <v>5477</v>
      </c>
      <c r="M2227" t="s">
        <v>5478</v>
      </c>
      <c r="N2227">
        <v>300</v>
      </c>
      <c r="O2227">
        <v>0</v>
      </c>
      <c r="P2227">
        <v>300</v>
      </c>
      <c r="Q2227" t="s">
        <v>5720</v>
      </c>
      <c r="R2227" t="s">
        <v>5494</v>
      </c>
      <c r="S2227">
        <v>55</v>
      </c>
      <c r="T2227" t="s">
        <v>5495</v>
      </c>
      <c r="U2227" t="s">
        <v>5522</v>
      </c>
      <c r="V2227" s="9">
        <f>Merge2[[#This Row],[PROMOTIONAL_PLAN.EFFECTIVE_PRICE]]*Merge2[[#This Row],[Months]]</f>
        <v>2700</v>
      </c>
    </row>
    <row r="2228" spans="1:22" x14ac:dyDescent="0.25">
      <c r="A2228" t="s">
        <v>3887</v>
      </c>
      <c r="B2228" t="s">
        <v>3888</v>
      </c>
      <c r="C2228">
        <v>9999</v>
      </c>
      <c r="D2228" s="1">
        <v>44081</v>
      </c>
      <c r="E2228">
        <v>1</v>
      </c>
      <c r="G2228" s="1">
        <v>44391</v>
      </c>
      <c r="H2228" t="s">
        <v>10</v>
      </c>
      <c r="I2228" s="8">
        <f>DATE(YEAR(Merge2[[#This Row],[ORDER_DATE]]), MONTH(Merge2[[#This Row],[ORDER_DATE]]), 1)</f>
        <v>44075</v>
      </c>
      <c r="J2228" s="9">
        <f>IF(ISNUMBER(Merge2[[#This Row],[VALIDITY_TILL_DATE]]), ROUND((Merge2[[#This Row],[VALIDITY_TILL_DATE]]-Merge2[[#This Row],[ORDER_DATE]])/30, 0), "Active")</f>
        <v>10</v>
      </c>
      <c r="K2228" t="s">
        <v>5476</v>
      </c>
      <c r="L2228" t="s">
        <v>5477</v>
      </c>
      <c r="M2228" t="s">
        <v>5478</v>
      </c>
      <c r="N2228">
        <v>300</v>
      </c>
      <c r="O2228">
        <v>0</v>
      </c>
      <c r="P2228">
        <v>300</v>
      </c>
      <c r="Q2228" t="s">
        <v>6311</v>
      </c>
      <c r="R2228" t="s">
        <v>5503</v>
      </c>
      <c r="S2228">
        <v>27</v>
      </c>
      <c r="T2228" t="s">
        <v>5495</v>
      </c>
      <c r="U2228" t="s">
        <v>5579</v>
      </c>
      <c r="V2228" s="9">
        <f>Merge2[[#This Row],[PROMOTIONAL_PLAN.EFFECTIVE_PRICE]]*Merge2[[#This Row],[Months]]</f>
        <v>3000</v>
      </c>
    </row>
    <row r="2229" spans="1:22" x14ac:dyDescent="0.25">
      <c r="A2229" t="s">
        <v>3889</v>
      </c>
      <c r="B2229" t="s">
        <v>1464</v>
      </c>
      <c r="C2229">
        <v>1817</v>
      </c>
      <c r="D2229" s="1">
        <v>44082</v>
      </c>
      <c r="E2229">
        <v>2</v>
      </c>
      <c r="F2229" s="1">
        <v>44082</v>
      </c>
      <c r="G2229" s="1">
        <v>44524</v>
      </c>
      <c r="H2229" t="s">
        <v>470</v>
      </c>
      <c r="I2229" s="8">
        <f>DATE(YEAR(Merge2[[#This Row],[ORDER_DATE]]), MONTH(Merge2[[#This Row],[ORDER_DATE]]), 1)</f>
        <v>44075</v>
      </c>
      <c r="J2229" s="9">
        <f>IF(ISNUMBER(Merge2[[#This Row],[VALIDITY_TILL_DATE]]), ROUND((Merge2[[#This Row],[VALIDITY_TILL_DATE]]-Merge2[[#This Row],[ORDER_DATE]])/30, 0), "Active")</f>
        <v>15</v>
      </c>
      <c r="K2229" t="s">
        <v>5486</v>
      </c>
      <c r="L2229" t="s">
        <v>5480</v>
      </c>
      <c r="M2229" t="s">
        <v>5481</v>
      </c>
      <c r="N2229">
        <v>300</v>
      </c>
      <c r="O2229">
        <v>100</v>
      </c>
      <c r="P2229">
        <v>0</v>
      </c>
      <c r="Q2229" t="s">
        <v>5836</v>
      </c>
      <c r="R2229" t="s">
        <v>5503</v>
      </c>
      <c r="S2229">
        <v>38</v>
      </c>
      <c r="T2229" t="s">
        <v>5495</v>
      </c>
      <c r="U2229" t="s">
        <v>5522</v>
      </c>
      <c r="V2229" s="9">
        <f>Merge2[[#This Row],[PROMOTIONAL_PLAN.EFFECTIVE_PRICE]]*Merge2[[#This Row],[Months]]</f>
        <v>0</v>
      </c>
    </row>
    <row r="2230" spans="1:22" x14ac:dyDescent="0.25">
      <c r="A2230" t="s">
        <v>3890</v>
      </c>
      <c r="B2230" t="s">
        <v>3891</v>
      </c>
      <c r="C2230">
        <v>9999</v>
      </c>
      <c r="D2230" s="1">
        <v>44082</v>
      </c>
      <c r="E2230">
        <v>1</v>
      </c>
      <c r="G2230" s="1">
        <v>44328</v>
      </c>
      <c r="H2230" t="s">
        <v>10</v>
      </c>
      <c r="I2230" s="8">
        <f>DATE(YEAR(Merge2[[#This Row],[ORDER_DATE]]), MONTH(Merge2[[#This Row],[ORDER_DATE]]), 1)</f>
        <v>44075</v>
      </c>
      <c r="J2230" s="9">
        <f>IF(ISNUMBER(Merge2[[#This Row],[VALIDITY_TILL_DATE]]), ROUND((Merge2[[#This Row],[VALIDITY_TILL_DATE]]-Merge2[[#This Row],[ORDER_DATE]])/30, 0), "Active")</f>
        <v>8</v>
      </c>
      <c r="K2230" t="s">
        <v>5476</v>
      </c>
      <c r="L2230" t="s">
        <v>5477</v>
      </c>
      <c r="M2230" t="s">
        <v>5478</v>
      </c>
      <c r="N2230">
        <v>300</v>
      </c>
      <c r="O2230">
        <v>0</v>
      </c>
      <c r="P2230">
        <v>300</v>
      </c>
      <c r="Q2230" t="s">
        <v>6060</v>
      </c>
      <c r="R2230" t="s">
        <v>5503</v>
      </c>
      <c r="S2230">
        <v>41</v>
      </c>
      <c r="T2230" t="s">
        <v>5495</v>
      </c>
      <c r="U2230" t="s">
        <v>5504</v>
      </c>
      <c r="V2230" s="9">
        <f>Merge2[[#This Row],[PROMOTIONAL_PLAN.EFFECTIVE_PRICE]]*Merge2[[#This Row],[Months]]</f>
        <v>2400</v>
      </c>
    </row>
    <row r="2231" spans="1:22" x14ac:dyDescent="0.25">
      <c r="A2231" t="s">
        <v>3892</v>
      </c>
      <c r="B2231" t="s">
        <v>3893</v>
      </c>
      <c r="C2231">
        <v>9999</v>
      </c>
      <c r="D2231" s="1">
        <v>44082</v>
      </c>
      <c r="E2231">
        <v>1</v>
      </c>
      <c r="G2231" s="1">
        <v>44301</v>
      </c>
      <c r="H2231" t="s">
        <v>10</v>
      </c>
      <c r="I2231" s="8">
        <f>DATE(YEAR(Merge2[[#This Row],[ORDER_DATE]]), MONTH(Merge2[[#This Row],[ORDER_DATE]]), 1)</f>
        <v>44075</v>
      </c>
      <c r="J2231" s="9">
        <f>IF(ISNUMBER(Merge2[[#This Row],[VALIDITY_TILL_DATE]]), ROUND((Merge2[[#This Row],[VALIDITY_TILL_DATE]]-Merge2[[#This Row],[ORDER_DATE]])/30, 0), "Active")</f>
        <v>7</v>
      </c>
      <c r="K2231" t="s">
        <v>5476</v>
      </c>
      <c r="L2231" t="s">
        <v>5477</v>
      </c>
      <c r="M2231" t="s">
        <v>5478</v>
      </c>
      <c r="N2231">
        <v>300</v>
      </c>
      <c r="O2231">
        <v>0</v>
      </c>
      <c r="P2231">
        <v>300</v>
      </c>
      <c r="Q2231" t="s">
        <v>6067</v>
      </c>
      <c r="R2231" t="s">
        <v>5503</v>
      </c>
      <c r="S2231">
        <v>36</v>
      </c>
      <c r="T2231" t="s">
        <v>5495</v>
      </c>
      <c r="U2231" t="s">
        <v>5532</v>
      </c>
      <c r="V2231" s="9">
        <f>Merge2[[#This Row],[PROMOTIONAL_PLAN.EFFECTIVE_PRICE]]*Merge2[[#This Row],[Months]]</f>
        <v>2100</v>
      </c>
    </row>
    <row r="2232" spans="1:22" x14ac:dyDescent="0.25">
      <c r="A2232" t="s">
        <v>3894</v>
      </c>
      <c r="B2232" t="s">
        <v>3895</v>
      </c>
      <c r="C2232">
        <v>9999</v>
      </c>
      <c r="D2232" s="1">
        <v>44082</v>
      </c>
      <c r="E2232">
        <v>1</v>
      </c>
      <c r="G2232" s="1">
        <v>44298</v>
      </c>
      <c r="H2232" t="s">
        <v>10</v>
      </c>
      <c r="I2232" s="8">
        <f>DATE(YEAR(Merge2[[#This Row],[ORDER_DATE]]), MONTH(Merge2[[#This Row],[ORDER_DATE]]), 1)</f>
        <v>44075</v>
      </c>
      <c r="J2232" s="9">
        <f>IF(ISNUMBER(Merge2[[#This Row],[VALIDITY_TILL_DATE]]), ROUND((Merge2[[#This Row],[VALIDITY_TILL_DATE]]-Merge2[[#This Row],[ORDER_DATE]])/30, 0), "Active")</f>
        <v>7</v>
      </c>
      <c r="K2232" t="s">
        <v>5476</v>
      </c>
      <c r="L2232" t="s">
        <v>5477</v>
      </c>
      <c r="M2232" t="s">
        <v>5478</v>
      </c>
      <c r="N2232">
        <v>300</v>
      </c>
      <c r="O2232">
        <v>0</v>
      </c>
      <c r="P2232">
        <v>300</v>
      </c>
      <c r="Q2232" t="s">
        <v>6136</v>
      </c>
      <c r="R2232" t="s">
        <v>5494</v>
      </c>
      <c r="S2232">
        <v>42</v>
      </c>
      <c r="T2232" t="s">
        <v>5495</v>
      </c>
      <c r="U2232" t="s">
        <v>5504</v>
      </c>
      <c r="V2232" s="9">
        <f>Merge2[[#This Row],[PROMOTIONAL_PLAN.EFFECTIVE_PRICE]]*Merge2[[#This Row],[Months]]</f>
        <v>2100</v>
      </c>
    </row>
    <row r="2233" spans="1:22" x14ac:dyDescent="0.25">
      <c r="A2233" t="s">
        <v>3896</v>
      </c>
      <c r="B2233" t="s">
        <v>3897</v>
      </c>
      <c r="C2233">
        <v>9999</v>
      </c>
      <c r="D2233" s="1">
        <v>44082</v>
      </c>
      <c r="E2233">
        <v>1</v>
      </c>
      <c r="G2233" s="1">
        <v>44320</v>
      </c>
      <c r="H2233" t="s">
        <v>10</v>
      </c>
      <c r="I2233" s="8">
        <f>DATE(YEAR(Merge2[[#This Row],[ORDER_DATE]]), MONTH(Merge2[[#This Row],[ORDER_DATE]]), 1)</f>
        <v>44075</v>
      </c>
      <c r="J2233" s="9">
        <f>IF(ISNUMBER(Merge2[[#This Row],[VALIDITY_TILL_DATE]]), ROUND((Merge2[[#This Row],[VALIDITY_TILL_DATE]]-Merge2[[#This Row],[ORDER_DATE]])/30, 0), "Active")</f>
        <v>8</v>
      </c>
      <c r="K2233" t="s">
        <v>5476</v>
      </c>
      <c r="L2233" t="s">
        <v>5477</v>
      </c>
      <c r="M2233" t="s">
        <v>5478</v>
      </c>
      <c r="N2233">
        <v>300</v>
      </c>
      <c r="O2233">
        <v>0</v>
      </c>
      <c r="P2233">
        <v>300</v>
      </c>
      <c r="Q2233" t="s">
        <v>5995</v>
      </c>
      <c r="R2233" t="s">
        <v>5494</v>
      </c>
      <c r="S2233">
        <v>45</v>
      </c>
      <c r="T2233" t="s">
        <v>5506</v>
      </c>
      <c r="U2233" t="s">
        <v>5518</v>
      </c>
      <c r="V2233" s="9">
        <f>Merge2[[#This Row],[PROMOTIONAL_PLAN.EFFECTIVE_PRICE]]*Merge2[[#This Row],[Months]]</f>
        <v>2400</v>
      </c>
    </row>
    <row r="2234" spans="1:22" x14ac:dyDescent="0.25">
      <c r="A2234" t="s">
        <v>3898</v>
      </c>
      <c r="B2234" t="s">
        <v>857</v>
      </c>
      <c r="C2234">
        <v>8434</v>
      </c>
      <c r="D2234" s="1">
        <v>44083</v>
      </c>
      <c r="E2234">
        <v>2</v>
      </c>
      <c r="F2234" s="1">
        <v>44083</v>
      </c>
      <c r="G2234" s="1">
        <v>44790</v>
      </c>
      <c r="H2234" t="s">
        <v>470</v>
      </c>
      <c r="I2234" s="8">
        <f>DATE(YEAR(Merge2[[#This Row],[ORDER_DATE]]), MONTH(Merge2[[#This Row],[ORDER_DATE]]), 1)</f>
        <v>44075</v>
      </c>
      <c r="J2234" s="9">
        <f>IF(ISNUMBER(Merge2[[#This Row],[VALIDITY_TILL_DATE]]), ROUND((Merge2[[#This Row],[VALIDITY_TILL_DATE]]-Merge2[[#This Row],[ORDER_DATE]])/30, 0), "Active")</f>
        <v>24</v>
      </c>
      <c r="K2234" t="s">
        <v>5490</v>
      </c>
      <c r="L2234" t="s">
        <v>5483</v>
      </c>
      <c r="M2234" t="s">
        <v>5481</v>
      </c>
      <c r="N2234">
        <v>300</v>
      </c>
      <c r="O2234">
        <v>50</v>
      </c>
      <c r="P2234">
        <v>150</v>
      </c>
      <c r="Q2234" t="s">
        <v>5730</v>
      </c>
      <c r="R2234" t="s">
        <v>5503</v>
      </c>
      <c r="S2234">
        <v>42</v>
      </c>
      <c r="T2234" t="s">
        <v>5498</v>
      </c>
      <c r="U2234" t="s">
        <v>5499</v>
      </c>
      <c r="V2234" s="9">
        <f>Merge2[[#This Row],[PROMOTIONAL_PLAN.EFFECTIVE_PRICE]]*Merge2[[#This Row],[Months]]</f>
        <v>3600</v>
      </c>
    </row>
    <row r="2235" spans="1:22" x14ac:dyDescent="0.25">
      <c r="A2235" t="s">
        <v>3899</v>
      </c>
      <c r="B2235" t="s">
        <v>1336</v>
      </c>
      <c r="C2235">
        <v>5101</v>
      </c>
      <c r="D2235" s="1">
        <v>44083</v>
      </c>
      <c r="E2235">
        <v>2</v>
      </c>
      <c r="F2235" s="1">
        <v>44083</v>
      </c>
      <c r="G2235" s="1">
        <v>44543</v>
      </c>
      <c r="H2235" t="s">
        <v>470</v>
      </c>
      <c r="I2235" s="8">
        <f>DATE(YEAR(Merge2[[#This Row],[ORDER_DATE]]), MONTH(Merge2[[#This Row],[ORDER_DATE]]), 1)</f>
        <v>44075</v>
      </c>
      <c r="J2235" s="9">
        <f>IF(ISNUMBER(Merge2[[#This Row],[VALIDITY_TILL_DATE]]), ROUND((Merge2[[#This Row],[VALIDITY_TILL_DATE]]-Merge2[[#This Row],[ORDER_DATE]])/30, 0), "Active")</f>
        <v>15</v>
      </c>
      <c r="K2235" t="s">
        <v>5485</v>
      </c>
      <c r="L2235" t="s">
        <v>5480</v>
      </c>
      <c r="M2235" t="s">
        <v>5481</v>
      </c>
      <c r="N2235">
        <v>300</v>
      </c>
      <c r="O2235">
        <v>100</v>
      </c>
      <c r="P2235">
        <v>0</v>
      </c>
      <c r="Q2235" t="s">
        <v>6041</v>
      </c>
      <c r="R2235" t="s">
        <v>5494</v>
      </c>
      <c r="S2235">
        <v>45</v>
      </c>
      <c r="T2235" t="s">
        <v>5498</v>
      </c>
      <c r="U2235" t="s">
        <v>5499</v>
      </c>
      <c r="V2235" s="9">
        <f>Merge2[[#This Row],[PROMOTIONAL_PLAN.EFFECTIVE_PRICE]]*Merge2[[#This Row],[Months]]</f>
        <v>0</v>
      </c>
    </row>
    <row r="2236" spans="1:22" x14ac:dyDescent="0.25">
      <c r="A2236" t="s">
        <v>3900</v>
      </c>
      <c r="B2236" t="s">
        <v>1039</v>
      </c>
      <c r="C2236">
        <v>1817</v>
      </c>
      <c r="D2236" s="1">
        <v>44083</v>
      </c>
      <c r="E2236">
        <v>2</v>
      </c>
      <c r="F2236" s="1">
        <v>44083</v>
      </c>
      <c r="G2236" s="1">
        <v>44854</v>
      </c>
      <c r="H2236" t="s">
        <v>470</v>
      </c>
      <c r="I2236" s="8">
        <f>DATE(YEAR(Merge2[[#This Row],[ORDER_DATE]]), MONTH(Merge2[[#This Row],[ORDER_DATE]]), 1)</f>
        <v>44075</v>
      </c>
      <c r="J2236" s="9">
        <f>IF(ISNUMBER(Merge2[[#This Row],[VALIDITY_TILL_DATE]]), ROUND((Merge2[[#This Row],[VALIDITY_TILL_DATE]]-Merge2[[#This Row],[ORDER_DATE]])/30, 0), "Active")</f>
        <v>26</v>
      </c>
      <c r="K2236" t="s">
        <v>5486</v>
      </c>
      <c r="L2236" t="s">
        <v>5480</v>
      </c>
      <c r="M2236" t="s">
        <v>5481</v>
      </c>
      <c r="N2236">
        <v>300</v>
      </c>
      <c r="O2236">
        <v>100</v>
      </c>
      <c r="P2236">
        <v>0</v>
      </c>
      <c r="Q2236" t="s">
        <v>6275</v>
      </c>
      <c r="R2236" t="s">
        <v>5494</v>
      </c>
      <c r="S2236">
        <v>25</v>
      </c>
      <c r="T2236" t="s">
        <v>5498</v>
      </c>
      <c r="U2236" t="s">
        <v>5501</v>
      </c>
      <c r="V2236" s="9">
        <f>Merge2[[#This Row],[PROMOTIONAL_PLAN.EFFECTIVE_PRICE]]*Merge2[[#This Row],[Months]]</f>
        <v>0</v>
      </c>
    </row>
    <row r="2237" spans="1:22" x14ac:dyDescent="0.25">
      <c r="A2237" t="s">
        <v>3901</v>
      </c>
      <c r="B2237" t="s">
        <v>1610</v>
      </c>
      <c r="C2237">
        <v>8434</v>
      </c>
      <c r="D2237" s="1">
        <v>44083</v>
      </c>
      <c r="E2237">
        <v>2</v>
      </c>
      <c r="F2237" s="1">
        <v>44083</v>
      </c>
      <c r="G2237" s="1">
        <v>44660</v>
      </c>
      <c r="H2237" t="s">
        <v>470</v>
      </c>
      <c r="I2237" s="8">
        <f>DATE(YEAR(Merge2[[#This Row],[ORDER_DATE]]), MONTH(Merge2[[#This Row],[ORDER_DATE]]), 1)</f>
        <v>44075</v>
      </c>
      <c r="J2237" s="9">
        <f>IF(ISNUMBER(Merge2[[#This Row],[VALIDITY_TILL_DATE]]), ROUND((Merge2[[#This Row],[VALIDITY_TILL_DATE]]-Merge2[[#This Row],[ORDER_DATE]])/30, 0), "Active")</f>
        <v>19</v>
      </c>
      <c r="K2237" t="s">
        <v>5490</v>
      </c>
      <c r="L2237" t="s">
        <v>5483</v>
      </c>
      <c r="M2237" t="s">
        <v>5481</v>
      </c>
      <c r="N2237">
        <v>300</v>
      </c>
      <c r="O2237">
        <v>50</v>
      </c>
      <c r="P2237">
        <v>150</v>
      </c>
      <c r="Q2237" t="s">
        <v>5813</v>
      </c>
      <c r="R2237" t="s">
        <v>5503</v>
      </c>
      <c r="S2237">
        <v>45</v>
      </c>
      <c r="T2237" t="s">
        <v>5498</v>
      </c>
      <c r="U2237" t="s">
        <v>5501</v>
      </c>
      <c r="V2237" s="9">
        <f>Merge2[[#This Row],[PROMOTIONAL_PLAN.EFFECTIVE_PRICE]]*Merge2[[#This Row],[Months]]</f>
        <v>2850</v>
      </c>
    </row>
    <row r="2238" spans="1:22" x14ac:dyDescent="0.25">
      <c r="A2238" t="s">
        <v>3902</v>
      </c>
      <c r="B2238" t="s">
        <v>1165</v>
      </c>
      <c r="C2238">
        <v>5101</v>
      </c>
      <c r="D2238" s="1">
        <v>44083</v>
      </c>
      <c r="E2238">
        <v>2</v>
      </c>
      <c r="F2238" s="1">
        <v>44083</v>
      </c>
      <c r="G2238" s="1">
        <v>44396</v>
      </c>
      <c r="H2238" t="s">
        <v>470</v>
      </c>
      <c r="I2238" s="8">
        <f>DATE(YEAR(Merge2[[#This Row],[ORDER_DATE]]), MONTH(Merge2[[#This Row],[ORDER_DATE]]), 1)</f>
        <v>44075</v>
      </c>
      <c r="J2238" s="9">
        <f>IF(ISNUMBER(Merge2[[#This Row],[VALIDITY_TILL_DATE]]), ROUND((Merge2[[#This Row],[VALIDITY_TILL_DATE]]-Merge2[[#This Row],[ORDER_DATE]])/30, 0), "Active")</f>
        <v>10</v>
      </c>
      <c r="K2238" t="s">
        <v>5485</v>
      </c>
      <c r="L2238" t="s">
        <v>5480</v>
      </c>
      <c r="M2238" t="s">
        <v>5481</v>
      </c>
      <c r="N2238">
        <v>300</v>
      </c>
      <c r="O2238">
        <v>100</v>
      </c>
      <c r="P2238">
        <v>0</v>
      </c>
      <c r="Q2238" t="s">
        <v>5641</v>
      </c>
      <c r="R2238" t="s">
        <v>5503</v>
      </c>
      <c r="S2238">
        <v>41</v>
      </c>
      <c r="T2238" t="s">
        <v>5495</v>
      </c>
      <c r="U2238" t="s">
        <v>5579</v>
      </c>
      <c r="V2238" s="9">
        <f>Merge2[[#This Row],[PROMOTIONAL_PLAN.EFFECTIVE_PRICE]]*Merge2[[#This Row],[Months]]</f>
        <v>0</v>
      </c>
    </row>
    <row r="2239" spans="1:22" x14ac:dyDescent="0.25">
      <c r="A2239" t="s">
        <v>3903</v>
      </c>
      <c r="B2239" t="s">
        <v>1017</v>
      </c>
      <c r="C2239">
        <v>1817</v>
      </c>
      <c r="D2239" s="1">
        <v>44083</v>
      </c>
      <c r="E2239">
        <v>2</v>
      </c>
      <c r="F2239" s="1">
        <v>44083</v>
      </c>
      <c r="G2239" s="1">
        <v>44501</v>
      </c>
      <c r="H2239" t="s">
        <v>470</v>
      </c>
      <c r="I2239" s="8">
        <f>DATE(YEAR(Merge2[[#This Row],[ORDER_DATE]]), MONTH(Merge2[[#This Row],[ORDER_DATE]]), 1)</f>
        <v>44075</v>
      </c>
      <c r="J2239" s="9">
        <f>IF(ISNUMBER(Merge2[[#This Row],[VALIDITY_TILL_DATE]]), ROUND((Merge2[[#This Row],[VALIDITY_TILL_DATE]]-Merge2[[#This Row],[ORDER_DATE]])/30, 0), "Active")</f>
        <v>14</v>
      </c>
      <c r="K2239" t="s">
        <v>5486</v>
      </c>
      <c r="L2239" t="s">
        <v>5480</v>
      </c>
      <c r="M2239" t="s">
        <v>5481</v>
      </c>
      <c r="N2239">
        <v>300</v>
      </c>
      <c r="O2239">
        <v>100</v>
      </c>
      <c r="P2239">
        <v>0</v>
      </c>
      <c r="Q2239" t="s">
        <v>6164</v>
      </c>
      <c r="R2239" t="s">
        <v>5494</v>
      </c>
      <c r="S2239">
        <v>45</v>
      </c>
      <c r="T2239" t="s">
        <v>5498</v>
      </c>
      <c r="U2239" t="s">
        <v>5499</v>
      </c>
      <c r="V2239" s="9">
        <f>Merge2[[#This Row],[PROMOTIONAL_PLAN.EFFECTIVE_PRICE]]*Merge2[[#This Row],[Months]]</f>
        <v>0</v>
      </c>
    </row>
    <row r="2240" spans="1:22" x14ac:dyDescent="0.25">
      <c r="A2240" t="s">
        <v>3904</v>
      </c>
      <c r="B2240" t="s">
        <v>3905</v>
      </c>
      <c r="C2240">
        <v>9999</v>
      </c>
      <c r="D2240" s="1">
        <v>44083</v>
      </c>
      <c r="E2240">
        <v>1</v>
      </c>
      <c r="G2240" s="1">
        <v>44308</v>
      </c>
      <c r="H2240" t="s">
        <v>10</v>
      </c>
      <c r="I2240" s="8">
        <f>DATE(YEAR(Merge2[[#This Row],[ORDER_DATE]]), MONTH(Merge2[[#This Row],[ORDER_DATE]]), 1)</f>
        <v>44075</v>
      </c>
      <c r="J2240" s="9">
        <f>IF(ISNUMBER(Merge2[[#This Row],[VALIDITY_TILL_DATE]]), ROUND((Merge2[[#This Row],[VALIDITY_TILL_DATE]]-Merge2[[#This Row],[ORDER_DATE]])/30, 0), "Active")</f>
        <v>8</v>
      </c>
      <c r="K2240" t="s">
        <v>5476</v>
      </c>
      <c r="L2240" t="s">
        <v>5477</v>
      </c>
      <c r="M2240" t="s">
        <v>5478</v>
      </c>
      <c r="N2240">
        <v>300</v>
      </c>
      <c r="O2240">
        <v>0</v>
      </c>
      <c r="P2240">
        <v>300</v>
      </c>
      <c r="Q2240" t="s">
        <v>5902</v>
      </c>
      <c r="R2240" t="s">
        <v>5503</v>
      </c>
      <c r="S2240">
        <v>29</v>
      </c>
      <c r="T2240" t="s">
        <v>5506</v>
      </c>
      <c r="U2240" t="s">
        <v>5507</v>
      </c>
      <c r="V2240" s="9">
        <f>Merge2[[#This Row],[PROMOTIONAL_PLAN.EFFECTIVE_PRICE]]*Merge2[[#This Row],[Months]]</f>
        <v>2400</v>
      </c>
    </row>
    <row r="2241" spans="1:22" x14ac:dyDescent="0.25">
      <c r="A2241" t="s">
        <v>3906</v>
      </c>
      <c r="B2241" t="s">
        <v>3907</v>
      </c>
      <c r="C2241">
        <v>9999</v>
      </c>
      <c r="D2241" s="1">
        <v>44083</v>
      </c>
      <c r="E2241">
        <v>1</v>
      </c>
      <c r="G2241" s="1">
        <v>44301</v>
      </c>
      <c r="H2241" t="s">
        <v>10</v>
      </c>
      <c r="I2241" s="8">
        <f>DATE(YEAR(Merge2[[#This Row],[ORDER_DATE]]), MONTH(Merge2[[#This Row],[ORDER_DATE]]), 1)</f>
        <v>44075</v>
      </c>
      <c r="J2241" s="9">
        <f>IF(ISNUMBER(Merge2[[#This Row],[VALIDITY_TILL_DATE]]), ROUND((Merge2[[#This Row],[VALIDITY_TILL_DATE]]-Merge2[[#This Row],[ORDER_DATE]])/30, 0), "Active")</f>
        <v>7</v>
      </c>
      <c r="K2241" t="s">
        <v>5476</v>
      </c>
      <c r="L2241" t="s">
        <v>5477</v>
      </c>
      <c r="M2241" t="s">
        <v>5478</v>
      </c>
      <c r="N2241">
        <v>300</v>
      </c>
      <c r="O2241">
        <v>0</v>
      </c>
      <c r="P2241">
        <v>300</v>
      </c>
      <c r="Q2241" t="s">
        <v>6194</v>
      </c>
      <c r="R2241" t="s">
        <v>5494</v>
      </c>
      <c r="S2241">
        <v>63</v>
      </c>
      <c r="T2241" t="s">
        <v>5495</v>
      </c>
      <c r="U2241" t="s">
        <v>5496</v>
      </c>
      <c r="V2241" s="9">
        <f>Merge2[[#This Row],[PROMOTIONAL_PLAN.EFFECTIVE_PRICE]]*Merge2[[#This Row],[Months]]</f>
        <v>2100</v>
      </c>
    </row>
    <row r="2242" spans="1:22" x14ac:dyDescent="0.25">
      <c r="A2242" t="s">
        <v>3908</v>
      </c>
      <c r="B2242" t="s">
        <v>3909</v>
      </c>
      <c r="C2242">
        <v>9999</v>
      </c>
      <c r="D2242" s="1">
        <v>44083</v>
      </c>
      <c r="E2242">
        <v>1</v>
      </c>
      <c r="G2242" s="1">
        <v>44295</v>
      </c>
      <c r="H2242" t="s">
        <v>10</v>
      </c>
      <c r="I2242" s="8">
        <f>DATE(YEAR(Merge2[[#This Row],[ORDER_DATE]]), MONTH(Merge2[[#This Row],[ORDER_DATE]]), 1)</f>
        <v>44075</v>
      </c>
      <c r="J2242" s="9">
        <f>IF(ISNUMBER(Merge2[[#This Row],[VALIDITY_TILL_DATE]]), ROUND((Merge2[[#This Row],[VALIDITY_TILL_DATE]]-Merge2[[#This Row],[ORDER_DATE]])/30, 0), "Active")</f>
        <v>7</v>
      </c>
      <c r="K2242" t="s">
        <v>5476</v>
      </c>
      <c r="L2242" t="s">
        <v>5477</v>
      </c>
      <c r="M2242" t="s">
        <v>5478</v>
      </c>
      <c r="N2242">
        <v>300</v>
      </c>
      <c r="O2242">
        <v>0</v>
      </c>
      <c r="P2242">
        <v>300</v>
      </c>
      <c r="Q2242" t="s">
        <v>6106</v>
      </c>
      <c r="R2242" t="s">
        <v>5494</v>
      </c>
      <c r="S2242">
        <v>50</v>
      </c>
      <c r="T2242" t="s">
        <v>5498</v>
      </c>
      <c r="U2242" t="s">
        <v>5515</v>
      </c>
      <c r="V2242" s="9">
        <f>Merge2[[#This Row],[PROMOTIONAL_PLAN.EFFECTIVE_PRICE]]*Merge2[[#This Row],[Months]]</f>
        <v>2100</v>
      </c>
    </row>
    <row r="2243" spans="1:22" x14ac:dyDescent="0.25">
      <c r="A2243" t="s">
        <v>3910</v>
      </c>
      <c r="B2243" t="s">
        <v>1320</v>
      </c>
      <c r="C2243">
        <v>6306</v>
      </c>
      <c r="D2243" s="1">
        <v>44084</v>
      </c>
      <c r="E2243">
        <v>2</v>
      </c>
      <c r="F2243" s="1">
        <v>44084</v>
      </c>
      <c r="G2243" s="1">
        <v>44085</v>
      </c>
      <c r="H2243" t="s">
        <v>470</v>
      </c>
      <c r="I2243" s="8">
        <f>DATE(YEAR(Merge2[[#This Row],[ORDER_DATE]]), MONTH(Merge2[[#This Row],[ORDER_DATE]]), 1)</f>
        <v>44075</v>
      </c>
      <c r="J2243" s="9">
        <f>IF(ISNUMBER(Merge2[[#This Row],[VALIDITY_TILL_DATE]]), ROUND((Merge2[[#This Row],[VALIDITY_TILL_DATE]]-Merge2[[#This Row],[ORDER_DATE]])/30, 0), "Active")</f>
        <v>0</v>
      </c>
      <c r="K2243" t="s">
        <v>5492</v>
      </c>
      <c r="L2243" t="s">
        <v>5483</v>
      </c>
      <c r="M2243" t="s">
        <v>5481</v>
      </c>
      <c r="N2243">
        <v>300</v>
      </c>
      <c r="O2243">
        <v>15</v>
      </c>
      <c r="P2243">
        <v>255</v>
      </c>
      <c r="Q2243" t="s">
        <v>5928</v>
      </c>
      <c r="R2243" t="s">
        <v>5494</v>
      </c>
      <c r="S2243">
        <v>55</v>
      </c>
      <c r="T2243" t="s">
        <v>5495</v>
      </c>
      <c r="U2243" t="s">
        <v>5532</v>
      </c>
      <c r="V2243" s="9">
        <f>Merge2[[#This Row],[PROMOTIONAL_PLAN.EFFECTIVE_PRICE]]*Merge2[[#This Row],[Months]]</f>
        <v>0</v>
      </c>
    </row>
    <row r="2244" spans="1:22" x14ac:dyDescent="0.25">
      <c r="A2244" t="s">
        <v>3911</v>
      </c>
      <c r="B2244" t="s">
        <v>875</v>
      </c>
      <c r="C2244">
        <v>1136</v>
      </c>
      <c r="D2244" s="1">
        <v>44084</v>
      </c>
      <c r="E2244">
        <v>2</v>
      </c>
      <c r="F2244" s="1">
        <v>44084</v>
      </c>
      <c r="G2244" s="1">
        <v>44662</v>
      </c>
      <c r="H2244" t="s">
        <v>470</v>
      </c>
      <c r="I2244" s="8">
        <f>DATE(YEAR(Merge2[[#This Row],[ORDER_DATE]]), MONTH(Merge2[[#This Row],[ORDER_DATE]]), 1)</f>
        <v>44075</v>
      </c>
      <c r="J2244" s="9">
        <f>IF(ISNUMBER(Merge2[[#This Row],[VALIDITY_TILL_DATE]]), ROUND((Merge2[[#This Row],[VALIDITY_TILL_DATE]]-Merge2[[#This Row],[ORDER_DATE]])/30, 0), "Active")</f>
        <v>19</v>
      </c>
      <c r="K2244" t="s">
        <v>5487</v>
      </c>
      <c r="L2244" t="s">
        <v>5483</v>
      </c>
      <c r="M2244" t="s">
        <v>5481</v>
      </c>
      <c r="N2244">
        <v>300</v>
      </c>
      <c r="O2244">
        <v>40</v>
      </c>
      <c r="P2244">
        <v>180</v>
      </c>
      <c r="Q2244" t="s">
        <v>6388</v>
      </c>
      <c r="R2244" t="s">
        <v>5494</v>
      </c>
      <c r="S2244">
        <v>40</v>
      </c>
      <c r="T2244" t="s">
        <v>5498</v>
      </c>
      <c r="U2244" t="s">
        <v>5545</v>
      </c>
      <c r="V2244" s="9">
        <f>Merge2[[#This Row],[PROMOTIONAL_PLAN.EFFECTIVE_PRICE]]*Merge2[[#This Row],[Months]]</f>
        <v>3420</v>
      </c>
    </row>
    <row r="2245" spans="1:22" x14ac:dyDescent="0.25">
      <c r="A2245" t="s">
        <v>3912</v>
      </c>
      <c r="B2245" t="s">
        <v>1049</v>
      </c>
      <c r="C2245">
        <v>5101</v>
      </c>
      <c r="D2245" s="1">
        <v>44084</v>
      </c>
      <c r="E2245">
        <v>2</v>
      </c>
      <c r="F2245" s="1">
        <v>44084</v>
      </c>
      <c r="G2245" s="1">
        <v>44485</v>
      </c>
      <c r="H2245" t="s">
        <v>470</v>
      </c>
      <c r="I2245" s="8">
        <f>DATE(YEAR(Merge2[[#This Row],[ORDER_DATE]]), MONTH(Merge2[[#This Row],[ORDER_DATE]]), 1)</f>
        <v>44075</v>
      </c>
      <c r="J2245" s="9">
        <f>IF(ISNUMBER(Merge2[[#This Row],[VALIDITY_TILL_DATE]]), ROUND((Merge2[[#This Row],[VALIDITY_TILL_DATE]]-Merge2[[#This Row],[ORDER_DATE]])/30, 0), "Active")</f>
        <v>13</v>
      </c>
      <c r="K2245" t="s">
        <v>5485</v>
      </c>
      <c r="L2245" t="s">
        <v>5480</v>
      </c>
      <c r="M2245" t="s">
        <v>5481</v>
      </c>
      <c r="N2245">
        <v>300</v>
      </c>
      <c r="O2245">
        <v>100</v>
      </c>
      <c r="P2245">
        <v>0</v>
      </c>
      <c r="Q2245" t="s">
        <v>5940</v>
      </c>
      <c r="R2245" t="s">
        <v>5503</v>
      </c>
      <c r="S2245">
        <v>29</v>
      </c>
      <c r="T2245" t="s">
        <v>5498</v>
      </c>
      <c r="U2245" t="s">
        <v>5501</v>
      </c>
      <c r="V2245" s="9">
        <f>Merge2[[#This Row],[PROMOTIONAL_PLAN.EFFECTIVE_PRICE]]*Merge2[[#This Row],[Months]]</f>
        <v>0</v>
      </c>
    </row>
    <row r="2246" spans="1:22" x14ac:dyDescent="0.25">
      <c r="A2246" t="s">
        <v>3913</v>
      </c>
      <c r="B2246" t="s">
        <v>1255</v>
      </c>
      <c r="C2246">
        <v>5101</v>
      </c>
      <c r="D2246" s="1">
        <v>44084</v>
      </c>
      <c r="E2246">
        <v>2</v>
      </c>
      <c r="F2246" s="1">
        <v>44084</v>
      </c>
      <c r="G2246" s="1">
        <v>45040</v>
      </c>
      <c r="H2246" t="s">
        <v>470</v>
      </c>
      <c r="I2246" s="8">
        <f>DATE(YEAR(Merge2[[#This Row],[ORDER_DATE]]), MONTH(Merge2[[#This Row],[ORDER_DATE]]), 1)</f>
        <v>44075</v>
      </c>
      <c r="J2246" s="9">
        <f>IF(ISNUMBER(Merge2[[#This Row],[VALIDITY_TILL_DATE]]), ROUND((Merge2[[#This Row],[VALIDITY_TILL_DATE]]-Merge2[[#This Row],[ORDER_DATE]])/30, 0), "Active")</f>
        <v>32</v>
      </c>
      <c r="K2246" t="s">
        <v>5485</v>
      </c>
      <c r="L2246" t="s">
        <v>5480</v>
      </c>
      <c r="M2246" t="s">
        <v>5481</v>
      </c>
      <c r="N2246">
        <v>300</v>
      </c>
      <c r="O2246">
        <v>100</v>
      </c>
      <c r="P2246">
        <v>0</v>
      </c>
      <c r="Q2246" t="s">
        <v>6093</v>
      </c>
      <c r="R2246" t="s">
        <v>5494</v>
      </c>
      <c r="S2246">
        <v>50</v>
      </c>
      <c r="T2246" t="s">
        <v>5498</v>
      </c>
      <c r="U2246" t="s">
        <v>5545</v>
      </c>
      <c r="V2246" s="9">
        <f>Merge2[[#This Row],[PROMOTIONAL_PLAN.EFFECTIVE_PRICE]]*Merge2[[#This Row],[Months]]</f>
        <v>0</v>
      </c>
    </row>
    <row r="2247" spans="1:22" x14ac:dyDescent="0.25">
      <c r="A2247" t="s">
        <v>3914</v>
      </c>
      <c r="B2247" t="s">
        <v>3915</v>
      </c>
      <c r="C2247">
        <v>2949</v>
      </c>
      <c r="D2247" s="1">
        <v>44084</v>
      </c>
      <c r="E2247">
        <v>1</v>
      </c>
      <c r="F2247" s="1">
        <v>44084</v>
      </c>
      <c r="G2247" s="1">
        <v>44304</v>
      </c>
      <c r="H2247" t="s">
        <v>10</v>
      </c>
      <c r="I2247" s="8">
        <f>DATE(YEAR(Merge2[[#This Row],[ORDER_DATE]]), MONTH(Merge2[[#This Row],[ORDER_DATE]]), 1)</f>
        <v>44075</v>
      </c>
      <c r="J2247" s="9">
        <f>IF(ISNUMBER(Merge2[[#This Row],[VALIDITY_TILL_DATE]]), ROUND((Merge2[[#This Row],[VALIDITY_TILL_DATE]]-Merge2[[#This Row],[ORDER_DATE]])/30, 0), "Active")</f>
        <v>7</v>
      </c>
      <c r="K2247" t="s">
        <v>5484</v>
      </c>
      <c r="L2247" t="s">
        <v>5483</v>
      </c>
      <c r="M2247" t="s">
        <v>5481</v>
      </c>
      <c r="N2247">
        <v>300</v>
      </c>
      <c r="O2247">
        <v>30</v>
      </c>
      <c r="P2247">
        <v>210</v>
      </c>
      <c r="Q2247" t="s">
        <v>5805</v>
      </c>
      <c r="R2247" t="s">
        <v>5494</v>
      </c>
      <c r="S2247">
        <v>49</v>
      </c>
      <c r="T2247" t="s">
        <v>5495</v>
      </c>
      <c r="U2247" t="s">
        <v>5513</v>
      </c>
      <c r="V2247" s="9">
        <f>Merge2[[#This Row],[PROMOTIONAL_PLAN.EFFECTIVE_PRICE]]*Merge2[[#This Row],[Months]]</f>
        <v>1470</v>
      </c>
    </row>
    <row r="2248" spans="1:22" x14ac:dyDescent="0.25">
      <c r="A2248" t="s">
        <v>3916</v>
      </c>
      <c r="B2248" t="s">
        <v>3917</v>
      </c>
      <c r="C2248">
        <v>9999</v>
      </c>
      <c r="D2248" s="1">
        <v>44084</v>
      </c>
      <c r="E2248">
        <v>1</v>
      </c>
      <c r="G2248" s="1">
        <v>44323</v>
      </c>
      <c r="H2248" t="s">
        <v>10</v>
      </c>
      <c r="I2248" s="8">
        <f>DATE(YEAR(Merge2[[#This Row],[ORDER_DATE]]), MONTH(Merge2[[#This Row],[ORDER_DATE]]), 1)</f>
        <v>44075</v>
      </c>
      <c r="J2248" s="9">
        <f>IF(ISNUMBER(Merge2[[#This Row],[VALIDITY_TILL_DATE]]), ROUND((Merge2[[#This Row],[VALIDITY_TILL_DATE]]-Merge2[[#This Row],[ORDER_DATE]])/30, 0), "Active")</f>
        <v>8</v>
      </c>
      <c r="K2248" t="s">
        <v>5476</v>
      </c>
      <c r="L2248" t="s">
        <v>5477</v>
      </c>
      <c r="M2248" t="s">
        <v>5478</v>
      </c>
      <c r="N2248">
        <v>300</v>
      </c>
      <c r="O2248">
        <v>0</v>
      </c>
      <c r="P2248">
        <v>300</v>
      </c>
      <c r="Q2248" t="s">
        <v>5546</v>
      </c>
      <c r="R2248" t="s">
        <v>5503</v>
      </c>
      <c r="S2248">
        <v>47</v>
      </c>
      <c r="T2248" t="s">
        <v>5495</v>
      </c>
      <c r="U2248" t="s">
        <v>5513</v>
      </c>
      <c r="V2248" s="9">
        <f>Merge2[[#This Row],[PROMOTIONAL_PLAN.EFFECTIVE_PRICE]]*Merge2[[#This Row],[Months]]</f>
        <v>2400</v>
      </c>
    </row>
    <row r="2249" spans="1:22" x14ac:dyDescent="0.25">
      <c r="A2249" t="s">
        <v>3918</v>
      </c>
      <c r="B2249" t="s">
        <v>3919</v>
      </c>
      <c r="C2249">
        <v>9999</v>
      </c>
      <c r="D2249" s="1">
        <v>44084</v>
      </c>
      <c r="E2249">
        <v>1</v>
      </c>
      <c r="G2249" s="1">
        <v>44331</v>
      </c>
      <c r="H2249" t="s">
        <v>10</v>
      </c>
      <c r="I2249" s="8">
        <f>DATE(YEAR(Merge2[[#This Row],[ORDER_DATE]]), MONTH(Merge2[[#This Row],[ORDER_DATE]]), 1)</f>
        <v>44075</v>
      </c>
      <c r="J2249" s="9">
        <f>IF(ISNUMBER(Merge2[[#This Row],[VALIDITY_TILL_DATE]]), ROUND((Merge2[[#This Row],[VALIDITY_TILL_DATE]]-Merge2[[#This Row],[ORDER_DATE]])/30, 0), "Active")</f>
        <v>8</v>
      </c>
      <c r="K2249" t="s">
        <v>5476</v>
      </c>
      <c r="L2249" t="s">
        <v>5477</v>
      </c>
      <c r="M2249" t="s">
        <v>5478</v>
      </c>
      <c r="N2249">
        <v>300</v>
      </c>
      <c r="O2249">
        <v>0</v>
      </c>
      <c r="P2249">
        <v>300</v>
      </c>
      <c r="Q2249" t="s">
        <v>6333</v>
      </c>
      <c r="R2249" t="s">
        <v>5494</v>
      </c>
      <c r="S2249">
        <v>45</v>
      </c>
      <c r="T2249" t="s">
        <v>5498</v>
      </c>
      <c r="U2249" t="s">
        <v>5499</v>
      </c>
      <c r="V2249" s="9">
        <f>Merge2[[#This Row],[PROMOTIONAL_PLAN.EFFECTIVE_PRICE]]*Merge2[[#This Row],[Months]]</f>
        <v>2400</v>
      </c>
    </row>
    <row r="2250" spans="1:22" x14ac:dyDescent="0.25">
      <c r="A2250" t="s">
        <v>3920</v>
      </c>
      <c r="B2250" t="s">
        <v>1659</v>
      </c>
      <c r="C2250">
        <v>7139</v>
      </c>
      <c r="D2250" s="1">
        <v>44085</v>
      </c>
      <c r="E2250">
        <v>2</v>
      </c>
      <c r="F2250" s="1">
        <v>44085</v>
      </c>
      <c r="G2250" s="1">
        <v>44958</v>
      </c>
      <c r="H2250" t="s">
        <v>470</v>
      </c>
      <c r="I2250" s="8">
        <f>DATE(YEAR(Merge2[[#This Row],[ORDER_DATE]]), MONTH(Merge2[[#This Row],[ORDER_DATE]]), 1)</f>
        <v>44075</v>
      </c>
      <c r="J2250" s="9">
        <f>IF(ISNUMBER(Merge2[[#This Row],[VALIDITY_TILL_DATE]]), ROUND((Merge2[[#This Row],[VALIDITY_TILL_DATE]]-Merge2[[#This Row],[ORDER_DATE]])/30, 0), "Active")</f>
        <v>29</v>
      </c>
      <c r="K2250" t="s">
        <v>5489</v>
      </c>
      <c r="L2250" t="s">
        <v>5483</v>
      </c>
      <c r="M2250" t="s">
        <v>5481</v>
      </c>
      <c r="N2250">
        <v>300</v>
      </c>
      <c r="O2250">
        <v>30</v>
      </c>
      <c r="P2250">
        <v>210</v>
      </c>
      <c r="Q2250" t="s">
        <v>6327</v>
      </c>
      <c r="R2250" t="s">
        <v>5503</v>
      </c>
      <c r="S2250">
        <v>60</v>
      </c>
      <c r="T2250" t="s">
        <v>5495</v>
      </c>
      <c r="U2250" t="s">
        <v>5513</v>
      </c>
      <c r="V2250" s="9">
        <f>Merge2[[#This Row],[PROMOTIONAL_PLAN.EFFECTIVE_PRICE]]*Merge2[[#This Row],[Months]]</f>
        <v>6090</v>
      </c>
    </row>
    <row r="2251" spans="1:22" x14ac:dyDescent="0.25">
      <c r="A2251" t="s">
        <v>3921</v>
      </c>
      <c r="B2251" t="s">
        <v>1116</v>
      </c>
      <c r="C2251">
        <v>6705</v>
      </c>
      <c r="D2251" s="1">
        <v>44085</v>
      </c>
      <c r="E2251">
        <v>2</v>
      </c>
      <c r="F2251" s="1">
        <v>44085</v>
      </c>
      <c r="G2251" s="1">
        <v>44959</v>
      </c>
      <c r="H2251" t="s">
        <v>470</v>
      </c>
      <c r="I2251" s="8">
        <f>DATE(YEAR(Merge2[[#This Row],[ORDER_DATE]]), MONTH(Merge2[[#This Row],[ORDER_DATE]]), 1)</f>
        <v>44075</v>
      </c>
      <c r="J2251" s="9">
        <f>IF(ISNUMBER(Merge2[[#This Row],[VALIDITY_TILL_DATE]]), ROUND((Merge2[[#This Row],[VALIDITY_TILL_DATE]]-Merge2[[#This Row],[ORDER_DATE]])/30, 0), "Active")</f>
        <v>29</v>
      </c>
      <c r="K2251" t="s">
        <v>5491</v>
      </c>
      <c r="L2251" t="s">
        <v>5480</v>
      </c>
      <c r="M2251" t="s">
        <v>5481</v>
      </c>
      <c r="N2251">
        <v>300</v>
      </c>
      <c r="O2251">
        <v>100</v>
      </c>
      <c r="P2251">
        <v>0</v>
      </c>
      <c r="Q2251" t="s">
        <v>5610</v>
      </c>
      <c r="R2251" t="s">
        <v>5503</v>
      </c>
      <c r="S2251">
        <v>38</v>
      </c>
      <c r="T2251" t="s">
        <v>5495</v>
      </c>
      <c r="U2251" t="s">
        <v>5579</v>
      </c>
      <c r="V2251" s="9">
        <f>Merge2[[#This Row],[PROMOTIONAL_PLAN.EFFECTIVE_PRICE]]*Merge2[[#This Row],[Months]]</f>
        <v>0</v>
      </c>
    </row>
    <row r="2252" spans="1:22" x14ac:dyDescent="0.25">
      <c r="A2252" t="s">
        <v>3922</v>
      </c>
      <c r="B2252" t="s">
        <v>1661</v>
      </c>
      <c r="C2252">
        <v>2949</v>
      </c>
      <c r="D2252" s="1">
        <v>44085</v>
      </c>
      <c r="E2252">
        <v>2</v>
      </c>
      <c r="F2252" s="1">
        <v>44085</v>
      </c>
      <c r="G2252" s="1">
        <v>44839</v>
      </c>
      <c r="H2252" t="s">
        <v>470</v>
      </c>
      <c r="I2252" s="8">
        <f>DATE(YEAR(Merge2[[#This Row],[ORDER_DATE]]), MONTH(Merge2[[#This Row],[ORDER_DATE]]), 1)</f>
        <v>44075</v>
      </c>
      <c r="J2252" s="9">
        <f>IF(ISNUMBER(Merge2[[#This Row],[VALIDITY_TILL_DATE]]), ROUND((Merge2[[#This Row],[VALIDITY_TILL_DATE]]-Merge2[[#This Row],[ORDER_DATE]])/30, 0), "Active")</f>
        <v>25</v>
      </c>
      <c r="K2252" t="s">
        <v>5484</v>
      </c>
      <c r="L2252" t="s">
        <v>5483</v>
      </c>
      <c r="M2252" t="s">
        <v>5481</v>
      </c>
      <c r="N2252">
        <v>300</v>
      </c>
      <c r="O2252">
        <v>30</v>
      </c>
      <c r="P2252">
        <v>210</v>
      </c>
      <c r="Q2252" t="s">
        <v>5550</v>
      </c>
      <c r="R2252" t="s">
        <v>5503</v>
      </c>
      <c r="S2252">
        <v>34</v>
      </c>
      <c r="T2252" t="s">
        <v>5495</v>
      </c>
      <c r="U2252" t="s">
        <v>5496</v>
      </c>
      <c r="V2252" s="9">
        <f>Merge2[[#This Row],[PROMOTIONAL_PLAN.EFFECTIVE_PRICE]]*Merge2[[#This Row],[Months]]</f>
        <v>5250</v>
      </c>
    </row>
    <row r="2253" spans="1:22" x14ac:dyDescent="0.25">
      <c r="A2253" t="s">
        <v>3923</v>
      </c>
      <c r="B2253" t="s">
        <v>1037</v>
      </c>
      <c r="C2253">
        <v>8731</v>
      </c>
      <c r="D2253" s="1">
        <v>44085</v>
      </c>
      <c r="E2253">
        <v>2</v>
      </c>
      <c r="F2253" s="1">
        <v>44085</v>
      </c>
      <c r="G2253" s="1">
        <v>44687</v>
      </c>
      <c r="H2253" t="s">
        <v>470</v>
      </c>
      <c r="I2253" s="8">
        <f>DATE(YEAR(Merge2[[#This Row],[ORDER_DATE]]), MONTH(Merge2[[#This Row],[ORDER_DATE]]), 1)</f>
        <v>44075</v>
      </c>
      <c r="J2253" s="9">
        <f>IF(ISNUMBER(Merge2[[#This Row],[VALIDITY_TILL_DATE]]), ROUND((Merge2[[#This Row],[VALIDITY_TILL_DATE]]-Merge2[[#This Row],[ORDER_DATE]])/30, 0), "Active")</f>
        <v>20</v>
      </c>
      <c r="K2253" t="s">
        <v>5482</v>
      </c>
      <c r="L2253" t="s">
        <v>5483</v>
      </c>
      <c r="M2253" t="s">
        <v>5481</v>
      </c>
      <c r="N2253">
        <v>300</v>
      </c>
      <c r="O2253">
        <v>10</v>
      </c>
      <c r="P2253">
        <v>270</v>
      </c>
      <c r="Q2253" t="s">
        <v>5863</v>
      </c>
      <c r="R2253" t="s">
        <v>5503</v>
      </c>
      <c r="S2253">
        <v>50</v>
      </c>
      <c r="T2253" t="s">
        <v>5495</v>
      </c>
      <c r="U2253" t="s">
        <v>5579</v>
      </c>
      <c r="V2253" s="9">
        <f>Merge2[[#This Row],[PROMOTIONAL_PLAN.EFFECTIVE_PRICE]]*Merge2[[#This Row],[Months]]</f>
        <v>5400</v>
      </c>
    </row>
    <row r="2254" spans="1:22" x14ac:dyDescent="0.25">
      <c r="A2254" t="s">
        <v>3924</v>
      </c>
      <c r="B2254" t="s">
        <v>3925</v>
      </c>
      <c r="C2254">
        <v>2949</v>
      </c>
      <c r="D2254" s="1">
        <v>44085</v>
      </c>
      <c r="E2254">
        <v>1</v>
      </c>
      <c r="F2254" s="1">
        <v>44085</v>
      </c>
      <c r="G2254" s="1">
        <v>44334</v>
      </c>
      <c r="H2254" t="s">
        <v>10</v>
      </c>
      <c r="I2254" s="8">
        <f>DATE(YEAR(Merge2[[#This Row],[ORDER_DATE]]), MONTH(Merge2[[#This Row],[ORDER_DATE]]), 1)</f>
        <v>44075</v>
      </c>
      <c r="J2254" s="9">
        <f>IF(ISNUMBER(Merge2[[#This Row],[VALIDITY_TILL_DATE]]), ROUND((Merge2[[#This Row],[VALIDITY_TILL_DATE]]-Merge2[[#This Row],[ORDER_DATE]])/30, 0), "Active")</f>
        <v>8</v>
      </c>
      <c r="K2254" t="s">
        <v>5484</v>
      </c>
      <c r="L2254" t="s">
        <v>5483</v>
      </c>
      <c r="M2254" t="s">
        <v>5481</v>
      </c>
      <c r="N2254">
        <v>300</v>
      </c>
      <c r="O2254">
        <v>30</v>
      </c>
      <c r="P2254">
        <v>210</v>
      </c>
      <c r="Q2254" t="s">
        <v>6199</v>
      </c>
      <c r="R2254" t="s">
        <v>5494</v>
      </c>
      <c r="S2254">
        <v>36</v>
      </c>
      <c r="T2254" t="s">
        <v>5495</v>
      </c>
      <c r="U2254" t="s">
        <v>5504</v>
      </c>
      <c r="V2254" s="9">
        <f>Merge2[[#This Row],[PROMOTIONAL_PLAN.EFFECTIVE_PRICE]]*Merge2[[#This Row],[Months]]</f>
        <v>1680</v>
      </c>
    </row>
    <row r="2255" spans="1:22" x14ac:dyDescent="0.25">
      <c r="A2255" t="s">
        <v>3926</v>
      </c>
      <c r="B2255" t="s">
        <v>3927</v>
      </c>
      <c r="C2255">
        <v>5101</v>
      </c>
      <c r="D2255" s="1">
        <v>44085</v>
      </c>
      <c r="E2255">
        <v>1</v>
      </c>
      <c r="F2255" s="1">
        <v>44085</v>
      </c>
      <c r="G2255" s="1">
        <v>44347</v>
      </c>
      <c r="H2255" t="s">
        <v>10</v>
      </c>
      <c r="I2255" s="8">
        <f>DATE(YEAR(Merge2[[#This Row],[ORDER_DATE]]), MONTH(Merge2[[#This Row],[ORDER_DATE]]), 1)</f>
        <v>44075</v>
      </c>
      <c r="J2255" s="9">
        <f>IF(ISNUMBER(Merge2[[#This Row],[VALIDITY_TILL_DATE]]), ROUND((Merge2[[#This Row],[VALIDITY_TILL_DATE]]-Merge2[[#This Row],[ORDER_DATE]])/30, 0), "Active")</f>
        <v>9</v>
      </c>
      <c r="K2255" t="s">
        <v>5485</v>
      </c>
      <c r="L2255" t="s">
        <v>5480</v>
      </c>
      <c r="M2255" t="s">
        <v>5481</v>
      </c>
      <c r="N2255">
        <v>300</v>
      </c>
      <c r="O2255">
        <v>100</v>
      </c>
      <c r="P2255">
        <v>0</v>
      </c>
      <c r="Q2255" t="s">
        <v>6039</v>
      </c>
      <c r="R2255" t="s">
        <v>5503</v>
      </c>
      <c r="S2255">
        <v>58</v>
      </c>
      <c r="T2255" t="s">
        <v>5495</v>
      </c>
      <c r="U2255" t="s">
        <v>5496</v>
      </c>
      <c r="V2255" s="9">
        <f>Merge2[[#This Row],[PROMOTIONAL_PLAN.EFFECTIVE_PRICE]]*Merge2[[#This Row],[Months]]</f>
        <v>0</v>
      </c>
    </row>
    <row r="2256" spans="1:22" x14ac:dyDescent="0.25">
      <c r="A2256" t="s">
        <v>3928</v>
      </c>
      <c r="B2256" t="s">
        <v>3929</v>
      </c>
      <c r="C2256">
        <v>9999</v>
      </c>
      <c r="D2256" s="1">
        <v>44085</v>
      </c>
      <c r="E2256">
        <v>1</v>
      </c>
      <c r="G2256" s="1">
        <v>44341</v>
      </c>
      <c r="H2256" t="s">
        <v>10</v>
      </c>
      <c r="I2256" s="8">
        <f>DATE(YEAR(Merge2[[#This Row],[ORDER_DATE]]), MONTH(Merge2[[#This Row],[ORDER_DATE]]), 1)</f>
        <v>44075</v>
      </c>
      <c r="J2256" s="9">
        <f>IF(ISNUMBER(Merge2[[#This Row],[VALIDITY_TILL_DATE]]), ROUND((Merge2[[#This Row],[VALIDITY_TILL_DATE]]-Merge2[[#This Row],[ORDER_DATE]])/30, 0), "Active")</f>
        <v>9</v>
      </c>
      <c r="K2256" t="s">
        <v>5476</v>
      </c>
      <c r="L2256" t="s">
        <v>5477</v>
      </c>
      <c r="M2256" t="s">
        <v>5478</v>
      </c>
      <c r="N2256">
        <v>300</v>
      </c>
      <c r="O2256">
        <v>0</v>
      </c>
      <c r="P2256">
        <v>300</v>
      </c>
      <c r="Q2256" t="s">
        <v>5692</v>
      </c>
      <c r="R2256" t="s">
        <v>5503</v>
      </c>
      <c r="S2256">
        <v>53</v>
      </c>
      <c r="T2256" t="s">
        <v>5498</v>
      </c>
      <c r="U2256" t="s">
        <v>5515</v>
      </c>
      <c r="V2256" s="9">
        <f>Merge2[[#This Row],[PROMOTIONAL_PLAN.EFFECTIVE_PRICE]]*Merge2[[#This Row],[Months]]</f>
        <v>2700</v>
      </c>
    </row>
    <row r="2257" spans="1:22" x14ac:dyDescent="0.25">
      <c r="A2257" t="s">
        <v>3930</v>
      </c>
      <c r="B2257" t="s">
        <v>3931</v>
      </c>
      <c r="C2257">
        <v>9999</v>
      </c>
      <c r="D2257" s="1">
        <v>44085</v>
      </c>
      <c r="E2257">
        <v>1</v>
      </c>
      <c r="G2257" s="1">
        <v>44300</v>
      </c>
      <c r="H2257" t="s">
        <v>10</v>
      </c>
      <c r="I2257" s="8">
        <f>DATE(YEAR(Merge2[[#This Row],[ORDER_DATE]]), MONTH(Merge2[[#This Row],[ORDER_DATE]]), 1)</f>
        <v>44075</v>
      </c>
      <c r="J2257" s="9">
        <f>IF(ISNUMBER(Merge2[[#This Row],[VALIDITY_TILL_DATE]]), ROUND((Merge2[[#This Row],[VALIDITY_TILL_DATE]]-Merge2[[#This Row],[ORDER_DATE]])/30, 0), "Active")</f>
        <v>7</v>
      </c>
      <c r="K2257" t="s">
        <v>5476</v>
      </c>
      <c r="L2257" t="s">
        <v>5477</v>
      </c>
      <c r="M2257" t="s">
        <v>5478</v>
      </c>
      <c r="N2257">
        <v>300</v>
      </c>
      <c r="O2257">
        <v>0</v>
      </c>
      <c r="P2257">
        <v>300</v>
      </c>
      <c r="Q2257" t="s">
        <v>6378</v>
      </c>
      <c r="R2257" t="s">
        <v>5503</v>
      </c>
      <c r="S2257">
        <v>55</v>
      </c>
      <c r="T2257" t="s">
        <v>5495</v>
      </c>
      <c r="U2257" t="s">
        <v>5513</v>
      </c>
      <c r="V2257" s="9">
        <f>Merge2[[#This Row],[PROMOTIONAL_PLAN.EFFECTIVE_PRICE]]*Merge2[[#This Row],[Months]]</f>
        <v>2100</v>
      </c>
    </row>
    <row r="2258" spans="1:22" x14ac:dyDescent="0.25">
      <c r="A2258" t="s">
        <v>3932</v>
      </c>
      <c r="B2258" t="s">
        <v>3933</v>
      </c>
      <c r="C2258">
        <v>9999</v>
      </c>
      <c r="D2258" s="1">
        <v>44085</v>
      </c>
      <c r="E2258">
        <v>1</v>
      </c>
      <c r="G2258" s="1">
        <v>44333</v>
      </c>
      <c r="H2258" t="s">
        <v>10</v>
      </c>
      <c r="I2258" s="8">
        <f>DATE(YEAR(Merge2[[#This Row],[ORDER_DATE]]), MONTH(Merge2[[#This Row],[ORDER_DATE]]), 1)</f>
        <v>44075</v>
      </c>
      <c r="J2258" s="9">
        <f>IF(ISNUMBER(Merge2[[#This Row],[VALIDITY_TILL_DATE]]), ROUND((Merge2[[#This Row],[VALIDITY_TILL_DATE]]-Merge2[[#This Row],[ORDER_DATE]])/30, 0), "Active")</f>
        <v>8</v>
      </c>
      <c r="K2258" t="s">
        <v>5476</v>
      </c>
      <c r="L2258" t="s">
        <v>5477</v>
      </c>
      <c r="M2258" t="s">
        <v>5478</v>
      </c>
      <c r="N2258">
        <v>300</v>
      </c>
      <c r="O2258">
        <v>0</v>
      </c>
      <c r="P2258">
        <v>300</v>
      </c>
      <c r="Q2258" t="s">
        <v>6290</v>
      </c>
      <c r="R2258" t="s">
        <v>5494</v>
      </c>
      <c r="S2258">
        <v>48</v>
      </c>
      <c r="T2258" t="s">
        <v>5495</v>
      </c>
      <c r="U2258" t="s">
        <v>5532</v>
      </c>
      <c r="V2258" s="9">
        <f>Merge2[[#This Row],[PROMOTIONAL_PLAN.EFFECTIVE_PRICE]]*Merge2[[#This Row],[Months]]</f>
        <v>2400</v>
      </c>
    </row>
    <row r="2259" spans="1:22" x14ac:dyDescent="0.25">
      <c r="A2259" t="s">
        <v>3934</v>
      </c>
      <c r="B2259" t="s">
        <v>3935</v>
      </c>
      <c r="C2259">
        <v>9999</v>
      </c>
      <c r="D2259" s="1">
        <v>44085</v>
      </c>
      <c r="E2259">
        <v>1</v>
      </c>
      <c r="G2259" s="1">
        <v>44370</v>
      </c>
      <c r="H2259" t="s">
        <v>10</v>
      </c>
      <c r="I2259" s="8">
        <f>DATE(YEAR(Merge2[[#This Row],[ORDER_DATE]]), MONTH(Merge2[[#This Row],[ORDER_DATE]]), 1)</f>
        <v>44075</v>
      </c>
      <c r="J2259" s="9">
        <f>IF(ISNUMBER(Merge2[[#This Row],[VALIDITY_TILL_DATE]]), ROUND((Merge2[[#This Row],[VALIDITY_TILL_DATE]]-Merge2[[#This Row],[ORDER_DATE]])/30, 0), "Active")</f>
        <v>10</v>
      </c>
      <c r="K2259" t="s">
        <v>5476</v>
      </c>
      <c r="L2259" t="s">
        <v>5477</v>
      </c>
      <c r="M2259" t="s">
        <v>5478</v>
      </c>
      <c r="N2259">
        <v>300</v>
      </c>
      <c r="O2259">
        <v>0</v>
      </c>
      <c r="P2259">
        <v>300</v>
      </c>
      <c r="Q2259" t="s">
        <v>6386</v>
      </c>
      <c r="R2259" t="s">
        <v>5494</v>
      </c>
      <c r="S2259">
        <v>30</v>
      </c>
      <c r="T2259" t="s">
        <v>5495</v>
      </c>
      <c r="U2259" t="s">
        <v>5496</v>
      </c>
      <c r="V2259" s="9">
        <f>Merge2[[#This Row],[PROMOTIONAL_PLAN.EFFECTIVE_PRICE]]*Merge2[[#This Row],[Months]]</f>
        <v>3000</v>
      </c>
    </row>
    <row r="2260" spans="1:22" x14ac:dyDescent="0.25">
      <c r="A2260" t="s">
        <v>3936</v>
      </c>
      <c r="B2260" t="s">
        <v>3937</v>
      </c>
      <c r="C2260">
        <v>9999</v>
      </c>
      <c r="D2260" s="1">
        <v>44085</v>
      </c>
      <c r="E2260">
        <v>1</v>
      </c>
      <c r="G2260" s="1">
        <v>44388</v>
      </c>
      <c r="H2260" t="s">
        <v>10</v>
      </c>
      <c r="I2260" s="8">
        <f>DATE(YEAR(Merge2[[#This Row],[ORDER_DATE]]), MONTH(Merge2[[#This Row],[ORDER_DATE]]), 1)</f>
        <v>44075</v>
      </c>
      <c r="J2260" s="9">
        <f>IF(ISNUMBER(Merge2[[#This Row],[VALIDITY_TILL_DATE]]), ROUND((Merge2[[#This Row],[VALIDITY_TILL_DATE]]-Merge2[[#This Row],[ORDER_DATE]])/30, 0), "Active")</f>
        <v>10</v>
      </c>
      <c r="K2260" t="s">
        <v>5476</v>
      </c>
      <c r="L2260" t="s">
        <v>5477</v>
      </c>
      <c r="M2260" t="s">
        <v>5478</v>
      </c>
      <c r="N2260">
        <v>300</v>
      </c>
      <c r="O2260">
        <v>0</v>
      </c>
      <c r="P2260">
        <v>300</v>
      </c>
      <c r="Q2260" t="s">
        <v>5946</v>
      </c>
      <c r="R2260" t="s">
        <v>5503</v>
      </c>
      <c r="S2260">
        <v>48</v>
      </c>
      <c r="T2260" t="s">
        <v>5495</v>
      </c>
      <c r="U2260" t="s">
        <v>5579</v>
      </c>
      <c r="V2260" s="9">
        <f>Merge2[[#This Row],[PROMOTIONAL_PLAN.EFFECTIVE_PRICE]]*Merge2[[#This Row],[Months]]</f>
        <v>3000</v>
      </c>
    </row>
    <row r="2261" spans="1:22" x14ac:dyDescent="0.25">
      <c r="A2261" t="s">
        <v>3938</v>
      </c>
      <c r="B2261" t="s">
        <v>1161</v>
      </c>
      <c r="C2261">
        <v>7139</v>
      </c>
      <c r="D2261" s="1">
        <v>44086</v>
      </c>
      <c r="E2261">
        <v>2</v>
      </c>
      <c r="F2261" s="1">
        <v>44086</v>
      </c>
      <c r="G2261" s="1">
        <v>44495</v>
      </c>
      <c r="H2261" t="s">
        <v>470</v>
      </c>
      <c r="I2261" s="8">
        <f>DATE(YEAR(Merge2[[#This Row],[ORDER_DATE]]), MONTH(Merge2[[#This Row],[ORDER_DATE]]), 1)</f>
        <v>44075</v>
      </c>
      <c r="J2261" s="9">
        <f>IF(ISNUMBER(Merge2[[#This Row],[VALIDITY_TILL_DATE]]), ROUND((Merge2[[#This Row],[VALIDITY_TILL_DATE]]-Merge2[[#This Row],[ORDER_DATE]])/30, 0), "Active")</f>
        <v>14</v>
      </c>
      <c r="K2261" t="s">
        <v>5489</v>
      </c>
      <c r="L2261" t="s">
        <v>5483</v>
      </c>
      <c r="M2261" t="s">
        <v>5481</v>
      </c>
      <c r="N2261">
        <v>300</v>
      </c>
      <c r="O2261">
        <v>30</v>
      </c>
      <c r="P2261">
        <v>210</v>
      </c>
      <c r="Q2261" t="s">
        <v>6413</v>
      </c>
      <c r="R2261" t="s">
        <v>5503</v>
      </c>
      <c r="S2261">
        <v>30</v>
      </c>
      <c r="T2261" t="s">
        <v>5495</v>
      </c>
      <c r="U2261" t="s">
        <v>5504</v>
      </c>
      <c r="V2261" s="9">
        <f>Merge2[[#This Row],[PROMOTIONAL_PLAN.EFFECTIVE_PRICE]]*Merge2[[#This Row],[Months]]</f>
        <v>2940</v>
      </c>
    </row>
    <row r="2262" spans="1:22" x14ac:dyDescent="0.25">
      <c r="A2262" t="s">
        <v>3939</v>
      </c>
      <c r="B2262" t="s">
        <v>1209</v>
      </c>
      <c r="C2262">
        <v>8323</v>
      </c>
      <c r="D2262" s="1">
        <v>44086</v>
      </c>
      <c r="E2262">
        <v>2</v>
      </c>
      <c r="F2262" s="1">
        <v>44086</v>
      </c>
      <c r="G2262" s="1">
        <v>44942</v>
      </c>
      <c r="H2262" t="s">
        <v>470</v>
      </c>
      <c r="I2262" s="8">
        <f>DATE(YEAR(Merge2[[#This Row],[ORDER_DATE]]), MONTH(Merge2[[#This Row],[ORDER_DATE]]), 1)</f>
        <v>44075</v>
      </c>
      <c r="J2262" s="9">
        <f>IF(ISNUMBER(Merge2[[#This Row],[VALIDITY_TILL_DATE]]), ROUND((Merge2[[#This Row],[VALIDITY_TILL_DATE]]-Merge2[[#This Row],[ORDER_DATE]])/30, 0), "Active")</f>
        <v>29</v>
      </c>
      <c r="K2262" t="s">
        <v>5479</v>
      </c>
      <c r="L2262" t="s">
        <v>5480</v>
      </c>
      <c r="M2262" t="s">
        <v>5481</v>
      </c>
      <c r="N2262">
        <v>300</v>
      </c>
      <c r="O2262">
        <v>100</v>
      </c>
      <c r="P2262">
        <v>0</v>
      </c>
      <c r="Q2262" t="s">
        <v>6162</v>
      </c>
      <c r="R2262" t="s">
        <v>5494</v>
      </c>
      <c r="S2262">
        <v>64</v>
      </c>
      <c r="T2262" t="s">
        <v>5495</v>
      </c>
      <c r="U2262" t="s">
        <v>5532</v>
      </c>
      <c r="V2262" s="9">
        <f>Merge2[[#This Row],[PROMOTIONAL_PLAN.EFFECTIVE_PRICE]]*Merge2[[#This Row],[Months]]</f>
        <v>0</v>
      </c>
    </row>
    <row r="2263" spans="1:22" x14ac:dyDescent="0.25">
      <c r="A2263" t="s">
        <v>3940</v>
      </c>
      <c r="B2263" t="s">
        <v>1152</v>
      </c>
      <c r="C2263">
        <v>8434</v>
      </c>
      <c r="D2263" s="1">
        <v>44086</v>
      </c>
      <c r="E2263">
        <v>2</v>
      </c>
      <c r="F2263" s="1">
        <v>44086</v>
      </c>
      <c r="G2263" s="1">
        <v>44489</v>
      </c>
      <c r="H2263" t="s">
        <v>470</v>
      </c>
      <c r="I2263" s="8">
        <f>DATE(YEAR(Merge2[[#This Row],[ORDER_DATE]]), MONTH(Merge2[[#This Row],[ORDER_DATE]]), 1)</f>
        <v>44075</v>
      </c>
      <c r="J2263" s="9">
        <f>IF(ISNUMBER(Merge2[[#This Row],[VALIDITY_TILL_DATE]]), ROUND((Merge2[[#This Row],[VALIDITY_TILL_DATE]]-Merge2[[#This Row],[ORDER_DATE]])/30, 0), "Active")</f>
        <v>13</v>
      </c>
      <c r="K2263" t="s">
        <v>5490</v>
      </c>
      <c r="L2263" t="s">
        <v>5483</v>
      </c>
      <c r="M2263" t="s">
        <v>5481</v>
      </c>
      <c r="N2263">
        <v>300</v>
      </c>
      <c r="O2263">
        <v>50</v>
      </c>
      <c r="P2263">
        <v>150</v>
      </c>
      <c r="Q2263" t="s">
        <v>5731</v>
      </c>
      <c r="R2263" t="s">
        <v>5494</v>
      </c>
      <c r="S2263">
        <v>55</v>
      </c>
      <c r="T2263" t="s">
        <v>5495</v>
      </c>
      <c r="U2263" t="s">
        <v>5513</v>
      </c>
      <c r="V2263" s="9">
        <f>Merge2[[#This Row],[PROMOTIONAL_PLAN.EFFECTIVE_PRICE]]*Merge2[[#This Row],[Months]]</f>
        <v>1950</v>
      </c>
    </row>
    <row r="2264" spans="1:22" x14ac:dyDescent="0.25">
      <c r="A2264" t="s">
        <v>3941</v>
      </c>
      <c r="B2264" t="s">
        <v>1122</v>
      </c>
      <c r="C2264">
        <v>1817</v>
      </c>
      <c r="D2264" s="1">
        <v>44086</v>
      </c>
      <c r="E2264">
        <v>2</v>
      </c>
      <c r="F2264" s="1">
        <v>44086</v>
      </c>
      <c r="G2264" s="1">
        <v>44638</v>
      </c>
      <c r="H2264" t="s">
        <v>470</v>
      </c>
      <c r="I2264" s="8">
        <f>DATE(YEAR(Merge2[[#This Row],[ORDER_DATE]]), MONTH(Merge2[[#This Row],[ORDER_DATE]]), 1)</f>
        <v>44075</v>
      </c>
      <c r="J2264" s="9">
        <f>IF(ISNUMBER(Merge2[[#This Row],[VALIDITY_TILL_DATE]]), ROUND((Merge2[[#This Row],[VALIDITY_TILL_DATE]]-Merge2[[#This Row],[ORDER_DATE]])/30, 0), "Active")</f>
        <v>18</v>
      </c>
      <c r="K2264" t="s">
        <v>5486</v>
      </c>
      <c r="L2264" t="s">
        <v>5480</v>
      </c>
      <c r="M2264" t="s">
        <v>5481</v>
      </c>
      <c r="N2264">
        <v>300</v>
      </c>
      <c r="O2264">
        <v>100</v>
      </c>
      <c r="P2264">
        <v>0</v>
      </c>
      <c r="Q2264" t="s">
        <v>5664</v>
      </c>
      <c r="R2264" t="s">
        <v>5503</v>
      </c>
      <c r="S2264">
        <v>62</v>
      </c>
      <c r="T2264" t="s">
        <v>5495</v>
      </c>
      <c r="U2264" t="s">
        <v>5532</v>
      </c>
      <c r="V2264" s="9">
        <f>Merge2[[#This Row],[PROMOTIONAL_PLAN.EFFECTIVE_PRICE]]*Merge2[[#This Row],[Months]]</f>
        <v>0</v>
      </c>
    </row>
    <row r="2265" spans="1:22" x14ac:dyDescent="0.25">
      <c r="A2265" t="s">
        <v>3942</v>
      </c>
      <c r="B2265" t="s">
        <v>1532</v>
      </c>
      <c r="C2265">
        <v>8323</v>
      </c>
      <c r="D2265" s="1">
        <v>44086</v>
      </c>
      <c r="E2265">
        <v>2</v>
      </c>
      <c r="F2265" s="1">
        <v>44086</v>
      </c>
      <c r="G2265" s="1">
        <v>44633</v>
      </c>
      <c r="H2265" t="s">
        <v>470</v>
      </c>
      <c r="I2265" s="8">
        <f>DATE(YEAR(Merge2[[#This Row],[ORDER_DATE]]), MONTH(Merge2[[#This Row],[ORDER_DATE]]), 1)</f>
        <v>44075</v>
      </c>
      <c r="J2265" s="9">
        <f>IF(ISNUMBER(Merge2[[#This Row],[VALIDITY_TILL_DATE]]), ROUND((Merge2[[#This Row],[VALIDITY_TILL_DATE]]-Merge2[[#This Row],[ORDER_DATE]])/30, 0), "Active")</f>
        <v>18</v>
      </c>
      <c r="K2265" t="s">
        <v>5479</v>
      </c>
      <c r="L2265" t="s">
        <v>5480</v>
      </c>
      <c r="M2265" t="s">
        <v>5481</v>
      </c>
      <c r="N2265">
        <v>300</v>
      </c>
      <c r="O2265">
        <v>100</v>
      </c>
      <c r="P2265">
        <v>0</v>
      </c>
      <c r="Q2265" t="s">
        <v>6072</v>
      </c>
      <c r="R2265" t="s">
        <v>5494</v>
      </c>
      <c r="S2265">
        <v>26</v>
      </c>
      <c r="T2265" t="s">
        <v>5495</v>
      </c>
      <c r="U2265" t="s">
        <v>5513</v>
      </c>
      <c r="V2265" s="9">
        <f>Merge2[[#This Row],[PROMOTIONAL_PLAN.EFFECTIVE_PRICE]]*Merge2[[#This Row],[Months]]</f>
        <v>0</v>
      </c>
    </row>
    <row r="2266" spans="1:22" x14ac:dyDescent="0.25">
      <c r="A2266" t="s">
        <v>3943</v>
      </c>
      <c r="B2266" t="s">
        <v>3944</v>
      </c>
      <c r="C2266">
        <v>9999</v>
      </c>
      <c r="D2266" s="1">
        <v>44086</v>
      </c>
      <c r="E2266">
        <v>1</v>
      </c>
      <c r="G2266" s="1">
        <v>44345</v>
      </c>
      <c r="H2266" t="s">
        <v>10</v>
      </c>
      <c r="I2266" s="8">
        <f>DATE(YEAR(Merge2[[#This Row],[ORDER_DATE]]), MONTH(Merge2[[#This Row],[ORDER_DATE]]), 1)</f>
        <v>44075</v>
      </c>
      <c r="J2266" s="9">
        <f>IF(ISNUMBER(Merge2[[#This Row],[VALIDITY_TILL_DATE]]), ROUND((Merge2[[#This Row],[VALIDITY_TILL_DATE]]-Merge2[[#This Row],[ORDER_DATE]])/30, 0), "Active")</f>
        <v>9</v>
      </c>
      <c r="K2266" t="s">
        <v>5476</v>
      </c>
      <c r="L2266" t="s">
        <v>5477</v>
      </c>
      <c r="M2266" t="s">
        <v>5478</v>
      </c>
      <c r="N2266">
        <v>300</v>
      </c>
      <c r="O2266">
        <v>0</v>
      </c>
      <c r="P2266">
        <v>300</v>
      </c>
      <c r="Q2266" t="s">
        <v>5628</v>
      </c>
      <c r="R2266" t="s">
        <v>5503</v>
      </c>
      <c r="S2266">
        <v>37</v>
      </c>
      <c r="T2266" t="s">
        <v>5498</v>
      </c>
      <c r="U2266" t="s">
        <v>5515</v>
      </c>
      <c r="V2266" s="9">
        <f>Merge2[[#This Row],[PROMOTIONAL_PLAN.EFFECTIVE_PRICE]]*Merge2[[#This Row],[Months]]</f>
        <v>2700</v>
      </c>
    </row>
    <row r="2267" spans="1:22" x14ac:dyDescent="0.25">
      <c r="A2267" t="s">
        <v>3945</v>
      </c>
      <c r="B2267" t="s">
        <v>3946</v>
      </c>
      <c r="C2267">
        <v>9999</v>
      </c>
      <c r="D2267" s="1">
        <v>44086</v>
      </c>
      <c r="E2267">
        <v>1</v>
      </c>
      <c r="G2267" s="1">
        <v>44343</v>
      </c>
      <c r="H2267" t="s">
        <v>10</v>
      </c>
      <c r="I2267" s="8">
        <f>DATE(YEAR(Merge2[[#This Row],[ORDER_DATE]]), MONTH(Merge2[[#This Row],[ORDER_DATE]]), 1)</f>
        <v>44075</v>
      </c>
      <c r="J2267" s="9">
        <f>IF(ISNUMBER(Merge2[[#This Row],[VALIDITY_TILL_DATE]]), ROUND((Merge2[[#This Row],[VALIDITY_TILL_DATE]]-Merge2[[#This Row],[ORDER_DATE]])/30, 0), "Active")</f>
        <v>9</v>
      </c>
      <c r="K2267" t="s">
        <v>5476</v>
      </c>
      <c r="L2267" t="s">
        <v>5477</v>
      </c>
      <c r="M2267" t="s">
        <v>5478</v>
      </c>
      <c r="N2267">
        <v>300</v>
      </c>
      <c r="O2267">
        <v>0</v>
      </c>
      <c r="P2267">
        <v>300</v>
      </c>
      <c r="Q2267" t="s">
        <v>5925</v>
      </c>
      <c r="R2267" t="s">
        <v>5494</v>
      </c>
      <c r="S2267">
        <v>36</v>
      </c>
      <c r="T2267" t="s">
        <v>5498</v>
      </c>
      <c r="U2267" t="s">
        <v>5499</v>
      </c>
      <c r="V2267" s="9">
        <f>Merge2[[#This Row],[PROMOTIONAL_PLAN.EFFECTIVE_PRICE]]*Merge2[[#This Row],[Months]]</f>
        <v>2700</v>
      </c>
    </row>
    <row r="2268" spans="1:22" x14ac:dyDescent="0.25">
      <c r="A2268" t="s">
        <v>3947</v>
      </c>
      <c r="B2268" t="s">
        <v>3948</v>
      </c>
      <c r="C2268">
        <v>9999</v>
      </c>
      <c r="D2268" s="1">
        <v>44087</v>
      </c>
      <c r="E2268">
        <v>1</v>
      </c>
      <c r="G2268" s="1">
        <v>44394</v>
      </c>
      <c r="H2268" t="s">
        <v>10</v>
      </c>
      <c r="I2268" s="8">
        <f>DATE(YEAR(Merge2[[#This Row],[ORDER_DATE]]), MONTH(Merge2[[#This Row],[ORDER_DATE]]), 1)</f>
        <v>44075</v>
      </c>
      <c r="J2268" s="9">
        <f>IF(ISNUMBER(Merge2[[#This Row],[VALIDITY_TILL_DATE]]), ROUND((Merge2[[#This Row],[VALIDITY_TILL_DATE]]-Merge2[[#This Row],[ORDER_DATE]])/30, 0), "Active")</f>
        <v>10</v>
      </c>
      <c r="K2268" t="s">
        <v>5476</v>
      </c>
      <c r="L2268" t="s">
        <v>5477</v>
      </c>
      <c r="M2268" t="s">
        <v>5478</v>
      </c>
      <c r="N2268">
        <v>300</v>
      </c>
      <c r="O2268">
        <v>0</v>
      </c>
      <c r="P2268">
        <v>300</v>
      </c>
      <c r="Q2268" t="s">
        <v>5682</v>
      </c>
      <c r="R2268" t="s">
        <v>5494</v>
      </c>
      <c r="S2268">
        <v>30</v>
      </c>
      <c r="T2268" t="s">
        <v>5495</v>
      </c>
      <c r="U2268" t="s">
        <v>5522</v>
      </c>
      <c r="V2268" s="9">
        <f>Merge2[[#This Row],[PROMOTIONAL_PLAN.EFFECTIVE_PRICE]]*Merge2[[#This Row],[Months]]</f>
        <v>3000</v>
      </c>
    </row>
    <row r="2269" spans="1:22" x14ac:dyDescent="0.25">
      <c r="A2269" t="s">
        <v>3949</v>
      </c>
      <c r="B2269" t="s">
        <v>3950</v>
      </c>
      <c r="C2269">
        <v>9999</v>
      </c>
      <c r="D2269" s="1">
        <v>44087</v>
      </c>
      <c r="E2269">
        <v>1</v>
      </c>
      <c r="G2269" s="1">
        <v>44305</v>
      </c>
      <c r="H2269" t="s">
        <v>10</v>
      </c>
      <c r="I2269" s="8">
        <f>DATE(YEAR(Merge2[[#This Row],[ORDER_DATE]]), MONTH(Merge2[[#This Row],[ORDER_DATE]]), 1)</f>
        <v>44075</v>
      </c>
      <c r="J2269" s="9">
        <f>IF(ISNUMBER(Merge2[[#This Row],[VALIDITY_TILL_DATE]]), ROUND((Merge2[[#This Row],[VALIDITY_TILL_DATE]]-Merge2[[#This Row],[ORDER_DATE]])/30, 0), "Active")</f>
        <v>7</v>
      </c>
      <c r="K2269" t="s">
        <v>5476</v>
      </c>
      <c r="L2269" t="s">
        <v>5477</v>
      </c>
      <c r="M2269" t="s">
        <v>5478</v>
      </c>
      <c r="N2269">
        <v>300</v>
      </c>
      <c r="O2269">
        <v>0</v>
      </c>
      <c r="P2269">
        <v>300</v>
      </c>
      <c r="Q2269" t="s">
        <v>6222</v>
      </c>
      <c r="R2269" t="s">
        <v>5503</v>
      </c>
      <c r="S2269">
        <v>54</v>
      </c>
      <c r="T2269" t="s">
        <v>5495</v>
      </c>
      <c r="U2269" t="s">
        <v>5504</v>
      </c>
      <c r="V2269" s="9">
        <f>Merge2[[#This Row],[PROMOTIONAL_PLAN.EFFECTIVE_PRICE]]*Merge2[[#This Row],[Months]]</f>
        <v>2100</v>
      </c>
    </row>
    <row r="2270" spans="1:22" x14ac:dyDescent="0.25">
      <c r="A2270" t="s">
        <v>3951</v>
      </c>
      <c r="B2270" t="s">
        <v>3952</v>
      </c>
      <c r="C2270">
        <v>9999</v>
      </c>
      <c r="D2270" s="1">
        <v>44087</v>
      </c>
      <c r="E2270">
        <v>1</v>
      </c>
      <c r="G2270" s="1">
        <v>44376</v>
      </c>
      <c r="H2270" t="s">
        <v>10</v>
      </c>
      <c r="I2270" s="8">
        <f>DATE(YEAR(Merge2[[#This Row],[ORDER_DATE]]), MONTH(Merge2[[#This Row],[ORDER_DATE]]), 1)</f>
        <v>44075</v>
      </c>
      <c r="J2270" s="9">
        <f>IF(ISNUMBER(Merge2[[#This Row],[VALIDITY_TILL_DATE]]), ROUND((Merge2[[#This Row],[VALIDITY_TILL_DATE]]-Merge2[[#This Row],[ORDER_DATE]])/30, 0), "Active")</f>
        <v>10</v>
      </c>
      <c r="K2270" t="s">
        <v>5476</v>
      </c>
      <c r="L2270" t="s">
        <v>5477</v>
      </c>
      <c r="M2270" t="s">
        <v>5478</v>
      </c>
      <c r="N2270">
        <v>300</v>
      </c>
      <c r="O2270">
        <v>0</v>
      </c>
      <c r="P2270">
        <v>300</v>
      </c>
      <c r="Q2270" t="s">
        <v>5892</v>
      </c>
      <c r="R2270" t="s">
        <v>5494</v>
      </c>
      <c r="S2270">
        <v>48</v>
      </c>
      <c r="T2270" t="s">
        <v>5495</v>
      </c>
      <c r="U2270" t="s">
        <v>5579</v>
      </c>
      <c r="V2270" s="9">
        <f>Merge2[[#This Row],[PROMOTIONAL_PLAN.EFFECTIVE_PRICE]]*Merge2[[#This Row],[Months]]</f>
        <v>3000</v>
      </c>
    </row>
    <row r="2271" spans="1:22" x14ac:dyDescent="0.25">
      <c r="A2271" t="s">
        <v>3953</v>
      </c>
      <c r="B2271" t="s">
        <v>1002</v>
      </c>
      <c r="C2271">
        <v>5101</v>
      </c>
      <c r="D2271" s="1">
        <v>44088</v>
      </c>
      <c r="E2271">
        <v>2</v>
      </c>
      <c r="F2271" s="1">
        <v>44088</v>
      </c>
      <c r="G2271" s="1">
        <v>44760</v>
      </c>
      <c r="H2271" t="s">
        <v>470</v>
      </c>
      <c r="I2271" s="8">
        <f>DATE(YEAR(Merge2[[#This Row],[ORDER_DATE]]), MONTH(Merge2[[#This Row],[ORDER_DATE]]), 1)</f>
        <v>44075</v>
      </c>
      <c r="J2271" s="9">
        <f>IF(ISNUMBER(Merge2[[#This Row],[VALIDITY_TILL_DATE]]), ROUND((Merge2[[#This Row],[VALIDITY_TILL_DATE]]-Merge2[[#This Row],[ORDER_DATE]])/30, 0), "Active")</f>
        <v>22</v>
      </c>
      <c r="K2271" t="s">
        <v>5485</v>
      </c>
      <c r="L2271" t="s">
        <v>5480</v>
      </c>
      <c r="M2271" t="s">
        <v>5481</v>
      </c>
      <c r="N2271">
        <v>300</v>
      </c>
      <c r="O2271">
        <v>100</v>
      </c>
      <c r="P2271">
        <v>0</v>
      </c>
      <c r="Q2271" t="s">
        <v>5531</v>
      </c>
      <c r="R2271" t="s">
        <v>5494</v>
      </c>
      <c r="S2271">
        <v>39</v>
      </c>
      <c r="T2271" t="s">
        <v>5495</v>
      </c>
      <c r="U2271" t="s">
        <v>5532</v>
      </c>
      <c r="V2271" s="9">
        <f>Merge2[[#This Row],[PROMOTIONAL_PLAN.EFFECTIVE_PRICE]]*Merge2[[#This Row],[Months]]</f>
        <v>0</v>
      </c>
    </row>
    <row r="2272" spans="1:22" x14ac:dyDescent="0.25">
      <c r="A2272" t="s">
        <v>3954</v>
      </c>
      <c r="B2272" t="s">
        <v>1388</v>
      </c>
      <c r="C2272">
        <v>5073</v>
      </c>
      <c r="D2272" s="1">
        <v>44088</v>
      </c>
      <c r="E2272">
        <v>2</v>
      </c>
      <c r="F2272" s="1">
        <v>44088</v>
      </c>
      <c r="G2272" s="1">
        <v>45036</v>
      </c>
      <c r="H2272" t="s">
        <v>470</v>
      </c>
      <c r="I2272" s="8">
        <f>DATE(YEAR(Merge2[[#This Row],[ORDER_DATE]]), MONTH(Merge2[[#This Row],[ORDER_DATE]]), 1)</f>
        <v>44075</v>
      </c>
      <c r="J2272" s="9">
        <f>IF(ISNUMBER(Merge2[[#This Row],[VALIDITY_TILL_DATE]]), ROUND((Merge2[[#This Row],[VALIDITY_TILL_DATE]]-Merge2[[#This Row],[ORDER_DATE]])/30, 0), "Active")</f>
        <v>32</v>
      </c>
      <c r="K2272" t="s">
        <v>5488</v>
      </c>
      <c r="L2272" t="s">
        <v>5483</v>
      </c>
      <c r="M2272" t="s">
        <v>5481</v>
      </c>
      <c r="N2272">
        <v>300</v>
      </c>
      <c r="O2272">
        <v>30</v>
      </c>
      <c r="P2272">
        <v>210</v>
      </c>
      <c r="Q2272" t="s">
        <v>5708</v>
      </c>
      <c r="R2272" t="s">
        <v>5503</v>
      </c>
      <c r="S2272">
        <v>59</v>
      </c>
      <c r="T2272" t="s">
        <v>5495</v>
      </c>
      <c r="U2272" t="s">
        <v>5504</v>
      </c>
      <c r="V2272" s="9">
        <f>Merge2[[#This Row],[PROMOTIONAL_PLAN.EFFECTIVE_PRICE]]*Merge2[[#This Row],[Months]]</f>
        <v>6720</v>
      </c>
    </row>
    <row r="2273" spans="1:22" x14ac:dyDescent="0.25">
      <c r="A2273" t="s">
        <v>3955</v>
      </c>
      <c r="B2273" t="s">
        <v>1026</v>
      </c>
      <c r="C2273">
        <v>6705</v>
      </c>
      <c r="D2273" s="1">
        <v>44088</v>
      </c>
      <c r="E2273">
        <v>2</v>
      </c>
      <c r="F2273" s="1">
        <v>44088</v>
      </c>
      <c r="G2273" s="1">
        <v>44557</v>
      </c>
      <c r="H2273" t="s">
        <v>470</v>
      </c>
      <c r="I2273" s="8">
        <f>DATE(YEAR(Merge2[[#This Row],[ORDER_DATE]]), MONTH(Merge2[[#This Row],[ORDER_DATE]]), 1)</f>
        <v>44075</v>
      </c>
      <c r="J2273" s="9">
        <f>IF(ISNUMBER(Merge2[[#This Row],[VALIDITY_TILL_DATE]]), ROUND((Merge2[[#This Row],[VALIDITY_TILL_DATE]]-Merge2[[#This Row],[ORDER_DATE]])/30, 0), "Active")</f>
        <v>16</v>
      </c>
      <c r="K2273" t="s">
        <v>5491</v>
      </c>
      <c r="L2273" t="s">
        <v>5480</v>
      </c>
      <c r="M2273" t="s">
        <v>5481</v>
      </c>
      <c r="N2273">
        <v>300</v>
      </c>
      <c r="O2273">
        <v>100</v>
      </c>
      <c r="P2273">
        <v>0</v>
      </c>
      <c r="Q2273" t="s">
        <v>6198</v>
      </c>
      <c r="R2273" t="s">
        <v>5494</v>
      </c>
      <c r="S2273">
        <v>27</v>
      </c>
      <c r="T2273" t="s">
        <v>5498</v>
      </c>
      <c r="U2273" t="s">
        <v>5499</v>
      </c>
      <c r="V2273" s="9">
        <f>Merge2[[#This Row],[PROMOTIONAL_PLAN.EFFECTIVE_PRICE]]*Merge2[[#This Row],[Months]]</f>
        <v>0</v>
      </c>
    </row>
    <row r="2274" spans="1:22" x14ac:dyDescent="0.25">
      <c r="A2274" t="s">
        <v>3956</v>
      </c>
      <c r="B2274" t="s">
        <v>3957</v>
      </c>
      <c r="C2274">
        <v>9999</v>
      </c>
      <c r="D2274" s="1">
        <v>44088</v>
      </c>
      <c r="E2274">
        <v>1</v>
      </c>
      <c r="G2274" s="1">
        <v>44328</v>
      </c>
      <c r="H2274" t="s">
        <v>10</v>
      </c>
      <c r="I2274" s="8">
        <f>DATE(YEAR(Merge2[[#This Row],[ORDER_DATE]]), MONTH(Merge2[[#This Row],[ORDER_DATE]]), 1)</f>
        <v>44075</v>
      </c>
      <c r="J2274" s="9">
        <f>IF(ISNUMBER(Merge2[[#This Row],[VALIDITY_TILL_DATE]]), ROUND((Merge2[[#This Row],[VALIDITY_TILL_DATE]]-Merge2[[#This Row],[ORDER_DATE]])/30, 0), "Active")</f>
        <v>8</v>
      </c>
      <c r="K2274" t="s">
        <v>5476</v>
      </c>
      <c r="L2274" t="s">
        <v>5477</v>
      </c>
      <c r="M2274" t="s">
        <v>5478</v>
      </c>
      <c r="N2274">
        <v>300</v>
      </c>
      <c r="O2274">
        <v>0</v>
      </c>
      <c r="P2274">
        <v>300</v>
      </c>
      <c r="Q2274" t="s">
        <v>6306</v>
      </c>
      <c r="R2274" t="s">
        <v>5494</v>
      </c>
      <c r="S2274">
        <v>31</v>
      </c>
      <c r="T2274" t="s">
        <v>5495</v>
      </c>
      <c r="U2274" t="s">
        <v>5513</v>
      </c>
      <c r="V2274" s="9">
        <f>Merge2[[#This Row],[PROMOTIONAL_PLAN.EFFECTIVE_PRICE]]*Merge2[[#This Row],[Months]]</f>
        <v>2400</v>
      </c>
    </row>
    <row r="2275" spans="1:22" x14ac:dyDescent="0.25">
      <c r="A2275" t="s">
        <v>3958</v>
      </c>
      <c r="B2275" t="s">
        <v>1322</v>
      </c>
      <c r="C2275">
        <v>5101</v>
      </c>
      <c r="D2275" s="1">
        <v>44089</v>
      </c>
      <c r="E2275">
        <v>2</v>
      </c>
      <c r="F2275" s="1">
        <v>44089</v>
      </c>
      <c r="G2275" s="1">
        <v>44634</v>
      </c>
      <c r="H2275" t="s">
        <v>470</v>
      </c>
      <c r="I2275" s="8">
        <f>DATE(YEAR(Merge2[[#This Row],[ORDER_DATE]]), MONTH(Merge2[[#This Row],[ORDER_DATE]]), 1)</f>
        <v>44075</v>
      </c>
      <c r="J2275" s="9">
        <f>IF(ISNUMBER(Merge2[[#This Row],[VALIDITY_TILL_DATE]]), ROUND((Merge2[[#This Row],[VALIDITY_TILL_DATE]]-Merge2[[#This Row],[ORDER_DATE]])/30, 0), "Active")</f>
        <v>18</v>
      </c>
      <c r="K2275" t="s">
        <v>5485</v>
      </c>
      <c r="L2275" t="s">
        <v>5480</v>
      </c>
      <c r="M2275" t="s">
        <v>5481</v>
      </c>
      <c r="N2275">
        <v>300</v>
      </c>
      <c r="O2275">
        <v>100</v>
      </c>
      <c r="P2275">
        <v>0</v>
      </c>
      <c r="Q2275" t="s">
        <v>6221</v>
      </c>
      <c r="R2275" t="s">
        <v>5494</v>
      </c>
      <c r="S2275">
        <v>32</v>
      </c>
      <c r="T2275" t="s">
        <v>5495</v>
      </c>
      <c r="U2275" t="s">
        <v>5513</v>
      </c>
      <c r="V2275" s="9">
        <f>Merge2[[#This Row],[PROMOTIONAL_PLAN.EFFECTIVE_PRICE]]*Merge2[[#This Row],[Months]]</f>
        <v>0</v>
      </c>
    </row>
    <row r="2276" spans="1:22" x14ac:dyDescent="0.25">
      <c r="A2276" t="s">
        <v>3959</v>
      </c>
      <c r="B2276" t="s">
        <v>1075</v>
      </c>
      <c r="C2276">
        <v>8434</v>
      </c>
      <c r="D2276" s="1">
        <v>44089</v>
      </c>
      <c r="E2276">
        <v>2</v>
      </c>
      <c r="F2276" s="1">
        <v>44089</v>
      </c>
      <c r="G2276" s="1">
        <v>44791</v>
      </c>
      <c r="H2276" t="s">
        <v>470</v>
      </c>
      <c r="I2276" s="8">
        <f>DATE(YEAR(Merge2[[#This Row],[ORDER_DATE]]), MONTH(Merge2[[#This Row],[ORDER_DATE]]), 1)</f>
        <v>44075</v>
      </c>
      <c r="J2276" s="9">
        <f>IF(ISNUMBER(Merge2[[#This Row],[VALIDITY_TILL_DATE]]), ROUND((Merge2[[#This Row],[VALIDITY_TILL_DATE]]-Merge2[[#This Row],[ORDER_DATE]])/30, 0), "Active")</f>
        <v>23</v>
      </c>
      <c r="K2276" t="s">
        <v>5490</v>
      </c>
      <c r="L2276" t="s">
        <v>5483</v>
      </c>
      <c r="M2276" t="s">
        <v>5481</v>
      </c>
      <c r="N2276">
        <v>300</v>
      </c>
      <c r="O2276">
        <v>50</v>
      </c>
      <c r="P2276">
        <v>150</v>
      </c>
      <c r="Q2276" t="s">
        <v>6105</v>
      </c>
      <c r="R2276" t="s">
        <v>5494</v>
      </c>
      <c r="S2276">
        <v>57</v>
      </c>
      <c r="T2276" t="s">
        <v>5495</v>
      </c>
      <c r="U2276" t="s">
        <v>5522</v>
      </c>
      <c r="V2276" s="9">
        <f>Merge2[[#This Row],[PROMOTIONAL_PLAN.EFFECTIVE_PRICE]]*Merge2[[#This Row],[Months]]</f>
        <v>3450</v>
      </c>
    </row>
    <row r="2277" spans="1:22" x14ac:dyDescent="0.25">
      <c r="A2277" t="s">
        <v>3960</v>
      </c>
      <c r="B2277" t="s">
        <v>913</v>
      </c>
      <c r="C2277">
        <v>1136</v>
      </c>
      <c r="D2277" s="1">
        <v>44089</v>
      </c>
      <c r="E2277">
        <v>2</v>
      </c>
      <c r="F2277" s="1">
        <v>44089</v>
      </c>
      <c r="G2277" s="1">
        <v>44752</v>
      </c>
      <c r="H2277" t="s">
        <v>470</v>
      </c>
      <c r="I2277" s="8">
        <f>DATE(YEAR(Merge2[[#This Row],[ORDER_DATE]]), MONTH(Merge2[[#This Row],[ORDER_DATE]]), 1)</f>
        <v>44075</v>
      </c>
      <c r="J2277" s="9">
        <f>IF(ISNUMBER(Merge2[[#This Row],[VALIDITY_TILL_DATE]]), ROUND((Merge2[[#This Row],[VALIDITY_TILL_DATE]]-Merge2[[#This Row],[ORDER_DATE]])/30, 0), "Active")</f>
        <v>22</v>
      </c>
      <c r="K2277" t="s">
        <v>5487</v>
      </c>
      <c r="L2277" t="s">
        <v>5483</v>
      </c>
      <c r="M2277" t="s">
        <v>5481</v>
      </c>
      <c r="N2277">
        <v>300</v>
      </c>
      <c r="O2277">
        <v>40</v>
      </c>
      <c r="P2277">
        <v>180</v>
      </c>
      <c r="Q2277" t="s">
        <v>5705</v>
      </c>
      <c r="R2277" t="s">
        <v>5503</v>
      </c>
      <c r="S2277">
        <v>46</v>
      </c>
      <c r="T2277" t="s">
        <v>5506</v>
      </c>
      <c r="U2277" t="s">
        <v>5518</v>
      </c>
      <c r="V2277" s="9">
        <f>Merge2[[#This Row],[PROMOTIONAL_PLAN.EFFECTIVE_PRICE]]*Merge2[[#This Row],[Months]]</f>
        <v>3960</v>
      </c>
    </row>
    <row r="2278" spans="1:22" x14ac:dyDescent="0.25">
      <c r="A2278" t="s">
        <v>3961</v>
      </c>
      <c r="B2278" t="s">
        <v>1005</v>
      </c>
      <c r="C2278">
        <v>6306</v>
      </c>
      <c r="D2278" s="1">
        <v>44089</v>
      </c>
      <c r="E2278">
        <v>2</v>
      </c>
      <c r="F2278" s="1">
        <v>44089</v>
      </c>
      <c r="G2278" s="1">
        <v>44495</v>
      </c>
      <c r="H2278" t="s">
        <v>470</v>
      </c>
      <c r="I2278" s="8">
        <f>DATE(YEAR(Merge2[[#This Row],[ORDER_DATE]]), MONTH(Merge2[[#This Row],[ORDER_DATE]]), 1)</f>
        <v>44075</v>
      </c>
      <c r="J2278" s="9">
        <f>IF(ISNUMBER(Merge2[[#This Row],[VALIDITY_TILL_DATE]]), ROUND((Merge2[[#This Row],[VALIDITY_TILL_DATE]]-Merge2[[#This Row],[ORDER_DATE]])/30, 0), "Active")</f>
        <v>14</v>
      </c>
      <c r="K2278" t="s">
        <v>5492</v>
      </c>
      <c r="L2278" t="s">
        <v>5483</v>
      </c>
      <c r="M2278" t="s">
        <v>5481</v>
      </c>
      <c r="N2278">
        <v>300</v>
      </c>
      <c r="O2278">
        <v>15</v>
      </c>
      <c r="P2278">
        <v>255</v>
      </c>
      <c r="Q2278" t="s">
        <v>6261</v>
      </c>
      <c r="R2278" t="s">
        <v>5503</v>
      </c>
      <c r="S2278">
        <v>64</v>
      </c>
      <c r="T2278" t="s">
        <v>5495</v>
      </c>
      <c r="U2278" t="s">
        <v>5522</v>
      </c>
      <c r="V2278" s="9">
        <f>Merge2[[#This Row],[PROMOTIONAL_PLAN.EFFECTIVE_PRICE]]*Merge2[[#This Row],[Months]]</f>
        <v>3570</v>
      </c>
    </row>
    <row r="2279" spans="1:22" x14ac:dyDescent="0.25">
      <c r="A2279" t="s">
        <v>3962</v>
      </c>
      <c r="B2279" t="s">
        <v>1128</v>
      </c>
      <c r="C2279">
        <v>1817</v>
      </c>
      <c r="D2279" s="1">
        <v>44089</v>
      </c>
      <c r="E2279">
        <v>2</v>
      </c>
      <c r="F2279" s="1">
        <v>44089</v>
      </c>
      <c r="G2279" s="1">
        <v>44817</v>
      </c>
      <c r="H2279" t="s">
        <v>470</v>
      </c>
      <c r="I2279" s="8">
        <f>DATE(YEAR(Merge2[[#This Row],[ORDER_DATE]]), MONTH(Merge2[[#This Row],[ORDER_DATE]]), 1)</f>
        <v>44075</v>
      </c>
      <c r="J2279" s="9">
        <f>IF(ISNUMBER(Merge2[[#This Row],[VALIDITY_TILL_DATE]]), ROUND((Merge2[[#This Row],[VALIDITY_TILL_DATE]]-Merge2[[#This Row],[ORDER_DATE]])/30, 0), "Active")</f>
        <v>24</v>
      </c>
      <c r="K2279" t="s">
        <v>5486</v>
      </c>
      <c r="L2279" t="s">
        <v>5480</v>
      </c>
      <c r="M2279" t="s">
        <v>5481</v>
      </c>
      <c r="N2279">
        <v>300</v>
      </c>
      <c r="O2279">
        <v>100</v>
      </c>
      <c r="P2279">
        <v>0</v>
      </c>
      <c r="Q2279" t="s">
        <v>6358</v>
      </c>
      <c r="R2279" t="s">
        <v>5494</v>
      </c>
      <c r="S2279">
        <v>59</v>
      </c>
      <c r="T2279" t="s">
        <v>5495</v>
      </c>
      <c r="U2279" t="s">
        <v>5504</v>
      </c>
      <c r="V2279" s="9">
        <f>Merge2[[#This Row],[PROMOTIONAL_PLAN.EFFECTIVE_PRICE]]*Merge2[[#This Row],[Months]]</f>
        <v>0</v>
      </c>
    </row>
    <row r="2280" spans="1:22" x14ac:dyDescent="0.25">
      <c r="A2280" t="s">
        <v>3963</v>
      </c>
      <c r="B2280" t="s">
        <v>1229</v>
      </c>
      <c r="C2280">
        <v>2949</v>
      </c>
      <c r="D2280" s="1">
        <v>44089</v>
      </c>
      <c r="E2280">
        <v>2</v>
      </c>
      <c r="F2280" s="1">
        <v>44089</v>
      </c>
      <c r="G2280" s="1">
        <v>44494</v>
      </c>
      <c r="H2280" t="s">
        <v>470</v>
      </c>
      <c r="I2280" s="8">
        <f>DATE(YEAR(Merge2[[#This Row],[ORDER_DATE]]), MONTH(Merge2[[#This Row],[ORDER_DATE]]), 1)</f>
        <v>44075</v>
      </c>
      <c r="J2280" s="9">
        <f>IF(ISNUMBER(Merge2[[#This Row],[VALIDITY_TILL_DATE]]), ROUND((Merge2[[#This Row],[VALIDITY_TILL_DATE]]-Merge2[[#This Row],[ORDER_DATE]])/30, 0), "Active")</f>
        <v>14</v>
      </c>
      <c r="K2280" t="s">
        <v>5484</v>
      </c>
      <c r="L2280" t="s">
        <v>5483</v>
      </c>
      <c r="M2280" t="s">
        <v>5481</v>
      </c>
      <c r="N2280">
        <v>300</v>
      </c>
      <c r="O2280">
        <v>30</v>
      </c>
      <c r="P2280">
        <v>210</v>
      </c>
      <c r="Q2280" t="s">
        <v>5779</v>
      </c>
      <c r="R2280" t="s">
        <v>5494</v>
      </c>
      <c r="S2280">
        <v>48</v>
      </c>
      <c r="T2280" t="s">
        <v>5498</v>
      </c>
      <c r="U2280" t="s">
        <v>5499</v>
      </c>
      <c r="V2280" s="9">
        <f>Merge2[[#This Row],[PROMOTIONAL_PLAN.EFFECTIVE_PRICE]]*Merge2[[#This Row],[Months]]</f>
        <v>2940</v>
      </c>
    </row>
    <row r="2281" spans="1:22" x14ac:dyDescent="0.25">
      <c r="A2281" t="s">
        <v>3964</v>
      </c>
      <c r="B2281" t="s">
        <v>1302</v>
      </c>
      <c r="C2281">
        <v>2949</v>
      </c>
      <c r="D2281" s="1">
        <v>44089</v>
      </c>
      <c r="E2281">
        <v>2</v>
      </c>
      <c r="F2281" s="1">
        <v>44089</v>
      </c>
      <c r="G2281" s="1">
        <v>44603</v>
      </c>
      <c r="H2281" t="s">
        <v>470</v>
      </c>
      <c r="I2281" s="8">
        <f>DATE(YEAR(Merge2[[#This Row],[ORDER_DATE]]), MONTH(Merge2[[#This Row],[ORDER_DATE]]), 1)</f>
        <v>44075</v>
      </c>
      <c r="J2281" s="9">
        <f>IF(ISNUMBER(Merge2[[#This Row],[VALIDITY_TILL_DATE]]), ROUND((Merge2[[#This Row],[VALIDITY_TILL_DATE]]-Merge2[[#This Row],[ORDER_DATE]])/30, 0), "Active")</f>
        <v>17</v>
      </c>
      <c r="K2281" t="s">
        <v>5484</v>
      </c>
      <c r="L2281" t="s">
        <v>5483</v>
      </c>
      <c r="M2281" t="s">
        <v>5481</v>
      </c>
      <c r="N2281">
        <v>300</v>
      </c>
      <c r="O2281">
        <v>30</v>
      </c>
      <c r="P2281">
        <v>210</v>
      </c>
      <c r="Q2281" t="s">
        <v>6149</v>
      </c>
      <c r="R2281" t="s">
        <v>5494</v>
      </c>
      <c r="S2281">
        <v>63</v>
      </c>
      <c r="T2281" t="s">
        <v>5495</v>
      </c>
      <c r="U2281" t="s">
        <v>5504</v>
      </c>
      <c r="V2281" s="9">
        <f>Merge2[[#This Row],[PROMOTIONAL_PLAN.EFFECTIVE_PRICE]]*Merge2[[#This Row],[Months]]</f>
        <v>3570</v>
      </c>
    </row>
    <row r="2282" spans="1:22" x14ac:dyDescent="0.25">
      <c r="A2282" t="s">
        <v>3965</v>
      </c>
      <c r="B2282" t="s">
        <v>3966</v>
      </c>
      <c r="C2282">
        <v>8323</v>
      </c>
      <c r="D2282" s="1">
        <v>44089</v>
      </c>
      <c r="E2282">
        <v>1</v>
      </c>
      <c r="F2282" s="1">
        <v>44089</v>
      </c>
      <c r="G2282" s="1">
        <v>44305</v>
      </c>
      <c r="H2282" t="s">
        <v>10</v>
      </c>
      <c r="I2282" s="8">
        <f>DATE(YEAR(Merge2[[#This Row],[ORDER_DATE]]), MONTH(Merge2[[#This Row],[ORDER_DATE]]), 1)</f>
        <v>44075</v>
      </c>
      <c r="J2282" s="9">
        <f>IF(ISNUMBER(Merge2[[#This Row],[VALIDITY_TILL_DATE]]), ROUND((Merge2[[#This Row],[VALIDITY_TILL_DATE]]-Merge2[[#This Row],[ORDER_DATE]])/30, 0), "Active")</f>
        <v>7</v>
      </c>
      <c r="K2282" t="s">
        <v>5479</v>
      </c>
      <c r="L2282" t="s">
        <v>5480</v>
      </c>
      <c r="M2282" t="s">
        <v>5481</v>
      </c>
      <c r="N2282">
        <v>300</v>
      </c>
      <c r="O2282">
        <v>100</v>
      </c>
      <c r="P2282">
        <v>0</v>
      </c>
      <c r="Q2282" t="s">
        <v>6175</v>
      </c>
      <c r="R2282" t="s">
        <v>5503</v>
      </c>
      <c r="S2282">
        <v>56</v>
      </c>
      <c r="T2282" t="s">
        <v>5506</v>
      </c>
      <c r="U2282" t="s">
        <v>5509</v>
      </c>
      <c r="V2282" s="9">
        <f>Merge2[[#This Row],[PROMOTIONAL_PLAN.EFFECTIVE_PRICE]]*Merge2[[#This Row],[Months]]</f>
        <v>0</v>
      </c>
    </row>
    <row r="2283" spans="1:22" x14ac:dyDescent="0.25">
      <c r="A2283" t="s">
        <v>3967</v>
      </c>
      <c r="B2283" t="s">
        <v>3968</v>
      </c>
      <c r="C2283">
        <v>9999</v>
      </c>
      <c r="D2283" s="1">
        <v>44089</v>
      </c>
      <c r="E2283">
        <v>1</v>
      </c>
      <c r="G2283" s="1">
        <v>44341</v>
      </c>
      <c r="H2283" t="s">
        <v>10</v>
      </c>
      <c r="I2283" s="8">
        <f>DATE(YEAR(Merge2[[#This Row],[ORDER_DATE]]), MONTH(Merge2[[#This Row],[ORDER_DATE]]), 1)</f>
        <v>44075</v>
      </c>
      <c r="J2283" s="9">
        <f>IF(ISNUMBER(Merge2[[#This Row],[VALIDITY_TILL_DATE]]), ROUND((Merge2[[#This Row],[VALIDITY_TILL_DATE]]-Merge2[[#This Row],[ORDER_DATE]])/30, 0), "Active")</f>
        <v>8</v>
      </c>
      <c r="K2283" t="s">
        <v>5476</v>
      </c>
      <c r="L2283" t="s">
        <v>5477</v>
      </c>
      <c r="M2283" t="s">
        <v>5478</v>
      </c>
      <c r="N2283">
        <v>300</v>
      </c>
      <c r="O2283">
        <v>0</v>
      </c>
      <c r="P2283">
        <v>300</v>
      </c>
      <c r="Q2283" t="s">
        <v>5908</v>
      </c>
      <c r="R2283" t="s">
        <v>5494</v>
      </c>
      <c r="S2283">
        <v>40</v>
      </c>
      <c r="T2283" t="s">
        <v>5498</v>
      </c>
      <c r="U2283" t="s">
        <v>5545</v>
      </c>
      <c r="V2283" s="9">
        <f>Merge2[[#This Row],[PROMOTIONAL_PLAN.EFFECTIVE_PRICE]]*Merge2[[#This Row],[Months]]</f>
        <v>2400</v>
      </c>
    </row>
    <row r="2284" spans="1:22" x14ac:dyDescent="0.25">
      <c r="A2284" t="s">
        <v>3969</v>
      </c>
      <c r="B2284" t="s">
        <v>3970</v>
      </c>
      <c r="C2284">
        <v>9999</v>
      </c>
      <c r="D2284" s="1">
        <v>44089</v>
      </c>
      <c r="E2284">
        <v>1</v>
      </c>
      <c r="G2284" s="1">
        <v>44369</v>
      </c>
      <c r="H2284" t="s">
        <v>10</v>
      </c>
      <c r="I2284" s="8">
        <f>DATE(YEAR(Merge2[[#This Row],[ORDER_DATE]]), MONTH(Merge2[[#This Row],[ORDER_DATE]]), 1)</f>
        <v>44075</v>
      </c>
      <c r="J2284" s="9">
        <f>IF(ISNUMBER(Merge2[[#This Row],[VALIDITY_TILL_DATE]]), ROUND((Merge2[[#This Row],[VALIDITY_TILL_DATE]]-Merge2[[#This Row],[ORDER_DATE]])/30, 0), "Active")</f>
        <v>9</v>
      </c>
      <c r="K2284" t="s">
        <v>5476</v>
      </c>
      <c r="L2284" t="s">
        <v>5477</v>
      </c>
      <c r="M2284" t="s">
        <v>5478</v>
      </c>
      <c r="N2284">
        <v>300</v>
      </c>
      <c r="O2284">
        <v>0</v>
      </c>
      <c r="P2284">
        <v>300</v>
      </c>
      <c r="Q2284" t="s">
        <v>6391</v>
      </c>
      <c r="R2284" t="s">
        <v>5494</v>
      </c>
      <c r="S2284">
        <v>53</v>
      </c>
      <c r="T2284" t="s">
        <v>5506</v>
      </c>
      <c r="U2284" t="s">
        <v>5518</v>
      </c>
      <c r="V2284" s="9">
        <f>Merge2[[#This Row],[PROMOTIONAL_PLAN.EFFECTIVE_PRICE]]*Merge2[[#This Row],[Months]]</f>
        <v>2700</v>
      </c>
    </row>
    <row r="2285" spans="1:22" x14ac:dyDescent="0.25">
      <c r="A2285" t="s">
        <v>3971</v>
      </c>
      <c r="B2285" t="s">
        <v>3972</v>
      </c>
      <c r="C2285">
        <v>9999</v>
      </c>
      <c r="D2285" s="1">
        <v>44089</v>
      </c>
      <c r="E2285">
        <v>1</v>
      </c>
      <c r="G2285" s="1">
        <v>44325</v>
      </c>
      <c r="H2285" t="s">
        <v>10</v>
      </c>
      <c r="I2285" s="8">
        <f>DATE(YEAR(Merge2[[#This Row],[ORDER_DATE]]), MONTH(Merge2[[#This Row],[ORDER_DATE]]), 1)</f>
        <v>44075</v>
      </c>
      <c r="J2285" s="9">
        <f>IF(ISNUMBER(Merge2[[#This Row],[VALIDITY_TILL_DATE]]), ROUND((Merge2[[#This Row],[VALIDITY_TILL_DATE]]-Merge2[[#This Row],[ORDER_DATE]])/30, 0), "Active")</f>
        <v>8</v>
      </c>
      <c r="K2285" t="s">
        <v>5476</v>
      </c>
      <c r="L2285" t="s">
        <v>5477</v>
      </c>
      <c r="M2285" t="s">
        <v>5478</v>
      </c>
      <c r="N2285">
        <v>300</v>
      </c>
      <c r="O2285">
        <v>0</v>
      </c>
      <c r="P2285">
        <v>300</v>
      </c>
      <c r="Q2285" t="s">
        <v>6412</v>
      </c>
      <c r="R2285" t="s">
        <v>5494</v>
      </c>
      <c r="S2285">
        <v>40</v>
      </c>
      <c r="T2285" t="s">
        <v>5498</v>
      </c>
      <c r="U2285" t="s">
        <v>5545</v>
      </c>
      <c r="V2285" s="9">
        <f>Merge2[[#This Row],[PROMOTIONAL_PLAN.EFFECTIVE_PRICE]]*Merge2[[#This Row],[Months]]</f>
        <v>2400</v>
      </c>
    </row>
    <row r="2286" spans="1:22" x14ac:dyDescent="0.25">
      <c r="A2286" t="s">
        <v>3973</v>
      </c>
      <c r="B2286" t="s">
        <v>3974</v>
      </c>
      <c r="C2286">
        <v>9999</v>
      </c>
      <c r="D2286" s="1">
        <v>44089</v>
      </c>
      <c r="E2286">
        <v>1</v>
      </c>
      <c r="G2286" s="1">
        <v>44326</v>
      </c>
      <c r="H2286" t="s">
        <v>10</v>
      </c>
      <c r="I2286" s="8">
        <f>DATE(YEAR(Merge2[[#This Row],[ORDER_DATE]]), MONTH(Merge2[[#This Row],[ORDER_DATE]]), 1)</f>
        <v>44075</v>
      </c>
      <c r="J2286" s="9">
        <f>IF(ISNUMBER(Merge2[[#This Row],[VALIDITY_TILL_DATE]]), ROUND((Merge2[[#This Row],[VALIDITY_TILL_DATE]]-Merge2[[#This Row],[ORDER_DATE]])/30, 0), "Active")</f>
        <v>8</v>
      </c>
      <c r="K2286" t="s">
        <v>5476</v>
      </c>
      <c r="L2286" t="s">
        <v>5477</v>
      </c>
      <c r="M2286" t="s">
        <v>5478</v>
      </c>
      <c r="N2286">
        <v>300</v>
      </c>
      <c r="O2286">
        <v>0</v>
      </c>
      <c r="P2286">
        <v>300</v>
      </c>
      <c r="Q2286" t="s">
        <v>6335</v>
      </c>
      <c r="R2286" t="s">
        <v>5503</v>
      </c>
      <c r="S2286">
        <v>47</v>
      </c>
      <c r="T2286" t="s">
        <v>5506</v>
      </c>
      <c r="U2286" t="s">
        <v>5518</v>
      </c>
      <c r="V2286" s="9">
        <f>Merge2[[#This Row],[PROMOTIONAL_PLAN.EFFECTIVE_PRICE]]*Merge2[[#This Row],[Months]]</f>
        <v>2400</v>
      </c>
    </row>
    <row r="2287" spans="1:22" x14ac:dyDescent="0.25">
      <c r="A2287" t="s">
        <v>3975</v>
      </c>
      <c r="B2287" t="s">
        <v>3976</v>
      </c>
      <c r="C2287">
        <v>9999</v>
      </c>
      <c r="D2287" s="1">
        <v>44089</v>
      </c>
      <c r="E2287">
        <v>1</v>
      </c>
      <c r="G2287" s="1">
        <v>44354</v>
      </c>
      <c r="H2287" t="s">
        <v>10</v>
      </c>
      <c r="I2287" s="8">
        <f>DATE(YEAR(Merge2[[#This Row],[ORDER_DATE]]), MONTH(Merge2[[#This Row],[ORDER_DATE]]), 1)</f>
        <v>44075</v>
      </c>
      <c r="J2287" s="9">
        <f>IF(ISNUMBER(Merge2[[#This Row],[VALIDITY_TILL_DATE]]), ROUND((Merge2[[#This Row],[VALIDITY_TILL_DATE]]-Merge2[[#This Row],[ORDER_DATE]])/30, 0), "Active")</f>
        <v>9</v>
      </c>
      <c r="K2287" t="s">
        <v>5476</v>
      </c>
      <c r="L2287" t="s">
        <v>5477</v>
      </c>
      <c r="M2287" t="s">
        <v>5478</v>
      </c>
      <c r="N2287">
        <v>300</v>
      </c>
      <c r="O2287">
        <v>0</v>
      </c>
      <c r="P2287">
        <v>300</v>
      </c>
      <c r="Q2287" t="s">
        <v>6404</v>
      </c>
      <c r="R2287" t="s">
        <v>5503</v>
      </c>
      <c r="S2287">
        <v>55</v>
      </c>
      <c r="T2287" t="s">
        <v>5495</v>
      </c>
      <c r="U2287" t="s">
        <v>5504</v>
      </c>
      <c r="V2287" s="9">
        <f>Merge2[[#This Row],[PROMOTIONAL_PLAN.EFFECTIVE_PRICE]]*Merge2[[#This Row],[Months]]</f>
        <v>2700</v>
      </c>
    </row>
    <row r="2288" spans="1:22" x14ac:dyDescent="0.25">
      <c r="A2288" t="s">
        <v>3977</v>
      </c>
      <c r="B2288" t="s">
        <v>1430</v>
      </c>
      <c r="C2288">
        <v>8323</v>
      </c>
      <c r="D2288" s="1">
        <v>44090</v>
      </c>
      <c r="E2288">
        <v>2</v>
      </c>
      <c r="F2288" s="1">
        <v>44090</v>
      </c>
      <c r="G2288" s="1">
        <v>44708</v>
      </c>
      <c r="H2288" t="s">
        <v>470</v>
      </c>
      <c r="I2288" s="8">
        <f>DATE(YEAR(Merge2[[#This Row],[ORDER_DATE]]), MONTH(Merge2[[#This Row],[ORDER_DATE]]), 1)</f>
        <v>44075</v>
      </c>
      <c r="J2288" s="9">
        <f>IF(ISNUMBER(Merge2[[#This Row],[VALIDITY_TILL_DATE]]), ROUND((Merge2[[#This Row],[VALIDITY_TILL_DATE]]-Merge2[[#This Row],[ORDER_DATE]])/30, 0), "Active")</f>
        <v>21</v>
      </c>
      <c r="K2288" t="s">
        <v>5479</v>
      </c>
      <c r="L2288" t="s">
        <v>5480</v>
      </c>
      <c r="M2288" t="s">
        <v>5481</v>
      </c>
      <c r="N2288">
        <v>300</v>
      </c>
      <c r="O2288">
        <v>100</v>
      </c>
      <c r="P2288">
        <v>0</v>
      </c>
      <c r="Q2288" t="s">
        <v>5629</v>
      </c>
      <c r="R2288" t="s">
        <v>5494</v>
      </c>
      <c r="S2288">
        <v>53</v>
      </c>
      <c r="T2288" t="s">
        <v>5506</v>
      </c>
      <c r="U2288" t="s">
        <v>5509</v>
      </c>
      <c r="V2288" s="9">
        <f>Merge2[[#This Row],[PROMOTIONAL_PLAN.EFFECTIVE_PRICE]]*Merge2[[#This Row],[Months]]</f>
        <v>0</v>
      </c>
    </row>
    <row r="2289" spans="1:22" x14ac:dyDescent="0.25">
      <c r="A2289" t="s">
        <v>3978</v>
      </c>
      <c r="B2289" t="s">
        <v>1316</v>
      </c>
      <c r="C2289">
        <v>8434</v>
      </c>
      <c r="D2289" s="1">
        <v>44090</v>
      </c>
      <c r="E2289">
        <v>2</v>
      </c>
      <c r="F2289" s="1">
        <v>44090</v>
      </c>
      <c r="G2289" s="1">
        <v>44498</v>
      </c>
      <c r="H2289" t="s">
        <v>470</v>
      </c>
      <c r="I2289" s="8">
        <f>DATE(YEAR(Merge2[[#This Row],[ORDER_DATE]]), MONTH(Merge2[[#This Row],[ORDER_DATE]]), 1)</f>
        <v>44075</v>
      </c>
      <c r="J2289" s="9">
        <f>IF(ISNUMBER(Merge2[[#This Row],[VALIDITY_TILL_DATE]]), ROUND((Merge2[[#This Row],[VALIDITY_TILL_DATE]]-Merge2[[#This Row],[ORDER_DATE]])/30, 0), "Active")</f>
        <v>14</v>
      </c>
      <c r="K2289" t="s">
        <v>5490</v>
      </c>
      <c r="L2289" t="s">
        <v>5483</v>
      </c>
      <c r="M2289" t="s">
        <v>5481</v>
      </c>
      <c r="N2289">
        <v>300</v>
      </c>
      <c r="O2289">
        <v>50</v>
      </c>
      <c r="P2289">
        <v>150</v>
      </c>
      <c r="Q2289" t="s">
        <v>5668</v>
      </c>
      <c r="R2289" t="s">
        <v>5494</v>
      </c>
      <c r="S2289">
        <v>41</v>
      </c>
      <c r="T2289" t="s">
        <v>5495</v>
      </c>
      <c r="U2289" t="s">
        <v>5522</v>
      </c>
      <c r="V2289" s="9">
        <f>Merge2[[#This Row],[PROMOTIONAL_PLAN.EFFECTIVE_PRICE]]*Merge2[[#This Row],[Months]]</f>
        <v>2100</v>
      </c>
    </row>
    <row r="2290" spans="1:22" x14ac:dyDescent="0.25">
      <c r="A2290" t="s">
        <v>3979</v>
      </c>
      <c r="B2290" t="s">
        <v>3980</v>
      </c>
      <c r="C2290">
        <v>6705</v>
      </c>
      <c r="D2290" s="1">
        <v>44090</v>
      </c>
      <c r="E2290">
        <v>1</v>
      </c>
      <c r="F2290" s="1">
        <v>44090</v>
      </c>
      <c r="G2290" s="1">
        <v>44405</v>
      </c>
      <c r="H2290" t="s">
        <v>10</v>
      </c>
      <c r="I2290" s="8">
        <f>DATE(YEAR(Merge2[[#This Row],[ORDER_DATE]]), MONTH(Merge2[[#This Row],[ORDER_DATE]]), 1)</f>
        <v>44075</v>
      </c>
      <c r="J2290" s="9">
        <f>IF(ISNUMBER(Merge2[[#This Row],[VALIDITY_TILL_DATE]]), ROUND((Merge2[[#This Row],[VALIDITY_TILL_DATE]]-Merge2[[#This Row],[ORDER_DATE]])/30, 0), "Active")</f>
        <v>11</v>
      </c>
      <c r="K2290" t="s">
        <v>5491</v>
      </c>
      <c r="L2290" t="s">
        <v>5480</v>
      </c>
      <c r="M2290" t="s">
        <v>5481</v>
      </c>
      <c r="N2290">
        <v>300</v>
      </c>
      <c r="O2290">
        <v>100</v>
      </c>
      <c r="P2290">
        <v>0</v>
      </c>
      <c r="Q2290" t="s">
        <v>5528</v>
      </c>
      <c r="R2290" t="s">
        <v>5494</v>
      </c>
      <c r="S2290">
        <v>61</v>
      </c>
      <c r="T2290" t="s">
        <v>5498</v>
      </c>
      <c r="U2290" t="s">
        <v>5499</v>
      </c>
      <c r="V2290" s="9">
        <f>Merge2[[#This Row],[PROMOTIONAL_PLAN.EFFECTIVE_PRICE]]*Merge2[[#This Row],[Months]]</f>
        <v>0</v>
      </c>
    </row>
    <row r="2291" spans="1:22" x14ac:dyDescent="0.25">
      <c r="A2291" t="s">
        <v>3981</v>
      </c>
      <c r="B2291" t="s">
        <v>3982</v>
      </c>
      <c r="C2291">
        <v>9999</v>
      </c>
      <c r="D2291" s="1">
        <v>44090</v>
      </c>
      <c r="E2291">
        <v>1</v>
      </c>
      <c r="G2291" s="1">
        <v>44336</v>
      </c>
      <c r="H2291" t="s">
        <v>10</v>
      </c>
      <c r="I2291" s="8">
        <f>DATE(YEAR(Merge2[[#This Row],[ORDER_DATE]]), MONTH(Merge2[[#This Row],[ORDER_DATE]]), 1)</f>
        <v>44075</v>
      </c>
      <c r="J2291" s="9">
        <f>IF(ISNUMBER(Merge2[[#This Row],[VALIDITY_TILL_DATE]]), ROUND((Merge2[[#This Row],[VALIDITY_TILL_DATE]]-Merge2[[#This Row],[ORDER_DATE]])/30, 0), "Active")</f>
        <v>8</v>
      </c>
      <c r="K2291" t="s">
        <v>5476</v>
      </c>
      <c r="L2291" t="s">
        <v>5477</v>
      </c>
      <c r="M2291" t="s">
        <v>5478</v>
      </c>
      <c r="N2291">
        <v>300</v>
      </c>
      <c r="O2291">
        <v>0</v>
      </c>
      <c r="P2291">
        <v>300</v>
      </c>
      <c r="Q2291" t="s">
        <v>6389</v>
      </c>
      <c r="R2291" t="s">
        <v>5494</v>
      </c>
      <c r="S2291">
        <v>59</v>
      </c>
      <c r="T2291" t="s">
        <v>5506</v>
      </c>
      <c r="U2291" t="s">
        <v>5507</v>
      </c>
      <c r="V2291" s="9">
        <f>Merge2[[#This Row],[PROMOTIONAL_PLAN.EFFECTIVE_PRICE]]*Merge2[[#This Row],[Months]]</f>
        <v>2400</v>
      </c>
    </row>
    <row r="2292" spans="1:22" x14ac:dyDescent="0.25">
      <c r="A2292" t="s">
        <v>3983</v>
      </c>
      <c r="B2292" t="s">
        <v>3984</v>
      </c>
      <c r="C2292">
        <v>9999</v>
      </c>
      <c r="D2292" s="1">
        <v>44090</v>
      </c>
      <c r="E2292">
        <v>1</v>
      </c>
      <c r="G2292" s="1">
        <v>44358</v>
      </c>
      <c r="H2292" t="s">
        <v>10</v>
      </c>
      <c r="I2292" s="8">
        <f>DATE(YEAR(Merge2[[#This Row],[ORDER_DATE]]), MONTH(Merge2[[#This Row],[ORDER_DATE]]), 1)</f>
        <v>44075</v>
      </c>
      <c r="J2292" s="9">
        <f>IF(ISNUMBER(Merge2[[#This Row],[VALIDITY_TILL_DATE]]), ROUND((Merge2[[#This Row],[VALIDITY_TILL_DATE]]-Merge2[[#This Row],[ORDER_DATE]])/30, 0), "Active")</f>
        <v>9</v>
      </c>
      <c r="K2292" t="s">
        <v>5476</v>
      </c>
      <c r="L2292" t="s">
        <v>5477</v>
      </c>
      <c r="M2292" t="s">
        <v>5478</v>
      </c>
      <c r="N2292">
        <v>300</v>
      </c>
      <c r="O2292">
        <v>0</v>
      </c>
      <c r="P2292">
        <v>300</v>
      </c>
      <c r="Q2292" t="s">
        <v>6109</v>
      </c>
      <c r="R2292" t="s">
        <v>5494</v>
      </c>
      <c r="S2292">
        <v>35</v>
      </c>
      <c r="T2292" t="s">
        <v>5498</v>
      </c>
      <c r="U2292" t="s">
        <v>5501</v>
      </c>
      <c r="V2292" s="9">
        <f>Merge2[[#This Row],[PROMOTIONAL_PLAN.EFFECTIVE_PRICE]]*Merge2[[#This Row],[Months]]</f>
        <v>2700</v>
      </c>
    </row>
    <row r="2293" spans="1:22" x14ac:dyDescent="0.25">
      <c r="A2293" t="s">
        <v>3985</v>
      </c>
      <c r="B2293" t="s">
        <v>1073</v>
      </c>
      <c r="C2293">
        <v>6705</v>
      </c>
      <c r="D2293" s="1">
        <v>44091</v>
      </c>
      <c r="E2293">
        <v>2</v>
      </c>
      <c r="F2293" s="1">
        <v>44091</v>
      </c>
      <c r="G2293" s="1">
        <v>44495</v>
      </c>
      <c r="H2293" t="s">
        <v>470</v>
      </c>
      <c r="I2293" s="8">
        <f>DATE(YEAR(Merge2[[#This Row],[ORDER_DATE]]), MONTH(Merge2[[#This Row],[ORDER_DATE]]), 1)</f>
        <v>44075</v>
      </c>
      <c r="J2293" s="9">
        <f>IF(ISNUMBER(Merge2[[#This Row],[VALIDITY_TILL_DATE]]), ROUND((Merge2[[#This Row],[VALIDITY_TILL_DATE]]-Merge2[[#This Row],[ORDER_DATE]])/30, 0), "Active")</f>
        <v>13</v>
      </c>
      <c r="K2293" t="s">
        <v>5491</v>
      </c>
      <c r="L2293" t="s">
        <v>5480</v>
      </c>
      <c r="M2293" t="s">
        <v>5481</v>
      </c>
      <c r="N2293">
        <v>300</v>
      </c>
      <c r="O2293">
        <v>100</v>
      </c>
      <c r="P2293">
        <v>0</v>
      </c>
      <c r="Q2293" t="s">
        <v>6137</v>
      </c>
      <c r="R2293" t="s">
        <v>5494</v>
      </c>
      <c r="S2293">
        <v>40</v>
      </c>
      <c r="T2293" t="s">
        <v>5495</v>
      </c>
      <c r="U2293" t="s">
        <v>5579</v>
      </c>
      <c r="V2293" s="9">
        <f>Merge2[[#This Row],[PROMOTIONAL_PLAN.EFFECTIVE_PRICE]]*Merge2[[#This Row],[Months]]</f>
        <v>0</v>
      </c>
    </row>
    <row r="2294" spans="1:22" x14ac:dyDescent="0.25">
      <c r="A2294" t="s">
        <v>3986</v>
      </c>
      <c r="B2294" t="s">
        <v>992</v>
      </c>
      <c r="C2294">
        <v>5101</v>
      </c>
      <c r="D2294" s="1">
        <v>44091</v>
      </c>
      <c r="E2294">
        <v>2</v>
      </c>
      <c r="F2294" s="1">
        <v>44091</v>
      </c>
      <c r="G2294" s="1">
        <v>44623</v>
      </c>
      <c r="H2294" t="s">
        <v>470</v>
      </c>
      <c r="I2294" s="8">
        <f>DATE(YEAR(Merge2[[#This Row],[ORDER_DATE]]), MONTH(Merge2[[#This Row],[ORDER_DATE]]), 1)</f>
        <v>44075</v>
      </c>
      <c r="J2294" s="9">
        <f>IF(ISNUMBER(Merge2[[#This Row],[VALIDITY_TILL_DATE]]), ROUND((Merge2[[#This Row],[VALIDITY_TILL_DATE]]-Merge2[[#This Row],[ORDER_DATE]])/30, 0), "Active")</f>
        <v>18</v>
      </c>
      <c r="K2294" t="s">
        <v>5485</v>
      </c>
      <c r="L2294" t="s">
        <v>5480</v>
      </c>
      <c r="M2294" t="s">
        <v>5481</v>
      </c>
      <c r="N2294">
        <v>300</v>
      </c>
      <c r="O2294">
        <v>100</v>
      </c>
      <c r="P2294">
        <v>0</v>
      </c>
      <c r="Q2294" t="s">
        <v>5912</v>
      </c>
      <c r="R2294" t="s">
        <v>5494</v>
      </c>
      <c r="S2294">
        <v>36</v>
      </c>
      <c r="T2294" t="s">
        <v>5495</v>
      </c>
      <c r="U2294" t="s">
        <v>5496</v>
      </c>
      <c r="V2294" s="9">
        <f>Merge2[[#This Row],[PROMOTIONAL_PLAN.EFFECTIVE_PRICE]]*Merge2[[#This Row],[Months]]</f>
        <v>0</v>
      </c>
    </row>
    <row r="2295" spans="1:22" x14ac:dyDescent="0.25">
      <c r="A2295" t="s">
        <v>3987</v>
      </c>
      <c r="B2295" t="s">
        <v>933</v>
      </c>
      <c r="C2295">
        <v>6705</v>
      </c>
      <c r="D2295" s="1">
        <v>44091</v>
      </c>
      <c r="E2295">
        <v>2</v>
      </c>
      <c r="F2295" s="1">
        <v>44091</v>
      </c>
      <c r="G2295" s="1">
        <v>44882</v>
      </c>
      <c r="H2295" t="s">
        <v>470</v>
      </c>
      <c r="I2295" s="8">
        <f>DATE(YEAR(Merge2[[#This Row],[ORDER_DATE]]), MONTH(Merge2[[#This Row],[ORDER_DATE]]), 1)</f>
        <v>44075</v>
      </c>
      <c r="J2295" s="9">
        <f>IF(ISNUMBER(Merge2[[#This Row],[VALIDITY_TILL_DATE]]), ROUND((Merge2[[#This Row],[VALIDITY_TILL_DATE]]-Merge2[[#This Row],[ORDER_DATE]])/30, 0), "Active")</f>
        <v>26</v>
      </c>
      <c r="K2295" t="s">
        <v>5491</v>
      </c>
      <c r="L2295" t="s">
        <v>5480</v>
      </c>
      <c r="M2295" t="s">
        <v>5481</v>
      </c>
      <c r="N2295">
        <v>300</v>
      </c>
      <c r="O2295">
        <v>100</v>
      </c>
      <c r="P2295">
        <v>0</v>
      </c>
      <c r="Q2295" t="s">
        <v>6187</v>
      </c>
      <c r="R2295" t="s">
        <v>5494</v>
      </c>
      <c r="S2295">
        <v>49</v>
      </c>
      <c r="T2295" t="s">
        <v>5498</v>
      </c>
      <c r="U2295" t="s">
        <v>5501</v>
      </c>
      <c r="V2295" s="9">
        <f>Merge2[[#This Row],[PROMOTIONAL_PLAN.EFFECTIVE_PRICE]]*Merge2[[#This Row],[Months]]</f>
        <v>0</v>
      </c>
    </row>
    <row r="2296" spans="1:22" x14ac:dyDescent="0.25">
      <c r="A2296" t="s">
        <v>3988</v>
      </c>
      <c r="B2296" t="s">
        <v>1051</v>
      </c>
      <c r="C2296">
        <v>2949</v>
      </c>
      <c r="D2296" s="1">
        <v>44091</v>
      </c>
      <c r="E2296">
        <v>2</v>
      </c>
      <c r="F2296" s="1">
        <v>44091</v>
      </c>
      <c r="G2296" s="1">
        <v>44397</v>
      </c>
      <c r="H2296" t="s">
        <v>470</v>
      </c>
      <c r="I2296" s="8">
        <f>DATE(YEAR(Merge2[[#This Row],[ORDER_DATE]]), MONTH(Merge2[[#This Row],[ORDER_DATE]]), 1)</f>
        <v>44075</v>
      </c>
      <c r="J2296" s="9">
        <f>IF(ISNUMBER(Merge2[[#This Row],[VALIDITY_TILL_DATE]]), ROUND((Merge2[[#This Row],[VALIDITY_TILL_DATE]]-Merge2[[#This Row],[ORDER_DATE]])/30, 0), "Active")</f>
        <v>10</v>
      </c>
      <c r="K2296" t="s">
        <v>5484</v>
      </c>
      <c r="L2296" t="s">
        <v>5483</v>
      </c>
      <c r="M2296" t="s">
        <v>5481</v>
      </c>
      <c r="N2296">
        <v>300</v>
      </c>
      <c r="O2296">
        <v>30</v>
      </c>
      <c r="P2296">
        <v>210</v>
      </c>
      <c r="Q2296" t="s">
        <v>5880</v>
      </c>
      <c r="R2296" t="s">
        <v>5503</v>
      </c>
      <c r="S2296">
        <v>45</v>
      </c>
      <c r="T2296" t="s">
        <v>5498</v>
      </c>
      <c r="U2296" t="s">
        <v>5499</v>
      </c>
      <c r="V2296" s="9">
        <f>Merge2[[#This Row],[PROMOTIONAL_PLAN.EFFECTIVE_PRICE]]*Merge2[[#This Row],[Months]]</f>
        <v>2100</v>
      </c>
    </row>
    <row r="2297" spans="1:22" x14ac:dyDescent="0.25">
      <c r="A2297" t="s">
        <v>3989</v>
      </c>
      <c r="B2297" t="s">
        <v>3990</v>
      </c>
      <c r="C2297">
        <v>9999</v>
      </c>
      <c r="D2297" s="1">
        <v>44091</v>
      </c>
      <c r="E2297">
        <v>1</v>
      </c>
      <c r="G2297" s="1">
        <v>44337</v>
      </c>
      <c r="H2297" t="s">
        <v>10</v>
      </c>
      <c r="I2297" s="8">
        <f>DATE(YEAR(Merge2[[#This Row],[ORDER_DATE]]), MONTH(Merge2[[#This Row],[ORDER_DATE]]), 1)</f>
        <v>44075</v>
      </c>
      <c r="J2297" s="9">
        <f>IF(ISNUMBER(Merge2[[#This Row],[VALIDITY_TILL_DATE]]), ROUND((Merge2[[#This Row],[VALIDITY_TILL_DATE]]-Merge2[[#This Row],[ORDER_DATE]])/30, 0), "Active")</f>
        <v>8</v>
      </c>
      <c r="K2297" t="s">
        <v>5476</v>
      </c>
      <c r="L2297" t="s">
        <v>5477</v>
      </c>
      <c r="M2297" t="s">
        <v>5478</v>
      </c>
      <c r="N2297">
        <v>300</v>
      </c>
      <c r="O2297">
        <v>0</v>
      </c>
      <c r="P2297">
        <v>300</v>
      </c>
      <c r="Q2297" t="s">
        <v>6285</v>
      </c>
      <c r="R2297" t="s">
        <v>5503</v>
      </c>
      <c r="S2297">
        <v>60</v>
      </c>
      <c r="T2297" t="s">
        <v>5495</v>
      </c>
      <c r="U2297" t="s">
        <v>5522</v>
      </c>
      <c r="V2297" s="9">
        <f>Merge2[[#This Row],[PROMOTIONAL_PLAN.EFFECTIVE_PRICE]]*Merge2[[#This Row],[Months]]</f>
        <v>2400</v>
      </c>
    </row>
    <row r="2298" spans="1:22" x14ac:dyDescent="0.25">
      <c r="A2298" t="s">
        <v>3991</v>
      </c>
      <c r="B2298" t="s">
        <v>3992</v>
      </c>
      <c r="C2298">
        <v>9999</v>
      </c>
      <c r="D2298" s="1">
        <v>44091</v>
      </c>
      <c r="E2298">
        <v>1</v>
      </c>
      <c r="G2298" s="1">
        <v>44338</v>
      </c>
      <c r="H2298" t="s">
        <v>10</v>
      </c>
      <c r="I2298" s="8">
        <f>DATE(YEAR(Merge2[[#This Row],[ORDER_DATE]]), MONTH(Merge2[[#This Row],[ORDER_DATE]]), 1)</f>
        <v>44075</v>
      </c>
      <c r="J2298" s="9">
        <f>IF(ISNUMBER(Merge2[[#This Row],[VALIDITY_TILL_DATE]]), ROUND((Merge2[[#This Row],[VALIDITY_TILL_DATE]]-Merge2[[#This Row],[ORDER_DATE]])/30, 0), "Active")</f>
        <v>8</v>
      </c>
      <c r="K2298" t="s">
        <v>5476</v>
      </c>
      <c r="L2298" t="s">
        <v>5477</v>
      </c>
      <c r="M2298" t="s">
        <v>5478</v>
      </c>
      <c r="N2298">
        <v>300</v>
      </c>
      <c r="O2298">
        <v>0</v>
      </c>
      <c r="P2298">
        <v>300</v>
      </c>
      <c r="Q2298" t="s">
        <v>6361</v>
      </c>
      <c r="R2298" t="s">
        <v>5494</v>
      </c>
      <c r="S2298">
        <v>47</v>
      </c>
      <c r="T2298" t="s">
        <v>5495</v>
      </c>
      <c r="U2298" t="s">
        <v>5532</v>
      </c>
      <c r="V2298" s="9">
        <f>Merge2[[#This Row],[PROMOTIONAL_PLAN.EFFECTIVE_PRICE]]*Merge2[[#This Row],[Months]]</f>
        <v>2400</v>
      </c>
    </row>
    <row r="2299" spans="1:22" x14ac:dyDescent="0.25">
      <c r="A2299" t="s">
        <v>3993</v>
      </c>
      <c r="B2299" t="s">
        <v>1274</v>
      </c>
      <c r="C2299">
        <v>5101</v>
      </c>
      <c r="D2299" s="1">
        <v>44092</v>
      </c>
      <c r="E2299">
        <v>2</v>
      </c>
      <c r="F2299" s="1">
        <v>44092</v>
      </c>
      <c r="G2299" s="1">
        <v>44556</v>
      </c>
      <c r="H2299" t="s">
        <v>470</v>
      </c>
      <c r="I2299" s="8">
        <f>DATE(YEAR(Merge2[[#This Row],[ORDER_DATE]]), MONTH(Merge2[[#This Row],[ORDER_DATE]]), 1)</f>
        <v>44075</v>
      </c>
      <c r="J2299" s="9">
        <f>IF(ISNUMBER(Merge2[[#This Row],[VALIDITY_TILL_DATE]]), ROUND((Merge2[[#This Row],[VALIDITY_TILL_DATE]]-Merge2[[#This Row],[ORDER_DATE]])/30, 0), "Active")</f>
        <v>15</v>
      </c>
      <c r="K2299" t="s">
        <v>5485</v>
      </c>
      <c r="L2299" t="s">
        <v>5480</v>
      </c>
      <c r="M2299" t="s">
        <v>5481</v>
      </c>
      <c r="N2299">
        <v>300</v>
      </c>
      <c r="O2299">
        <v>100</v>
      </c>
      <c r="P2299">
        <v>0</v>
      </c>
      <c r="Q2299" t="s">
        <v>6324</v>
      </c>
      <c r="R2299" t="s">
        <v>5503</v>
      </c>
      <c r="S2299">
        <v>34</v>
      </c>
      <c r="T2299" t="s">
        <v>5506</v>
      </c>
      <c r="U2299" t="s">
        <v>5518</v>
      </c>
      <c r="V2299" s="9">
        <f>Merge2[[#This Row],[PROMOTIONAL_PLAN.EFFECTIVE_PRICE]]*Merge2[[#This Row],[Months]]</f>
        <v>0</v>
      </c>
    </row>
    <row r="2300" spans="1:22" x14ac:dyDescent="0.25">
      <c r="A2300" t="s">
        <v>3994</v>
      </c>
      <c r="B2300" t="s">
        <v>1438</v>
      </c>
      <c r="C2300">
        <v>1136</v>
      </c>
      <c r="D2300" s="1">
        <v>44092</v>
      </c>
      <c r="E2300">
        <v>2</v>
      </c>
      <c r="F2300" s="1">
        <v>44092</v>
      </c>
      <c r="G2300" s="1">
        <v>44759</v>
      </c>
      <c r="H2300" t="s">
        <v>470</v>
      </c>
      <c r="I2300" s="8">
        <f>DATE(YEAR(Merge2[[#This Row],[ORDER_DATE]]), MONTH(Merge2[[#This Row],[ORDER_DATE]]), 1)</f>
        <v>44075</v>
      </c>
      <c r="J2300" s="9">
        <f>IF(ISNUMBER(Merge2[[#This Row],[VALIDITY_TILL_DATE]]), ROUND((Merge2[[#This Row],[VALIDITY_TILL_DATE]]-Merge2[[#This Row],[ORDER_DATE]])/30, 0), "Active")</f>
        <v>22</v>
      </c>
      <c r="K2300" t="s">
        <v>5487</v>
      </c>
      <c r="L2300" t="s">
        <v>5483</v>
      </c>
      <c r="M2300" t="s">
        <v>5481</v>
      </c>
      <c r="N2300">
        <v>300</v>
      </c>
      <c r="O2300">
        <v>40</v>
      </c>
      <c r="P2300">
        <v>180</v>
      </c>
      <c r="Q2300" t="s">
        <v>6384</v>
      </c>
      <c r="R2300" t="s">
        <v>5494</v>
      </c>
      <c r="S2300">
        <v>28</v>
      </c>
      <c r="T2300" t="s">
        <v>5495</v>
      </c>
      <c r="U2300" t="s">
        <v>5532</v>
      </c>
      <c r="V2300" s="9">
        <f>Merge2[[#This Row],[PROMOTIONAL_PLAN.EFFECTIVE_PRICE]]*Merge2[[#This Row],[Months]]</f>
        <v>3960</v>
      </c>
    </row>
    <row r="2301" spans="1:22" x14ac:dyDescent="0.25">
      <c r="A2301" t="s">
        <v>3995</v>
      </c>
      <c r="B2301" t="s">
        <v>1644</v>
      </c>
      <c r="C2301">
        <v>6705</v>
      </c>
      <c r="D2301" s="1">
        <v>44092</v>
      </c>
      <c r="E2301">
        <v>2</v>
      </c>
      <c r="F2301" s="1">
        <v>44092</v>
      </c>
      <c r="G2301" s="1">
        <v>44638</v>
      </c>
      <c r="H2301" t="s">
        <v>470</v>
      </c>
      <c r="I2301" s="8">
        <f>DATE(YEAR(Merge2[[#This Row],[ORDER_DATE]]), MONTH(Merge2[[#This Row],[ORDER_DATE]]), 1)</f>
        <v>44075</v>
      </c>
      <c r="J2301" s="9">
        <f>IF(ISNUMBER(Merge2[[#This Row],[VALIDITY_TILL_DATE]]), ROUND((Merge2[[#This Row],[VALIDITY_TILL_DATE]]-Merge2[[#This Row],[ORDER_DATE]])/30, 0), "Active")</f>
        <v>18</v>
      </c>
      <c r="K2301" t="s">
        <v>5491</v>
      </c>
      <c r="L2301" t="s">
        <v>5480</v>
      </c>
      <c r="M2301" t="s">
        <v>5481</v>
      </c>
      <c r="N2301">
        <v>300</v>
      </c>
      <c r="O2301">
        <v>100</v>
      </c>
      <c r="P2301">
        <v>0</v>
      </c>
      <c r="Q2301" t="s">
        <v>6317</v>
      </c>
      <c r="R2301" t="s">
        <v>5503</v>
      </c>
      <c r="S2301">
        <v>31</v>
      </c>
      <c r="T2301" t="s">
        <v>5495</v>
      </c>
      <c r="U2301" t="s">
        <v>5504</v>
      </c>
      <c r="V2301" s="9">
        <f>Merge2[[#This Row],[PROMOTIONAL_PLAN.EFFECTIVE_PRICE]]*Merge2[[#This Row],[Months]]</f>
        <v>0</v>
      </c>
    </row>
    <row r="2302" spans="1:22" x14ac:dyDescent="0.25">
      <c r="A2302" t="s">
        <v>3996</v>
      </c>
      <c r="B2302" t="s">
        <v>1680</v>
      </c>
      <c r="C2302">
        <v>1136</v>
      </c>
      <c r="D2302" s="1">
        <v>44092</v>
      </c>
      <c r="E2302">
        <v>2</v>
      </c>
      <c r="F2302" s="1">
        <v>44092</v>
      </c>
      <c r="G2302" s="1">
        <v>44882</v>
      </c>
      <c r="H2302" t="s">
        <v>470</v>
      </c>
      <c r="I2302" s="8">
        <f>DATE(YEAR(Merge2[[#This Row],[ORDER_DATE]]), MONTH(Merge2[[#This Row],[ORDER_DATE]]), 1)</f>
        <v>44075</v>
      </c>
      <c r="J2302" s="9">
        <f>IF(ISNUMBER(Merge2[[#This Row],[VALIDITY_TILL_DATE]]), ROUND((Merge2[[#This Row],[VALIDITY_TILL_DATE]]-Merge2[[#This Row],[ORDER_DATE]])/30, 0), "Active")</f>
        <v>26</v>
      </c>
      <c r="K2302" t="s">
        <v>5487</v>
      </c>
      <c r="L2302" t="s">
        <v>5483</v>
      </c>
      <c r="M2302" t="s">
        <v>5481</v>
      </c>
      <c r="N2302">
        <v>300</v>
      </c>
      <c r="O2302">
        <v>40</v>
      </c>
      <c r="P2302">
        <v>180</v>
      </c>
      <c r="Q2302" t="s">
        <v>6083</v>
      </c>
      <c r="R2302" t="s">
        <v>5503</v>
      </c>
      <c r="S2302">
        <v>28</v>
      </c>
      <c r="T2302" t="s">
        <v>5495</v>
      </c>
      <c r="U2302" t="s">
        <v>5532</v>
      </c>
      <c r="V2302" s="9">
        <f>Merge2[[#This Row],[PROMOTIONAL_PLAN.EFFECTIVE_PRICE]]*Merge2[[#This Row],[Months]]</f>
        <v>4680</v>
      </c>
    </row>
    <row r="2303" spans="1:22" x14ac:dyDescent="0.25">
      <c r="A2303" t="s">
        <v>3997</v>
      </c>
      <c r="B2303" t="s">
        <v>3998</v>
      </c>
      <c r="C2303">
        <v>9999</v>
      </c>
      <c r="D2303" s="1">
        <v>44092</v>
      </c>
      <c r="E2303">
        <v>1</v>
      </c>
      <c r="G2303" s="1">
        <v>44331</v>
      </c>
      <c r="H2303" t="s">
        <v>10</v>
      </c>
      <c r="I2303" s="8">
        <f>DATE(YEAR(Merge2[[#This Row],[ORDER_DATE]]), MONTH(Merge2[[#This Row],[ORDER_DATE]]), 1)</f>
        <v>44075</v>
      </c>
      <c r="J2303" s="9">
        <f>IF(ISNUMBER(Merge2[[#This Row],[VALIDITY_TILL_DATE]]), ROUND((Merge2[[#This Row],[VALIDITY_TILL_DATE]]-Merge2[[#This Row],[ORDER_DATE]])/30, 0), "Active")</f>
        <v>8</v>
      </c>
      <c r="K2303" t="s">
        <v>5476</v>
      </c>
      <c r="L2303" t="s">
        <v>5477</v>
      </c>
      <c r="M2303" t="s">
        <v>5478</v>
      </c>
      <c r="N2303">
        <v>300</v>
      </c>
      <c r="O2303">
        <v>0</v>
      </c>
      <c r="P2303">
        <v>300</v>
      </c>
      <c r="Q2303" t="s">
        <v>5493</v>
      </c>
      <c r="R2303" t="s">
        <v>5494</v>
      </c>
      <c r="S2303">
        <v>39</v>
      </c>
      <c r="T2303" t="s">
        <v>5495</v>
      </c>
      <c r="U2303" t="s">
        <v>5496</v>
      </c>
      <c r="V2303" s="9">
        <f>Merge2[[#This Row],[PROMOTIONAL_PLAN.EFFECTIVE_PRICE]]*Merge2[[#This Row],[Months]]</f>
        <v>2400</v>
      </c>
    </row>
    <row r="2304" spans="1:22" x14ac:dyDescent="0.25">
      <c r="A2304" t="s">
        <v>3999</v>
      </c>
      <c r="B2304" t="s">
        <v>4000</v>
      </c>
      <c r="C2304">
        <v>9999</v>
      </c>
      <c r="D2304" s="1">
        <v>44092</v>
      </c>
      <c r="E2304">
        <v>1</v>
      </c>
      <c r="G2304" s="1">
        <v>44372</v>
      </c>
      <c r="H2304" t="s">
        <v>10</v>
      </c>
      <c r="I2304" s="8">
        <f>DATE(YEAR(Merge2[[#This Row],[ORDER_DATE]]), MONTH(Merge2[[#This Row],[ORDER_DATE]]), 1)</f>
        <v>44075</v>
      </c>
      <c r="J2304" s="9">
        <f>IF(ISNUMBER(Merge2[[#This Row],[VALIDITY_TILL_DATE]]), ROUND((Merge2[[#This Row],[VALIDITY_TILL_DATE]]-Merge2[[#This Row],[ORDER_DATE]])/30, 0), "Active")</f>
        <v>9</v>
      </c>
      <c r="K2304" t="s">
        <v>5476</v>
      </c>
      <c r="L2304" t="s">
        <v>5477</v>
      </c>
      <c r="M2304" t="s">
        <v>5478</v>
      </c>
      <c r="N2304">
        <v>300</v>
      </c>
      <c r="O2304">
        <v>0</v>
      </c>
      <c r="P2304">
        <v>300</v>
      </c>
      <c r="Q2304" t="s">
        <v>5707</v>
      </c>
      <c r="R2304" t="s">
        <v>5503</v>
      </c>
      <c r="S2304">
        <v>43</v>
      </c>
      <c r="T2304" t="s">
        <v>5495</v>
      </c>
      <c r="U2304" t="s">
        <v>5496</v>
      </c>
      <c r="V2304" s="9">
        <f>Merge2[[#This Row],[PROMOTIONAL_PLAN.EFFECTIVE_PRICE]]*Merge2[[#This Row],[Months]]</f>
        <v>2700</v>
      </c>
    </row>
    <row r="2305" spans="1:22" x14ac:dyDescent="0.25">
      <c r="A2305" t="s">
        <v>4001</v>
      </c>
      <c r="B2305" t="s">
        <v>1670</v>
      </c>
      <c r="C2305">
        <v>8434</v>
      </c>
      <c r="D2305" s="1">
        <v>44093</v>
      </c>
      <c r="E2305">
        <v>2</v>
      </c>
      <c r="F2305" s="1">
        <v>44093</v>
      </c>
      <c r="G2305" s="1">
        <v>44671</v>
      </c>
      <c r="H2305" t="s">
        <v>470</v>
      </c>
      <c r="I2305" s="8">
        <f>DATE(YEAR(Merge2[[#This Row],[ORDER_DATE]]), MONTH(Merge2[[#This Row],[ORDER_DATE]]), 1)</f>
        <v>44075</v>
      </c>
      <c r="J2305" s="9">
        <f>IF(ISNUMBER(Merge2[[#This Row],[VALIDITY_TILL_DATE]]), ROUND((Merge2[[#This Row],[VALIDITY_TILL_DATE]]-Merge2[[#This Row],[ORDER_DATE]])/30, 0), "Active")</f>
        <v>19</v>
      </c>
      <c r="K2305" t="s">
        <v>5490</v>
      </c>
      <c r="L2305" t="s">
        <v>5483</v>
      </c>
      <c r="M2305" t="s">
        <v>5481</v>
      </c>
      <c r="N2305">
        <v>300</v>
      </c>
      <c r="O2305">
        <v>50</v>
      </c>
      <c r="P2305">
        <v>150</v>
      </c>
      <c r="Q2305" t="s">
        <v>5947</v>
      </c>
      <c r="R2305" t="s">
        <v>5503</v>
      </c>
      <c r="S2305">
        <v>28</v>
      </c>
      <c r="T2305" t="s">
        <v>5495</v>
      </c>
      <c r="U2305" t="s">
        <v>5522</v>
      </c>
      <c r="V2305" s="9">
        <f>Merge2[[#This Row],[PROMOTIONAL_PLAN.EFFECTIVE_PRICE]]*Merge2[[#This Row],[Months]]</f>
        <v>2850</v>
      </c>
    </row>
    <row r="2306" spans="1:22" x14ac:dyDescent="0.25">
      <c r="A2306" t="s">
        <v>4002</v>
      </c>
      <c r="B2306" t="s">
        <v>1448</v>
      </c>
      <c r="C2306">
        <v>2949</v>
      </c>
      <c r="D2306" s="1">
        <v>44093</v>
      </c>
      <c r="E2306">
        <v>2</v>
      </c>
      <c r="F2306" s="1">
        <v>44093</v>
      </c>
      <c r="G2306" s="1">
        <v>45001</v>
      </c>
      <c r="H2306" t="s">
        <v>470</v>
      </c>
      <c r="I2306" s="8">
        <f>DATE(YEAR(Merge2[[#This Row],[ORDER_DATE]]), MONTH(Merge2[[#This Row],[ORDER_DATE]]), 1)</f>
        <v>44075</v>
      </c>
      <c r="J2306" s="9">
        <f>IF(ISNUMBER(Merge2[[#This Row],[VALIDITY_TILL_DATE]]), ROUND((Merge2[[#This Row],[VALIDITY_TILL_DATE]]-Merge2[[#This Row],[ORDER_DATE]])/30, 0), "Active")</f>
        <v>30</v>
      </c>
      <c r="K2306" t="s">
        <v>5484</v>
      </c>
      <c r="L2306" t="s">
        <v>5483</v>
      </c>
      <c r="M2306" t="s">
        <v>5481</v>
      </c>
      <c r="N2306">
        <v>300</v>
      </c>
      <c r="O2306">
        <v>30</v>
      </c>
      <c r="P2306">
        <v>210</v>
      </c>
      <c r="Q2306" t="s">
        <v>5556</v>
      </c>
      <c r="R2306" t="s">
        <v>5503</v>
      </c>
      <c r="S2306">
        <v>60</v>
      </c>
      <c r="T2306" t="s">
        <v>5495</v>
      </c>
      <c r="U2306" t="s">
        <v>5504</v>
      </c>
      <c r="V2306" s="9">
        <f>Merge2[[#This Row],[PROMOTIONAL_PLAN.EFFECTIVE_PRICE]]*Merge2[[#This Row],[Months]]</f>
        <v>6300</v>
      </c>
    </row>
    <row r="2307" spans="1:22" x14ac:dyDescent="0.25">
      <c r="A2307" t="s">
        <v>4003</v>
      </c>
      <c r="B2307" t="s">
        <v>1743</v>
      </c>
      <c r="C2307">
        <v>6306</v>
      </c>
      <c r="D2307" s="1">
        <v>44093</v>
      </c>
      <c r="E2307">
        <v>2</v>
      </c>
      <c r="F2307" s="1">
        <v>44093</v>
      </c>
      <c r="G2307" s="1">
        <v>44772</v>
      </c>
      <c r="H2307" t="s">
        <v>470</v>
      </c>
      <c r="I2307" s="8">
        <f>DATE(YEAR(Merge2[[#This Row],[ORDER_DATE]]), MONTH(Merge2[[#This Row],[ORDER_DATE]]), 1)</f>
        <v>44075</v>
      </c>
      <c r="J2307" s="9">
        <f>IF(ISNUMBER(Merge2[[#This Row],[VALIDITY_TILL_DATE]]), ROUND((Merge2[[#This Row],[VALIDITY_TILL_DATE]]-Merge2[[#This Row],[ORDER_DATE]])/30, 0), "Active")</f>
        <v>23</v>
      </c>
      <c r="K2307" t="s">
        <v>5492</v>
      </c>
      <c r="L2307" t="s">
        <v>5483</v>
      </c>
      <c r="M2307" t="s">
        <v>5481</v>
      </c>
      <c r="N2307">
        <v>300</v>
      </c>
      <c r="O2307">
        <v>15</v>
      </c>
      <c r="P2307">
        <v>255</v>
      </c>
      <c r="Q2307" t="s">
        <v>5620</v>
      </c>
      <c r="R2307" t="s">
        <v>5494</v>
      </c>
      <c r="S2307">
        <v>57</v>
      </c>
      <c r="T2307" t="s">
        <v>5495</v>
      </c>
      <c r="U2307" t="s">
        <v>5513</v>
      </c>
      <c r="V2307" s="9">
        <f>Merge2[[#This Row],[PROMOTIONAL_PLAN.EFFECTIVE_PRICE]]*Merge2[[#This Row],[Months]]</f>
        <v>5865</v>
      </c>
    </row>
    <row r="2308" spans="1:22" x14ac:dyDescent="0.25">
      <c r="A2308" t="s">
        <v>4004</v>
      </c>
      <c r="B2308" t="s">
        <v>4005</v>
      </c>
      <c r="C2308">
        <v>8434</v>
      </c>
      <c r="D2308" s="1">
        <v>44093</v>
      </c>
      <c r="E2308">
        <v>1</v>
      </c>
      <c r="F2308" s="1">
        <v>44093</v>
      </c>
      <c r="G2308" s="1">
        <v>44345</v>
      </c>
      <c r="H2308" t="s">
        <v>10</v>
      </c>
      <c r="I2308" s="8">
        <f>DATE(YEAR(Merge2[[#This Row],[ORDER_DATE]]), MONTH(Merge2[[#This Row],[ORDER_DATE]]), 1)</f>
        <v>44075</v>
      </c>
      <c r="J2308" s="9">
        <f>IF(ISNUMBER(Merge2[[#This Row],[VALIDITY_TILL_DATE]]), ROUND((Merge2[[#This Row],[VALIDITY_TILL_DATE]]-Merge2[[#This Row],[ORDER_DATE]])/30, 0), "Active")</f>
        <v>8</v>
      </c>
      <c r="K2308" t="s">
        <v>5490</v>
      </c>
      <c r="L2308" t="s">
        <v>5483</v>
      </c>
      <c r="M2308" t="s">
        <v>5481</v>
      </c>
      <c r="N2308">
        <v>300</v>
      </c>
      <c r="O2308">
        <v>50</v>
      </c>
      <c r="P2308">
        <v>150</v>
      </c>
      <c r="Q2308" t="s">
        <v>5978</v>
      </c>
      <c r="R2308" t="s">
        <v>5494</v>
      </c>
      <c r="S2308">
        <v>46</v>
      </c>
      <c r="T2308" t="s">
        <v>5498</v>
      </c>
      <c r="U2308" t="s">
        <v>5545</v>
      </c>
      <c r="V2308" s="9">
        <f>Merge2[[#This Row],[PROMOTIONAL_PLAN.EFFECTIVE_PRICE]]*Merge2[[#This Row],[Months]]</f>
        <v>1200</v>
      </c>
    </row>
    <row r="2309" spans="1:22" x14ac:dyDescent="0.25">
      <c r="A2309" t="s">
        <v>4006</v>
      </c>
      <c r="B2309" t="s">
        <v>1373</v>
      </c>
      <c r="C2309">
        <v>7139</v>
      </c>
      <c r="D2309" s="1">
        <v>44094</v>
      </c>
      <c r="E2309">
        <v>2</v>
      </c>
      <c r="F2309" s="1">
        <v>44094</v>
      </c>
      <c r="G2309" s="1">
        <v>44492</v>
      </c>
      <c r="H2309" t="s">
        <v>470</v>
      </c>
      <c r="I2309" s="8">
        <f>DATE(YEAR(Merge2[[#This Row],[ORDER_DATE]]), MONTH(Merge2[[#This Row],[ORDER_DATE]]), 1)</f>
        <v>44075</v>
      </c>
      <c r="J2309" s="9">
        <f>IF(ISNUMBER(Merge2[[#This Row],[VALIDITY_TILL_DATE]]), ROUND((Merge2[[#This Row],[VALIDITY_TILL_DATE]]-Merge2[[#This Row],[ORDER_DATE]])/30, 0), "Active")</f>
        <v>13</v>
      </c>
      <c r="K2309" t="s">
        <v>5489</v>
      </c>
      <c r="L2309" t="s">
        <v>5483</v>
      </c>
      <c r="M2309" t="s">
        <v>5481</v>
      </c>
      <c r="N2309">
        <v>300</v>
      </c>
      <c r="O2309">
        <v>30</v>
      </c>
      <c r="P2309">
        <v>210</v>
      </c>
      <c r="Q2309" t="s">
        <v>6017</v>
      </c>
      <c r="R2309" t="s">
        <v>5494</v>
      </c>
      <c r="S2309">
        <v>48</v>
      </c>
      <c r="T2309" t="s">
        <v>5495</v>
      </c>
      <c r="U2309" t="s">
        <v>5532</v>
      </c>
      <c r="V2309" s="9">
        <f>Merge2[[#This Row],[PROMOTIONAL_PLAN.EFFECTIVE_PRICE]]*Merge2[[#This Row],[Months]]</f>
        <v>2730</v>
      </c>
    </row>
    <row r="2310" spans="1:22" x14ac:dyDescent="0.25">
      <c r="A2310" t="s">
        <v>4007</v>
      </c>
      <c r="B2310" t="s">
        <v>1028</v>
      </c>
      <c r="C2310">
        <v>1136</v>
      </c>
      <c r="D2310" s="1">
        <v>44094</v>
      </c>
      <c r="E2310">
        <v>2</v>
      </c>
      <c r="F2310" s="1">
        <v>44094</v>
      </c>
      <c r="G2310" s="1">
        <v>44788</v>
      </c>
      <c r="H2310" t="s">
        <v>470</v>
      </c>
      <c r="I2310" s="8">
        <f>DATE(YEAR(Merge2[[#This Row],[ORDER_DATE]]), MONTH(Merge2[[#This Row],[ORDER_DATE]]), 1)</f>
        <v>44075</v>
      </c>
      <c r="J2310" s="9">
        <f>IF(ISNUMBER(Merge2[[#This Row],[VALIDITY_TILL_DATE]]), ROUND((Merge2[[#This Row],[VALIDITY_TILL_DATE]]-Merge2[[#This Row],[ORDER_DATE]])/30, 0), "Active")</f>
        <v>23</v>
      </c>
      <c r="K2310" t="s">
        <v>5487</v>
      </c>
      <c r="L2310" t="s">
        <v>5483</v>
      </c>
      <c r="M2310" t="s">
        <v>5481</v>
      </c>
      <c r="N2310">
        <v>300</v>
      </c>
      <c r="O2310">
        <v>40</v>
      </c>
      <c r="P2310">
        <v>180</v>
      </c>
      <c r="Q2310" t="s">
        <v>6402</v>
      </c>
      <c r="R2310" t="s">
        <v>5494</v>
      </c>
      <c r="S2310">
        <v>42</v>
      </c>
      <c r="T2310" t="s">
        <v>5495</v>
      </c>
      <c r="U2310" t="s">
        <v>5532</v>
      </c>
      <c r="V2310" s="9">
        <f>Merge2[[#This Row],[PROMOTIONAL_PLAN.EFFECTIVE_PRICE]]*Merge2[[#This Row],[Months]]</f>
        <v>4140</v>
      </c>
    </row>
    <row r="2311" spans="1:22" x14ac:dyDescent="0.25">
      <c r="A2311" t="s">
        <v>4008</v>
      </c>
      <c r="B2311" t="s">
        <v>929</v>
      </c>
      <c r="C2311">
        <v>5101</v>
      </c>
      <c r="D2311" s="1">
        <v>44094</v>
      </c>
      <c r="E2311">
        <v>2</v>
      </c>
      <c r="F2311" s="1">
        <v>44094</v>
      </c>
      <c r="G2311" s="1">
        <v>44878</v>
      </c>
      <c r="H2311" t="s">
        <v>470</v>
      </c>
      <c r="I2311" s="8">
        <f>DATE(YEAR(Merge2[[#This Row],[ORDER_DATE]]), MONTH(Merge2[[#This Row],[ORDER_DATE]]), 1)</f>
        <v>44075</v>
      </c>
      <c r="J2311" s="9">
        <f>IF(ISNUMBER(Merge2[[#This Row],[VALIDITY_TILL_DATE]]), ROUND((Merge2[[#This Row],[VALIDITY_TILL_DATE]]-Merge2[[#This Row],[ORDER_DATE]])/30, 0), "Active")</f>
        <v>26</v>
      </c>
      <c r="K2311" t="s">
        <v>5485</v>
      </c>
      <c r="L2311" t="s">
        <v>5480</v>
      </c>
      <c r="M2311" t="s">
        <v>5481</v>
      </c>
      <c r="N2311">
        <v>300</v>
      </c>
      <c r="O2311">
        <v>100</v>
      </c>
      <c r="P2311">
        <v>0</v>
      </c>
      <c r="Q2311" t="s">
        <v>5797</v>
      </c>
      <c r="R2311" t="s">
        <v>5494</v>
      </c>
      <c r="S2311">
        <v>57</v>
      </c>
      <c r="T2311" t="s">
        <v>5495</v>
      </c>
      <c r="U2311" t="s">
        <v>5513</v>
      </c>
      <c r="V2311" s="9">
        <f>Merge2[[#This Row],[PROMOTIONAL_PLAN.EFFECTIVE_PRICE]]*Merge2[[#This Row],[Months]]</f>
        <v>0</v>
      </c>
    </row>
    <row r="2312" spans="1:22" x14ac:dyDescent="0.25">
      <c r="A2312" t="s">
        <v>4009</v>
      </c>
      <c r="B2312" t="s">
        <v>1259</v>
      </c>
      <c r="C2312">
        <v>8731</v>
      </c>
      <c r="D2312" s="1">
        <v>44094</v>
      </c>
      <c r="E2312">
        <v>2</v>
      </c>
      <c r="F2312" s="1">
        <v>44094</v>
      </c>
      <c r="G2312" s="1">
        <v>44519</v>
      </c>
      <c r="H2312" t="s">
        <v>470</v>
      </c>
      <c r="I2312" s="8">
        <f>DATE(YEAR(Merge2[[#This Row],[ORDER_DATE]]), MONTH(Merge2[[#This Row],[ORDER_DATE]]), 1)</f>
        <v>44075</v>
      </c>
      <c r="J2312" s="9">
        <f>IF(ISNUMBER(Merge2[[#This Row],[VALIDITY_TILL_DATE]]), ROUND((Merge2[[#This Row],[VALIDITY_TILL_DATE]]-Merge2[[#This Row],[ORDER_DATE]])/30, 0), "Active")</f>
        <v>14</v>
      </c>
      <c r="K2312" t="s">
        <v>5482</v>
      </c>
      <c r="L2312" t="s">
        <v>5483</v>
      </c>
      <c r="M2312" t="s">
        <v>5481</v>
      </c>
      <c r="N2312">
        <v>300</v>
      </c>
      <c r="O2312">
        <v>10</v>
      </c>
      <c r="P2312">
        <v>270</v>
      </c>
      <c r="Q2312" t="s">
        <v>5929</v>
      </c>
      <c r="R2312" t="s">
        <v>5494</v>
      </c>
      <c r="S2312">
        <v>45</v>
      </c>
      <c r="T2312" t="s">
        <v>5506</v>
      </c>
      <c r="U2312" t="s">
        <v>5518</v>
      </c>
      <c r="V2312" s="9">
        <f>Merge2[[#This Row],[PROMOTIONAL_PLAN.EFFECTIVE_PRICE]]*Merge2[[#This Row],[Months]]</f>
        <v>3780</v>
      </c>
    </row>
    <row r="2313" spans="1:22" x14ac:dyDescent="0.25">
      <c r="A2313" t="s">
        <v>4010</v>
      </c>
      <c r="B2313" t="s">
        <v>945</v>
      </c>
      <c r="C2313">
        <v>1817</v>
      </c>
      <c r="D2313" s="1">
        <v>44095</v>
      </c>
      <c r="E2313">
        <v>2</v>
      </c>
      <c r="F2313" s="1">
        <v>44095</v>
      </c>
      <c r="G2313" s="1">
        <v>44962</v>
      </c>
      <c r="H2313" t="s">
        <v>470</v>
      </c>
      <c r="I2313" s="8">
        <f>DATE(YEAR(Merge2[[#This Row],[ORDER_DATE]]), MONTH(Merge2[[#This Row],[ORDER_DATE]]), 1)</f>
        <v>44075</v>
      </c>
      <c r="J2313" s="9">
        <f>IF(ISNUMBER(Merge2[[#This Row],[VALIDITY_TILL_DATE]]), ROUND((Merge2[[#This Row],[VALIDITY_TILL_DATE]]-Merge2[[#This Row],[ORDER_DATE]])/30, 0), "Active")</f>
        <v>29</v>
      </c>
      <c r="K2313" t="s">
        <v>5486</v>
      </c>
      <c r="L2313" t="s">
        <v>5480</v>
      </c>
      <c r="M2313" t="s">
        <v>5481</v>
      </c>
      <c r="N2313">
        <v>300</v>
      </c>
      <c r="O2313">
        <v>100</v>
      </c>
      <c r="P2313">
        <v>0</v>
      </c>
      <c r="Q2313" t="s">
        <v>6288</v>
      </c>
      <c r="R2313" t="s">
        <v>5503</v>
      </c>
      <c r="S2313">
        <v>47</v>
      </c>
      <c r="T2313" t="s">
        <v>5495</v>
      </c>
      <c r="U2313" t="s">
        <v>5579</v>
      </c>
      <c r="V2313" s="9">
        <f>Merge2[[#This Row],[PROMOTIONAL_PLAN.EFFECTIVE_PRICE]]*Merge2[[#This Row],[Months]]</f>
        <v>0</v>
      </c>
    </row>
    <row r="2314" spans="1:22" x14ac:dyDescent="0.25">
      <c r="A2314" t="s">
        <v>4011</v>
      </c>
      <c r="B2314" t="s">
        <v>4012</v>
      </c>
      <c r="C2314">
        <v>9999</v>
      </c>
      <c r="D2314" s="1">
        <v>44095</v>
      </c>
      <c r="E2314">
        <v>1</v>
      </c>
      <c r="G2314" s="1">
        <v>44357</v>
      </c>
      <c r="H2314" t="s">
        <v>10</v>
      </c>
      <c r="I2314" s="8">
        <f>DATE(YEAR(Merge2[[#This Row],[ORDER_DATE]]), MONTH(Merge2[[#This Row],[ORDER_DATE]]), 1)</f>
        <v>44075</v>
      </c>
      <c r="J2314" s="9">
        <f>IF(ISNUMBER(Merge2[[#This Row],[VALIDITY_TILL_DATE]]), ROUND((Merge2[[#This Row],[VALIDITY_TILL_DATE]]-Merge2[[#This Row],[ORDER_DATE]])/30, 0), "Active")</f>
        <v>9</v>
      </c>
      <c r="K2314" t="s">
        <v>5476</v>
      </c>
      <c r="L2314" t="s">
        <v>5477</v>
      </c>
      <c r="M2314" t="s">
        <v>5478</v>
      </c>
      <c r="N2314">
        <v>300</v>
      </c>
      <c r="O2314">
        <v>0</v>
      </c>
      <c r="P2314">
        <v>300</v>
      </c>
      <c r="Q2314" t="s">
        <v>6283</v>
      </c>
      <c r="R2314" t="s">
        <v>5494</v>
      </c>
      <c r="S2314">
        <v>52</v>
      </c>
      <c r="T2314" t="s">
        <v>5498</v>
      </c>
      <c r="U2314" t="s">
        <v>5501</v>
      </c>
      <c r="V2314" s="9">
        <f>Merge2[[#This Row],[PROMOTIONAL_PLAN.EFFECTIVE_PRICE]]*Merge2[[#This Row],[Months]]</f>
        <v>2700</v>
      </c>
    </row>
    <row r="2315" spans="1:22" x14ac:dyDescent="0.25">
      <c r="A2315" t="s">
        <v>4013</v>
      </c>
      <c r="B2315" t="s">
        <v>4014</v>
      </c>
      <c r="C2315">
        <v>9999</v>
      </c>
      <c r="D2315" s="1">
        <v>44095</v>
      </c>
      <c r="E2315">
        <v>1</v>
      </c>
      <c r="G2315" s="1">
        <v>44333</v>
      </c>
      <c r="H2315" t="s">
        <v>10</v>
      </c>
      <c r="I2315" s="8">
        <f>DATE(YEAR(Merge2[[#This Row],[ORDER_DATE]]), MONTH(Merge2[[#This Row],[ORDER_DATE]]), 1)</f>
        <v>44075</v>
      </c>
      <c r="J2315" s="9">
        <f>IF(ISNUMBER(Merge2[[#This Row],[VALIDITY_TILL_DATE]]), ROUND((Merge2[[#This Row],[VALIDITY_TILL_DATE]]-Merge2[[#This Row],[ORDER_DATE]])/30, 0), "Active")</f>
        <v>8</v>
      </c>
      <c r="K2315" t="s">
        <v>5476</v>
      </c>
      <c r="L2315" t="s">
        <v>5477</v>
      </c>
      <c r="M2315" t="s">
        <v>5478</v>
      </c>
      <c r="N2315">
        <v>300</v>
      </c>
      <c r="O2315">
        <v>0</v>
      </c>
      <c r="P2315">
        <v>300</v>
      </c>
      <c r="Q2315" t="s">
        <v>6101</v>
      </c>
      <c r="R2315" t="s">
        <v>5494</v>
      </c>
      <c r="S2315">
        <v>31</v>
      </c>
      <c r="T2315" t="s">
        <v>5495</v>
      </c>
      <c r="U2315" t="s">
        <v>5579</v>
      </c>
      <c r="V2315" s="9">
        <f>Merge2[[#This Row],[PROMOTIONAL_PLAN.EFFECTIVE_PRICE]]*Merge2[[#This Row],[Months]]</f>
        <v>2400</v>
      </c>
    </row>
    <row r="2316" spans="1:22" x14ac:dyDescent="0.25">
      <c r="A2316" t="s">
        <v>4015</v>
      </c>
      <c r="B2316" t="s">
        <v>4016</v>
      </c>
      <c r="C2316">
        <v>9999</v>
      </c>
      <c r="D2316" s="1">
        <v>44095</v>
      </c>
      <c r="E2316">
        <v>1</v>
      </c>
      <c r="G2316" s="1">
        <v>44323</v>
      </c>
      <c r="H2316" t="s">
        <v>10</v>
      </c>
      <c r="I2316" s="8">
        <f>DATE(YEAR(Merge2[[#This Row],[ORDER_DATE]]), MONTH(Merge2[[#This Row],[ORDER_DATE]]), 1)</f>
        <v>44075</v>
      </c>
      <c r="J2316" s="9">
        <f>IF(ISNUMBER(Merge2[[#This Row],[VALIDITY_TILL_DATE]]), ROUND((Merge2[[#This Row],[VALIDITY_TILL_DATE]]-Merge2[[#This Row],[ORDER_DATE]])/30, 0), "Active")</f>
        <v>8</v>
      </c>
      <c r="K2316" t="s">
        <v>5476</v>
      </c>
      <c r="L2316" t="s">
        <v>5477</v>
      </c>
      <c r="M2316" t="s">
        <v>5478</v>
      </c>
      <c r="N2316">
        <v>300</v>
      </c>
      <c r="O2316">
        <v>0</v>
      </c>
      <c r="P2316">
        <v>300</v>
      </c>
      <c r="Q2316" t="s">
        <v>6167</v>
      </c>
      <c r="R2316" t="s">
        <v>5503</v>
      </c>
      <c r="S2316">
        <v>46</v>
      </c>
      <c r="T2316" t="s">
        <v>5495</v>
      </c>
      <c r="U2316" t="s">
        <v>5513</v>
      </c>
      <c r="V2316" s="9">
        <f>Merge2[[#This Row],[PROMOTIONAL_PLAN.EFFECTIVE_PRICE]]*Merge2[[#This Row],[Months]]</f>
        <v>2400</v>
      </c>
    </row>
    <row r="2317" spans="1:22" x14ac:dyDescent="0.25">
      <c r="A2317" t="s">
        <v>4017</v>
      </c>
      <c r="B2317" t="s">
        <v>1159</v>
      </c>
      <c r="C2317">
        <v>6306</v>
      </c>
      <c r="D2317" s="1">
        <v>44096</v>
      </c>
      <c r="E2317">
        <v>2</v>
      </c>
      <c r="F2317" s="1">
        <v>44096</v>
      </c>
      <c r="G2317" s="1">
        <v>44654</v>
      </c>
      <c r="H2317" t="s">
        <v>470</v>
      </c>
      <c r="I2317" s="8">
        <f>DATE(YEAR(Merge2[[#This Row],[ORDER_DATE]]), MONTH(Merge2[[#This Row],[ORDER_DATE]]), 1)</f>
        <v>44075</v>
      </c>
      <c r="J2317" s="9">
        <f>IF(ISNUMBER(Merge2[[#This Row],[VALIDITY_TILL_DATE]]), ROUND((Merge2[[#This Row],[VALIDITY_TILL_DATE]]-Merge2[[#This Row],[ORDER_DATE]])/30, 0), "Active")</f>
        <v>19</v>
      </c>
      <c r="K2317" t="s">
        <v>5492</v>
      </c>
      <c r="L2317" t="s">
        <v>5483</v>
      </c>
      <c r="M2317" t="s">
        <v>5481</v>
      </c>
      <c r="N2317">
        <v>300</v>
      </c>
      <c r="O2317">
        <v>15</v>
      </c>
      <c r="P2317">
        <v>255</v>
      </c>
      <c r="Q2317" t="s">
        <v>5603</v>
      </c>
      <c r="R2317" t="s">
        <v>5503</v>
      </c>
      <c r="S2317">
        <v>40</v>
      </c>
      <c r="T2317" t="s">
        <v>5495</v>
      </c>
      <c r="U2317" t="s">
        <v>5504</v>
      </c>
      <c r="V2317" s="9">
        <f>Merge2[[#This Row],[PROMOTIONAL_PLAN.EFFECTIVE_PRICE]]*Merge2[[#This Row],[Months]]</f>
        <v>4845</v>
      </c>
    </row>
    <row r="2318" spans="1:22" x14ac:dyDescent="0.25">
      <c r="A2318" t="s">
        <v>4018</v>
      </c>
      <c r="B2318" t="s">
        <v>1528</v>
      </c>
      <c r="C2318">
        <v>7139</v>
      </c>
      <c r="D2318" s="1">
        <v>44096</v>
      </c>
      <c r="E2318">
        <v>2</v>
      </c>
      <c r="F2318" s="1">
        <v>44096</v>
      </c>
      <c r="G2318" s="1">
        <v>44696</v>
      </c>
      <c r="H2318" t="s">
        <v>470</v>
      </c>
      <c r="I2318" s="8">
        <f>DATE(YEAR(Merge2[[#This Row],[ORDER_DATE]]), MONTH(Merge2[[#This Row],[ORDER_DATE]]), 1)</f>
        <v>44075</v>
      </c>
      <c r="J2318" s="9">
        <f>IF(ISNUMBER(Merge2[[#This Row],[VALIDITY_TILL_DATE]]), ROUND((Merge2[[#This Row],[VALIDITY_TILL_DATE]]-Merge2[[#This Row],[ORDER_DATE]])/30, 0), "Active")</f>
        <v>20</v>
      </c>
      <c r="K2318" t="s">
        <v>5489</v>
      </c>
      <c r="L2318" t="s">
        <v>5483</v>
      </c>
      <c r="M2318" t="s">
        <v>5481</v>
      </c>
      <c r="N2318">
        <v>300</v>
      </c>
      <c r="O2318">
        <v>30</v>
      </c>
      <c r="P2318">
        <v>210</v>
      </c>
      <c r="Q2318" t="s">
        <v>6253</v>
      </c>
      <c r="R2318" t="s">
        <v>5494</v>
      </c>
      <c r="S2318">
        <v>38</v>
      </c>
      <c r="T2318" t="s">
        <v>5495</v>
      </c>
      <c r="U2318" t="s">
        <v>5532</v>
      </c>
      <c r="V2318" s="9">
        <f>Merge2[[#This Row],[PROMOTIONAL_PLAN.EFFECTIVE_PRICE]]*Merge2[[#This Row],[Months]]</f>
        <v>4200</v>
      </c>
    </row>
    <row r="2319" spans="1:22" x14ac:dyDescent="0.25">
      <c r="A2319" t="s">
        <v>4019</v>
      </c>
      <c r="B2319" t="s">
        <v>1751</v>
      </c>
      <c r="C2319">
        <v>2949</v>
      </c>
      <c r="D2319" s="1">
        <v>44096</v>
      </c>
      <c r="E2319">
        <v>2</v>
      </c>
      <c r="F2319" s="1">
        <v>44096</v>
      </c>
      <c r="G2319" s="1">
        <v>44615</v>
      </c>
      <c r="H2319" t="s">
        <v>470</v>
      </c>
      <c r="I2319" s="8">
        <f>DATE(YEAR(Merge2[[#This Row],[ORDER_DATE]]), MONTH(Merge2[[#This Row],[ORDER_DATE]]), 1)</f>
        <v>44075</v>
      </c>
      <c r="J2319" s="9">
        <f>IF(ISNUMBER(Merge2[[#This Row],[VALIDITY_TILL_DATE]]), ROUND((Merge2[[#This Row],[VALIDITY_TILL_DATE]]-Merge2[[#This Row],[ORDER_DATE]])/30, 0), "Active")</f>
        <v>17</v>
      </c>
      <c r="K2319" t="s">
        <v>5484</v>
      </c>
      <c r="L2319" t="s">
        <v>5483</v>
      </c>
      <c r="M2319" t="s">
        <v>5481</v>
      </c>
      <c r="N2319">
        <v>300</v>
      </c>
      <c r="O2319">
        <v>30</v>
      </c>
      <c r="P2319">
        <v>210</v>
      </c>
      <c r="Q2319" t="s">
        <v>5559</v>
      </c>
      <c r="R2319" t="s">
        <v>5494</v>
      </c>
      <c r="S2319">
        <v>34</v>
      </c>
      <c r="T2319" t="s">
        <v>5495</v>
      </c>
      <c r="U2319" t="s">
        <v>5504</v>
      </c>
      <c r="V2319" s="9">
        <f>Merge2[[#This Row],[PROMOTIONAL_PLAN.EFFECTIVE_PRICE]]*Merge2[[#This Row],[Months]]</f>
        <v>3570</v>
      </c>
    </row>
    <row r="2320" spans="1:22" x14ac:dyDescent="0.25">
      <c r="A2320" t="s">
        <v>4020</v>
      </c>
      <c r="B2320" t="s">
        <v>1530</v>
      </c>
      <c r="C2320">
        <v>5101</v>
      </c>
      <c r="D2320" s="1">
        <v>44096</v>
      </c>
      <c r="E2320">
        <v>2</v>
      </c>
      <c r="F2320" s="1">
        <v>44096</v>
      </c>
      <c r="G2320" s="1">
        <v>44947</v>
      </c>
      <c r="H2320" t="s">
        <v>470</v>
      </c>
      <c r="I2320" s="8">
        <f>DATE(YEAR(Merge2[[#This Row],[ORDER_DATE]]), MONTH(Merge2[[#This Row],[ORDER_DATE]]), 1)</f>
        <v>44075</v>
      </c>
      <c r="J2320" s="9">
        <f>IF(ISNUMBER(Merge2[[#This Row],[VALIDITY_TILL_DATE]]), ROUND((Merge2[[#This Row],[VALIDITY_TILL_DATE]]-Merge2[[#This Row],[ORDER_DATE]])/30, 0), "Active")</f>
        <v>28</v>
      </c>
      <c r="K2320" t="s">
        <v>5485</v>
      </c>
      <c r="L2320" t="s">
        <v>5480</v>
      </c>
      <c r="M2320" t="s">
        <v>5481</v>
      </c>
      <c r="N2320">
        <v>300</v>
      </c>
      <c r="O2320">
        <v>100</v>
      </c>
      <c r="P2320">
        <v>0</v>
      </c>
      <c r="Q2320" t="s">
        <v>6377</v>
      </c>
      <c r="R2320" t="s">
        <v>5503</v>
      </c>
      <c r="S2320">
        <v>54</v>
      </c>
      <c r="T2320" t="s">
        <v>5495</v>
      </c>
      <c r="U2320" t="s">
        <v>5532</v>
      </c>
      <c r="V2320" s="9">
        <f>Merge2[[#This Row],[PROMOTIONAL_PLAN.EFFECTIVE_PRICE]]*Merge2[[#This Row],[Months]]</f>
        <v>0</v>
      </c>
    </row>
    <row r="2321" spans="1:22" x14ac:dyDescent="0.25">
      <c r="A2321" t="s">
        <v>4021</v>
      </c>
      <c r="B2321" t="s">
        <v>4022</v>
      </c>
      <c r="C2321">
        <v>9999</v>
      </c>
      <c r="D2321" s="1">
        <v>44096</v>
      </c>
      <c r="E2321">
        <v>1</v>
      </c>
      <c r="G2321" s="1">
        <v>44335</v>
      </c>
      <c r="H2321" t="s">
        <v>10</v>
      </c>
      <c r="I2321" s="8">
        <f>DATE(YEAR(Merge2[[#This Row],[ORDER_DATE]]), MONTH(Merge2[[#This Row],[ORDER_DATE]]), 1)</f>
        <v>44075</v>
      </c>
      <c r="J2321" s="9">
        <f>IF(ISNUMBER(Merge2[[#This Row],[VALIDITY_TILL_DATE]]), ROUND((Merge2[[#This Row],[VALIDITY_TILL_DATE]]-Merge2[[#This Row],[ORDER_DATE]])/30, 0), "Active")</f>
        <v>8</v>
      </c>
      <c r="K2321" t="s">
        <v>5476</v>
      </c>
      <c r="L2321" t="s">
        <v>5477</v>
      </c>
      <c r="M2321" t="s">
        <v>5478</v>
      </c>
      <c r="N2321">
        <v>300</v>
      </c>
      <c r="O2321">
        <v>0</v>
      </c>
      <c r="P2321">
        <v>300</v>
      </c>
      <c r="Q2321" t="s">
        <v>6259</v>
      </c>
      <c r="R2321" t="s">
        <v>5503</v>
      </c>
      <c r="S2321">
        <v>43</v>
      </c>
      <c r="T2321" t="s">
        <v>5498</v>
      </c>
      <c r="U2321" t="s">
        <v>5499</v>
      </c>
      <c r="V2321" s="9">
        <f>Merge2[[#This Row],[PROMOTIONAL_PLAN.EFFECTIVE_PRICE]]*Merge2[[#This Row],[Months]]</f>
        <v>2400</v>
      </c>
    </row>
    <row r="2322" spans="1:22" x14ac:dyDescent="0.25">
      <c r="A2322" t="s">
        <v>4023</v>
      </c>
      <c r="B2322" t="s">
        <v>4024</v>
      </c>
      <c r="C2322">
        <v>9999</v>
      </c>
      <c r="D2322" s="1">
        <v>44096</v>
      </c>
      <c r="E2322">
        <v>1</v>
      </c>
      <c r="G2322" s="1">
        <v>44303</v>
      </c>
      <c r="H2322" t="s">
        <v>10</v>
      </c>
      <c r="I2322" s="8">
        <f>DATE(YEAR(Merge2[[#This Row],[ORDER_DATE]]), MONTH(Merge2[[#This Row],[ORDER_DATE]]), 1)</f>
        <v>44075</v>
      </c>
      <c r="J2322" s="9">
        <f>IF(ISNUMBER(Merge2[[#This Row],[VALIDITY_TILL_DATE]]), ROUND((Merge2[[#This Row],[VALIDITY_TILL_DATE]]-Merge2[[#This Row],[ORDER_DATE]])/30, 0), "Active")</f>
        <v>7</v>
      </c>
      <c r="K2322" t="s">
        <v>5476</v>
      </c>
      <c r="L2322" t="s">
        <v>5477</v>
      </c>
      <c r="M2322" t="s">
        <v>5478</v>
      </c>
      <c r="N2322">
        <v>300</v>
      </c>
      <c r="O2322">
        <v>0</v>
      </c>
      <c r="P2322">
        <v>300</v>
      </c>
      <c r="Q2322" t="s">
        <v>5714</v>
      </c>
      <c r="R2322" t="s">
        <v>5503</v>
      </c>
      <c r="S2322">
        <v>45</v>
      </c>
      <c r="T2322" t="s">
        <v>5498</v>
      </c>
      <c r="U2322" t="s">
        <v>5515</v>
      </c>
      <c r="V2322" s="9">
        <f>Merge2[[#This Row],[PROMOTIONAL_PLAN.EFFECTIVE_PRICE]]*Merge2[[#This Row],[Months]]</f>
        <v>2100</v>
      </c>
    </row>
    <row r="2323" spans="1:22" x14ac:dyDescent="0.25">
      <c r="A2323" t="s">
        <v>4025</v>
      </c>
      <c r="B2323" t="s">
        <v>4026</v>
      </c>
      <c r="C2323">
        <v>9999</v>
      </c>
      <c r="D2323" s="1">
        <v>44096</v>
      </c>
      <c r="E2323">
        <v>1</v>
      </c>
      <c r="G2323" s="1">
        <v>44406</v>
      </c>
      <c r="H2323" t="s">
        <v>10</v>
      </c>
      <c r="I2323" s="8">
        <f>DATE(YEAR(Merge2[[#This Row],[ORDER_DATE]]), MONTH(Merge2[[#This Row],[ORDER_DATE]]), 1)</f>
        <v>44075</v>
      </c>
      <c r="J2323" s="9">
        <f>IF(ISNUMBER(Merge2[[#This Row],[VALIDITY_TILL_DATE]]), ROUND((Merge2[[#This Row],[VALIDITY_TILL_DATE]]-Merge2[[#This Row],[ORDER_DATE]])/30, 0), "Active")</f>
        <v>10</v>
      </c>
      <c r="K2323" t="s">
        <v>5476</v>
      </c>
      <c r="L2323" t="s">
        <v>5477</v>
      </c>
      <c r="M2323" t="s">
        <v>5478</v>
      </c>
      <c r="N2323">
        <v>300</v>
      </c>
      <c r="O2323">
        <v>0</v>
      </c>
      <c r="P2323">
        <v>300</v>
      </c>
      <c r="Q2323" t="s">
        <v>5681</v>
      </c>
      <c r="R2323" t="s">
        <v>5494</v>
      </c>
      <c r="S2323">
        <v>33</v>
      </c>
      <c r="T2323" t="s">
        <v>5506</v>
      </c>
      <c r="U2323" t="s">
        <v>5518</v>
      </c>
      <c r="V2323" s="9">
        <f>Merge2[[#This Row],[PROMOTIONAL_PLAN.EFFECTIVE_PRICE]]*Merge2[[#This Row],[Months]]</f>
        <v>3000</v>
      </c>
    </row>
    <row r="2324" spans="1:22" x14ac:dyDescent="0.25">
      <c r="A2324" t="s">
        <v>4027</v>
      </c>
      <c r="B2324" t="s">
        <v>1087</v>
      </c>
      <c r="C2324">
        <v>5073</v>
      </c>
      <c r="D2324" s="1">
        <v>44097</v>
      </c>
      <c r="E2324">
        <v>2</v>
      </c>
      <c r="F2324" s="1">
        <v>44097</v>
      </c>
      <c r="G2324" s="1">
        <v>44529</v>
      </c>
      <c r="H2324" t="s">
        <v>470</v>
      </c>
      <c r="I2324" s="8">
        <f>DATE(YEAR(Merge2[[#This Row],[ORDER_DATE]]), MONTH(Merge2[[#This Row],[ORDER_DATE]]), 1)</f>
        <v>44075</v>
      </c>
      <c r="J2324" s="9">
        <f>IF(ISNUMBER(Merge2[[#This Row],[VALIDITY_TILL_DATE]]), ROUND((Merge2[[#This Row],[VALIDITY_TILL_DATE]]-Merge2[[#This Row],[ORDER_DATE]])/30, 0), "Active")</f>
        <v>14</v>
      </c>
      <c r="K2324" t="s">
        <v>5488</v>
      </c>
      <c r="L2324" t="s">
        <v>5483</v>
      </c>
      <c r="M2324" t="s">
        <v>5481</v>
      </c>
      <c r="N2324">
        <v>300</v>
      </c>
      <c r="O2324">
        <v>30</v>
      </c>
      <c r="P2324">
        <v>210</v>
      </c>
      <c r="Q2324" t="s">
        <v>5599</v>
      </c>
      <c r="R2324" t="s">
        <v>5494</v>
      </c>
      <c r="S2324">
        <v>55</v>
      </c>
      <c r="T2324" t="s">
        <v>5495</v>
      </c>
      <c r="U2324" t="s">
        <v>5522</v>
      </c>
      <c r="V2324" s="9">
        <f>Merge2[[#This Row],[PROMOTIONAL_PLAN.EFFECTIVE_PRICE]]*Merge2[[#This Row],[Months]]</f>
        <v>2940</v>
      </c>
    </row>
    <row r="2325" spans="1:22" x14ac:dyDescent="0.25">
      <c r="A2325" t="s">
        <v>4028</v>
      </c>
      <c r="B2325" t="s">
        <v>1809</v>
      </c>
      <c r="C2325">
        <v>7139</v>
      </c>
      <c r="D2325" s="1">
        <v>44097</v>
      </c>
      <c r="E2325">
        <v>2</v>
      </c>
      <c r="F2325" s="1">
        <v>44097</v>
      </c>
      <c r="G2325" s="1">
        <v>44814</v>
      </c>
      <c r="H2325" t="s">
        <v>470</v>
      </c>
      <c r="I2325" s="8">
        <f>DATE(YEAR(Merge2[[#This Row],[ORDER_DATE]]), MONTH(Merge2[[#This Row],[ORDER_DATE]]), 1)</f>
        <v>44075</v>
      </c>
      <c r="J2325" s="9">
        <f>IF(ISNUMBER(Merge2[[#This Row],[VALIDITY_TILL_DATE]]), ROUND((Merge2[[#This Row],[VALIDITY_TILL_DATE]]-Merge2[[#This Row],[ORDER_DATE]])/30, 0), "Active")</f>
        <v>24</v>
      </c>
      <c r="K2325" t="s">
        <v>5489</v>
      </c>
      <c r="L2325" t="s">
        <v>5483</v>
      </c>
      <c r="M2325" t="s">
        <v>5481</v>
      </c>
      <c r="N2325">
        <v>300</v>
      </c>
      <c r="O2325">
        <v>30</v>
      </c>
      <c r="P2325">
        <v>210</v>
      </c>
      <c r="Q2325" t="s">
        <v>5852</v>
      </c>
      <c r="R2325" t="s">
        <v>5503</v>
      </c>
      <c r="S2325">
        <v>27</v>
      </c>
      <c r="T2325" t="s">
        <v>5495</v>
      </c>
      <c r="U2325" t="s">
        <v>5579</v>
      </c>
      <c r="V2325" s="9">
        <f>Merge2[[#This Row],[PROMOTIONAL_PLAN.EFFECTIVE_PRICE]]*Merge2[[#This Row],[Months]]</f>
        <v>5040</v>
      </c>
    </row>
    <row r="2326" spans="1:22" x14ac:dyDescent="0.25">
      <c r="A2326" t="s">
        <v>4029</v>
      </c>
      <c r="B2326" t="s">
        <v>1466</v>
      </c>
      <c r="C2326">
        <v>2949</v>
      </c>
      <c r="D2326" s="1">
        <v>44097</v>
      </c>
      <c r="E2326">
        <v>2</v>
      </c>
      <c r="F2326" s="1">
        <v>44097</v>
      </c>
      <c r="G2326" s="1">
        <v>44736</v>
      </c>
      <c r="H2326" t="s">
        <v>470</v>
      </c>
      <c r="I2326" s="8">
        <f>DATE(YEAR(Merge2[[#This Row],[ORDER_DATE]]), MONTH(Merge2[[#This Row],[ORDER_DATE]]), 1)</f>
        <v>44075</v>
      </c>
      <c r="J2326" s="9">
        <f>IF(ISNUMBER(Merge2[[#This Row],[VALIDITY_TILL_DATE]]), ROUND((Merge2[[#This Row],[VALIDITY_TILL_DATE]]-Merge2[[#This Row],[ORDER_DATE]])/30, 0), "Active")</f>
        <v>21</v>
      </c>
      <c r="K2326" t="s">
        <v>5484</v>
      </c>
      <c r="L2326" t="s">
        <v>5483</v>
      </c>
      <c r="M2326" t="s">
        <v>5481</v>
      </c>
      <c r="N2326">
        <v>300</v>
      </c>
      <c r="O2326">
        <v>30</v>
      </c>
      <c r="P2326">
        <v>210</v>
      </c>
      <c r="Q2326" t="s">
        <v>6069</v>
      </c>
      <c r="R2326" t="s">
        <v>5503</v>
      </c>
      <c r="S2326">
        <v>62</v>
      </c>
      <c r="T2326" t="s">
        <v>5495</v>
      </c>
      <c r="U2326" t="s">
        <v>5504</v>
      </c>
      <c r="V2326" s="9">
        <f>Merge2[[#This Row],[PROMOTIONAL_PLAN.EFFECTIVE_PRICE]]*Merge2[[#This Row],[Months]]</f>
        <v>4410</v>
      </c>
    </row>
    <row r="2327" spans="1:22" x14ac:dyDescent="0.25">
      <c r="A2327" t="s">
        <v>4030</v>
      </c>
      <c r="B2327" t="s">
        <v>1573</v>
      </c>
      <c r="C2327">
        <v>6306</v>
      </c>
      <c r="D2327" s="1">
        <v>44097</v>
      </c>
      <c r="E2327">
        <v>2</v>
      </c>
      <c r="F2327" s="1">
        <v>44097</v>
      </c>
      <c r="G2327" s="1">
        <v>44679</v>
      </c>
      <c r="H2327" t="s">
        <v>470</v>
      </c>
      <c r="I2327" s="8">
        <f>DATE(YEAR(Merge2[[#This Row],[ORDER_DATE]]), MONTH(Merge2[[#This Row],[ORDER_DATE]]), 1)</f>
        <v>44075</v>
      </c>
      <c r="J2327" s="9">
        <f>IF(ISNUMBER(Merge2[[#This Row],[VALIDITY_TILL_DATE]]), ROUND((Merge2[[#This Row],[VALIDITY_TILL_DATE]]-Merge2[[#This Row],[ORDER_DATE]])/30, 0), "Active")</f>
        <v>19</v>
      </c>
      <c r="K2327" t="s">
        <v>5492</v>
      </c>
      <c r="L2327" t="s">
        <v>5483</v>
      </c>
      <c r="M2327" t="s">
        <v>5481</v>
      </c>
      <c r="N2327">
        <v>300</v>
      </c>
      <c r="O2327">
        <v>15</v>
      </c>
      <c r="P2327">
        <v>255</v>
      </c>
      <c r="Q2327" t="s">
        <v>6249</v>
      </c>
      <c r="R2327" t="s">
        <v>5503</v>
      </c>
      <c r="S2327">
        <v>41</v>
      </c>
      <c r="T2327" t="s">
        <v>5495</v>
      </c>
      <c r="U2327" t="s">
        <v>5504</v>
      </c>
      <c r="V2327" s="9">
        <f>Merge2[[#This Row],[PROMOTIONAL_PLAN.EFFECTIVE_PRICE]]*Merge2[[#This Row],[Months]]</f>
        <v>4845</v>
      </c>
    </row>
    <row r="2328" spans="1:22" x14ac:dyDescent="0.25">
      <c r="A2328" t="s">
        <v>4031</v>
      </c>
      <c r="B2328" t="s">
        <v>947</v>
      </c>
      <c r="C2328">
        <v>2949</v>
      </c>
      <c r="D2328" s="1">
        <v>44097</v>
      </c>
      <c r="E2328">
        <v>2</v>
      </c>
      <c r="F2328" s="1">
        <v>44097</v>
      </c>
      <c r="G2328" s="1">
        <v>44940</v>
      </c>
      <c r="H2328" t="s">
        <v>470</v>
      </c>
      <c r="I2328" s="8">
        <f>DATE(YEAR(Merge2[[#This Row],[ORDER_DATE]]), MONTH(Merge2[[#This Row],[ORDER_DATE]]), 1)</f>
        <v>44075</v>
      </c>
      <c r="J2328" s="9">
        <f>IF(ISNUMBER(Merge2[[#This Row],[VALIDITY_TILL_DATE]]), ROUND((Merge2[[#This Row],[VALIDITY_TILL_DATE]]-Merge2[[#This Row],[ORDER_DATE]])/30, 0), "Active")</f>
        <v>28</v>
      </c>
      <c r="K2328" t="s">
        <v>5484</v>
      </c>
      <c r="L2328" t="s">
        <v>5483</v>
      </c>
      <c r="M2328" t="s">
        <v>5481</v>
      </c>
      <c r="N2328">
        <v>300</v>
      </c>
      <c r="O2328">
        <v>30</v>
      </c>
      <c r="P2328">
        <v>210</v>
      </c>
      <c r="Q2328" t="s">
        <v>5690</v>
      </c>
      <c r="R2328" t="s">
        <v>5494</v>
      </c>
      <c r="S2328">
        <v>37</v>
      </c>
      <c r="T2328" t="s">
        <v>5495</v>
      </c>
      <c r="U2328" t="s">
        <v>5496</v>
      </c>
      <c r="V2328" s="9">
        <f>Merge2[[#This Row],[PROMOTIONAL_PLAN.EFFECTIVE_PRICE]]*Merge2[[#This Row],[Months]]</f>
        <v>5880</v>
      </c>
    </row>
    <row r="2329" spans="1:22" x14ac:dyDescent="0.25">
      <c r="A2329" t="s">
        <v>4032</v>
      </c>
      <c r="B2329" t="s">
        <v>1577</v>
      </c>
      <c r="C2329">
        <v>1817</v>
      </c>
      <c r="D2329" s="1">
        <v>44097</v>
      </c>
      <c r="E2329">
        <v>2</v>
      </c>
      <c r="F2329" s="1">
        <v>44097</v>
      </c>
      <c r="G2329" s="1">
        <v>44358</v>
      </c>
      <c r="H2329" t="s">
        <v>470</v>
      </c>
      <c r="I2329" s="8">
        <f>DATE(YEAR(Merge2[[#This Row],[ORDER_DATE]]), MONTH(Merge2[[#This Row],[ORDER_DATE]]), 1)</f>
        <v>44075</v>
      </c>
      <c r="J2329" s="9">
        <f>IF(ISNUMBER(Merge2[[#This Row],[VALIDITY_TILL_DATE]]), ROUND((Merge2[[#This Row],[VALIDITY_TILL_DATE]]-Merge2[[#This Row],[ORDER_DATE]])/30, 0), "Active")</f>
        <v>9</v>
      </c>
      <c r="K2329" t="s">
        <v>5486</v>
      </c>
      <c r="L2329" t="s">
        <v>5480</v>
      </c>
      <c r="M2329" t="s">
        <v>5481</v>
      </c>
      <c r="N2329">
        <v>300</v>
      </c>
      <c r="O2329">
        <v>100</v>
      </c>
      <c r="P2329">
        <v>0</v>
      </c>
      <c r="Q2329" t="s">
        <v>6104</v>
      </c>
      <c r="R2329" t="s">
        <v>5494</v>
      </c>
      <c r="S2329">
        <v>55</v>
      </c>
      <c r="T2329" t="s">
        <v>5498</v>
      </c>
      <c r="U2329" t="s">
        <v>5501</v>
      </c>
      <c r="V2329" s="9">
        <f>Merge2[[#This Row],[PROMOTIONAL_PLAN.EFFECTIVE_PRICE]]*Merge2[[#This Row],[Months]]</f>
        <v>0</v>
      </c>
    </row>
    <row r="2330" spans="1:22" x14ac:dyDescent="0.25">
      <c r="A2330" t="s">
        <v>4033</v>
      </c>
      <c r="B2330" t="s">
        <v>1782</v>
      </c>
      <c r="C2330">
        <v>5073</v>
      </c>
      <c r="D2330" s="1">
        <v>44097</v>
      </c>
      <c r="E2330">
        <v>2</v>
      </c>
      <c r="F2330" s="1">
        <v>44097</v>
      </c>
      <c r="G2330" s="1">
        <v>44783</v>
      </c>
      <c r="H2330" t="s">
        <v>470</v>
      </c>
      <c r="I2330" s="8">
        <f>DATE(YEAR(Merge2[[#This Row],[ORDER_DATE]]), MONTH(Merge2[[#This Row],[ORDER_DATE]]), 1)</f>
        <v>44075</v>
      </c>
      <c r="J2330" s="9">
        <f>IF(ISNUMBER(Merge2[[#This Row],[VALIDITY_TILL_DATE]]), ROUND((Merge2[[#This Row],[VALIDITY_TILL_DATE]]-Merge2[[#This Row],[ORDER_DATE]])/30, 0), "Active")</f>
        <v>23</v>
      </c>
      <c r="K2330" t="s">
        <v>5488</v>
      </c>
      <c r="L2330" t="s">
        <v>5483</v>
      </c>
      <c r="M2330" t="s">
        <v>5481</v>
      </c>
      <c r="N2330">
        <v>300</v>
      </c>
      <c r="O2330">
        <v>30</v>
      </c>
      <c r="P2330">
        <v>210</v>
      </c>
      <c r="Q2330" t="s">
        <v>5989</v>
      </c>
      <c r="R2330" t="s">
        <v>5494</v>
      </c>
      <c r="S2330">
        <v>26</v>
      </c>
      <c r="T2330" t="s">
        <v>5495</v>
      </c>
      <c r="U2330" t="s">
        <v>5579</v>
      </c>
      <c r="V2330" s="9">
        <f>Merge2[[#This Row],[PROMOTIONAL_PLAN.EFFECTIVE_PRICE]]*Merge2[[#This Row],[Months]]</f>
        <v>4830</v>
      </c>
    </row>
    <row r="2331" spans="1:22" x14ac:dyDescent="0.25">
      <c r="A2331" t="s">
        <v>4034</v>
      </c>
      <c r="B2331" t="s">
        <v>1565</v>
      </c>
      <c r="C2331">
        <v>5073</v>
      </c>
      <c r="D2331" s="1">
        <v>44097</v>
      </c>
      <c r="E2331">
        <v>2</v>
      </c>
      <c r="F2331" s="1">
        <v>44097</v>
      </c>
      <c r="G2331" s="1">
        <v>44595</v>
      </c>
      <c r="H2331" t="s">
        <v>470</v>
      </c>
      <c r="I2331" s="8">
        <f>DATE(YEAR(Merge2[[#This Row],[ORDER_DATE]]), MONTH(Merge2[[#This Row],[ORDER_DATE]]), 1)</f>
        <v>44075</v>
      </c>
      <c r="J2331" s="9">
        <f>IF(ISNUMBER(Merge2[[#This Row],[VALIDITY_TILL_DATE]]), ROUND((Merge2[[#This Row],[VALIDITY_TILL_DATE]]-Merge2[[#This Row],[ORDER_DATE]])/30, 0), "Active")</f>
        <v>17</v>
      </c>
      <c r="K2331" t="s">
        <v>5488</v>
      </c>
      <c r="L2331" t="s">
        <v>5483</v>
      </c>
      <c r="M2331" t="s">
        <v>5481</v>
      </c>
      <c r="N2331">
        <v>300</v>
      </c>
      <c r="O2331">
        <v>30</v>
      </c>
      <c r="P2331">
        <v>210</v>
      </c>
      <c r="Q2331" t="s">
        <v>5823</v>
      </c>
      <c r="R2331" t="s">
        <v>5494</v>
      </c>
      <c r="S2331">
        <v>26</v>
      </c>
      <c r="T2331" t="s">
        <v>5506</v>
      </c>
      <c r="U2331" t="s">
        <v>5518</v>
      </c>
      <c r="V2331" s="9">
        <f>Merge2[[#This Row],[PROMOTIONAL_PLAN.EFFECTIVE_PRICE]]*Merge2[[#This Row],[Months]]</f>
        <v>3570</v>
      </c>
    </row>
    <row r="2332" spans="1:22" x14ac:dyDescent="0.25">
      <c r="A2332" t="s">
        <v>4035</v>
      </c>
      <c r="B2332" t="s">
        <v>1194</v>
      </c>
      <c r="C2332">
        <v>5073</v>
      </c>
      <c r="D2332" s="1">
        <v>44097</v>
      </c>
      <c r="E2332">
        <v>2</v>
      </c>
      <c r="F2332" s="1">
        <v>44097</v>
      </c>
      <c r="G2332" s="1">
        <v>44945</v>
      </c>
      <c r="H2332" t="s">
        <v>470</v>
      </c>
      <c r="I2332" s="8">
        <f>DATE(YEAR(Merge2[[#This Row],[ORDER_DATE]]), MONTH(Merge2[[#This Row],[ORDER_DATE]]), 1)</f>
        <v>44075</v>
      </c>
      <c r="J2332" s="9">
        <f>IF(ISNUMBER(Merge2[[#This Row],[VALIDITY_TILL_DATE]]), ROUND((Merge2[[#This Row],[VALIDITY_TILL_DATE]]-Merge2[[#This Row],[ORDER_DATE]])/30, 0), "Active")</f>
        <v>28</v>
      </c>
      <c r="K2332" t="s">
        <v>5488</v>
      </c>
      <c r="L2332" t="s">
        <v>5483</v>
      </c>
      <c r="M2332" t="s">
        <v>5481</v>
      </c>
      <c r="N2332">
        <v>300</v>
      </c>
      <c r="O2332">
        <v>30</v>
      </c>
      <c r="P2332">
        <v>210</v>
      </c>
      <c r="Q2332" t="s">
        <v>5594</v>
      </c>
      <c r="R2332" t="s">
        <v>5494</v>
      </c>
      <c r="S2332">
        <v>31</v>
      </c>
      <c r="T2332" t="s">
        <v>5495</v>
      </c>
      <c r="U2332" t="s">
        <v>5532</v>
      </c>
      <c r="V2332" s="9">
        <f>Merge2[[#This Row],[PROMOTIONAL_PLAN.EFFECTIVE_PRICE]]*Merge2[[#This Row],[Months]]</f>
        <v>5880</v>
      </c>
    </row>
    <row r="2333" spans="1:22" x14ac:dyDescent="0.25">
      <c r="A2333" t="s">
        <v>4036</v>
      </c>
      <c r="B2333" t="s">
        <v>4037</v>
      </c>
      <c r="C2333">
        <v>8434</v>
      </c>
      <c r="D2333" s="1">
        <v>44097</v>
      </c>
      <c r="E2333">
        <v>1</v>
      </c>
      <c r="F2333" s="1">
        <v>44097</v>
      </c>
      <c r="G2333" s="1">
        <v>44392</v>
      </c>
      <c r="H2333" t="s">
        <v>10</v>
      </c>
      <c r="I2333" s="8">
        <f>DATE(YEAR(Merge2[[#This Row],[ORDER_DATE]]), MONTH(Merge2[[#This Row],[ORDER_DATE]]), 1)</f>
        <v>44075</v>
      </c>
      <c r="J2333" s="9">
        <f>IF(ISNUMBER(Merge2[[#This Row],[VALIDITY_TILL_DATE]]), ROUND((Merge2[[#This Row],[VALIDITY_TILL_DATE]]-Merge2[[#This Row],[ORDER_DATE]])/30, 0), "Active")</f>
        <v>10</v>
      </c>
      <c r="K2333" t="s">
        <v>5490</v>
      </c>
      <c r="L2333" t="s">
        <v>5483</v>
      </c>
      <c r="M2333" t="s">
        <v>5481</v>
      </c>
      <c r="N2333">
        <v>300</v>
      </c>
      <c r="O2333">
        <v>50</v>
      </c>
      <c r="P2333">
        <v>150</v>
      </c>
      <c r="Q2333" t="s">
        <v>6130</v>
      </c>
      <c r="R2333" t="s">
        <v>5494</v>
      </c>
      <c r="S2333">
        <v>41</v>
      </c>
      <c r="T2333" t="s">
        <v>5506</v>
      </c>
      <c r="U2333" t="s">
        <v>5509</v>
      </c>
      <c r="V2333" s="9">
        <f>Merge2[[#This Row],[PROMOTIONAL_PLAN.EFFECTIVE_PRICE]]*Merge2[[#This Row],[Months]]</f>
        <v>1500</v>
      </c>
    </row>
    <row r="2334" spans="1:22" x14ac:dyDescent="0.25">
      <c r="A2334" t="s">
        <v>4038</v>
      </c>
      <c r="B2334" t="s">
        <v>4039</v>
      </c>
      <c r="C2334">
        <v>9999</v>
      </c>
      <c r="D2334" s="1">
        <v>44097</v>
      </c>
      <c r="E2334">
        <v>1</v>
      </c>
      <c r="G2334" s="1">
        <v>44334</v>
      </c>
      <c r="H2334" t="s">
        <v>10</v>
      </c>
      <c r="I2334" s="8">
        <f>DATE(YEAR(Merge2[[#This Row],[ORDER_DATE]]), MONTH(Merge2[[#This Row],[ORDER_DATE]]), 1)</f>
        <v>44075</v>
      </c>
      <c r="J2334" s="9">
        <f>IF(ISNUMBER(Merge2[[#This Row],[VALIDITY_TILL_DATE]]), ROUND((Merge2[[#This Row],[VALIDITY_TILL_DATE]]-Merge2[[#This Row],[ORDER_DATE]])/30, 0), "Active")</f>
        <v>8</v>
      </c>
      <c r="K2334" t="s">
        <v>5476</v>
      </c>
      <c r="L2334" t="s">
        <v>5477</v>
      </c>
      <c r="M2334" t="s">
        <v>5478</v>
      </c>
      <c r="N2334">
        <v>300</v>
      </c>
      <c r="O2334">
        <v>0</v>
      </c>
      <c r="P2334">
        <v>300</v>
      </c>
      <c r="Q2334" t="s">
        <v>5771</v>
      </c>
      <c r="R2334" t="s">
        <v>5503</v>
      </c>
      <c r="S2334">
        <v>51</v>
      </c>
      <c r="T2334" t="s">
        <v>5506</v>
      </c>
      <c r="U2334" t="s">
        <v>5509</v>
      </c>
      <c r="V2334" s="9">
        <f>Merge2[[#This Row],[PROMOTIONAL_PLAN.EFFECTIVE_PRICE]]*Merge2[[#This Row],[Months]]</f>
        <v>2400</v>
      </c>
    </row>
    <row r="2335" spans="1:22" x14ac:dyDescent="0.25">
      <c r="A2335" t="s">
        <v>4040</v>
      </c>
      <c r="B2335" t="s">
        <v>4041</v>
      </c>
      <c r="C2335">
        <v>9999</v>
      </c>
      <c r="D2335" s="1">
        <v>44097</v>
      </c>
      <c r="E2335">
        <v>1</v>
      </c>
      <c r="G2335" s="1">
        <v>44391</v>
      </c>
      <c r="H2335" t="s">
        <v>10</v>
      </c>
      <c r="I2335" s="8">
        <f>DATE(YEAR(Merge2[[#This Row],[ORDER_DATE]]), MONTH(Merge2[[#This Row],[ORDER_DATE]]), 1)</f>
        <v>44075</v>
      </c>
      <c r="J2335" s="9">
        <f>IF(ISNUMBER(Merge2[[#This Row],[VALIDITY_TILL_DATE]]), ROUND((Merge2[[#This Row],[VALIDITY_TILL_DATE]]-Merge2[[#This Row],[ORDER_DATE]])/30, 0), "Active")</f>
        <v>10</v>
      </c>
      <c r="K2335" t="s">
        <v>5476</v>
      </c>
      <c r="L2335" t="s">
        <v>5477</v>
      </c>
      <c r="M2335" t="s">
        <v>5478</v>
      </c>
      <c r="N2335">
        <v>300</v>
      </c>
      <c r="O2335">
        <v>0</v>
      </c>
      <c r="P2335">
        <v>300</v>
      </c>
      <c r="Q2335" t="s">
        <v>5630</v>
      </c>
      <c r="R2335" t="s">
        <v>5503</v>
      </c>
      <c r="S2335">
        <v>51</v>
      </c>
      <c r="T2335" t="s">
        <v>5495</v>
      </c>
      <c r="U2335" t="s">
        <v>5496</v>
      </c>
      <c r="V2335" s="9">
        <f>Merge2[[#This Row],[PROMOTIONAL_PLAN.EFFECTIVE_PRICE]]*Merge2[[#This Row],[Months]]</f>
        <v>3000</v>
      </c>
    </row>
    <row r="2336" spans="1:22" x14ac:dyDescent="0.25">
      <c r="A2336" t="s">
        <v>4042</v>
      </c>
      <c r="B2336" t="s">
        <v>1584</v>
      </c>
      <c r="C2336">
        <v>1817</v>
      </c>
      <c r="D2336" s="1">
        <v>44098</v>
      </c>
      <c r="E2336">
        <v>2</v>
      </c>
      <c r="F2336" s="1">
        <v>44098</v>
      </c>
      <c r="G2336" s="1">
        <v>44987</v>
      </c>
      <c r="H2336" t="s">
        <v>470</v>
      </c>
      <c r="I2336" s="8">
        <f>DATE(YEAR(Merge2[[#This Row],[ORDER_DATE]]), MONTH(Merge2[[#This Row],[ORDER_DATE]]), 1)</f>
        <v>44075</v>
      </c>
      <c r="J2336" s="9">
        <f>IF(ISNUMBER(Merge2[[#This Row],[VALIDITY_TILL_DATE]]), ROUND((Merge2[[#This Row],[VALIDITY_TILL_DATE]]-Merge2[[#This Row],[ORDER_DATE]])/30, 0), "Active")</f>
        <v>30</v>
      </c>
      <c r="K2336" t="s">
        <v>5486</v>
      </c>
      <c r="L2336" t="s">
        <v>5480</v>
      </c>
      <c r="M2336" t="s">
        <v>5481</v>
      </c>
      <c r="N2336">
        <v>300</v>
      </c>
      <c r="O2336">
        <v>100</v>
      </c>
      <c r="P2336">
        <v>0</v>
      </c>
      <c r="Q2336" t="s">
        <v>5859</v>
      </c>
      <c r="R2336" t="s">
        <v>5503</v>
      </c>
      <c r="S2336">
        <v>51</v>
      </c>
      <c r="T2336" t="s">
        <v>5498</v>
      </c>
      <c r="U2336" t="s">
        <v>5515</v>
      </c>
      <c r="V2336" s="9">
        <f>Merge2[[#This Row],[PROMOTIONAL_PLAN.EFFECTIVE_PRICE]]*Merge2[[#This Row],[Months]]</f>
        <v>0</v>
      </c>
    </row>
    <row r="2337" spans="1:22" x14ac:dyDescent="0.25">
      <c r="A2337" t="s">
        <v>4043</v>
      </c>
      <c r="B2337" t="s">
        <v>1590</v>
      </c>
      <c r="C2337">
        <v>1817</v>
      </c>
      <c r="D2337" s="1">
        <v>44098</v>
      </c>
      <c r="E2337">
        <v>2</v>
      </c>
      <c r="F2337" s="1">
        <v>44098</v>
      </c>
      <c r="G2337" s="1">
        <v>44633</v>
      </c>
      <c r="H2337" t="s">
        <v>470</v>
      </c>
      <c r="I2337" s="8">
        <f>DATE(YEAR(Merge2[[#This Row],[ORDER_DATE]]), MONTH(Merge2[[#This Row],[ORDER_DATE]]), 1)</f>
        <v>44075</v>
      </c>
      <c r="J2337" s="9">
        <f>IF(ISNUMBER(Merge2[[#This Row],[VALIDITY_TILL_DATE]]), ROUND((Merge2[[#This Row],[VALIDITY_TILL_DATE]]-Merge2[[#This Row],[ORDER_DATE]])/30, 0), "Active")</f>
        <v>18</v>
      </c>
      <c r="K2337" t="s">
        <v>5486</v>
      </c>
      <c r="L2337" t="s">
        <v>5480</v>
      </c>
      <c r="M2337" t="s">
        <v>5481</v>
      </c>
      <c r="N2337">
        <v>300</v>
      </c>
      <c r="O2337">
        <v>100</v>
      </c>
      <c r="P2337">
        <v>0</v>
      </c>
      <c r="Q2337" t="s">
        <v>6287</v>
      </c>
      <c r="R2337" t="s">
        <v>5503</v>
      </c>
      <c r="S2337">
        <v>56</v>
      </c>
      <c r="T2337" t="s">
        <v>5495</v>
      </c>
      <c r="U2337" t="s">
        <v>5496</v>
      </c>
      <c r="V2337" s="9">
        <f>Merge2[[#This Row],[PROMOTIONAL_PLAN.EFFECTIVE_PRICE]]*Merge2[[#This Row],[Months]]</f>
        <v>0</v>
      </c>
    </row>
    <row r="2338" spans="1:22" x14ac:dyDescent="0.25">
      <c r="A2338" t="s">
        <v>4044</v>
      </c>
      <c r="B2338" t="s">
        <v>1554</v>
      </c>
      <c r="C2338">
        <v>6705</v>
      </c>
      <c r="D2338" s="1">
        <v>44098</v>
      </c>
      <c r="E2338">
        <v>2</v>
      </c>
      <c r="F2338" s="1">
        <v>44098</v>
      </c>
      <c r="G2338" s="1">
        <v>44784</v>
      </c>
      <c r="H2338" t="s">
        <v>470</v>
      </c>
      <c r="I2338" s="8">
        <f>DATE(YEAR(Merge2[[#This Row],[ORDER_DATE]]), MONTH(Merge2[[#This Row],[ORDER_DATE]]), 1)</f>
        <v>44075</v>
      </c>
      <c r="J2338" s="9">
        <f>IF(ISNUMBER(Merge2[[#This Row],[VALIDITY_TILL_DATE]]), ROUND((Merge2[[#This Row],[VALIDITY_TILL_DATE]]-Merge2[[#This Row],[ORDER_DATE]])/30, 0), "Active")</f>
        <v>23</v>
      </c>
      <c r="K2338" t="s">
        <v>5491</v>
      </c>
      <c r="L2338" t="s">
        <v>5480</v>
      </c>
      <c r="M2338" t="s">
        <v>5481</v>
      </c>
      <c r="N2338">
        <v>300</v>
      </c>
      <c r="O2338">
        <v>100</v>
      </c>
      <c r="P2338">
        <v>0</v>
      </c>
      <c r="Q2338" t="s">
        <v>5965</v>
      </c>
      <c r="R2338" t="s">
        <v>5494</v>
      </c>
      <c r="S2338">
        <v>54</v>
      </c>
      <c r="T2338" t="s">
        <v>5495</v>
      </c>
      <c r="U2338" t="s">
        <v>5522</v>
      </c>
      <c r="V2338" s="9">
        <f>Merge2[[#This Row],[PROMOTIONAL_PLAN.EFFECTIVE_PRICE]]*Merge2[[#This Row],[Months]]</f>
        <v>0</v>
      </c>
    </row>
    <row r="2339" spans="1:22" x14ac:dyDescent="0.25">
      <c r="A2339" t="s">
        <v>4045</v>
      </c>
      <c r="B2339" t="s">
        <v>1101</v>
      </c>
      <c r="C2339">
        <v>2949</v>
      </c>
      <c r="D2339" s="1">
        <v>44098</v>
      </c>
      <c r="E2339">
        <v>2</v>
      </c>
      <c r="F2339" s="1">
        <v>44098</v>
      </c>
      <c r="G2339" s="1">
        <v>44525</v>
      </c>
      <c r="H2339" t="s">
        <v>470</v>
      </c>
      <c r="I2339" s="8">
        <f>DATE(YEAR(Merge2[[#This Row],[ORDER_DATE]]), MONTH(Merge2[[#This Row],[ORDER_DATE]]), 1)</f>
        <v>44075</v>
      </c>
      <c r="J2339" s="9">
        <f>IF(ISNUMBER(Merge2[[#This Row],[VALIDITY_TILL_DATE]]), ROUND((Merge2[[#This Row],[VALIDITY_TILL_DATE]]-Merge2[[#This Row],[ORDER_DATE]])/30, 0), "Active")</f>
        <v>14</v>
      </c>
      <c r="K2339" t="s">
        <v>5484</v>
      </c>
      <c r="L2339" t="s">
        <v>5483</v>
      </c>
      <c r="M2339" t="s">
        <v>5481</v>
      </c>
      <c r="N2339">
        <v>300</v>
      </c>
      <c r="O2339">
        <v>30</v>
      </c>
      <c r="P2339">
        <v>210</v>
      </c>
      <c r="Q2339" t="s">
        <v>6396</v>
      </c>
      <c r="R2339" t="s">
        <v>5494</v>
      </c>
      <c r="S2339">
        <v>40</v>
      </c>
      <c r="T2339" t="s">
        <v>5495</v>
      </c>
      <c r="U2339" t="s">
        <v>5522</v>
      </c>
      <c r="V2339" s="9">
        <f>Merge2[[#This Row],[PROMOTIONAL_PLAN.EFFECTIVE_PRICE]]*Merge2[[#This Row],[Months]]</f>
        <v>2940</v>
      </c>
    </row>
    <row r="2340" spans="1:22" x14ac:dyDescent="0.25">
      <c r="A2340" t="s">
        <v>4046</v>
      </c>
      <c r="B2340" t="s">
        <v>4047</v>
      </c>
      <c r="C2340">
        <v>9999</v>
      </c>
      <c r="D2340" s="1">
        <v>44098</v>
      </c>
      <c r="E2340">
        <v>1</v>
      </c>
      <c r="G2340" s="1">
        <v>44316</v>
      </c>
      <c r="H2340" t="s">
        <v>10</v>
      </c>
      <c r="I2340" s="8">
        <f>DATE(YEAR(Merge2[[#This Row],[ORDER_DATE]]), MONTH(Merge2[[#This Row],[ORDER_DATE]]), 1)</f>
        <v>44075</v>
      </c>
      <c r="J2340" s="9">
        <f>IF(ISNUMBER(Merge2[[#This Row],[VALIDITY_TILL_DATE]]), ROUND((Merge2[[#This Row],[VALIDITY_TILL_DATE]]-Merge2[[#This Row],[ORDER_DATE]])/30, 0), "Active")</f>
        <v>7</v>
      </c>
      <c r="K2340" t="s">
        <v>5476</v>
      </c>
      <c r="L2340" t="s">
        <v>5477</v>
      </c>
      <c r="M2340" t="s">
        <v>5478</v>
      </c>
      <c r="N2340">
        <v>300</v>
      </c>
      <c r="O2340">
        <v>0</v>
      </c>
      <c r="P2340">
        <v>300</v>
      </c>
      <c r="Q2340" t="s">
        <v>6305</v>
      </c>
      <c r="R2340" t="s">
        <v>5494</v>
      </c>
      <c r="S2340">
        <v>64</v>
      </c>
      <c r="T2340" t="s">
        <v>5495</v>
      </c>
      <c r="U2340" t="s">
        <v>5579</v>
      </c>
      <c r="V2340" s="9">
        <f>Merge2[[#This Row],[PROMOTIONAL_PLAN.EFFECTIVE_PRICE]]*Merge2[[#This Row],[Months]]</f>
        <v>2100</v>
      </c>
    </row>
    <row r="2341" spans="1:22" x14ac:dyDescent="0.25">
      <c r="A2341" t="s">
        <v>4048</v>
      </c>
      <c r="B2341" t="s">
        <v>4049</v>
      </c>
      <c r="C2341">
        <v>9999</v>
      </c>
      <c r="D2341" s="1">
        <v>44098</v>
      </c>
      <c r="E2341">
        <v>1</v>
      </c>
      <c r="G2341" s="1">
        <v>44323</v>
      </c>
      <c r="H2341" t="s">
        <v>10</v>
      </c>
      <c r="I2341" s="8">
        <f>DATE(YEAR(Merge2[[#This Row],[ORDER_DATE]]), MONTH(Merge2[[#This Row],[ORDER_DATE]]), 1)</f>
        <v>44075</v>
      </c>
      <c r="J2341" s="9">
        <f>IF(ISNUMBER(Merge2[[#This Row],[VALIDITY_TILL_DATE]]), ROUND((Merge2[[#This Row],[VALIDITY_TILL_DATE]]-Merge2[[#This Row],[ORDER_DATE]])/30, 0), "Active")</f>
        <v>8</v>
      </c>
      <c r="K2341" t="s">
        <v>5476</v>
      </c>
      <c r="L2341" t="s">
        <v>5477</v>
      </c>
      <c r="M2341" t="s">
        <v>5478</v>
      </c>
      <c r="N2341">
        <v>300</v>
      </c>
      <c r="O2341">
        <v>0</v>
      </c>
      <c r="P2341">
        <v>300</v>
      </c>
      <c r="Q2341" t="s">
        <v>6031</v>
      </c>
      <c r="R2341" t="s">
        <v>5503</v>
      </c>
      <c r="S2341">
        <v>54</v>
      </c>
      <c r="T2341" t="s">
        <v>5495</v>
      </c>
      <c r="U2341" t="s">
        <v>5579</v>
      </c>
      <c r="V2341" s="9">
        <f>Merge2[[#This Row],[PROMOTIONAL_PLAN.EFFECTIVE_PRICE]]*Merge2[[#This Row],[Months]]</f>
        <v>2400</v>
      </c>
    </row>
    <row r="2342" spans="1:22" x14ac:dyDescent="0.25">
      <c r="A2342" t="s">
        <v>4050</v>
      </c>
      <c r="B2342" t="s">
        <v>961</v>
      </c>
      <c r="C2342">
        <v>2949</v>
      </c>
      <c r="D2342" s="1">
        <v>44099</v>
      </c>
      <c r="E2342">
        <v>2</v>
      </c>
      <c r="F2342" s="1">
        <v>44099</v>
      </c>
      <c r="G2342" s="1">
        <v>44905</v>
      </c>
      <c r="H2342" t="s">
        <v>470</v>
      </c>
      <c r="I2342" s="8">
        <f>DATE(YEAR(Merge2[[#This Row],[ORDER_DATE]]), MONTH(Merge2[[#This Row],[ORDER_DATE]]), 1)</f>
        <v>44075</v>
      </c>
      <c r="J2342" s="9">
        <f>IF(ISNUMBER(Merge2[[#This Row],[VALIDITY_TILL_DATE]]), ROUND((Merge2[[#This Row],[VALIDITY_TILL_DATE]]-Merge2[[#This Row],[ORDER_DATE]])/30, 0), "Active")</f>
        <v>27</v>
      </c>
      <c r="K2342" t="s">
        <v>5484</v>
      </c>
      <c r="L2342" t="s">
        <v>5483</v>
      </c>
      <c r="M2342" t="s">
        <v>5481</v>
      </c>
      <c r="N2342">
        <v>300</v>
      </c>
      <c r="O2342">
        <v>30</v>
      </c>
      <c r="P2342">
        <v>210</v>
      </c>
      <c r="Q2342" t="s">
        <v>6363</v>
      </c>
      <c r="R2342" t="s">
        <v>5503</v>
      </c>
      <c r="S2342">
        <v>57</v>
      </c>
      <c r="T2342" t="s">
        <v>5495</v>
      </c>
      <c r="U2342" t="s">
        <v>5579</v>
      </c>
      <c r="V2342" s="9">
        <f>Merge2[[#This Row],[PROMOTIONAL_PLAN.EFFECTIVE_PRICE]]*Merge2[[#This Row],[Months]]</f>
        <v>5670</v>
      </c>
    </row>
    <row r="2343" spans="1:22" x14ac:dyDescent="0.25">
      <c r="A2343" t="s">
        <v>4051</v>
      </c>
      <c r="B2343" t="s">
        <v>1013</v>
      </c>
      <c r="C2343">
        <v>8434</v>
      </c>
      <c r="D2343" s="1">
        <v>44099</v>
      </c>
      <c r="E2343">
        <v>2</v>
      </c>
      <c r="F2343" s="1">
        <v>44099</v>
      </c>
      <c r="G2343" s="1">
        <v>44841</v>
      </c>
      <c r="H2343" t="s">
        <v>470</v>
      </c>
      <c r="I2343" s="8">
        <f>DATE(YEAR(Merge2[[#This Row],[ORDER_DATE]]), MONTH(Merge2[[#This Row],[ORDER_DATE]]), 1)</f>
        <v>44075</v>
      </c>
      <c r="J2343" s="9">
        <f>IF(ISNUMBER(Merge2[[#This Row],[VALIDITY_TILL_DATE]]), ROUND((Merge2[[#This Row],[VALIDITY_TILL_DATE]]-Merge2[[#This Row],[ORDER_DATE]])/30, 0), "Active")</f>
        <v>25</v>
      </c>
      <c r="K2343" t="s">
        <v>5490</v>
      </c>
      <c r="L2343" t="s">
        <v>5483</v>
      </c>
      <c r="M2343" t="s">
        <v>5481</v>
      </c>
      <c r="N2343">
        <v>300</v>
      </c>
      <c r="O2343">
        <v>50</v>
      </c>
      <c r="P2343">
        <v>150</v>
      </c>
      <c r="Q2343" t="s">
        <v>6156</v>
      </c>
      <c r="R2343" t="s">
        <v>5503</v>
      </c>
      <c r="S2343">
        <v>28</v>
      </c>
      <c r="T2343" t="s">
        <v>5495</v>
      </c>
      <c r="U2343" t="s">
        <v>5579</v>
      </c>
      <c r="V2343" s="9">
        <f>Merge2[[#This Row],[PROMOTIONAL_PLAN.EFFECTIVE_PRICE]]*Merge2[[#This Row],[Months]]</f>
        <v>3750</v>
      </c>
    </row>
    <row r="2344" spans="1:22" x14ac:dyDescent="0.25">
      <c r="A2344" t="s">
        <v>4052</v>
      </c>
      <c r="B2344" t="s">
        <v>1290</v>
      </c>
      <c r="C2344">
        <v>1136</v>
      </c>
      <c r="D2344" s="1">
        <v>44099</v>
      </c>
      <c r="E2344">
        <v>2</v>
      </c>
      <c r="F2344" s="1">
        <v>44099</v>
      </c>
      <c r="G2344" s="1">
        <v>44787</v>
      </c>
      <c r="H2344" t="s">
        <v>470</v>
      </c>
      <c r="I2344" s="8">
        <f>DATE(YEAR(Merge2[[#This Row],[ORDER_DATE]]), MONTH(Merge2[[#This Row],[ORDER_DATE]]), 1)</f>
        <v>44075</v>
      </c>
      <c r="J2344" s="9">
        <f>IF(ISNUMBER(Merge2[[#This Row],[VALIDITY_TILL_DATE]]), ROUND((Merge2[[#This Row],[VALIDITY_TILL_DATE]]-Merge2[[#This Row],[ORDER_DATE]])/30, 0), "Active")</f>
        <v>23</v>
      </c>
      <c r="K2344" t="s">
        <v>5487</v>
      </c>
      <c r="L2344" t="s">
        <v>5483</v>
      </c>
      <c r="M2344" t="s">
        <v>5481</v>
      </c>
      <c r="N2344">
        <v>300</v>
      </c>
      <c r="O2344">
        <v>40</v>
      </c>
      <c r="P2344">
        <v>180</v>
      </c>
      <c r="Q2344" t="s">
        <v>6070</v>
      </c>
      <c r="R2344" t="s">
        <v>5503</v>
      </c>
      <c r="S2344">
        <v>33</v>
      </c>
      <c r="T2344" t="s">
        <v>5495</v>
      </c>
      <c r="U2344" t="s">
        <v>5522</v>
      </c>
      <c r="V2344" s="9">
        <f>Merge2[[#This Row],[PROMOTIONAL_PLAN.EFFECTIVE_PRICE]]*Merge2[[#This Row],[Months]]</f>
        <v>4140</v>
      </c>
    </row>
    <row r="2345" spans="1:22" x14ac:dyDescent="0.25">
      <c r="A2345" t="s">
        <v>4053</v>
      </c>
      <c r="B2345" t="s">
        <v>1470</v>
      </c>
      <c r="C2345">
        <v>6705</v>
      </c>
      <c r="D2345" s="1">
        <v>44099</v>
      </c>
      <c r="E2345">
        <v>2</v>
      </c>
      <c r="F2345" s="1">
        <v>44099</v>
      </c>
      <c r="G2345" s="1">
        <v>44871</v>
      </c>
      <c r="H2345" t="s">
        <v>470</v>
      </c>
      <c r="I2345" s="8">
        <f>DATE(YEAR(Merge2[[#This Row],[ORDER_DATE]]), MONTH(Merge2[[#This Row],[ORDER_DATE]]), 1)</f>
        <v>44075</v>
      </c>
      <c r="J2345" s="9">
        <f>IF(ISNUMBER(Merge2[[#This Row],[VALIDITY_TILL_DATE]]), ROUND((Merge2[[#This Row],[VALIDITY_TILL_DATE]]-Merge2[[#This Row],[ORDER_DATE]])/30, 0), "Active")</f>
        <v>26</v>
      </c>
      <c r="K2345" t="s">
        <v>5491</v>
      </c>
      <c r="L2345" t="s">
        <v>5480</v>
      </c>
      <c r="M2345" t="s">
        <v>5481</v>
      </c>
      <c r="N2345">
        <v>300</v>
      </c>
      <c r="O2345">
        <v>100</v>
      </c>
      <c r="P2345">
        <v>0</v>
      </c>
      <c r="Q2345" t="s">
        <v>6357</v>
      </c>
      <c r="R2345" t="s">
        <v>5503</v>
      </c>
      <c r="S2345">
        <v>45</v>
      </c>
      <c r="T2345" t="s">
        <v>5498</v>
      </c>
      <c r="U2345" t="s">
        <v>5501</v>
      </c>
      <c r="V2345" s="9">
        <f>Merge2[[#This Row],[PROMOTIONAL_PLAN.EFFECTIVE_PRICE]]*Merge2[[#This Row],[Months]]</f>
        <v>0</v>
      </c>
    </row>
    <row r="2346" spans="1:22" x14ac:dyDescent="0.25">
      <c r="A2346" t="s">
        <v>4054</v>
      </c>
      <c r="B2346" t="s">
        <v>1222</v>
      </c>
      <c r="C2346">
        <v>7139</v>
      </c>
      <c r="D2346" s="1">
        <v>44099</v>
      </c>
      <c r="E2346">
        <v>2</v>
      </c>
      <c r="F2346" s="1">
        <v>44099</v>
      </c>
      <c r="G2346" s="1">
        <v>44631</v>
      </c>
      <c r="H2346" t="s">
        <v>470</v>
      </c>
      <c r="I2346" s="8">
        <f>DATE(YEAR(Merge2[[#This Row],[ORDER_DATE]]), MONTH(Merge2[[#This Row],[ORDER_DATE]]), 1)</f>
        <v>44075</v>
      </c>
      <c r="J2346" s="9">
        <f>IF(ISNUMBER(Merge2[[#This Row],[VALIDITY_TILL_DATE]]), ROUND((Merge2[[#This Row],[VALIDITY_TILL_DATE]]-Merge2[[#This Row],[ORDER_DATE]])/30, 0), "Active")</f>
        <v>18</v>
      </c>
      <c r="K2346" t="s">
        <v>5489</v>
      </c>
      <c r="L2346" t="s">
        <v>5483</v>
      </c>
      <c r="M2346" t="s">
        <v>5481</v>
      </c>
      <c r="N2346">
        <v>300</v>
      </c>
      <c r="O2346">
        <v>30</v>
      </c>
      <c r="P2346">
        <v>210</v>
      </c>
      <c r="Q2346" t="s">
        <v>5887</v>
      </c>
      <c r="R2346" t="s">
        <v>5494</v>
      </c>
      <c r="S2346">
        <v>45</v>
      </c>
      <c r="T2346" t="s">
        <v>5495</v>
      </c>
      <c r="U2346" t="s">
        <v>5504</v>
      </c>
      <c r="V2346" s="9">
        <f>Merge2[[#This Row],[PROMOTIONAL_PLAN.EFFECTIVE_PRICE]]*Merge2[[#This Row],[Months]]</f>
        <v>3780</v>
      </c>
    </row>
    <row r="2347" spans="1:22" x14ac:dyDescent="0.25">
      <c r="A2347" t="s">
        <v>4055</v>
      </c>
      <c r="B2347" t="s">
        <v>1400</v>
      </c>
      <c r="C2347">
        <v>1817</v>
      </c>
      <c r="D2347" s="1">
        <v>44099</v>
      </c>
      <c r="E2347">
        <v>2</v>
      </c>
      <c r="F2347" s="1">
        <v>44099</v>
      </c>
      <c r="G2347" s="1">
        <v>44713</v>
      </c>
      <c r="H2347" t="s">
        <v>470</v>
      </c>
      <c r="I2347" s="8">
        <f>DATE(YEAR(Merge2[[#This Row],[ORDER_DATE]]), MONTH(Merge2[[#This Row],[ORDER_DATE]]), 1)</f>
        <v>44075</v>
      </c>
      <c r="J2347" s="9">
        <f>IF(ISNUMBER(Merge2[[#This Row],[VALIDITY_TILL_DATE]]), ROUND((Merge2[[#This Row],[VALIDITY_TILL_DATE]]-Merge2[[#This Row],[ORDER_DATE]])/30, 0), "Active")</f>
        <v>20</v>
      </c>
      <c r="K2347" t="s">
        <v>5486</v>
      </c>
      <c r="L2347" t="s">
        <v>5480</v>
      </c>
      <c r="M2347" t="s">
        <v>5481</v>
      </c>
      <c r="N2347">
        <v>300</v>
      </c>
      <c r="O2347">
        <v>100</v>
      </c>
      <c r="P2347">
        <v>0</v>
      </c>
      <c r="Q2347" t="s">
        <v>5862</v>
      </c>
      <c r="R2347" t="s">
        <v>5494</v>
      </c>
      <c r="S2347">
        <v>36</v>
      </c>
      <c r="T2347" t="s">
        <v>5495</v>
      </c>
      <c r="U2347" t="s">
        <v>5504</v>
      </c>
      <c r="V2347" s="9">
        <f>Merge2[[#This Row],[PROMOTIONAL_PLAN.EFFECTIVE_PRICE]]*Merge2[[#This Row],[Months]]</f>
        <v>0</v>
      </c>
    </row>
    <row r="2348" spans="1:22" x14ac:dyDescent="0.25">
      <c r="A2348" t="s">
        <v>4056</v>
      </c>
      <c r="B2348" t="s">
        <v>1196</v>
      </c>
      <c r="C2348">
        <v>8731</v>
      </c>
      <c r="D2348" s="1">
        <v>44099</v>
      </c>
      <c r="E2348">
        <v>2</v>
      </c>
      <c r="F2348" s="1">
        <v>44099</v>
      </c>
      <c r="G2348" s="1">
        <v>44378</v>
      </c>
      <c r="H2348" t="s">
        <v>470</v>
      </c>
      <c r="I2348" s="8">
        <f>DATE(YEAR(Merge2[[#This Row],[ORDER_DATE]]), MONTH(Merge2[[#This Row],[ORDER_DATE]]), 1)</f>
        <v>44075</v>
      </c>
      <c r="J2348" s="9">
        <f>IF(ISNUMBER(Merge2[[#This Row],[VALIDITY_TILL_DATE]]), ROUND((Merge2[[#This Row],[VALIDITY_TILL_DATE]]-Merge2[[#This Row],[ORDER_DATE]])/30, 0), "Active")</f>
        <v>9</v>
      </c>
      <c r="K2348" t="s">
        <v>5482</v>
      </c>
      <c r="L2348" t="s">
        <v>5483</v>
      </c>
      <c r="M2348" t="s">
        <v>5481</v>
      </c>
      <c r="N2348">
        <v>300</v>
      </c>
      <c r="O2348">
        <v>10</v>
      </c>
      <c r="P2348">
        <v>270</v>
      </c>
      <c r="Q2348" t="s">
        <v>5526</v>
      </c>
      <c r="R2348" t="s">
        <v>5494</v>
      </c>
      <c r="S2348">
        <v>58</v>
      </c>
      <c r="T2348" t="s">
        <v>5495</v>
      </c>
      <c r="U2348" t="s">
        <v>5496</v>
      </c>
      <c r="V2348" s="9">
        <f>Merge2[[#This Row],[PROMOTIONAL_PLAN.EFFECTIVE_PRICE]]*Merge2[[#This Row],[Months]]</f>
        <v>2430</v>
      </c>
    </row>
    <row r="2349" spans="1:22" x14ac:dyDescent="0.25">
      <c r="A2349" t="s">
        <v>4057</v>
      </c>
      <c r="B2349" t="s">
        <v>4058</v>
      </c>
      <c r="C2349">
        <v>9999</v>
      </c>
      <c r="D2349" s="1">
        <v>44099</v>
      </c>
      <c r="E2349">
        <v>1</v>
      </c>
      <c r="G2349" s="1">
        <v>44376</v>
      </c>
      <c r="H2349" t="s">
        <v>10</v>
      </c>
      <c r="I2349" s="8">
        <f>DATE(YEAR(Merge2[[#This Row],[ORDER_DATE]]), MONTH(Merge2[[#This Row],[ORDER_DATE]]), 1)</f>
        <v>44075</v>
      </c>
      <c r="J2349" s="9">
        <f>IF(ISNUMBER(Merge2[[#This Row],[VALIDITY_TILL_DATE]]), ROUND((Merge2[[#This Row],[VALIDITY_TILL_DATE]]-Merge2[[#This Row],[ORDER_DATE]])/30, 0), "Active")</f>
        <v>9</v>
      </c>
      <c r="K2349" t="s">
        <v>5476</v>
      </c>
      <c r="L2349" t="s">
        <v>5477</v>
      </c>
      <c r="M2349" t="s">
        <v>5478</v>
      </c>
      <c r="N2349">
        <v>300</v>
      </c>
      <c r="O2349">
        <v>0</v>
      </c>
      <c r="P2349">
        <v>300</v>
      </c>
      <c r="Q2349" t="s">
        <v>5553</v>
      </c>
      <c r="R2349" t="s">
        <v>5503</v>
      </c>
      <c r="S2349">
        <v>43</v>
      </c>
      <c r="T2349" t="s">
        <v>5495</v>
      </c>
      <c r="U2349" t="s">
        <v>5513</v>
      </c>
      <c r="V2349" s="9">
        <f>Merge2[[#This Row],[PROMOTIONAL_PLAN.EFFECTIVE_PRICE]]*Merge2[[#This Row],[Months]]</f>
        <v>2700</v>
      </c>
    </row>
    <row r="2350" spans="1:22" x14ac:dyDescent="0.25">
      <c r="A2350" t="s">
        <v>4059</v>
      </c>
      <c r="B2350" t="s">
        <v>4060</v>
      </c>
      <c r="C2350">
        <v>9999</v>
      </c>
      <c r="D2350" s="1">
        <v>44099</v>
      </c>
      <c r="E2350">
        <v>1</v>
      </c>
      <c r="G2350" s="1">
        <v>44400</v>
      </c>
      <c r="H2350" t="s">
        <v>10</v>
      </c>
      <c r="I2350" s="8">
        <f>DATE(YEAR(Merge2[[#This Row],[ORDER_DATE]]), MONTH(Merge2[[#This Row],[ORDER_DATE]]), 1)</f>
        <v>44075</v>
      </c>
      <c r="J2350" s="9">
        <f>IF(ISNUMBER(Merge2[[#This Row],[VALIDITY_TILL_DATE]]), ROUND((Merge2[[#This Row],[VALIDITY_TILL_DATE]]-Merge2[[#This Row],[ORDER_DATE]])/30, 0), "Active")</f>
        <v>10</v>
      </c>
      <c r="K2350" t="s">
        <v>5476</v>
      </c>
      <c r="L2350" t="s">
        <v>5477</v>
      </c>
      <c r="M2350" t="s">
        <v>5478</v>
      </c>
      <c r="N2350">
        <v>300</v>
      </c>
      <c r="O2350">
        <v>0</v>
      </c>
      <c r="P2350">
        <v>300</v>
      </c>
      <c r="Q2350" t="s">
        <v>5662</v>
      </c>
      <c r="R2350" t="s">
        <v>5494</v>
      </c>
      <c r="S2350">
        <v>56</v>
      </c>
      <c r="T2350" t="s">
        <v>5506</v>
      </c>
      <c r="U2350" t="s">
        <v>5518</v>
      </c>
      <c r="V2350" s="9">
        <f>Merge2[[#This Row],[PROMOTIONAL_PLAN.EFFECTIVE_PRICE]]*Merge2[[#This Row],[Months]]</f>
        <v>3000</v>
      </c>
    </row>
    <row r="2351" spans="1:22" x14ac:dyDescent="0.25">
      <c r="A2351" t="s">
        <v>4061</v>
      </c>
      <c r="B2351" t="s">
        <v>4062</v>
      </c>
      <c r="C2351">
        <v>9999</v>
      </c>
      <c r="D2351" s="1">
        <v>44099</v>
      </c>
      <c r="E2351">
        <v>1</v>
      </c>
      <c r="G2351" s="1">
        <v>44339</v>
      </c>
      <c r="H2351" t="s">
        <v>10</v>
      </c>
      <c r="I2351" s="8">
        <f>DATE(YEAR(Merge2[[#This Row],[ORDER_DATE]]), MONTH(Merge2[[#This Row],[ORDER_DATE]]), 1)</f>
        <v>44075</v>
      </c>
      <c r="J2351" s="9">
        <f>IF(ISNUMBER(Merge2[[#This Row],[VALIDITY_TILL_DATE]]), ROUND((Merge2[[#This Row],[VALIDITY_TILL_DATE]]-Merge2[[#This Row],[ORDER_DATE]])/30, 0), "Active")</f>
        <v>8</v>
      </c>
      <c r="K2351" t="s">
        <v>5476</v>
      </c>
      <c r="L2351" t="s">
        <v>5477</v>
      </c>
      <c r="M2351" t="s">
        <v>5478</v>
      </c>
      <c r="N2351">
        <v>300</v>
      </c>
      <c r="O2351">
        <v>0</v>
      </c>
      <c r="P2351">
        <v>300</v>
      </c>
      <c r="Q2351" t="s">
        <v>6370</v>
      </c>
      <c r="R2351" t="s">
        <v>5503</v>
      </c>
      <c r="S2351">
        <v>28</v>
      </c>
      <c r="T2351" t="s">
        <v>5495</v>
      </c>
      <c r="U2351" t="s">
        <v>5496</v>
      </c>
      <c r="V2351" s="9">
        <f>Merge2[[#This Row],[PROMOTIONAL_PLAN.EFFECTIVE_PRICE]]*Merge2[[#This Row],[Months]]</f>
        <v>2400</v>
      </c>
    </row>
    <row r="2352" spans="1:22" x14ac:dyDescent="0.25">
      <c r="A2352" t="s">
        <v>4063</v>
      </c>
      <c r="B2352" t="s">
        <v>4064</v>
      </c>
      <c r="C2352">
        <v>9999</v>
      </c>
      <c r="D2352" s="1">
        <v>44099</v>
      </c>
      <c r="E2352">
        <v>1</v>
      </c>
      <c r="G2352" s="1">
        <v>44368</v>
      </c>
      <c r="H2352" t="s">
        <v>10</v>
      </c>
      <c r="I2352" s="8">
        <f>DATE(YEAR(Merge2[[#This Row],[ORDER_DATE]]), MONTH(Merge2[[#This Row],[ORDER_DATE]]), 1)</f>
        <v>44075</v>
      </c>
      <c r="J2352" s="9">
        <f>IF(ISNUMBER(Merge2[[#This Row],[VALIDITY_TILL_DATE]]), ROUND((Merge2[[#This Row],[VALIDITY_TILL_DATE]]-Merge2[[#This Row],[ORDER_DATE]])/30, 0), "Active")</f>
        <v>9</v>
      </c>
      <c r="K2352" t="s">
        <v>5476</v>
      </c>
      <c r="L2352" t="s">
        <v>5477</v>
      </c>
      <c r="M2352" t="s">
        <v>5478</v>
      </c>
      <c r="N2352">
        <v>300</v>
      </c>
      <c r="O2352">
        <v>0</v>
      </c>
      <c r="P2352">
        <v>300</v>
      </c>
      <c r="Q2352" t="s">
        <v>6385</v>
      </c>
      <c r="R2352" t="s">
        <v>5494</v>
      </c>
      <c r="S2352">
        <v>30</v>
      </c>
      <c r="T2352" t="s">
        <v>5495</v>
      </c>
      <c r="U2352" t="s">
        <v>5532</v>
      </c>
      <c r="V2352" s="9">
        <f>Merge2[[#This Row],[PROMOTIONAL_PLAN.EFFECTIVE_PRICE]]*Merge2[[#This Row],[Months]]</f>
        <v>2700</v>
      </c>
    </row>
    <row r="2353" spans="1:22" x14ac:dyDescent="0.25">
      <c r="A2353" t="s">
        <v>4065</v>
      </c>
      <c r="B2353" t="s">
        <v>1134</v>
      </c>
      <c r="C2353">
        <v>5073</v>
      </c>
      <c r="D2353" s="1">
        <v>44100</v>
      </c>
      <c r="E2353">
        <v>2</v>
      </c>
      <c r="F2353" s="1">
        <v>44100</v>
      </c>
      <c r="G2353" s="1">
        <v>44772</v>
      </c>
      <c r="H2353" t="s">
        <v>470</v>
      </c>
      <c r="I2353" s="8">
        <f>DATE(YEAR(Merge2[[#This Row],[ORDER_DATE]]), MONTH(Merge2[[#This Row],[ORDER_DATE]]), 1)</f>
        <v>44075</v>
      </c>
      <c r="J2353" s="9">
        <f>IF(ISNUMBER(Merge2[[#This Row],[VALIDITY_TILL_DATE]]), ROUND((Merge2[[#This Row],[VALIDITY_TILL_DATE]]-Merge2[[#This Row],[ORDER_DATE]])/30, 0), "Active")</f>
        <v>22</v>
      </c>
      <c r="K2353" t="s">
        <v>5488</v>
      </c>
      <c r="L2353" t="s">
        <v>5483</v>
      </c>
      <c r="M2353" t="s">
        <v>5481</v>
      </c>
      <c r="N2353">
        <v>300</v>
      </c>
      <c r="O2353">
        <v>30</v>
      </c>
      <c r="P2353">
        <v>210</v>
      </c>
      <c r="Q2353" t="s">
        <v>5973</v>
      </c>
      <c r="R2353" t="s">
        <v>5494</v>
      </c>
      <c r="S2353">
        <v>26</v>
      </c>
      <c r="T2353" t="s">
        <v>5495</v>
      </c>
      <c r="U2353" t="s">
        <v>5496</v>
      </c>
      <c r="V2353" s="9">
        <f>Merge2[[#This Row],[PROMOTIONAL_PLAN.EFFECTIVE_PRICE]]*Merge2[[#This Row],[Months]]</f>
        <v>4620</v>
      </c>
    </row>
    <row r="2354" spans="1:22" x14ac:dyDescent="0.25">
      <c r="A2354" t="s">
        <v>4066</v>
      </c>
      <c r="B2354" t="s">
        <v>1110</v>
      </c>
      <c r="C2354">
        <v>8323</v>
      </c>
      <c r="D2354" s="1">
        <v>44100</v>
      </c>
      <c r="E2354">
        <v>2</v>
      </c>
      <c r="F2354" s="1">
        <v>44100</v>
      </c>
      <c r="G2354" s="1">
        <v>44909</v>
      </c>
      <c r="H2354" t="s">
        <v>470</v>
      </c>
      <c r="I2354" s="8">
        <f>DATE(YEAR(Merge2[[#This Row],[ORDER_DATE]]), MONTH(Merge2[[#This Row],[ORDER_DATE]]), 1)</f>
        <v>44075</v>
      </c>
      <c r="J2354" s="9">
        <f>IF(ISNUMBER(Merge2[[#This Row],[VALIDITY_TILL_DATE]]), ROUND((Merge2[[#This Row],[VALIDITY_TILL_DATE]]-Merge2[[#This Row],[ORDER_DATE]])/30, 0), "Active")</f>
        <v>27</v>
      </c>
      <c r="K2354" t="s">
        <v>5479</v>
      </c>
      <c r="L2354" t="s">
        <v>5480</v>
      </c>
      <c r="M2354" t="s">
        <v>5481</v>
      </c>
      <c r="N2354">
        <v>300</v>
      </c>
      <c r="O2354">
        <v>100</v>
      </c>
      <c r="P2354">
        <v>0</v>
      </c>
      <c r="Q2354" t="s">
        <v>6301</v>
      </c>
      <c r="R2354" t="s">
        <v>5494</v>
      </c>
      <c r="S2354">
        <v>28</v>
      </c>
      <c r="T2354" t="s">
        <v>5495</v>
      </c>
      <c r="U2354" t="s">
        <v>5504</v>
      </c>
      <c r="V2354" s="9">
        <f>Merge2[[#This Row],[PROMOTIONAL_PLAN.EFFECTIVE_PRICE]]*Merge2[[#This Row],[Months]]</f>
        <v>0</v>
      </c>
    </row>
    <row r="2355" spans="1:22" x14ac:dyDescent="0.25">
      <c r="A2355" t="s">
        <v>4067</v>
      </c>
      <c r="B2355" t="s">
        <v>1692</v>
      </c>
      <c r="C2355">
        <v>1136</v>
      </c>
      <c r="D2355" s="1">
        <v>44100</v>
      </c>
      <c r="E2355">
        <v>2</v>
      </c>
      <c r="F2355" s="1">
        <v>44100</v>
      </c>
      <c r="G2355" s="1">
        <v>44589</v>
      </c>
      <c r="H2355" t="s">
        <v>470</v>
      </c>
      <c r="I2355" s="8">
        <f>DATE(YEAR(Merge2[[#This Row],[ORDER_DATE]]), MONTH(Merge2[[#This Row],[ORDER_DATE]]), 1)</f>
        <v>44075</v>
      </c>
      <c r="J2355" s="9">
        <f>IF(ISNUMBER(Merge2[[#This Row],[VALIDITY_TILL_DATE]]), ROUND((Merge2[[#This Row],[VALIDITY_TILL_DATE]]-Merge2[[#This Row],[ORDER_DATE]])/30, 0), "Active")</f>
        <v>16</v>
      </c>
      <c r="K2355" t="s">
        <v>5487</v>
      </c>
      <c r="L2355" t="s">
        <v>5483</v>
      </c>
      <c r="M2355" t="s">
        <v>5481</v>
      </c>
      <c r="N2355">
        <v>300</v>
      </c>
      <c r="O2355">
        <v>40</v>
      </c>
      <c r="P2355">
        <v>180</v>
      </c>
      <c r="Q2355" t="s">
        <v>5710</v>
      </c>
      <c r="R2355" t="s">
        <v>5494</v>
      </c>
      <c r="S2355">
        <v>37</v>
      </c>
      <c r="T2355" t="s">
        <v>5498</v>
      </c>
      <c r="U2355" t="s">
        <v>5515</v>
      </c>
      <c r="V2355" s="9">
        <f>Merge2[[#This Row],[PROMOTIONAL_PLAN.EFFECTIVE_PRICE]]*Merge2[[#This Row],[Months]]</f>
        <v>2880</v>
      </c>
    </row>
    <row r="2356" spans="1:22" x14ac:dyDescent="0.25">
      <c r="A2356" t="s">
        <v>4068</v>
      </c>
      <c r="B2356" t="s">
        <v>1606</v>
      </c>
      <c r="C2356">
        <v>1136</v>
      </c>
      <c r="D2356" s="1">
        <v>44100</v>
      </c>
      <c r="E2356">
        <v>2</v>
      </c>
      <c r="F2356" s="1">
        <v>44100</v>
      </c>
      <c r="G2356" s="1">
        <v>44785</v>
      </c>
      <c r="H2356" t="s">
        <v>470</v>
      </c>
      <c r="I2356" s="8">
        <f>DATE(YEAR(Merge2[[#This Row],[ORDER_DATE]]), MONTH(Merge2[[#This Row],[ORDER_DATE]]), 1)</f>
        <v>44075</v>
      </c>
      <c r="J2356" s="9">
        <f>IF(ISNUMBER(Merge2[[#This Row],[VALIDITY_TILL_DATE]]), ROUND((Merge2[[#This Row],[VALIDITY_TILL_DATE]]-Merge2[[#This Row],[ORDER_DATE]])/30, 0), "Active")</f>
        <v>23</v>
      </c>
      <c r="K2356" t="s">
        <v>5487</v>
      </c>
      <c r="L2356" t="s">
        <v>5483</v>
      </c>
      <c r="M2356" t="s">
        <v>5481</v>
      </c>
      <c r="N2356">
        <v>300</v>
      </c>
      <c r="O2356">
        <v>40</v>
      </c>
      <c r="P2356">
        <v>180</v>
      </c>
      <c r="Q2356" t="s">
        <v>5916</v>
      </c>
      <c r="R2356" t="s">
        <v>5494</v>
      </c>
      <c r="S2356">
        <v>45</v>
      </c>
      <c r="T2356" t="s">
        <v>5495</v>
      </c>
      <c r="U2356" t="s">
        <v>5532</v>
      </c>
      <c r="V2356" s="9">
        <f>Merge2[[#This Row],[PROMOTIONAL_PLAN.EFFECTIVE_PRICE]]*Merge2[[#This Row],[Months]]</f>
        <v>4140</v>
      </c>
    </row>
    <row r="2357" spans="1:22" x14ac:dyDescent="0.25">
      <c r="A2357" t="s">
        <v>4069</v>
      </c>
      <c r="B2357" t="s">
        <v>1392</v>
      </c>
      <c r="C2357">
        <v>8323</v>
      </c>
      <c r="D2357" s="1">
        <v>44100</v>
      </c>
      <c r="E2357">
        <v>2</v>
      </c>
      <c r="F2357" s="1">
        <v>44100</v>
      </c>
      <c r="G2357" s="1">
        <v>44354</v>
      </c>
      <c r="H2357" t="s">
        <v>470</v>
      </c>
      <c r="I2357" s="8">
        <f>DATE(YEAR(Merge2[[#This Row],[ORDER_DATE]]), MONTH(Merge2[[#This Row],[ORDER_DATE]]), 1)</f>
        <v>44075</v>
      </c>
      <c r="J2357" s="9">
        <f>IF(ISNUMBER(Merge2[[#This Row],[VALIDITY_TILL_DATE]]), ROUND((Merge2[[#This Row],[VALIDITY_TILL_DATE]]-Merge2[[#This Row],[ORDER_DATE]])/30, 0), "Active")</f>
        <v>8</v>
      </c>
      <c r="K2357" t="s">
        <v>5479</v>
      </c>
      <c r="L2357" t="s">
        <v>5480</v>
      </c>
      <c r="M2357" t="s">
        <v>5481</v>
      </c>
      <c r="N2357">
        <v>300</v>
      </c>
      <c r="O2357">
        <v>100</v>
      </c>
      <c r="P2357">
        <v>0</v>
      </c>
      <c r="Q2357" t="s">
        <v>5542</v>
      </c>
      <c r="R2357" t="s">
        <v>5494</v>
      </c>
      <c r="S2357">
        <v>53</v>
      </c>
      <c r="T2357" t="s">
        <v>5495</v>
      </c>
      <c r="U2357" t="s">
        <v>5522</v>
      </c>
      <c r="V2357" s="9">
        <f>Merge2[[#This Row],[PROMOTIONAL_PLAN.EFFECTIVE_PRICE]]*Merge2[[#This Row],[Months]]</f>
        <v>0</v>
      </c>
    </row>
    <row r="2358" spans="1:22" x14ac:dyDescent="0.25">
      <c r="A2358" t="s">
        <v>4070</v>
      </c>
      <c r="B2358" t="s">
        <v>4071</v>
      </c>
      <c r="C2358">
        <v>9999</v>
      </c>
      <c r="D2358" s="1">
        <v>44100</v>
      </c>
      <c r="E2358">
        <v>1</v>
      </c>
      <c r="G2358" s="1">
        <v>44322</v>
      </c>
      <c r="H2358" t="s">
        <v>10</v>
      </c>
      <c r="I2358" s="8">
        <f>DATE(YEAR(Merge2[[#This Row],[ORDER_DATE]]), MONTH(Merge2[[#This Row],[ORDER_DATE]]), 1)</f>
        <v>44075</v>
      </c>
      <c r="J2358" s="9">
        <f>IF(ISNUMBER(Merge2[[#This Row],[VALIDITY_TILL_DATE]]), ROUND((Merge2[[#This Row],[VALIDITY_TILL_DATE]]-Merge2[[#This Row],[ORDER_DATE]])/30, 0), "Active")</f>
        <v>7</v>
      </c>
      <c r="K2358" t="s">
        <v>5476</v>
      </c>
      <c r="L2358" t="s">
        <v>5477</v>
      </c>
      <c r="M2358" t="s">
        <v>5478</v>
      </c>
      <c r="N2358">
        <v>300</v>
      </c>
      <c r="O2358">
        <v>0</v>
      </c>
      <c r="P2358">
        <v>300</v>
      </c>
      <c r="Q2358" t="s">
        <v>5657</v>
      </c>
      <c r="R2358" t="s">
        <v>5494</v>
      </c>
      <c r="S2358">
        <v>36</v>
      </c>
      <c r="T2358" t="s">
        <v>5498</v>
      </c>
      <c r="U2358" t="s">
        <v>5515</v>
      </c>
      <c r="V2358" s="9">
        <f>Merge2[[#This Row],[PROMOTIONAL_PLAN.EFFECTIVE_PRICE]]*Merge2[[#This Row],[Months]]</f>
        <v>2100</v>
      </c>
    </row>
    <row r="2359" spans="1:22" x14ac:dyDescent="0.25">
      <c r="A2359" t="s">
        <v>4072</v>
      </c>
      <c r="B2359" t="s">
        <v>4073</v>
      </c>
      <c r="C2359">
        <v>9999</v>
      </c>
      <c r="D2359" s="1">
        <v>44100</v>
      </c>
      <c r="E2359">
        <v>1</v>
      </c>
      <c r="G2359" s="1">
        <v>44330</v>
      </c>
      <c r="H2359" t="s">
        <v>10</v>
      </c>
      <c r="I2359" s="8">
        <f>DATE(YEAR(Merge2[[#This Row],[ORDER_DATE]]), MONTH(Merge2[[#This Row],[ORDER_DATE]]), 1)</f>
        <v>44075</v>
      </c>
      <c r="J2359" s="9">
        <f>IF(ISNUMBER(Merge2[[#This Row],[VALIDITY_TILL_DATE]]), ROUND((Merge2[[#This Row],[VALIDITY_TILL_DATE]]-Merge2[[#This Row],[ORDER_DATE]])/30, 0), "Active")</f>
        <v>8</v>
      </c>
      <c r="K2359" t="s">
        <v>5476</v>
      </c>
      <c r="L2359" t="s">
        <v>5477</v>
      </c>
      <c r="M2359" t="s">
        <v>5478</v>
      </c>
      <c r="N2359">
        <v>300</v>
      </c>
      <c r="O2359">
        <v>0</v>
      </c>
      <c r="P2359">
        <v>300</v>
      </c>
      <c r="Q2359" t="s">
        <v>5538</v>
      </c>
      <c r="R2359" t="s">
        <v>5494</v>
      </c>
      <c r="S2359">
        <v>26</v>
      </c>
      <c r="T2359" t="s">
        <v>5495</v>
      </c>
      <c r="U2359" t="s">
        <v>5496</v>
      </c>
      <c r="V2359" s="9">
        <f>Merge2[[#This Row],[PROMOTIONAL_PLAN.EFFECTIVE_PRICE]]*Merge2[[#This Row],[Months]]</f>
        <v>2400</v>
      </c>
    </row>
    <row r="2360" spans="1:22" x14ac:dyDescent="0.25">
      <c r="A2360" t="s">
        <v>4074</v>
      </c>
      <c r="B2360" t="s">
        <v>1490</v>
      </c>
      <c r="C2360">
        <v>2949</v>
      </c>
      <c r="D2360" s="1">
        <v>44101</v>
      </c>
      <c r="E2360">
        <v>2</v>
      </c>
      <c r="F2360" s="1">
        <v>44101</v>
      </c>
      <c r="G2360" s="1">
        <v>44893</v>
      </c>
      <c r="H2360" t="s">
        <v>470</v>
      </c>
      <c r="I2360" s="8">
        <f>DATE(YEAR(Merge2[[#This Row],[ORDER_DATE]]), MONTH(Merge2[[#This Row],[ORDER_DATE]]), 1)</f>
        <v>44075</v>
      </c>
      <c r="J2360" s="9">
        <f>IF(ISNUMBER(Merge2[[#This Row],[VALIDITY_TILL_DATE]]), ROUND((Merge2[[#This Row],[VALIDITY_TILL_DATE]]-Merge2[[#This Row],[ORDER_DATE]])/30, 0), "Active")</f>
        <v>26</v>
      </c>
      <c r="K2360" t="s">
        <v>5484</v>
      </c>
      <c r="L2360" t="s">
        <v>5483</v>
      </c>
      <c r="M2360" t="s">
        <v>5481</v>
      </c>
      <c r="N2360">
        <v>300</v>
      </c>
      <c r="O2360">
        <v>30</v>
      </c>
      <c r="P2360">
        <v>210</v>
      </c>
      <c r="Q2360" t="s">
        <v>5624</v>
      </c>
      <c r="R2360" t="s">
        <v>5503</v>
      </c>
      <c r="S2360">
        <v>32</v>
      </c>
      <c r="T2360" t="s">
        <v>5495</v>
      </c>
      <c r="U2360" t="s">
        <v>5532</v>
      </c>
      <c r="V2360" s="9">
        <f>Merge2[[#This Row],[PROMOTIONAL_PLAN.EFFECTIVE_PRICE]]*Merge2[[#This Row],[Months]]</f>
        <v>5460</v>
      </c>
    </row>
    <row r="2361" spans="1:22" x14ac:dyDescent="0.25">
      <c r="A2361" t="s">
        <v>4075</v>
      </c>
      <c r="B2361" t="s">
        <v>4076</v>
      </c>
      <c r="C2361">
        <v>9999</v>
      </c>
      <c r="D2361" s="1">
        <v>44101</v>
      </c>
      <c r="E2361">
        <v>1</v>
      </c>
      <c r="G2361" s="1">
        <v>44364</v>
      </c>
      <c r="H2361" t="s">
        <v>10</v>
      </c>
      <c r="I2361" s="8">
        <f>DATE(YEAR(Merge2[[#This Row],[ORDER_DATE]]), MONTH(Merge2[[#This Row],[ORDER_DATE]]), 1)</f>
        <v>44075</v>
      </c>
      <c r="J2361" s="9">
        <f>IF(ISNUMBER(Merge2[[#This Row],[VALIDITY_TILL_DATE]]), ROUND((Merge2[[#This Row],[VALIDITY_TILL_DATE]]-Merge2[[#This Row],[ORDER_DATE]])/30, 0), "Active")</f>
        <v>9</v>
      </c>
      <c r="K2361" t="s">
        <v>5476</v>
      </c>
      <c r="L2361" t="s">
        <v>5477</v>
      </c>
      <c r="M2361" t="s">
        <v>5478</v>
      </c>
      <c r="N2361">
        <v>300</v>
      </c>
      <c r="O2361">
        <v>0</v>
      </c>
      <c r="P2361">
        <v>300</v>
      </c>
      <c r="Q2361" t="s">
        <v>6089</v>
      </c>
      <c r="R2361" t="s">
        <v>5503</v>
      </c>
      <c r="S2361">
        <v>64</v>
      </c>
      <c r="T2361" t="s">
        <v>5498</v>
      </c>
      <c r="U2361" t="s">
        <v>5501</v>
      </c>
      <c r="V2361" s="9">
        <f>Merge2[[#This Row],[PROMOTIONAL_PLAN.EFFECTIVE_PRICE]]*Merge2[[#This Row],[Months]]</f>
        <v>2700</v>
      </c>
    </row>
    <row r="2362" spans="1:22" x14ac:dyDescent="0.25">
      <c r="A2362" t="s">
        <v>4077</v>
      </c>
      <c r="B2362" t="s">
        <v>1700</v>
      </c>
      <c r="C2362">
        <v>8434</v>
      </c>
      <c r="D2362" s="1">
        <v>44102</v>
      </c>
      <c r="E2362">
        <v>2</v>
      </c>
      <c r="F2362" s="1">
        <v>44102</v>
      </c>
      <c r="G2362" s="1">
        <v>44814</v>
      </c>
      <c r="H2362" t="s">
        <v>470</v>
      </c>
      <c r="I2362" s="8">
        <f>DATE(YEAR(Merge2[[#This Row],[ORDER_DATE]]), MONTH(Merge2[[#This Row],[ORDER_DATE]]), 1)</f>
        <v>44075</v>
      </c>
      <c r="J2362" s="9">
        <f>IF(ISNUMBER(Merge2[[#This Row],[VALIDITY_TILL_DATE]]), ROUND((Merge2[[#This Row],[VALIDITY_TILL_DATE]]-Merge2[[#This Row],[ORDER_DATE]])/30, 0), "Active")</f>
        <v>24</v>
      </c>
      <c r="K2362" t="s">
        <v>5490</v>
      </c>
      <c r="L2362" t="s">
        <v>5483</v>
      </c>
      <c r="M2362" t="s">
        <v>5481</v>
      </c>
      <c r="N2362">
        <v>300</v>
      </c>
      <c r="O2362">
        <v>50</v>
      </c>
      <c r="P2362">
        <v>150</v>
      </c>
      <c r="Q2362" t="s">
        <v>5633</v>
      </c>
      <c r="R2362" t="s">
        <v>5503</v>
      </c>
      <c r="S2362">
        <v>57</v>
      </c>
      <c r="T2362" t="s">
        <v>5498</v>
      </c>
      <c r="U2362" t="s">
        <v>5501</v>
      </c>
      <c r="V2362" s="9">
        <f>Merge2[[#This Row],[PROMOTIONAL_PLAN.EFFECTIVE_PRICE]]*Merge2[[#This Row],[Months]]</f>
        <v>3600</v>
      </c>
    </row>
    <row r="2363" spans="1:22" x14ac:dyDescent="0.25">
      <c r="A2363" t="s">
        <v>4078</v>
      </c>
      <c r="B2363" t="s">
        <v>980</v>
      </c>
      <c r="C2363">
        <v>8434</v>
      </c>
      <c r="D2363" s="1">
        <v>44102</v>
      </c>
      <c r="E2363">
        <v>2</v>
      </c>
      <c r="F2363" s="1">
        <v>44102</v>
      </c>
      <c r="G2363" s="1">
        <v>44659</v>
      </c>
      <c r="H2363" t="s">
        <v>470</v>
      </c>
      <c r="I2363" s="8">
        <f>DATE(YEAR(Merge2[[#This Row],[ORDER_DATE]]), MONTH(Merge2[[#This Row],[ORDER_DATE]]), 1)</f>
        <v>44075</v>
      </c>
      <c r="J2363" s="9">
        <f>IF(ISNUMBER(Merge2[[#This Row],[VALIDITY_TILL_DATE]]), ROUND((Merge2[[#This Row],[VALIDITY_TILL_DATE]]-Merge2[[#This Row],[ORDER_DATE]])/30, 0), "Active")</f>
        <v>19</v>
      </c>
      <c r="K2363" t="s">
        <v>5490</v>
      </c>
      <c r="L2363" t="s">
        <v>5483</v>
      </c>
      <c r="M2363" t="s">
        <v>5481</v>
      </c>
      <c r="N2363">
        <v>300</v>
      </c>
      <c r="O2363">
        <v>50</v>
      </c>
      <c r="P2363">
        <v>150</v>
      </c>
      <c r="Q2363" t="s">
        <v>5716</v>
      </c>
      <c r="R2363" t="s">
        <v>5494</v>
      </c>
      <c r="S2363">
        <v>27</v>
      </c>
      <c r="T2363" t="s">
        <v>5495</v>
      </c>
      <c r="U2363" t="s">
        <v>5504</v>
      </c>
      <c r="V2363" s="9">
        <f>Merge2[[#This Row],[PROMOTIONAL_PLAN.EFFECTIVE_PRICE]]*Merge2[[#This Row],[Months]]</f>
        <v>2850</v>
      </c>
    </row>
    <row r="2364" spans="1:22" x14ac:dyDescent="0.25">
      <c r="A2364" t="s">
        <v>4079</v>
      </c>
      <c r="B2364" t="s">
        <v>1235</v>
      </c>
      <c r="C2364">
        <v>1817</v>
      </c>
      <c r="D2364" s="1">
        <v>44102</v>
      </c>
      <c r="E2364">
        <v>2</v>
      </c>
      <c r="F2364" s="1">
        <v>44102</v>
      </c>
      <c r="G2364" s="1">
        <v>44689</v>
      </c>
      <c r="H2364" t="s">
        <v>470</v>
      </c>
      <c r="I2364" s="8">
        <f>DATE(YEAR(Merge2[[#This Row],[ORDER_DATE]]), MONTH(Merge2[[#This Row],[ORDER_DATE]]), 1)</f>
        <v>44075</v>
      </c>
      <c r="J2364" s="9">
        <f>IF(ISNUMBER(Merge2[[#This Row],[VALIDITY_TILL_DATE]]), ROUND((Merge2[[#This Row],[VALIDITY_TILL_DATE]]-Merge2[[#This Row],[ORDER_DATE]])/30, 0), "Active")</f>
        <v>20</v>
      </c>
      <c r="K2364" t="s">
        <v>5486</v>
      </c>
      <c r="L2364" t="s">
        <v>5480</v>
      </c>
      <c r="M2364" t="s">
        <v>5481</v>
      </c>
      <c r="N2364">
        <v>300</v>
      </c>
      <c r="O2364">
        <v>100</v>
      </c>
      <c r="P2364">
        <v>0</v>
      </c>
      <c r="Q2364" t="s">
        <v>6177</v>
      </c>
      <c r="R2364" t="s">
        <v>5494</v>
      </c>
      <c r="S2364">
        <v>28</v>
      </c>
      <c r="T2364" t="s">
        <v>5498</v>
      </c>
      <c r="U2364" t="s">
        <v>5499</v>
      </c>
      <c r="V2364" s="9">
        <f>Merge2[[#This Row],[PROMOTIONAL_PLAN.EFFECTIVE_PRICE]]*Merge2[[#This Row],[Months]]</f>
        <v>0</v>
      </c>
    </row>
    <row r="2365" spans="1:22" x14ac:dyDescent="0.25">
      <c r="A2365" t="s">
        <v>4080</v>
      </c>
      <c r="B2365" t="s">
        <v>4081</v>
      </c>
      <c r="C2365">
        <v>2949</v>
      </c>
      <c r="D2365" s="1">
        <v>44102</v>
      </c>
      <c r="E2365">
        <v>1</v>
      </c>
      <c r="F2365" s="1">
        <v>44102</v>
      </c>
      <c r="G2365" s="1">
        <v>44312</v>
      </c>
      <c r="H2365" t="s">
        <v>10</v>
      </c>
      <c r="I2365" s="8">
        <f>DATE(YEAR(Merge2[[#This Row],[ORDER_DATE]]), MONTH(Merge2[[#This Row],[ORDER_DATE]]), 1)</f>
        <v>44075</v>
      </c>
      <c r="J2365" s="9">
        <f>IF(ISNUMBER(Merge2[[#This Row],[VALIDITY_TILL_DATE]]), ROUND((Merge2[[#This Row],[VALIDITY_TILL_DATE]]-Merge2[[#This Row],[ORDER_DATE]])/30, 0), "Active")</f>
        <v>7</v>
      </c>
      <c r="K2365" t="s">
        <v>5484</v>
      </c>
      <c r="L2365" t="s">
        <v>5483</v>
      </c>
      <c r="M2365" t="s">
        <v>5481</v>
      </c>
      <c r="N2365">
        <v>300</v>
      </c>
      <c r="O2365">
        <v>30</v>
      </c>
      <c r="P2365">
        <v>210</v>
      </c>
      <c r="Q2365" t="s">
        <v>5791</v>
      </c>
      <c r="R2365" t="s">
        <v>5503</v>
      </c>
      <c r="S2365">
        <v>36</v>
      </c>
      <c r="T2365" t="s">
        <v>5506</v>
      </c>
      <c r="U2365" t="s">
        <v>5518</v>
      </c>
      <c r="V2365" s="9">
        <f>Merge2[[#This Row],[PROMOTIONAL_PLAN.EFFECTIVE_PRICE]]*Merge2[[#This Row],[Months]]</f>
        <v>1470</v>
      </c>
    </row>
    <row r="2366" spans="1:22" x14ac:dyDescent="0.25">
      <c r="A2366" t="s">
        <v>4082</v>
      </c>
      <c r="B2366" t="s">
        <v>4083</v>
      </c>
      <c r="C2366">
        <v>9999</v>
      </c>
      <c r="D2366" s="1">
        <v>44102</v>
      </c>
      <c r="E2366">
        <v>1</v>
      </c>
      <c r="G2366" s="1">
        <v>44335</v>
      </c>
      <c r="H2366" t="s">
        <v>10</v>
      </c>
      <c r="I2366" s="8">
        <f>DATE(YEAR(Merge2[[#This Row],[ORDER_DATE]]), MONTH(Merge2[[#This Row],[ORDER_DATE]]), 1)</f>
        <v>44075</v>
      </c>
      <c r="J2366" s="9">
        <f>IF(ISNUMBER(Merge2[[#This Row],[VALIDITY_TILL_DATE]]), ROUND((Merge2[[#This Row],[VALIDITY_TILL_DATE]]-Merge2[[#This Row],[ORDER_DATE]])/30, 0), "Active")</f>
        <v>8</v>
      </c>
      <c r="K2366" t="s">
        <v>5476</v>
      </c>
      <c r="L2366" t="s">
        <v>5477</v>
      </c>
      <c r="M2366" t="s">
        <v>5478</v>
      </c>
      <c r="N2366">
        <v>300</v>
      </c>
      <c r="O2366">
        <v>0</v>
      </c>
      <c r="P2366">
        <v>300</v>
      </c>
      <c r="Q2366" t="s">
        <v>6099</v>
      </c>
      <c r="R2366" t="s">
        <v>5494</v>
      </c>
      <c r="S2366">
        <v>39</v>
      </c>
      <c r="T2366" t="s">
        <v>5495</v>
      </c>
      <c r="U2366" t="s">
        <v>5504</v>
      </c>
      <c r="V2366" s="9">
        <f>Merge2[[#This Row],[PROMOTIONAL_PLAN.EFFECTIVE_PRICE]]*Merge2[[#This Row],[Months]]</f>
        <v>2400</v>
      </c>
    </row>
    <row r="2367" spans="1:22" x14ac:dyDescent="0.25">
      <c r="A2367" t="s">
        <v>4084</v>
      </c>
      <c r="B2367" t="s">
        <v>1103</v>
      </c>
      <c r="C2367">
        <v>6306</v>
      </c>
      <c r="D2367" s="1">
        <v>44103</v>
      </c>
      <c r="E2367">
        <v>2</v>
      </c>
      <c r="F2367" s="1">
        <v>44103</v>
      </c>
      <c r="G2367" s="1">
        <v>44507</v>
      </c>
      <c r="H2367" t="s">
        <v>470</v>
      </c>
      <c r="I2367" s="8">
        <f>DATE(YEAR(Merge2[[#This Row],[ORDER_DATE]]), MONTH(Merge2[[#This Row],[ORDER_DATE]]), 1)</f>
        <v>44075</v>
      </c>
      <c r="J2367" s="9">
        <f>IF(ISNUMBER(Merge2[[#This Row],[VALIDITY_TILL_DATE]]), ROUND((Merge2[[#This Row],[VALIDITY_TILL_DATE]]-Merge2[[#This Row],[ORDER_DATE]])/30, 0), "Active")</f>
        <v>13</v>
      </c>
      <c r="K2367" t="s">
        <v>5492</v>
      </c>
      <c r="L2367" t="s">
        <v>5483</v>
      </c>
      <c r="M2367" t="s">
        <v>5481</v>
      </c>
      <c r="N2367">
        <v>300</v>
      </c>
      <c r="O2367">
        <v>15</v>
      </c>
      <c r="P2367">
        <v>255</v>
      </c>
      <c r="Q2367" t="s">
        <v>5665</v>
      </c>
      <c r="R2367" t="s">
        <v>5494</v>
      </c>
      <c r="S2367">
        <v>39</v>
      </c>
      <c r="T2367" t="s">
        <v>5495</v>
      </c>
      <c r="U2367" t="s">
        <v>5504</v>
      </c>
      <c r="V2367" s="9">
        <f>Merge2[[#This Row],[PROMOTIONAL_PLAN.EFFECTIVE_PRICE]]*Merge2[[#This Row],[Months]]</f>
        <v>3315</v>
      </c>
    </row>
    <row r="2368" spans="1:22" x14ac:dyDescent="0.25">
      <c r="A2368" t="s">
        <v>4085</v>
      </c>
      <c r="B2368" t="s">
        <v>1298</v>
      </c>
      <c r="C2368">
        <v>6705</v>
      </c>
      <c r="D2368" s="1">
        <v>44103</v>
      </c>
      <c r="E2368">
        <v>2</v>
      </c>
      <c r="F2368" s="1">
        <v>44103</v>
      </c>
      <c r="G2368" s="1">
        <v>44628</v>
      </c>
      <c r="H2368" t="s">
        <v>470</v>
      </c>
      <c r="I2368" s="8">
        <f>DATE(YEAR(Merge2[[#This Row],[ORDER_DATE]]), MONTH(Merge2[[#This Row],[ORDER_DATE]]), 1)</f>
        <v>44075</v>
      </c>
      <c r="J2368" s="9">
        <f>IF(ISNUMBER(Merge2[[#This Row],[VALIDITY_TILL_DATE]]), ROUND((Merge2[[#This Row],[VALIDITY_TILL_DATE]]-Merge2[[#This Row],[ORDER_DATE]])/30, 0), "Active")</f>
        <v>18</v>
      </c>
      <c r="K2368" t="s">
        <v>5491</v>
      </c>
      <c r="L2368" t="s">
        <v>5480</v>
      </c>
      <c r="M2368" t="s">
        <v>5481</v>
      </c>
      <c r="N2368">
        <v>300</v>
      </c>
      <c r="O2368">
        <v>100</v>
      </c>
      <c r="P2368">
        <v>0</v>
      </c>
      <c r="Q2368" t="s">
        <v>5962</v>
      </c>
      <c r="R2368" t="s">
        <v>5503</v>
      </c>
      <c r="S2368">
        <v>47</v>
      </c>
      <c r="T2368" t="s">
        <v>5506</v>
      </c>
      <c r="U2368" t="s">
        <v>5509</v>
      </c>
      <c r="V2368" s="9">
        <f>Merge2[[#This Row],[PROMOTIONAL_PLAN.EFFECTIVE_PRICE]]*Merge2[[#This Row],[Months]]</f>
        <v>0</v>
      </c>
    </row>
    <row r="2369" spans="1:22" x14ac:dyDescent="0.25">
      <c r="A2369" t="s">
        <v>4086</v>
      </c>
      <c r="B2369" t="s">
        <v>1797</v>
      </c>
      <c r="C2369">
        <v>8434</v>
      </c>
      <c r="D2369" s="1">
        <v>44103</v>
      </c>
      <c r="E2369">
        <v>2</v>
      </c>
      <c r="F2369" s="1">
        <v>44103</v>
      </c>
      <c r="G2369" s="1">
        <v>44946</v>
      </c>
      <c r="H2369" t="s">
        <v>470</v>
      </c>
      <c r="I2369" s="8">
        <f>DATE(YEAR(Merge2[[#This Row],[ORDER_DATE]]), MONTH(Merge2[[#This Row],[ORDER_DATE]]), 1)</f>
        <v>44075</v>
      </c>
      <c r="J2369" s="9">
        <f>IF(ISNUMBER(Merge2[[#This Row],[VALIDITY_TILL_DATE]]), ROUND((Merge2[[#This Row],[VALIDITY_TILL_DATE]]-Merge2[[#This Row],[ORDER_DATE]])/30, 0), "Active")</f>
        <v>28</v>
      </c>
      <c r="K2369" t="s">
        <v>5490</v>
      </c>
      <c r="L2369" t="s">
        <v>5483</v>
      </c>
      <c r="M2369" t="s">
        <v>5481</v>
      </c>
      <c r="N2369">
        <v>300</v>
      </c>
      <c r="O2369">
        <v>50</v>
      </c>
      <c r="P2369">
        <v>150</v>
      </c>
      <c r="Q2369" t="s">
        <v>5777</v>
      </c>
      <c r="R2369" t="s">
        <v>5503</v>
      </c>
      <c r="S2369">
        <v>25</v>
      </c>
      <c r="T2369" t="s">
        <v>5495</v>
      </c>
      <c r="U2369" t="s">
        <v>5504</v>
      </c>
      <c r="V2369" s="9">
        <f>Merge2[[#This Row],[PROMOTIONAL_PLAN.EFFECTIVE_PRICE]]*Merge2[[#This Row],[Months]]</f>
        <v>4200</v>
      </c>
    </row>
    <row r="2370" spans="1:22" x14ac:dyDescent="0.25">
      <c r="A2370" t="s">
        <v>4087</v>
      </c>
      <c r="B2370" t="s">
        <v>4088</v>
      </c>
      <c r="C2370">
        <v>8323</v>
      </c>
      <c r="D2370" s="1">
        <v>44103</v>
      </c>
      <c r="E2370">
        <v>1</v>
      </c>
      <c r="F2370" s="1">
        <v>44103</v>
      </c>
      <c r="G2370" s="1">
        <v>44349</v>
      </c>
      <c r="H2370" t="s">
        <v>10</v>
      </c>
      <c r="I2370" s="8">
        <f>DATE(YEAR(Merge2[[#This Row],[ORDER_DATE]]), MONTH(Merge2[[#This Row],[ORDER_DATE]]), 1)</f>
        <v>44075</v>
      </c>
      <c r="J2370" s="9">
        <f>IF(ISNUMBER(Merge2[[#This Row],[VALIDITY_TILL_DATE]]), ROUND((Merge2[[#This Row],[VALIDITY_TILL_DATE]]-Merge2[[#This Row],[ORDER_DATE]])/30, 0), "Active")</f>
        <v>8</v>
      </c>
      <c r="K2370" t="s">
        <v>5479</v>
      </c>
      <c r="L2370" t="s">
        <v>5480</v>
      </c>
      <c r="M2370" t="s">
        <v>5481</v>
      </c>
      <c r="N2370">
        <v>300</v>
      </c>
      <c r="O2370">
        <v>100</v>
      </c>
      <c r="P2370">
        <v>0</v>
      </c>
      <c r="Q2370" t="s">
        <v>5992</v>
      </c>
      <c r="R2370" t="s">
        <v>5503</v>
      </c>
      <c r="S2370">
        <v>39</v>
      </c>
      <c r="T2370" t="s">
        <v>5506</v>
      </c>
      <c r="U2370" t="s">
        <v>5507</v>
      </c>
      <c r="V2370" s="9">
        <f>Merge2[[#This Row],[PROMOTIONAL_PLAN.EFFECTIVE_PRICE]]*Merge2[[#This Row],[Months]]</f>
        <v>0</v>
      </c>
    </row>
    <row r="2371" spans="1:22" x14ac:dyDescent="0.25">
      <c r="A2371" t="s">
        <v>4089</v>
      </c>
      <c r="B2371" t="s">
        <v>4090</v>
      </c>
      <c r="C2371">
        <v>9999</v>
      </c>
      <c r="D2371" s="1">
        <v>44103</v>
      </c>
      <c r="E2371">
        <v>1</v>
      </c>
      <c r="G2371" s="1">
        <v>44314</v>
      </c>
      <c r="H2371" t="s">
        <v>10</v>
      </c>
      <c r="I2371" s="8">
        <f>DATE(YEAR(Merge2[[#This Row],[ORDER_DATE]]), MONTH(Merge2[[#This Row],[ORDER_DATE]]), 1)</f>
        <v>44075</v>
      </c>
      <c r="J2371" s="9">
        <f>IF(ISNUMBER(Merge2[[#This Row],[VALIDITY_TILL_DATE]]), ROUND((Merge2[[#This Row],[VALIDITY_TILL_DATE]]-Merge2[[#This Row],[ORDER_DATE]])/30, 0), "Active")</f>
        <v>7</v>
      </c>
      <c r="K2371" t="s">
        <v>5476</v>
      </c>
      <c r="L2371" t="s">
        <v>5477</v>
      </c>
      <c r="M2371" t="s">
        <v>5478</v>
      </c>
      <c r="N2371">
        <v>300</v>
      </c>
      <c r="O2371">
        <v>0</v>
      </c>
      <c r="P2371">
        <v>300</v>
      </c>
      <c r="Q2371" t="s">
        <v>5896</v>
      </c>
      <c r="R2371" t="s">
        <v>5503</v>
      </c>
      <c r="S2371">
        <v>57</v>
      </c>
      <c r="T2371" t="s">
        <v>5495</v>
      </c>
      <c r="U2371" t="s">
        <v>5522</v>
      </c>
      <c r="V2371" s="9">
        <f>Merge2[[#This Row],[PROMOTIONAL_PLAN.EFFECTIVE_PRICE]]*Merge2[[#This Row],[Months]]</f>
        <v>2100</v>
      </c>
    </row>
    <row r="2372" spans="1:22" x14ac:dyDescent="0.25">
      <c r="A2372" t="s">
        <v>4091</v>
      </c>
      <c r="B2372" t="s">
        <v>4092</v>
      </c>
      <c r="C2372">
        <v>9999</v>
      </c>
      <c r="D2372" s="1">
        <v>44103</v>
      </c>
      <c r="E2372">
        <v>1</v>
      </c>
      <c r="G2372" s="1">
        <v>44354</v>
      </c>
      <c r="H2372" t="s">
        <v>10</v>
      </c>
      <c r="I2372" s="8">
        <f>DATE(YEAR(Merge2[[#This Row],[ORDER_DATE]]), MONTH(Merge2[[#This Row],[ORDER_DATE]]), 1)</f>
        <v>44075</v>
      </c>
      <c r="J2372" s="9">
        <f>IF(ISNUMBER(Merge2[[#This Row],[VALIDITY_TILL_DATE]]), ROUND((Merge2[[#This Row],[VALIDITY_TILL_DATE]]-Merge2[[#This Row],[ORDER_DATE]])/30, 0), "Active")</f>
        <v>8</v>
      </c>
      <c r="K2372" t="s">
        <v>5476</v>
      </c>
      <c r="L2372" t="s">
        <v>5477</v>
      </c>
      <c r="M2372" t="s">
        <v>5478</v>
      </c>
      <c r="N2372">
        <v>300</v>
      </c>
      <c r="O2372">
        <v>0</v>
      </c>
      <c r="P2372">
        <v>300</v>
      </c>
      <c r="Q2372" t="s">
        <v>6152</v>
      </c>
      <c r="R2372" t="s">
        <v>5494</v>
      </c>
      <c r="S2372">
        <v>35</v>
      </c>
      <c r="T2372" t="s">
        <v>5495</v>
      </c>
      <c r="U2372" t="s">
        <v>5496</v>
      </c>
      <c r="V2372" s="9">
        <f>Merge2[[#This Row],[PROMOTIONAL_PLAN.EFFECTIVE_PRICE]]*Merge2[[#This Row],[Months]]</f>
        <v>2400</v>
      </c>
    </row>
    <row r="2373" spans="1:22" x14ac:dyDescent="0.25">
      <c r="A2373" t="s">
        <v>4093</v>
      </c>
      <c r="B2373" t="s">
        <v>4094</v>
      </c>
      <c r="C2373">
        <v>9999</v>
      </c>
      <c r="D2373" s="1">
        <v>44103</v>
      </c>
      <c r="E2373">
        <v>1</v>
      </c>
      <c r="G2373" s="1">
        <v>44394</v>
      </c>
      <c r="H2373" t="s">
        <v>10</v>
      </c>
      <c r="I2373" s="8">
        <f>DATE(YEAR(Merge2[[#This Row],[ORDER_DATE]]), MONTH(Merge2[[#This Row],[ORDER_DATE]]), 1)</f>
        <v>44075</v>
      </c>
      <c r="J2373" s="9">
        <f>IF(ISNUMBER(Merge2[[#This Row],[VALIDITY_TILL_DATE]]), ROUND((Merge2[[#This Row],[VALIDITY_TILL_DATE]]-Merge2[[#This Row],[ORDER_DATE]])/30, 0), "Active")</f>
        <v>10</v>
      </c>
      <c r="K2373" t="s">
        <v>5476</v>
      </c>
      <c r="L2373" t="s">
        <v>5477</v>
      </c>
      <c r="M2373" t="s">
        <v>5478</v>
      </c>
      <c r="N2373">
        <v>300</v>
      </c>
      <c r="O2373">
        <v>0</v>
      </c>
      <c r="P2373">
        <v>300</v>
      </c>
      <c r="Q2373" t="s">
        <v>6019</v>
      </c>
      <c r="R2373" t="s">
        <v>5494</v>
      </c>
      <c r="S2373">
        <v>43</v>
      </c>
      <c r="T2373" t="s">
        <v>5498</v>
      </c>
      <c r="U2373" t="s">
        <v>5545</v>
      </c>
      <c r="V2373" s="9">
        <f>Merge2[[#This Row],[PROMOTIONAL_PLAN.EFFECTIVE_PRICE]]*Merge2[[#This Row],[Months]]</f>
        <v>3000</v>
      </c>
    </row>
    <row r="2374" spans="1:22" x14ac:dyDescent="0.25">
      <c r="A2374" t="s">
        <v>4095</v>
      </c>
      <c r="B2374" t="s">
        <v>1442</v>
      </c>
      <c r="C2374">
        <v>1817</v>
      </c>
      <c r="D2374" s="1">
        <v>44104</v>
      </c>
      <c r="E2374">
        <v>2</v>
      </c>
      <c r="F2374" s="1">
        <v>44104</v>
      </c>
      <c r="G2374" s="1">
        <v>45056</v>
      </c>
      <c r="H2374" t="s">
        <v>470</v>
      </c>
      <c r="I2374" s="8">
        <f>DATE(YEAR(Merge2[[#This Row],[ORDER_DATE]]), MONTH(Merge2[[#This Row],[ORDER_DATE]]), 1)</f>
        <v>44075</v>
      </c>
      <c r="J2374" s="9">
        <f>IF(ISNUMBER(Merge2[[#This Row],[VALIDITY_TILL_DATE]]), ROUND((Merge2[[#This Row],[VALIDITY_TILL_DATE]]-Merge2[[#This Row],[ORDER_DATE]])/30, 0), "Active")</f>
        <v>32</v>
      </c>
      <c r="K2374" t="s">
        <v>5486</v>
      </c>
      <c r="L2374" t="s">
        <v>5480</v>
      </c>
      <c r="M2374" t="s">
        <v>5481</v>
      </c>
      <c r="N2374">
        <v>300</v>
      </c>
      <c r="O2374">
        <v>100</v>
      </c>
      <c r="P2374">
        <v>0</v>
      </c>
      <c r="Q2374" t="s">
        <v>5831</v>
      </c>
      <c r="R2374" t="s">
        <v>5494</v>
      </c>
      <c r="S2374">
        <v>64</v>
      </c>
      <c r="T2374" t="s">
        <v>5495</v>
      </c>
      <c r="U2374" t="s">
        <v>5532</v>
      </c>
      <c r="V2374" s="9">
        <f>Merge2[[#This Row],[PROMOTIONAL_PLAN.EFFECTIVE_PRICE]]*Merge2[[#This Row],[Months]]</f>
        <v>0</v>
      </c>
    </row>
    <row r="2375" spans="1:22" x14ac:dyDescent="0.25">
      <c r="A2375" t="s">
        <v>4096</v>
      </c>
      <c r="B2375" t="s">
        <v>1361</v>
      </c>
      <c r="C2375">
        <v>1136</v>
      </c>
      <c r="D2375" s="1">
        <v>44104</v>
      </c>
      <c r="E2375">
        <v>2</v>
      </c>
      <c r="F2375" s="1">
        <v>44104</v>
      </c>
      <c r="G2375" s="1">
        <v>44620</v>
      </c>
      <c r="H2375" t="s">
        <v>470</v>
      </c>
      <c r="I2375" s="8">
        <f>DATE(YEAR(Merge2[[#This Row],[ORDER_DATE]]), MONTH(Merge2[[#This Row],[ORDER_DATE]]), 1)</f>
        <v>44075</v>
      </c>
      <c r="J2375" s="9">
        <f>IF(ISNUMBER(Merge2[[#This Row],[VALIDITY_TILL_DATE]]), ROUND((Merge2[[#This Row],[VALIDITY_TILL_DATE]]-Merge2[[#This Row],[ORDER_DATE]])/30, 0), "Active")</f>
        <v>17</v>
      </c>
      <c r="K2375" t="s">
        <v>5487</v>
      </c>
      <c r="L2375" t="s">
        <v>5483</v>
      </c>
      <c r="M2375" t="s">
        <v>5481</v>
      </c>
      <c r="N2375">
        <v>300</v>
      </c>
      <c r="O2375">
        <v>40</v>
      </c>
      <c r="P2375">
        <v>180</v>
      </c>
      <c r="Q2375" t="s">
        <v>5973</v>
      </c>
      <c r="R2375" t="s">
        <v>5494</v>
      </c>
      <c r="S2375">
        <v>26</v>
      </c>
      <c r="T2375" t="s">
        <v>5495</v>
      </c>
      <c r="U2375" t="s">
        <v>5496</v>
      </c>
      <c r="V2375" s="9">
        <f>Merge2[[#This Row],[PROMOTIONAL_PLAN.EFFECTIVE_PRICE]]*Merge2[[#This Row],[Months]]</f>
        <v>3060</v>
      </c>
    </row>
    <row r="2376" spans="1:22" x14ac:dyDescent="0.25">
      <c r="A2376" t="s">
        <v>4097</v>
      </c>
      <c r="B2376" t="s">
        <v>1627</v>
      </c>
      <c r="C2376">
        <v>8731</v>
      </c>
      <c r="D2376" s="1">
        <v>44104</v>
      </c>
      <c r="E2376">
        <v>2</v>
      </c>
      <c r="F2376" s="1">
        <v>44104</v>
      </c>
      <c r="G2376" s="1">
        <v>44736</v>
      </c>
      <c r="H2376" t="s">
        <v>470</v>
      </c>
      <c r="I2376" s="8">
        <f>DATE(YEAR(Merge2[[#This Row],[ORDER_DATE]]), MONTH(Merge2[[#This Row],[ORDER_DATE]]), 1)</f>
        <v>44075</v>
      </c>
      <c r="J2376" s="9">
        <f>IF(ISNUMBER(Merge2[[#This Row],[VALIDITY_TILL_DATE]]), ROUND((Merge2[[#This Row],[VALIDITY_TILL_DATE]]-Merge2[[#This Row],[ORDER_DATE]])/30, 0), "Active")</f>
        <v>21</v>
      </c>
      <c r="K2376" t="s">
        <v>5482</v>
      </c>
      <c r="L2376" t="s">
        <v>5483</v>
      </c>
      <c r="M2376" t="s">
        <v>5481</v>
      </c>
      <c r="N2376">
        <v>300</v>
      </c>
      <c r="O2376">
        <v>10</v>
      </c>
      <c r="P2376">
        <v>270</v>
      </c>
      <c r="Q2376" t="s">
        <v>6038</v>
      </c>
      <c r="R2376" t="s">
        <v>5503</v>
      </c>
      <c r="S2376">
        <v>43</v>
      </c>
      <c r="T2376" t="s">
        <v>5495</v>
      </c>
      <c r="U2376" t="s">
        <v>5532</v>
      </c>
      <c r="V2376" s="9">
        <f>Merge2[[#This Row],[PROMOTIONAL_PLAN.EFFECTIVE_PRICE]]*Merge2[[#This Row],[Months]]</f>
        <v>5670</v>
      </c>
    </row>
    <row r="2377" spans="1:22" x14ac:dyDescent="0.25">
      <c r="A2377" t="s">
        <v>4098</v>
      </c>
      <c r="B2377" t="s">
        <v>1545</v>
      </c>
      <c r="C2377">
        <v>8323</v>
      </c>
      <c r="D2377" s="1">
        <v>44104</v>
      </c>
      <c r="E2377">
        <v>2</v>
      </c>
      <c r="F2377" s="1">
        <v>44104</v>
      </c>
      <c r="G2377" s="1">
        <v>44480</v>
      </c>
      <c r="H2377" t="s">
        <v>470</v>
      </c>
      <c r="I2377" s="8">
        <f>DATE(YEAR(Merge2[[#This Row],[ORDER_DATE]]), MONTH(Merge2[[#This Row],[ORDER_DATE]]), 1)</f>
        <v>44075</v>
      </c>
      <c r="J2377" s="9">
        <f>IF(ISNUMBER(Merge2[[#This Row],[VALIDITY_TILL_DATE]]), ROUND((Merge2[[#This Row],[VALIDITY_TILL_DATE]]-Merge2[[#This Row],[ORDER_DATE]])/30, 0), "Active")</f>
        <v>13</v>
      </c>
      <c r="K2377" t="s">
        <v>5479</v>
      </c>
      <c r="L2377" t="s">
        <v>5480</v>
      </c>
      <c r="M2377" t="s">
        <v>5481</v>
      </c>
      <c r="N2377">
        <v>300</v>
      </c>
      <c r="O2377">
        <v>100</v>
      </c>
      <c r="P2377">
        <v>0</v>
      </c>
      <c r="Q2377" t="s">
        <v>5945</v>
      </c>
      <c r="R2377" t="s">
        <v>5494</v>
      </c>
      <c r="S2377">
        <v>33</v>
      </c>
      <c r="T2377" t="s">
        <v>5498</v>
      </c>
      <c r="U2377" t="s">
        <v>5545</v>
      </c>
      <c r="V2377" s="9">
        <f>Merge2[[#This Row],[PROMOTIONAL_PLAN.EFFECTIVE_PRICE]]*Merge2[[#This Row],[Months]]</f>
        <v>0</v>
      </c>
    </row>
    <row r="2378" spans="1:22" x14ac:dyDescent="0.25">
      <c r="A2378" t="s">
        <v>4099</v>
      </c>
      <c r="B2378" t="s">
        <v>4100</v>
      </c>
      <c r="C2378">
        <v>2949</v>
      </c>
      <c r="D2378" s="1">
        <v>44104</v>
      </c>
      <c r="E2378">
        <v>1</v>
      </c>
      <c r="F2378" s="1">
        <v>44104</v>
      </c>
      <c r="G2378" s="1">
        <v>44413</v>
      </c>
      <c r="H2378" t="s">
        <v>10</v>
      </c>
      <c r="I2378" s="8">
        <f>DATE(YEAR(Merge2[[#This Row],[ORDER_DATE]]), MONTH(Merge2[[#This Row],[ORDER_DATE]]), 1)</f>
        <v>44075</v>
      </c>
      <c r="J2378" s="9">
        <f>IF(ISNUMBER(Merge2[[#This Row],[VALIDITY_TILL_DATE]]), ROUND((Merge2[[#This Row],[VALIDITY_TILL_DATE]]-Merge2[[#This Row],[ORDER_DATE]])/30, 0), "Active")</f>
        <v>10</v>
      </c>
      <c r="K2378" t="s">
        <v>5484</v>
      </c>
      <c r="L2378" t="s">
        <v>5483</v>
      </c>
      <c r="M2378" t="s">
        <v>5481</v>
      </c>
      <c r="N2378">
        <v>300</v>
      </c>
      <c r="O2378">
        <v>30</v>
      </c>
      <c r="P2378">
        <v>210</v>
      </c>
      <c r="Q2378" t="s">
        <v>6282</v>
      </c>
      <c r="R2378" t="s">
        <v>5503</v>
      </c>
      <c r="S2378">
        <v>35</v>
      </c>
      <c r="T2378" t="s">
        <v>5495</v>
      </c>
      <c r="U2378" t="s">
        <v>5522</v>
      </c>
      <c r="V2378" s="9">
        <f>Merge2[[#This Row],[PROMOTIONAL_PLAN.EFFECTIVE_PRICE]]*Merge2[[#This Row],[Months]]</f>
        <v>2100</v>
      </c>
    </row>
    <row r="2379" spans="1:22" x14ac:dyDescent="0.25">
      <c r="A2379" t="s">
        <v>4101</v>
      </c>
      <c r="B2379" t="s">
        <v>4102</v>
      </c>
      <c r="C2379">
        <v>9999</v>
      </c>
      <c r="D2379" s="1">
        <v>44105</v>
      </c>
      <c r="E2379">
        <v>1</v>
      </c>
      <c r="G2379" s="1">
        <v>44330</v>
      </c>
      <c r="H2379" t="s">
        <v>10</v>
      </c>
      <c r="I2379" s="8">
        <f>DATE(YEAR(Merge2[[#This Row],[ORDER_DATE]]), MONTH(Merge2[[#This Row],[ORDER_DATE]]), 1)</f>
        <v>44105</v>
      </c>
      <c r="J2379" s="9">
        <f>IF(ISNUMBER(Merge2[[#This Row],[VALIDITY_TILL_DATE]]), ROUND((Merge2[[#This Row],[VALIDITY_TILL_DATE]]-Merge2[[#This Row],[ORDER_DATE]])/30, 0), "Active")</f>
        <v>8</v>
      </c>
      <c r="K2379" t="s">
        <v>5476</v>
      </c>
      <c r="L2379" t="s">
        <v>5477</v>
      </c>
      <c r="M2379" t="s">
        <v>5478</v>
      </c>
      <c r="N2379">
        <v>300</v>
      </c>
      <c r="O2379">
        <v>0</v>
      </c>
      <c r="P2379">
        <v>300</v>
      </c>
      <c r="Q2379" t="s">
        <v>6310</v>
      </c>
      <c r="R2379" t="s">
        <v>5494</v>
      </c>
      <c r="S2379">
        <v>53</v>
      </c>
      <c r="T2379" t="s">
        <v>5495</v>
      </c>
      <c r="U2379" t="s">
        <v>5532</v>
      </c>
      <c r="V2379" s="9">
        <f>Merge2[[#This Row],[PROMOTIONAL_PLAN.EFFECTIVE_PRICE]]*Merge2[[#This Row],[Months]]</f>
        <v>2400</v>
      </c>
    </row>
    <row r="2380" spans="1:22" x14ac:dyDescent="0.25">
      <c r="A2380" t="s">
        <v>4103</v>
      </c>
      <c r="B2380" t="s">
        <v>1114</v>
      </c>
      <c r="C2380">
        <v>6306</v>
      </c>
      <c r="D2380" s="1">
        <v>44106</v>
      </c>
      <c r="E2380">
        <v>2</v>
      </c>
      <c r="F2380" s="1">
        <v>44106</v>
      </c>
      <c r="G2380" s="1">
        <v>44723</v>
      </c>
      <c r="H2380" t="s">
        <v>470</v>
      </c>
      <c r="I2380" s="8">
        <f>DATE(YEAR(Merge2[[#This Row],[ORDER_DATE]]), MONTH(Merge2[[#This Row],[ORDER_DATE]]), 1)</f>
        <v>44105</v>
      </c>
      <c r="J2380" s="9">
        <f>IF(ISNUMBER(Merge2[[#This Row],[VALIDITY_TILL_DATE]]), ROUND((Merge2[[#This Row],[VALIDITY_TILL_DATE]]-Merge2[[#This Row],[ORDER_DATE]])/30, 0), "Active")</f>
        <v>21</v>
      </c>
      <c r="K2380" t="s">
        <v>5492</v>
      </c>
      <c r="L2380" t="s">
        <v>5483</v>
      </c>
      <c r="M2380" t="s">
        <v>5481</v>
      </c>
      <c r="N2380">
        <v>300</v>
      </c>
      <c r="O2380">
        <v>15</v>
      </c>
      <c r="P2380">
        <v>255</v>
      </c>
      <c r="Q2380" t="s">
        <v>6124</v>
      </c>
      <c r="R2380" t="s">
        <v>5503</v>
      </c>
      <c r="S2380">
        <v>40</v>
      </c>
      <c r="T2380" t="s">
        <v>5498</v>
      </c>
      <c r="U2380" t="s">
        <v>5501</v>
      </c>
      <c r="V2380" s="9">
        <f>Merge2[[#This Row],[PROMOTIONAL_PLAN.EFFECTIVE_PRICE]]*Merge2[[#This Row],[Months]]</f>
        <v>5355</v>
      </c>
    </row>
    <row r="2381" spans="1:22" x14ac:dyDescent="0.25">
      <c r="A2381" t="s">
        <v>4104</v>
      </c>
      <c r="B2381" t="s">
        <v>1849</v>
      </c>
      <c r="C2381">
        <v>8434</v>
      </c>
      <c r="D2381" s="1">
        <v>44106</v>
      </c>
      <c r="E2381">
        <v>2</v>
      </c>
      <c r="F2381" s="1">
        <v>44106</v>
      </c>
      <c r="G2381" s="1">
        <v>44731</v>
      </c>
      <c r="H2381" t="s">
        <v>470</v>
      </c>
      <c r="I2381" s="8">
        <f>DATE(YEAR(Merge2[[#This Row],[ORDER_DATE]]), MONTH(Merge2[[#This Row],[ORDER_DATE]]), 1)</f>
        <v>44105</v>
      </c>
      <c r="J2381" s="9">
        <f>IF(ISNUMBER(Merge2[[#This Row],[VALIDITY_TILL_DATE]]), ROUND((Merge2[[#This Row],[VALIDITY_TILL_DATE]]-Merge2[[#This Row],[ORDER_DATE]])/30, 0), "Active")</f>
        <v>21</v>
      </c>
      <c r="K2381" t="s">
        <v>5490</v>
      </c>
      <c r="L2381" t="s">
        <v>5483</v>
      </c>
      <c r="M2381" t="s">
        <v>5481</v>
      </c>
      <c r="N2381">
        <v>300</v>
      </c>
      <c r="O2381">
        <v>50</v>
      </c>
      <c r="P2381">
        <v>150</v>
      </c>
      <c r="Q2381" t="s">
        <v>5544</v>
      </c>
      <c r="R2381" t="s">
        <v>5494</v>
      </c>
      <c r="S2381">
        <v>52</v>
      </c>
      <c r="T2381" t="s">
        <v>5498</v>
      </c>
      <c r="U2381" t="s">
        <v>5545</v>
      </c>
      <c r="V2381" s="9">
        <f>Merge2[[#This Row],[PROMOTIONAL_PLAN.EFFECTIVE_PRICE]]*Merge2[[#This Row],[Months]]</f>
        <v>3150</v>
      </c>
    </row>
    <row r="2382" spans="1:22" x14ac:dyDescent="0.25">
      <c r="A2382" t="s">
        <v>4105</v>
      </c>
      <c r="B2382" t="s">
        <v>1652</v>
      </c>
      <c r="C2382">
        <v>6705</v>
      </c>
      <c r="D2382" s="1">
        <v>44106</v>
      </c>
      <c r="E2382">
        <v>2</v>
      </c>
      <c r="F2382" s="1">
        <v>44106</v>
      </c>
      <c r="G2382" s="1">
        <v>44965</v>
      </c>
      <c r="H2382" t="s">
        <v>470</v>
      </c>
      <c r="I2382" s="8">
        <f>DATE(YEAR(Merge2[[#This Row],[ORDER_DATE]]), MONTH(Merge2[[#This Row],[ORDER_DATE]]), 1)</f>
        <v>44105</v>
      </c>
      <c r="J2382" s="9">
        <f>IF(ISNUMBER(Merge2[[#This Row],[VALIDITY_TILL_DATE]]), ROUND((Merge2[[#This Row],[VALIDITY_TILL_DATE]]-Merge2[[#This Row],[ORDER_DATE]])/30, 0), "Active")</f>
        <v>29</v>
      </c>
      <c r="K2382" t="s">
        <v>5491</v>
      </c>
      <c r="L2382" t="s">
        <v>5480</v>
      </c>
      <c r="M2382" t="s">
        <v>5481</v>
      </c>
      <c r="N2382">
        <v>300</v>
      </c>
      <c r="O2382">
        <v>100</v>
      </c>
      <c r="P2382">
        <v>0</v>
      </c>
      <c r="Q2382" t="s">
        <v>5815</v>
      </c>
      <c r="R2382" t="s">
        <v>5494</v>
      </c>
      <c r="S2382">
        <v>44</v>
      </c>
      <c r="T2382" t="s">
        <v>5495</v>
      </c>
      <c r="U2382" t="s">
        <v>5532</v>
      </c>
      <c r="V2382" s="9">
        <f>Merge2[[#This Row],[PROMOTIONAL_PLAN.EFFECTIVE_PRICE]]*Merge2[[#This Row],[Months]]</f>
        <v>0</v>
      </c>
    </row>
    <row r="2383" spans="1:22" x14ac:dyDescent="0.25">
      <c r="A2383" t="s">
        <v>4106</v>
      </c>
      <c r="B2383" t="s">
        <v>4107</v>
      </c>
      <c r="C2383">
        <v>1136</v>
      </c>
      <c r="D2383" s="1">
        <v>44106</v>
      </c>
      <c r="E2383">
        <v>1</v>
      </c>
      <c r="F2383" s="1">
        <v>44106</v>
      </c>
      <c r="G2383" s="1">
        <v>44358</v>
      </c>
      <c r="H2383" t="s">
        <v>10</v>
      </c>
      <c r="I2383" s="8">
        <f>DATE(YEAR(Merge2[[#This Row],[ORDER_DATE]]), MONTH(Merge2[[#This Row],[ORDER_DATE]]), 1)</f>
        <v>44105</v>
      </c>
      <c r="J2383" s="9">
        <f>IF(ISNUMBER(Merge2[[#This Row],[VALIDITY_TILL_DATE]]), ROUND((Merge2[[#This Row],[VALIDITY_TILL_DATE]]-Merge2[[#This Row],[ORDER_DATE]])/30, 0), "Active")</f>
        <v>8</v>
      </c>
      <c r="K2383" t="s">
        <v>5487</v>
      </c>
      <c r="L2383" t="s">
        <v>5483</v>
      </c>
      <c r="M2383" t="s">
        <v>5481</v>
      </c>
      <c r="N2383">
        <v>300</v>
      </c>
      <c r="O2383">
        <v>40</v>
      </c>
      <c r="P2383">
        <v>180</v>
      </c>
      <c r="Q2383" t="s">
        <v>5558</v>
      </c>
      <c r="R2383" t="s">
        <v>5503</v>
      </c>
      <c r="S2383">
        <v>40</v>
      </c>
      <c r="T2383" t="s">
        <v>5495</v>
      </c>
      <c r="U2383" t="s">
        <v>5513</v>
      </c>
      <c r="V2383" s="9">
        <f>Merge2[[#This Row],[PROMOTIONAL_PLAN.EFFECTIVE_PRICE]]*Merge2[[#This Row],[Months]]</f>
        <v>1440</v>
      </c>
    </row>
    <row r="2384" spans="1:22" x14ac:dyDescent="0.25">
      <c r="A2384" t="s">
        <v>4108</v>
      </c>
      <c r="B2384" t="s">
        <v>4109</v>
      </c>
      <c r="C2384">
        <v>9999</v>
      </c>
      <c r="D2384" s="1">
        <v>44106</v>
      </c>
      <c r="E2384">
        <v>1</v>
      </c>
      <c r="G2384" s="1">
        <v>44366</v>
      </c>
      <c r="H2384" t="s">
        <v>10</v>
      </c>
      <c r="I2384" s="8">
        <f>DATE(YEAR(Merge2[[#This Row],[ORDER_DATE]]), MONTH(Merge2[[#This Row],[ORDER_DATE]]), 1)</f>
        <v>44105</v>
      </c>
      <c r="J2384" s="9">
        <f>IF(ISNUMBER(Merge2[[#This Row],[VALIDITY_TILL_DATE]]), ROUND((Merge2[[#This Row],[VALIDITY_TILL_DATE]]-Merge2[[#This Row],[ORDER_DATE]])/30, 0), "Active")</f>
        <v>9</v>
      </c>
      <c r="K2384" t="s">
        <v>5476</v>
      </c>
      <c r="L2384" t="s">
        <v>5477</v>
      </c>
      <c r="M2384" t="s">
        <v>5478</v>
      </c>
      <c r="N2384">
        <v>300</v>
      </c>
      <c r="O2384">
        <v>0</v>
      </c>
      <c r="P2384">
        <v>300</v>
      </c>
      <c r="Q2384" t="s">
        <v>6179</v>
      </c>
      <c r="R2384" t="s">
        <v>5503</v>
      </c>
      <c r="S2384">
        <v>62</v>
      </c>
      <c r="T2384" t="s">
        <v>5495</v>
      </c>
      <c r="U2384" t="s">
        <v>5532</v>
      </c>
      <c r="V2384" s="9">
        <f>Merge2[[#This Row],[PROMOTIONAL_PLAN.EFFECTIVE_PRICE]]*Merge2[[#This Row],[Months]]</f>
        <v>2700</v>
      </c>
    </row>
    <row r="2385" spans="1:22" x14ac:dyDescent="0.25">
      <c r="A2385" t="s">
        <v>4110</v>
      </c>
      <c r="B2385" t="s">
        <v>4111</v>
      </c>
      <c r="C2385">
        <v>9999</v>
      </c>
      <c r="D2385" s="1">
        <v>44106</v>
      </c>
      <c r="E2385">
        <v>1</v>
      </c>
      <c r="G2385" s="1">
        <v>44358</v>
      </c>
      <c r="H2385" t="s">
        <v>10</v>
      </c>
      <c r="I2385" s="8">
        <f>DATE(YEAR(Merge2[[#This Row],[ORDER_DATE]]), MONTH(Merge2[[#This Row],[ORDER_DATE]]), 1)</f>
        <v>44105</v>
      </c>
      <c r="J2385" s="9">
        <f>IF(ISNUMBER(Merge2[[#This Row],[VALIDITY_TILL_DATE]]), ROUND((Merge2[[#This Row],[VALIDITY_TILL_DATE]]-Merge2[[#This Row],[ORDER_DATE]])/30, 0), "Active")</f>
        <v>8</v>
      </c>
      <c r="K2385" t="s">
        <v>5476</v>
      </c>
      <c r="L2385" t="s">
        <v>5477</v>
      </c>
      <c r="M2385" t="s">
        <v>5478</v>
      </c>
      <c r="N2385">
        <v>300</v>
      </c>
      <c r="O2385">
        <v>0</v>
      </c>
      <c r="P2385">
        <v>300</v>
      </c>
      <c r="Q2385" t="s">
        <v>5565</v>
      </c>
      <c r="R2385" t="s">
        <v>5494</v>
      </c>
      <c r="S2385">
        <v>52</v>
      </c>
      <c r="T2385" t="s">
        <v>5498</v>
      </c>
      <c r="U2385" t="s">
        <v>5499</v>
      </c>
      <c r="V2385" s="9">
        <f>Merge2[[#This Row],[PROMOTIONAL_PLAN.EFFECTIVE_PRICE]]*Merge2[[#This Row],[Months]]</f>
        <v>2400</v>
      </c>
    </row>
    <row r="2386" spans="1:22" x14ac:dyDescent="0.25">
      <c r="A2386" t="s">
        <v>4112</v>
      </c>
      <c r="B2386" t="s">
        <v>1218</v>
      </c>
      <c r="C2386">
        <v>6306</v>
      </c>
      <c r="D2386" s="1">
        <v>44107</v>
      </c>
      <c r="E2386">
        <v>2</v>
      </c>
      <c r="F2386" s="1">
        <v>44107</v>
      </c>
      <c r="G2386" s="1">
        <v>44747</v>
      </c>
      <c r="H2386" t="s">
        <v>470</v>
      </c>
      <c r="I2386" s="8">
        <f>DATE(YEAR(Merge2[[#This Row],[ORDER_DATE]]), MONTH(Merge2[[#This Row],[ORDER_DATE]]), 1)</f>
        <v>44105</v>
      </c>
      <c r="J2386" s="9">
        <f>IF(ISNUMBER(Merge2[[#This Row],[VALIDITY_TILL_DATE]]), ROUND((Merge2[[#This Row],[VALIDITY_TILL_DATE]]-Merge2[[#This Row],[ORDER_DATE]])/30, 0), "Active")</f>
        <v>21</v>
      </c>
      <c r="K2386" t="s">
        <v>5492</v>
      </c>
      <c r="L2386" t="s">
        <v>5483</v>
      </c>
      <c r="M2386" t="s">
        <v>5481</v>
      </c>
      <c r="N2386">
        <v>300</v>
      </c>
      <c r="O2386">
        <v>15</v>
      </c>
      <c r="P2386">
        <v>255</v>
      </c>
      <c r="Q2386" t="s">
        <v>5885</v>
      </c>
      <c r="R2386" t="s">
        <v>5503</v>
      </c>
      <c r="S2386">
        <v>30</v>
      </c>
      <c r="T2386" t="s">
        <v>5495</v>
      </c>
      <c r="U2386" t="s">
        <v>5513</v>
      </c>
      <c r="V2386" s="9">
        <f>Merge2[[#This Row],[PROMOTIONAL_PLAN.EFFECTIVE_PRICE]]*Merge2[[#This Row],[Months]]</f>
        <v>5355</v>
      </c>
    </row>
    <row r="2387" spans="1:22" x14ac:dyDescent="0.25">
      <c r="A2387" t="s">
        <v>4113</v>
      </c>
      <c r="B2387" t="s">
        <v>1414</v>
      </c>
      <c r="C2387">
        <v>1136</v>
      </c>
      <c r="D2387" s="1">
        <v>44107</v>
      </c>
      <c r="E2387">
        <v>2</v>
      </c>
      <c r="F2387" s="1">
        <v>44107</v>
      </c>
      <c r="G2387" s="1">
        <v>44384</v>
      </c>
      <c r="H2387" t="s">
        <v>470</v>
      </c>
      <c r="I2387" s="8">
        <f>DATE(YEAR(Merge2[[#This Row],[ORDER_DATE]]), MONTH(Merge2[[#This Row],[ORDER_DATE]]), 1)</f>
        <v>44105</v>
      </c>
      <c r="J2387" s="9">
        <f>IF(ISNUMBER(Merge2[[#This Row],[VALIDITY_TILL_DATE]]), ROUND((Merge2[[#This Row],[VALIDITY_TILL_DATE]]-Merge2[[#This Row],[ORDER_DATE]])/30, 0), "Active")</f>
        <v>9</v>
      </c>
      <c r="K2387" t="s">
        <v>5487</v>
      </c>
      <c r="L2387" t="s">
        <v>5483</v>
      </c>
      <c r="M2387" t="s">
        <v>5481</v>
      </c>
      <c r="N2387">
        <v>300</v>
      </c>
      <c r="O2387">
        <v>40</v>
      </c>
      <c r="P2387">
        <v>180</v>
      </c>
      <c r="Q2387" t="s">
        <v>6077</v>
      </c>
      <c r="R2387" t="s">
        <v>5494</v>
      </c>
      <c r="S2387">
        <v>53</v>
      </c>
      <c r="T2387" t="s">
        <v>5495</v>
      </c>
      <c r="U2387" t="s">
        <v>5532</v>
      </c>
      <c r="V2387" s="9">
        <f>Merge2[[#This Row],[PROMOTIONAL_PLAN.EFFECTIVE_PRICE]]*Merge2[[#This Row],[Months]]</f>
        <v>1620</v>
      </c>
    </row>
    <row r="2388" spans="1:22" x14ac:dyDescent="0.25">
      <c r="A2388" t="s">
        <v>4114</v>
      </c>
      <c r="B2388" t="s">
        <v>1077</v>
      </c>
      <c r="C2388">
        <v>2949</v>
      </c>
      <c r="D2388" s="1">
        <v>44108</v>
      </c>
      <c r="E2388">
        <v>2</v>
      </c>
      <c r="F2388" s="1">
        <v>44108</v>
      </c>
      <c r="G2388" s="1">
        <v>44709</v>
      </c>
      <c r="H2388" t="s">
        <v>470</v>
      </c>
      <c r="I2388" s="8">
        <f>DATE(YEAR(Merge2[[#This Row],[ORDER_DATE]]), MONTH(Merge2[[#This Row],[ORDER_DATE]]), 1)</f>
        <v>44105</v>
      </c>
      <c r="J2388" s="9">
        <f>IF(ISNUMBER(Merge2[[#This Row],[VALIDITY_TILL_DATE]]), ROUND((Merge2[[#This Row],[VALIDITY_TILL_DATE]]-Merge2[[#This Row],[ORDER_DATE]])/30, 0), "Active")</f>
        <v>20</v>
      </c>
      <c r="K2388" t="s">
        <v>5484</v>
      </c>
      <c r="L2388" t="s">
        <v>5483</v>
      </c>
      <c r="M2388" t="s">
        <v>5481</v>
      </c>
      <c r="N2388">
        <v>300</v>
      </c>
      <c r="O2388">
        <v>30</v>
      </c>
      <c r="P2388">
        <v>210</v>
      </c>
      <c r="Q2388" t="s">
        <v>5796</v>
      </c>
      <c r="R2388" t="s">
        <v>5503</v>
      </c>
      <c r="S2388">
        <v>29</v>
      </c>
      <c r="T2388" t="s">
        <v>5506</v>
      </c>
      <c r="U2388" t="s">
        <v>5518</v>
      </c>
      <c r="V2388" s="9">
        <f>Merge2[[#This Row],[PROMOTIONAL_PLAN.EFFECTIVE_PRICE]]*Merge2[[#This Row],[Months]]</f>
        <v>4200</v>
      </c>
    </row>
    <row r="2389" spans="1:22" x14ac:dyDescent="0.25">
      <c r="A2389" t="s">
        <v>4115</v>
      </c>
      <c r="B2389" t="s">
        <v>1763</v>
      </c>
      <c r="C2389">
        <v>1136</v>
      </c>
      <c r="D2389" s="1">
        <v>44108</v>
      </c>
      <c r="E2389">
        <v>2</v>
      </c>
      <c r="F2389" s="1">
        <v>44108</v>
      </c>
      <c r="G2389" s="1">
        <v>44715</v>
      </c>
      <c r="H2389" t="s">
        <v>470</v>
      </c>
      <c r="I2389" s="8">
        <f>DATE(YEAR(Merge2[[#This Row],[ORDER_DATE]]), MONTH(Merge2[[#This Row],[ORDER_DATE]]), 1)</f>
        <v>44105</v>
      </c>
      <c r="J2389" s="9">
        <f>IF(ISNUMBER(Merge2[[#This Row],[VALIDITY_TILL_DATE]]), ROUND((Merge2[[#This Row],[VALIDITY_TILL_DATE]]-Merge2[[#This Row],[ORDER_DATE]])/30, 0), "Active")</f>
        <v>20</v>
      </c>
      <c r="K2389" t="s">
        <v>5487</v>
      </c>
      <c r="L2389" t="s">
        <v>5483</v>
      </c>
      <c r="M2389" t="s">
        <v>5481</v>
      </c>
      <c r="N2389">
        <v>300</v>
      </c>
      <c r="O2389">
        <v>40</v>
      </c>
      <c r="P2389">
        <v>180</v>
      </c>
      <c r="Q2389" t="s">
        <v>6000</v>
      </c>
      <c r="R2389" t="s">
        <v>5503</v>
      </c>
      <c r="S2389">
        <v>45</v>
      </c>
      <c r="T2389" t="s">
        <v>5495</v>
      </c>
      <c r="U2389" t="s">
        <v>5513</v>
      </c>
      <c r="V2389" s="9">
        <f>Merge2[[#This Row],[PROMOTIONAL_PLAN.EFFECTIVE_PRICE]]*Merge2[[#This Row],[Months]]</f>
        <v>3600</v>
      </c>
    </row>
    <row r="2390" spans="1:22" x14ac:dyDescent="0.25">
      <c r="A2390" t="s">
        <v>4116</v>
      </c>
      <c r="B2390" t="s">
        <v>1799</v>
      </c>
      <c r="C2390">
        <v>1136</v>
      </c>
      <c r="D2390" s="1">
        <v>44108</v>
      </c>
      <c r="E2390">
        <v>2</v>
      </c>
      <c r="F2390" s="1">
        <v>44108</v>
      </c>
      <c r="G2390" s="1">
        <v>44614</v>
      </c>
      <c r="H2390" t="s">
        <v>470</v>
      </c>
      <c r="I2390" s="8">
        <f>DATE(YEAR(Merge2[[#This Row],[ORDER_DATE]]), MONTH(Merge2[[#This Row],[ORDER_DATE]]), 1)</f>
        <v>44105</v>
      </c>
      <c r="J2390" s="9">
        <f>IF(ISNUMBER(Merge2[[#This Row],[VALIDITY_TILL_DATE]]), ROUND((Merge2[[#This Row],[VALIDITY_TILL_DATE]]-Merge2[[#This Row],[ORDER_DATE]])/30, 0), "Active")</f>
        <v>17</v>
      </c>
      <c r="K2390" t="s">
        <v>5487</v>
      </c>
      <c r="L2390" t="s">
        <v>5483</v>
      </c>
      <c r="M2390" t="s">
        <v>5481</v>
      </c>
      <c r="N2390">
        <v>300</v>
      </c>
      <c r="O2390">
        <v>40</v>
      </c>
      <c r="P2390">
        <v>180</v>
      </c>
      <c r="Q2390" t="s">
        <v>5592</v>
      </c>
      <c r="R2390" t="s">
        <v>5503</v>
      </c>
      <c r="S2390">
        <v>62</v>
      </c>
      <c r="T2390" t="s">
        <v>5495</v>
      </c>
      <c r="U2390" t="s">
        <v>5532</v>
      </c>
      <c r="V2390" s="9">
        <f>Merge2[[#This Row],[PROMOTIONAL_PLAN.EFFECTIVE_PRICE]]*Merge2[[#This Row],[Months]]</f>
        <v>3060</v>
      </c>
    </row>
    <row r="2391" spans="1:22" x14ac:dyDescent="0.25">
      <c r="A2391" t="s">
        <v>4117</v>
      </c>
      <c r="B2391" t="s">
        <v>1855</v>
      </c>
      <c r="C2391">
        <v>1817</v>
      </c>
      <c r="D2391" s="1">
        <v>44108</v>
      </c>
      <c r="E2391">
        <v>2</v>
      </c>
      <c r="F2391" s="1">
        <v>44108</v>
      </c>
      <c r="G2391" s="1">
        <v>44555</v>
      </c>
      <c r="H2391" t="s">
        <v>470</v>
      </c>
      <c r="I2391" s="8">
        <f>DATE(YEAR(Merge2[[#This Row],[ORDER_DATE]]), MONTH(Merge2[[#This Row],[ORDER_DATE]]), 1)</f>
        <v>44105</v>
      </c>
      <c r="J2391" s="9">
        <f>IF(ISNUMBER(Merge2[[#This Row],[VALIDITY_TILL_DATE]]), ROUND((Merge2[[#This Row],[VALIDITY_TILL_DATE]]-Merge2[[#This Row],[ORDER_DATE]])/30, 0), "Active")</f>
        <v>15</v>
      </c>
      <c r="K2391" t="s">
        <v>5486</v>
      </c>
      <c r="L2391" t="s">
        <v>5480</v>
      </c>
      <c r="M2391" t="s">
        <v>5481</v>
      </c>
      <c r="N2391">
        <v>300</v>
      </c>
      <c r="O2391">
        <v>100</v>
      </c>
      <c r="P2391">
        <v>0</v>
      </c>
      <c r="Q2391" t="s">
        <v>6226</v>
      </c>
      <c r="R2391" t="s">
        <v>5503</v>
      </c>
      <c r="S2391">
        <v>61</v>
      </c>
      <c r="T2391" t="s">
        <v>5495</v>
      </c>
      <c r="U2391" t="s">
        <v>5504</v>
      </c>
      <c r="V2391" s="9">
        <f>Merge2[[#This Row],[PROMOTIONAL_PLAN.EFFECTIVE_PRICE]]*Merge2[[#This Row],[Months]]</f>
        <v>0</v>
      </c>
    </row>
    <row r="2392" spans="1:22" x14ac:dyDescent="0.25">
      <c r="A2392" t="s">
        <v>4118</v>
      </c>
      <c r="B2392" t="s">
        <v>1251</v>
      </c>
      <c r="C2392">
        <v>2949</v>
      </c>
      <c r="D2392" s="1">
        <v>44108</v>
      </c>
      <c r="E2392">
        <v>2</v>
      </c>
      <c r="F2392" s="1">
        <v>44108</v>
      </c>
      <c r="G2392" s="1">
        <v>44848</v>
      </c>
      <c r="H2392" t="s">
        <v>470</v>
      </c>
      <c r="I2392" s="8">
        <f>DATE(YEAR(Merge2[[#This Row],[ORDER_DATE]]), MONTH(Merge2[[#This Row],[ORDER_DATE]]), 1)</f>
        <v>44105</v>
      </c>
      <c r="J2392" s="9">
        <f>IF(ISNUMBER(Merge2[[#This Row],[VALIDITY_TILL_DATE]]), ROUND((Merge2[[#This Row],[VALIDITY_TILL_DATE]]-Merge2[[#This Row],[ORDER_DATE]])/30, 0), "Active")</f>
        <v>25</v>
      </c>
      <c r="K2392" t="s">
        <v>5484</v>
      </c>
      <c r="L2392" t="s">
        <v>5483</v>
      </c>
      <c r="M2392" t="s">
        <v>5481</v>
      </c>
      <c r="N2392">
        <v>300</v>
      </c>
      <c r="O2392">
        <v>30</v>
      </c>
      <c r="P2392">
        <v>210</v>
      </c>
      <c r="Q2392" t="s">
        <v>6184</v>
      </c>
      <c r="R2392" t="s">
        <v>5494</v>
      </c>
      <c r="S2392">
        <v>61</v>
      </c>
      <c r="T2392" t="s">
        <v>5498</v>
      </c>
      <c r="U2392" t="s">
        <v>5499</v>
      </c>
      <c r="V2392" s="9">
        <f>Merge2[[#This Row],[PROMOTIONAL_PLAN.EFFECTIVE_PRICE]]*Merge2[[#This Row],[Months]]</f>
        <v>5250</v>
      </c>
    </row>
    <row r="2393" spans="1:22" x14ac:dyDescent="0.25">
      <c r="A2393" t="s">
        <v>4119</v>
      </c>
      <c r="B2393" t="s">
        <v>4120</v>
      </c>
      <c r="C2393">
        <v>9999</v>
      </c>
      <c r="D2393" s="1">
        <v>44108</v>
      </c>
      <c r="E2393">
        <v>1</v>
      </c>
      <c r="G2393" s="1">
        <v>44322</v>
      </c>
      <c r="H2393" t="s">
        <v>10</v>
      </c>
      <c r="I2393" s="8">
        <f>DATE(YEAR(Merge2[[#This Row],[ORDER_DATE]]), MONTH(Merge2[[#This Row],[ORDER_DATE]]), 1)</f>
        <v>44105</v>
      </c>
      <c r="J2393" s="9">
        <f>IF(ISNUMBER(Merge2[[#This Row],[VALIDITY_TILL_DATE]]), ROUND((Merge2[[#This Row],[VALIDITY_TILL_DATE]]-Merge2[[#This Row],[ORDER_DATE]])/30, 0), "Active")</f>
        <v>7</v>
      </c>
      <c r="K2393" t="s">
        <v>5476</v>
      </c>
      <c r="L2393" t="s">
        <v>5477</v>
      </c>
      <c r="M2393" t="s">
        <v>5478</v>
      </c>
      <c r="N2393">
        <v>300</v>
      </c>
      <c r="O2393">
        <v>0</v>
      </c>
      <c r="P2393">
        <v>300</v>
      </c>
      <c r="Q2393" t="s">
        <v>6297</v>
      </c>
      <c r="R2393" t="s">
        <v>5494</v>
      </c>
      <c r="S2393">
        <v>25</v>
      </c>
      <c r="T2393" t="s">
        <v>5495</v>
      </c>
      <c r="U2393" t="s">
        <v>5496</v>
      </c>
      <c r="V2393" s="9">
        <f>Merge2[[#This Row],[PROMOTIONAL_PLAN.EFFECTIVE_PRICE]]*Merge2[[#This Row],[Months]]</f>
        <v>2100</v>
      </c>
    </row>
    <row r="2394" spans="1:22" x14ac:dyDescent="0.25">
      <c r="A2394" t="s">
        <v>4121</v>
      </c>
      <c r="B2394" t="s">
        <v>4122</v>
      </c>
      <c r="C2394">
        <v>9999</v>
      </c>
      <c r="D2394" s="1">
        <v>44108</v>
      </c>
      <c r="E2394">
        <v>1</v>
      </c>
      <c r="G2394" s="1">
        <v>44334</v>
      </c>
      <c r="H2394" t="s">
        <v>10</v>
      </c>
      <c r="I2394" s="8">
        <f>DATE(YEAR(Merge2[[#This Row],[ORDER_DATE]]), MONTH(Merge2[[#This Row],[ORDER_DATE]]), 1)</f>
        <v>44105</v>
      </c>
      <c r="J2394" s="9">
        <f>IF(ISNUMBER(Merge2[[#This Row],[VALIDITY_TILL_DATE]]), ROUND((Merge2[[#This Row],[VALIDITY_TILL_DATE]]-Merge2[[#This Row],[ORDER_DATE]])/30, 0), "Active")</f>
        <v>8</v>
      </c>
      <c r="K2394" t="s">
        <v>5476</v>
      </c>
      <c r="L2394" t="s">
        <v>5477</v>
      </c>
      <c r="M2394" t="s">
        <v>5478</v>
      </c>
      <c r="N2394">
        <v>300</v>
      </c>
      <c r="O2394">
        <v>0</v>
      </c>
      <c r="P2394">
        <v>300</v>
      </c>
      <c r="Q2394" t="s">
        <v>5819</v>
      </c>
      <c r="R2394" t="s">
        <v>5503</v>
      </c>
      <c r="S2394">
        <v>29</v>
      </c>
      <c r="T2394" t="s">
        <v>5495</v>
      </c>
      <c r="U2394" t="s">
        <v>5522</v>
      </c>
      <c r="V2394" s="9">
        <f>Merge2[[#This Row],[PROMOTIONAL_PLAN.EFFECTIVE_PRICE]]*Merge2[[#This Row],[Months]]</f>
        <v>2400</v>
      </c>
    </row>
    <row r="2395" spans="1:22" x14ac:dyDescent="0.25">
      <c r="A2395" t="s">
        <v>4123</v>
      </c>
      <c r="B2395" t="s">
        <v>1310</v>
      </c>
      <c r="C2395">
        <v>5101</v>
      </c>
      <c r="D2395" s="1">
        <v>44109</v>
      </c>
      <c r="E2395">
        <v>2</v>
      </c>
      <c r="F2395" s="1">
        <v>44109</v>
      </c>
      <c r="G2395" s="1">
        <v>44820</v>
      </c>
      <c r="H2395" t="s">
        <v>470</v>
      </c>
      <c r="I2395" s="8">
        <f>DATE(YEAR(Merge2[[#This Row],[ORDER_DATE]]), MONTH(Merge2[[#This Row],[ORDER_DATE]]), 1)</f>
        <v>44105</v>
      </c>
      <c r="J2395" s="9">
        <f>IF(ISNUMBER(Merge2[[#This Row],[VALIDITY_TILL_DATE]]), ROUND((Merge2[[#This Row],[VALIDITY_TILL_DATE]]-Merge2[[#This Row],[ORDER_DATE]])/30, 0), "Active")</f>
        <v>24</v>
      </c>
      <c r="K2395" t="s">
        <v>5485</v>
      </c>
      <c r="L2395" t="s">
        <v>5480</v>
      </c>
      <c r="M2395" t="s">
        <v>5481</v>
      </c>
      <c r="N2395">
        <v>300</v>
      </c>
      <c r="O2395">
        <v>100</v>
      </c>
      <c r="P2395">
        <v>0</v>
      </c>
      <c r="Q2395" t="s">
        <v>5964</v>
      </c>
      <c r="R2395" t="s">
        <v>5494</v>
      </c>
      <c r="S2395">
        <v>56</v>
      </c>
      <c r="T2395" t="s">
        <v>5506</v>
      </c>
      <c r="U2395" t="s">
        <v>5509</v>
      </c>
      <c r="V2395" s="9">
        <f>Merge2[[#This Row],[PROMOTIONAL_PLAN.EFFECTIVE_PRICE]]*Merge2[[#This Row],[Months]]</f>
        <v>0</v>
      </c>
    </row>
    <row r="2396" spans="1:22" x14ac:dyDescent="0.25">
      <c r="A2396" t="s">
        <v>4124</v>
      </c>
      <c r="B2396" t="s">
        <v>1457</v>
      </c>
      <c r="C2396">
        <v>2949</v>
      </c>
      <c r="D2396" s="1">
        <v>44109</v>
      </c>
      <c r="E2396">
        <v>2</v>
      </c>
      <c r="F2396" s="1">
        <v>44109</v>
      </c>
      <c r="G2396" s="1">
        <v>44560</v>
      </c>
      <c r="H2396" t="s">
        <v>470</v>
      </c>
      <c r="I2396" s="8">
        <f>DATE(YEAR(Merge2[[#This Row],[ORDER_DATE]]), MONTH(Merge2[[#This Row],[ORDER_DATE]]), 1)</f>
        <v>44105</v>
      </c>
      <c r="J2396" s="9">
        <f>IF(ISNUMBER(Merge2[[#This Row],[VALIDITY_TILL_DATE]]), ROUND((Merge2[[#This Row],[VALIDITY_TILL_DATE]]-Merge2[[#This Row],[ORDER_DATE]])/30, 0), "Active")</f>
        <v>15</v>
      </c>
      <c r="K2396" t="s">
        <v>5484</v>
      </c>
      <c r="L2396" t="s">
        <v>5483</v>
      </c>
      <c r="M2396" t="s">
        <v>5481</v>
      </c>
      <c r="N2396">
        <v>300</v>
      </c>
      <c r="O2396">
        <v>30</v>
      </c>
      <c r="P2396">
        <v>210</v>
      </c>
      <c r="Q2396" t="s">
        <v>5611</v>
      </c>
      <c r="R2396" t="s">
        <v>5494</v>
      </c>
      <c r="S2396">
        <v>41</v>
      </c>
      <c r="T2396" t="s">
        <v>5495</v>
      </c>
      <c r="U2396" t="s">
        <v>5532</v>
      </c>
      <c r="V2396" s="9">
        <f>Merge2[[#This Row],[PROMOTIONAL_PLAN.EFFECTIVE_PRICE]]*Merge2[[#This Row],[Months]]</f>
        <v>3150</v>
      </c>
    </row>
    <row r="2397" spans="1:22" x14ac:dyDescent="0.25">
      <c r="A2397" t="s">
        <v>4125</v>
      </c>
      <c r="B2397" t="s">
        <v>1637</v>
      </c>
      <c r="C2397">
        <v>2949</v>
      </c>
      <c r="D2397" s="1">
        <v>44109</v>
      </c>
      <c r="E2397">
        <v>2</v>
      </c>
      <c r="F2397" s="1">
        <v>44109</v>
      </c>
      <c r="G2397" s="1">
        <v>44501</v>
      </c>
      <c r="H2397" t="s">
        <v>470</v>
      </c>
      <c r="I2397" s="8">
        <f>DATE(YEAR(Merge2[[#This Row],[ORDER_DATE]]), MONTH(Merge2[[#This Row],[ORDER_DATE]]), 1)</f>
        <v>44105</v>
      </c>
      <c r="J2397" s="9">
        <f>IF(ISNUMBER(Merge2[[#This Row],[VALIDITY_TILL_DATE]]), ROUND((Merge2[[#This Row],[VALIDITY_TILL_DATE]]-Merge2[[#This Row],[ORDER_DATE]])/30, 0), "Active")</f>
        <v>13</v>
      </c>
      <c r="K2397" t="s">
        <v>5484</v>
      </c>
      <c r="L2397" t="s">
        <v>5483</v>
      </c>
      <c r="M2397" t="s">
        <v>5481</v>
      </c>
      <c r="N2397">
        <v>300</v>
      </c>
      <c r="O2397">
        <v>30</v>
      </c>
      <c r="P2397">
        <v>210</v>
      </c>
      <c r="Q2397" t="s">
        <v>6091</v>
      </c>
      <c r="R2397" t="s">
        <v>5503</v>
      </c>
      <c r="S2397">
        <v>65</v>
      </c>
      <c r="T2397" t="s">
        <v>5495</v>
      </c>
      <c r="U2397" t="s">
        <v>5522</v>
      </c>
      <c r="V2397" s="9">
        <f>Merge2[[#This Row],[PROMOTIONAL_PLAN.EFFECTIVE_PRICE]]*Merge2[[#This Row],[Months]]</f>
        <v>2730</v>
      </c>
    </row>
    <row r="2398" spans="1:22" x14ac:dyDescent="0.25">
      <c r="A2398" t="s">
        <v>4126</v>
      </c>
      <c r="B2398" t="s">
        <v>4127</v>
      </c>
      <c r="C2398">
        <v>9999</v>
      </c>
      <c r="D2398" s="1">
        <v>44109</v>
      </c>
      <c r="E2398">
        <v>1</v>
      </c>
      <c r="G2398" s="1">
        <v>44365</v>
      </c>
      <c r="H2398" t="s">
        <v>10</v>
      </c>
      <c r="I2398" s="8">
        <f>DATE(YEAR(Merge2[[#This Row],[ORDER_DATE]]), MONTH(Merge2[[#This Row],[ORDER_DATE]]), 1)</f>
        <v>44105</v>
      </c>
      <c r="J2398" s="9">
        <f>IF(ISNUMBER(Merge2[[#This Row],[VALIDITY_TILL_DATE]]), ROUND((Merge2[[#This Row],[VALIDITY_TILL_DATE]]-Merge2[[#This Row],[ORDER_DATE]])/30, 0), "Active")</f>
        <v>9</v>
      </c>
      <c r="K2398" t="s">
        <v>5476</v>
      </c>
      <c r="L2398" t="s">
        <v>5477</v>
      </c>
      <c r="M2398" t="s">
        <v>5478</v>
      </c>
      <c r="N2398">
        <v>300</v>
      </c>
      <c r="O2398">
        <v>0</v>
      </c>
      <c r="P2398">
        <v>300</v>
      </c>
      <c r="Q2398" t="s">
        <v>6236</v>
      </c>
      <c r="R2398" t="s">
        <v>5503</v>
      </c>
      <c r="S2398">
        <v>48</v>
      </c>
      <c r="T2398" t="s">
        <v>5495</v>
      </c>
      <c r="U2398" t="s">
        <v>5513</v>
      </c>
      <c r="V2398" s="9">
        <f>Merge2[[#This Row],[PROMOTIONAL_PLAN.EFFECTIVE_PRICE]]*Merge2[[#This Row],[Months]]</f>
        <v>2700</v>
      </c>
    </row>
    <row r="2399" spans="1:22" x14ac:dyDescent="0.25">
      <c r="A2399" t="s">
        <v>4128</v>
      </c>
      <c r="B2399" t="s">
        <v>4129</v>
      </c>
      <c r="C2399">
        <v>9999</v>
      </c>
      <c r="D2399" s="1">
        <v>44109</v>
      </c>
      <c r="E2399">
        <v>1</v>
      </c>
      <c r="G2399" s="1">
        <v>44321</v>
      </c>
      <c r="H2399" t="s">
        <v>10</v>
      </c>
      <c r="I2399" s="8">
        <f>DATE(YEAR(Merge2[[#This Row],[ORDER_DATE]]), MONTH(Merge2[[#This Row],[ORDER_DATE]]), 1)</f>
        <v>44105</v>
      </c>
      <c r="J2399" s="9">
        <f>IF(ISNUMBER(Merge2[[#This Row],[VALIDITY_TILL_DATE]]), ROUND((Merge2[[#This Row],[VALIDITY_TILL_DATE]]-Merge2[[#This Row],[ORDER_DATE]])/30, 0), "Active")</f>
        <v>7</v>
      </c>
      <c r="K2399" t="s">
        <v>5476</v>
      </c>
      <c r="L2399" t="s">
        <v>5477</v>
      </c>
      <c r="M2399" t="s">
        <v>5478</v>
      </c>
      <c r="N2399">
        <v>300</v>
      </c>
      <c r="O2399">
        <v>0</v>
      </c>
      <c r="P2399">
        <v>300</v>
      </c>
      <c r="Q2399" t="s">
        <v>5838</v>
      </c>
      <c r="R2399" t="s">
        <v>5494</v>
      </c>
      <c r="S2399">
        <v>33</v>
      </c>
      <c r="T2399" t="s">
        <v>5495</v>
      </c>
      <c r="U2399" t="s">
        <v>5532</v>
      </c>
      <c r="V2399" s="9">
        <f>Merge2[[#This Row],[PROMOTIONAL_PLAN.EFFECTIVE_PRICE]]*Merge2[[#This Row],[Months]]</f>
        <v>2100</v>
      </c>
    </row>
    <row r="2400" spans="1:22" x14ac:dyDescent="0.25">
      <c r="A2400" t="s">
        <v>4130</v>
      </c>
      <c r="B2400" t="s">
        <v>1350</v>
      </c>
      <c r="C2400">
        <v>8323</v>
      </c>
      <c r="D2400" s="1">
        <v>44110</v>
      </c>
      <c r="E2400">
        <v>2</v>
      </c>
      <c r="F2400" s="1">
        <v>44110</v>
      </c>
      <c r="G2400" s="1">
        <v>44635</v>
      </c>
      <c r="H2400" t="s">
        <v>470</v>
      </c>
      <c r="I2400" s="8">
        <f>DATE(YEAR(Merge2[[#This Row],[ORDER_DATE]]), MONTH(Merge2[[#This Row],[ORDER_DATE]]), 1)</f>
        <v>44105</v>
      </c>
      <c r="J2400" s="9">
        <f>IF(ISNUMBER(Merge2[[#This Row],[VALIDITY_TILL_DATE]]), ROUND((Merge2[[#This Row],[VALIDITY_TILL_DATE]]-Merge2[[#This Row],[ORDER_DATE]])/30, 0), "Active")</f>
        <v>18</v>
      </c>
      <c r="K2400" t="s">
        <v>5479</v>
      </c>
      <c r="L2400" t="s">
        <v>5480</v>
      </c>
      <c r="M2400" t="s">
        <v>5481</v>
      </c>
      <c r="N2400">
        <v>300</v>
      </c>
      <c r="O2400">
        <v>100</v>
      </c>
      <c r="P2400">
        <v>0</v>
      </c>
      <c r="Q2400" t="s">
        <v>6118</v>
      </c>
      <c r="R2400" t="s">
        <v>5503</v>
      </c>
      <c r="S2400">
        <v>26</v>
      </c>
      <c r="T2400" t="s">
        <v>5495</v>
      </c>
      <c r="U2400" t="s">
        <v>5579</v>
      </c>
      <c r="V2400" s="9">
        <f>Merge2[[#This Row],[PROMOTIONAL_PLAN.EFFECTIVE_PRICE]]*Merge2[[#This Row],[Months]]</f>
        <v>0</v>
      </c>
    </row>
    <row r="2401" spans="1:22" x14ac:dyDescent="0.25">
      <c r="A2401" t="s">
        <v>4131</v>
      </c>
      <c r="B2401" t="s">
        <v>1824</v>
      </c>
      <c r="C2401">
        <v>2949</v>
      </c>
      <c r="D2401" s="1">
        <v>44110</v>
      </c>
      <c r="E2401">
        <v>2</v>
      </c>
      <c r="F2401" s="1">
        <v>44110</v>
      </c>
      <c r="G2401" s="1">
        <v>44917</v>
      </c>
      <c r="H2401" t="s">
        <v>470</v>
      </c>
      <c r="I2401" s="8">
        <f>DATE(YEAR(Merge2[[#This Row],[ORDER_DATE]]), MONTH(Merge2[[#This Row],[ORDER_DATE]]), 1)</f>
        <v>44105</v>
      </c>
      <c r="J2401" s="9">
        <f>IF(ISNUMBER(Merge2[[#This Row],[VALIDITY_TILL_DATE]]), ROUND((Merge2[[#This Row],[VALIDITY_TILL_DATE]]-Merge2[[#This Row],[ORDER_DATE]])/30, 0), "Active")</f>
        <v>27</v>
      </c>
      <c r="K2401" t="s">
        <v>5484</v>
      </c>
      <c r="L2401" t="s">
        <v>5483</v>
      </c>
      <c r="M2401" t="s">
        <v>5481</v>
      </c>
      <c r="N2401">
        <v>300</v>
      </c>
      <c r="O2401">
        <v>30</v>
      </c>
      <c r="P2401">
        <v>210</v>
      </c>
      <c r="Q2401" t="s">
        <v>5937</v>
      </c>
      <c r="R2401" t="s">
        <v>5503</v>
      </c>
      <c r="S2401">
        <v>55</v>
      </c>
      <c r="T2401" t="s">
        <v>5498</v>
      </c>
      <c r="U2401" t="s">
        <v>5501</v>
      </c>
      <c r="V2401" s="9">
        <f>Merge2[[#This Row],[PROMOTIONAL_PLAN.EFFECTIVE_PRICE]]*Merge2[[#This Row],[Months]]</f>
        <v>5670</v>
      </c>
    </row>
    <row r="2402" spans="1:22" x14ac:dyDescent="0.25">
      <c r="A2402" t="s">
        <v>4132</v>
      </c>
      <c r="B2402" t="s">
        <v>4133</v>
      </c>
      <c r="C2402">
        <v>9999</v>
      </c>
      <c r="D2402" s="1">
        <v>44110</v>
      </c>
      <c r="E2402">
        <v>1</v>
      </c>
      <c r="G2402" s="1">
        <v>44392</v>
      </c>
      <c r="H2402" t="s">
        <v>10</v>
      </c>
      <c r="I2402" s="8">
        <f>DATE(YEAR(Merge2[[#This Row],[ORDER_DATE]]), MONTH(Merge2[[#This Row],[ORDER_DATE]]), 1)</f>
        <v>44105</v>
      </c>
      <c r="J2402" s="9">
        <f>IF(ISNUMBER(Merge2[[#This Row],[VALIDITY_TILL_DATE]]), ROUND((Merge2[[#This Row],[VALIDITY_TILL_DATE]]-Merge2[[#This Row],[ORDER_DATE]])/30, 0), "Active")</f>
        <v>9</v>
      </c>
      <c r="K2402" t="s">
        <v>5476</v>
      </c>
      <c r="L2402" t="s">
        <v>5477</v>
      </c>
      <c r="M2402" t="s">
        <v>5478</v>
      </c>
      <c r="N2402">
        <v>300</v>
      </c>
      <c r="O2402">
        <v>0</v>
      </c>
      <c r="P2402">
        <v>300</v>
      </c>
      <c r="Q2402" t="s">
        <v>6272</v>
      </c>
      <c r="R2402" t="s">
        <v>5503</v>
      </c>
      <c r="S2402">
        <v>42</v>
      </c>
      <c r="T2402" t="s">
        <v>5506</v>
      </c>
      <c r="U2402" t="s">
        <v>5507</v>
      </c>
      <c r="V2402" s="9">
        <f>Merge2[[#This Row],[PROMOTIONAL_PLAN.EFFECTIVE_PRICE]]*Merge2[[#This Row],[Months]]</f>
        <v>2700</v>
      </c>
    </row>
    <row r="2403" spans="1:22" x14ac:dyDescent="0.25">
      <c r="A2403" t="s">
        <v>4134</v>
      </c>
      <c r="B2403" t="s">
        <v>1035</v>
      </c>
      <c r="C2403">
        <v>1136</v>
      </c>
      <c r="D2403" s="1">
        <v>44111</v>
      </c>
      <c r="E2403">
        <v>2</v>
      </c>
      <c r="F2403" s="1">
        <v>44111</v>
      </c>
      <c r="G2403" s="1">
        <v>44880</v>
      </c>
      <c r="H2403" t="s">
        <v>470</v>
      </c>
      <c r="I2403" s="8">
        <f>DATE(YEAR(Merge2[[#This Row],[ORDER_DATE]]), MONTH(Merge2[[#This Row],[ORDER_DATE]]), 1)</f>
        <v>44105</v>
      </c>
      <c r="J2403" s="9">
        <f>IF(ISNUMBER(Merge2[[#This Row],[VALIDITY_TILL_DATE]]), ROUND((Merge2[[#This Row],[VALIDITY_TILL_DATE]]-Merge2[[#This Row],[ORDER_DATE]])/30, 0), "Active")</f>
        <v>26</v>
      </c>
      <c r="K2403" t="s">
        <v>5487</v>
      </c>
      <c r="L2403" t="s">
        <v>5483</v>
      </c>
      <c r="M2403" t="s">
        <v>5481</v>
      </c>
      <c r="N2403">
        <v>300</v>
      </c>
      <c r="O2403">
        <v>40</v>
      </c>
      <c r="P2403">
        <v>180</v>
      </c>
      <c r="Q2403" t="s">
        <v>6284</v>
      </c>
      <c r="R2403" t="s">
        <v>5494</v>
      </c>
      <c r="S2403">
        <v>35</v>
      </c>
      <c r="T2403" t="s">
        <v>5495</v>
      </c>
      <c r="U2403" t="s">
        <v>5579</v>
      </c>
      <c r="V2403" s="9">
        <f>Merge2[[#This Row],[PROMOTIONAL_PLAN.EFFECTIVE_PRICE]]*Merge2[[#This Row],[Months]]</f>
        <v>4680</v>
      </c>
    </row>
    <row r="2404" spans="1:22" x14ac:dyDescent="0.25">
      <c r="A2404" t="s">
        <v>4135</v>
      </c>
      <c r="B2404" t="s">
        <v>1811</v>
      </c>
      <c r="C2404">
        <v>5073</v>
      </c>
      <c r="D2404" s="1">
        <v>44111</v>
      </c>
      <c r="E2404">
        <v>2</v>
      </c>
      <c r="F2404" s="1">
        <v>44111</v>
      </c>
      <c r="G2404" s="1">
        <v>44831</v>
      </c>
      <c r="H2404" t="s">
        <v>470</v>
      </c>
      <c r="I2404" s="8">
        <f>DATE(YEAR(Merge2[[#This Row],[ORDER_DATE]]), MONTH(Merge2[[#This Row],[ORDER_DATE]]), 1)</f>
        <v>44105</v>
      </c>
      <c r="J2404" s="9">
        <f>IF(ISNUMBER(Merge2[[#This Row],[VALIDITY_TILL_DATE]]), ROUND((Merge2[[#This Row],[VALIDITY_TILL_DATE]]-Merge2[[#This Row],[ORDER_DATE]])/30, 0), "Active")</f>
        <v>24</v>
      </c>
      <c r="K2404" t="s">
        <v>5488</v>
      </c>
      <c r="L2404" t="s">
        <v>5483</v>
      </c>
      <c r="M2404" t="s">
        <v>5481</v>
      </c>
      <c r="N2404">
        <v>300</v>
      </c>
      <c r="O2404">
        <v>30</v>
      </c>
      <c r="P2404">
        <v>210</v>
      </c>
      <c r="Q2404" t="s">
        <v>6339</v>
      </c>
      <c r="R2404" t="s">
        <v>5494</v>
      </c>
      <c r="S2404">
        <v>57</v>
      </c>
      <c r="T2404" t="s">
        <v>5495</v>
      </c>
      <c r="U2404" t="s">
        <v>5532</v>
      </c>
      <c r="V2404" s="9">
        <f>Merge2[[#This Row],[PROMOTIONAL_PLAN.EFFECTIVE_PRICE]]*Merge2[[#This Row],[Months]]</f>
        <v>5040</v>
      </c>
    </row>
    <row r="2405" spans="1:22" x14ac:dyDescent="0.25">
      <c r="A2405" t="s">
        <v>4136</v>
      </c>
      <c r="B2405" t="s">
        <v>1475</v>
      </c>
      <c r="C2405">
        <v>5073</v>
      </c>
      <c r="D2405" s="1">
        <v>44111</v>
      </c>
      <c r="E2405">
        <v>2</v>
      </c>
      <c r="F2405" s="1">
        <v>44111</v>
      </c>
      <c r="G2405" s="1">
        <v>44574</v>
      </c>
      <c r="H2405" t="s">
        <v>470</v>
      </c>
      <c r="I2405" s="8">
        <f>DATE(YEAR(Merge2[[#This Row],[ORDER_DATE]]), MONTH(Merge2[[#This Row],[ORDER_DATE]]), 1)</f>
        <v>44105</v>
      </c>
      <c r="J2405" s="9">
        <f>IF(ISNUMBER(Merge2[[#This Row],[VALIDITY_TILL_DATE]]), ROUND((Merge2[[#This Row],[VALIDITY_TILL_DATE]]-Merge2[[#This Row],[ORDER_DATE]])/30, 0), "Active")</f>
        <v>15</v>
      </c>
      <c r="K2405" t="s">
        <v>5488</v>
      </c>
      <c r="L2405" t="s">
        <v>5483</v>
      </c>
      <c r="M2405" t="s">
        <v>5481</v>
      </c>
      <c r="N2405">
        <v>300</v>
      </c>
      <c r="O2405">
        <v>30</v>
      </c>
      <c r="P2405">
        <v>210</v>
      </c>
      <c r="Q2405" t="s">
        <v>5840</v>
      </c>
      <c r="R2405" t="s">
        <v>5503</v>
      </c>
      <c r="S2405">
        <v>25</v>
      </c>
      <c r="T2405" t="s">
        <v>5498</v>
      </c>
      <c r="U2405" t="s">
        <v>5501</v>
      </c>
      <c r="V2405" s="9">
        <f>Merge2[[#This Row],[PROMOTIONAL_PLAN.EFFECTIVE_PRICE]]*Merge2[[#This Row],[Months]]</f>
        <v>3150</v>
      </c>
    </row>
    <row r="2406" spans="1:22" x14ac:dyDescent="0.25">
      <c r="A2406" t="s">
        <v>4137</v>
      </c>
      <c r="B2406" t="s">
        <v>1355</v>
      </c>
      <c r="C2406">
        <v>5073</v>
      </c>
      <c r="D2406" s="1">
        <v>44111</v>
      </c>
      <c r="E2406">
        <v>2</v>
      </c>
      <c r="F2406" s="1">
        <v>44111</v>
      </c>
      <c r="G2406" s="1">
        <v>44564</v>
      </c>
      <c r="H2406" t="s">
        <v>470</v>
      </c>
      <c r="I2406" s="8">
        <f>DATE(YEAR(Merge2[[#This Row],[ORDER_DATE]]), MONTH(Merge2[[#This Row],[ORDER_DATE]]), 1)</f>
        <v>44105</v>
      </c>
      <c r="J2406" s="9">
        <f>IF(ISNUMBER(Merge2[[#This Row],[VALIDITY_TILL_DATE]]), ROUND((Merge2[[#This Row],[VALIDITY_TILL_DATE]]-Merge2[[#This Row],[ORDER_DATE]])/30, 0), "Active")</f>
        <v>15</v>
      </c>
      <c r="K2406" t="s">
        <v>5488</v>
      </c>
      <c r="L2406" t="s">
        <v>5483</v>
      </c>
      <c r="M2406" t="s">
        <v>5481</v>
      </c>
      <c r="N2406">
        <v>300</v>
      </c>
      <c r="O2406">
        <v>30</v>
      </c>
      <c r="P2406">
        <v>210</v>
      </c>
      <c r="Q2406" t="s">
        <v>5894</v>
      </c>
      <c r="R2406" t="s">
        <v>5503</v>
      </c>
      <c r="S2406">
        <v>32</v>
      </c>
      <c r="T2406" t="s">
        <v>5495</v>
      </c>
      <c r="U2406" t="s">
        <v>5513</v>
      </c>
      <c r="V2406" s="9">
        <f>Merge2[[#This Row],[PROMOTIONAL_PLAN.EFFECTIVE_PRICE]]*Merge2[[#This Row],[Months]]</f>
        <v>3150</v>
      </c>
    </row>
    <row r="2407" spans="1:22" x14ac:dyDescent="0.25">
      <c r="A2407" t="s">
        <v>4138</v>
      </c>
      <c r="B2407" t="s">
        <v>1629</v>
      </c>
      <c r="C2407">
        <v>6306</v>
      </c>
      <c r="D2407" s="1">
        <v>44111</v>
      </c>
      <c r="E2407">
        <v>2</v>
      </c>
      <c r="F2407" s="1">
        <v>44111</v>
      </c>
      <c r="G2407" s="1">
        <v>44475</v>
      </c>
      <c r="H2407" t="s">
        <v>470</v>
      </c>
      <c r="I2407" s="8">
        <f>DATE(YEAR(Merge2[[#This Row],[ORDER_DATE]]), MONTH(Merge2[[#This Row],[ORDER_DATE]]), 1)</f>
        <v>44105</v>
      </c>
      <c r="J2407" s="9">
        <f>IF(ISNUMBER(Merge2[[#This Row],[VALIDITY_TILL_DATE]]), ROUND((Merge2[[#This Row],[VALIDITY_TILL_DATE]]-Merge2[[#This Row],[ORDER_DATE]])/30, 0), "Active")</f>
        <v>12</v>
      </c>
      <c r="K2407" t="s">
        <v>5492</v>
      </c>
      <c r="L2407" t="s">
        <v>5483</v>
      </c>
      <c r="M2407" t="s">
        <v>5481</v>
      </c>
      <c r="N2407">
        <v>300</v>
      </c>
      <c r="O2407">
        <v>15</v>
      </c>
      <c r="P2407">
        <v>255</v>
      </c>
      <c r="Q2407" t="s">
        <v>6205</v>
      </c>
      <c r="R2407" t="s">
        <v>5503</v>
      </c>
      <c r="S2407">
        <v>47</v>
      </c>
      <c r="T2407" t="s">
        <v>5498</v>
      </c>
      <c r="U2407" t="s">
        <v>5545</v>
      </c>
      <c r="V2407" s="9">
        <f>Merge2[[#This Row],[PROMOTIONAL_PLAN.EFFECTIVE_PRICE]]*Merge2[[#This Row],[Months]]</f>
        <v>3060</v>
      </c>
    </row>
    <row r="2408" spans="1:22" x14ac:dyDescent="0.25">
      <c r="A2408" t="s">
        <v>4139</v>
      </c>
      <c r="B2408" t="s">
        <v>4140</v>
      </c>
      <c r="C2408">
        <v>9999</v>
      </c>
      <c r="D2408" s="1">
        <v>44111</v>
      </c>
      <c r="E2408">
        <v>1</v>
      </c>
      <c r="G2408" s="1">
        <v>44366</v>
      </c>
      <c r="H2408" t="s">
        <v>10</v>
      </c>
      <c r="I2408" s="8">
        <f>DATE(YEAR(Merge2[[#This Row],[ORDER_DATE]]), MONTH(Merge2[[#This Row],[ORDER_DATE]]), 1)</f>
        <v>44105</v>
      </c>
      <c r="J2408" s="9">
        <f>IF(ISNUMBER(Merge2[[#This Row],[VALIDITY_TILL_DATE]]), ROUND((Merge2[[#This Row],[VALIDITY_TILL_DATE]]-Merge2[[#This Row],[ORDER_DATE]])/30, 0), "Active")</f>
        <v>9</v>
      </c>
      <c r="K2408" t="s">
        <v>5476</v>
      </c>
      <c r="L2408" t="s">
        <v>5477</v>
      </c>
      <c r="M2408" t="s">
        <v>5478</v>
      </c>
      <c r="N2408">
        <v>300</v>
      </c>
      <c r="O2408">
        <v>0</v>
      </c>
      <c r="P2408">
        <v>300</v>
      </c>
      <c r="Q2408" t="s">
        <v>5802</v>
      </c>
      <c r="R2408" t="s">
        <v>5494</v>
      </c>
      <c r="S2408">
        <v>29</v>
      </c>
      <c r="T2408" t="s">
        <v>5495</v>
      </c>
      <c r="U2408" t="s">
        <v>5496</v>
      </c>
      <c r="V2408" s="9">
        <f>Merge2[[#This Row],[PROMOTIONAL_PLAN.EFFECTIVE_PRICE]]*Merge2[[#This Row],[Months]]</f>
        <v>2700</v>
      </c>
    </row>
    <row r="2409" spans="1:22" x14ac:dyDescent="0.25">
      <c r="A2409" t="s">
        <v>4141</v>
      </c>
      <c r="B2409" t="s">
        <v>4142</v>
      </c>
      <c r="C2409">
        <v>9999</v>
      </c>
      <c r="D2409" s="1">
        <v>44111</v>
      </c>
      <c r="E2409">
        <v>1</v>
      </c>
      <c r="G2409" s="1">
        <v>44344</v>
      </c>
      <c r="H2409" t="s">
        <v>10</v>
      </c>
      <c r="I2409" s="8">
        <f>DATE(YEAR(Merge2[[#This Row],[ORDER_DATE]]), MONTH(Merge2[[#This Row],[ORDER_DATE]]), 1)</f>
        <v>44105</v>
      </c>
      <c r="J2409" s="9">
        <f>IF(ISNUMBER(Merge2[[#This Row],[VALIDITY_TILL_DATE]]), ROUND((Merge2[[#This Row],[VALIDITY_TILL_DATE]]-Merge2[[#This Row],[ORDER_DATE]])/30, 0), "Active")</f>
        <v>8</v>
      </c>
      <c r="K2409" t="s">
        <v>5476</v>
      </c>
      <c r="L2409" t="s">
        <v>5477</v>
      </c>
      <c r="M2409" t="s">
        <v>5478</v>
      </c>
      <c r="N2409">
        <v>300</v>
      </c>
      <c r="O2409">
        <v>0</v>
      </c>
      <c r="P2409">
        <v>300</v>
      </c>
      <c r="Q2409" t="s">
        <v>5821</v>
      </c>
      <c r="R2409" t="s">
        <v>5503</v>
      </c>
      <c r="S2409">
        <v>30</v>
      </c>
      <c r="T2409" t="s">
        <v>5498</v>
      </c>
      <c r="U2409" t="s">
        <v>5545</v>
      </c>
      <c r="V2409" s="9">
        <f>Merge2[[#This Row],[PROMOTIONAL_PLAN.EFFECTIVE_PRICE]]*Merge2[[#This Row],[Months]]</f>
        <v>2400</v>
      </c>
    </row>
    <row r="2410" spans="1:22" x14ac:dyDescent="0.25">
      <c r="A2410" t="s">
        <v>4143</v>
      </c>
      <c r="B2410" t="s">
        <v>1207</v>
      </c>
      <c r="C2410">
        <v>8323</v>
      </c>
      <c r="D2410" s="1">
        <v>44112</v>
      </c>
      <c r="E2410">
        <v>2</v>
      </c>
      <c r="F2410" s="1">
        <v>44112</v>
      </c>
      <c r="G2410" s="1">
        <v>44653</v>
      </c>
      <c r="H2410" t="s">
        <v>470</v>
      </c>
      <c r="I2410" s="8">
        <f>DATE(YEAR(Merge2[[#This Row],[ORDER_DATE]]), MONTH(Merge2[[#This Row],[ORDER_DATE]]), 1)</f>
        <v>44105</v>
      </c>
      <c r="J2410" s="9">
        <f>IF(ISNUMBER(Merge2[[#This Row],[VALIDITY_TILL_DATE]]), ROUND((Merge2[[#This Row],[VALIDITY_TILL_DATE]]-Merge2[[#This Row],[ORDER_DATE]])/30, 0), "Active")</f>
        <v>18</v>
      </c>
      <c r="K2410" t="s">
        <v>5479</v>
      </c>
      <c r="L2410" t="s">
        <v>5480</v>
      </c>
      <c r="M2410" t="s">
        <v>5481</v>
      </c>
      <c r="N2410">
        <v>300</v>
      </c>
      <c r="O2410">
        <v>100</v>
      </c>
      <c r="P2410">
        <v>0</v>
      </c>
      <c r="Q2410" t="s">
        <v>5901</v>
      </c>
      <c r="R2410" t="s">
        <v>5503</v>
      </c>
      <c r="S2410">
        <v>41</v>
      </c>
      <c r="T2410" t="s">
        <v>5495</v>
      </c>
      <c r="U2410" t="s">
        <v>5522</v>
      </c>
      <c r="V2410" s="9">
        <f>Merge2[[#This Row],[PROMOTIONAL_PLAN.EFFECTIVE_PRICE]]*Merge2[[#This Row],[Months]]</f>
        <v>0</v>
      </c>
    </row>
    <row r="2411" spans="1:22" x14ac:dyDescent="0.25">
      <c r="A2411" t="s">
        <v>4144</v>
      </c>
      <c r="B2411" t="s">
        <v>1328</v>
      </c>
      <c r="C2411">
        <v>2949</v>
      </c>
      <c r="D2411" s="1">
        <v>44112</v>
      </c>
      <c r="E2411">
        <v>2</v>
      </c>
      <c r="F2411" s="1">
        <v>44112</v>
      </c>
      <c r="G2411" s="1">
        <v>44670</v>
      </c>
      <c r="H2411" t="s">
        <v>470</v>
      </c>
      <c r="I2411" s="8">
        <f>DATE(YEAR(Merge2[[#This Row],[ORDER_DATE]]), MONTH(Merge2[[#This Row],[ORDER_DATE]]), 1)</f>
        <v>44105</v>
      </c>
      <c r="J2411" s="9">
        <f>IF(ISNUMBER(Merge2[[#This Row],[VALIDITY_TILL_DATE]]), ROUND((Merge2[[#This Row],[VALIDITY_TILL_DATE]]-Merge2[[#This Row],[ORDER_DATE]])/30, 0), "Active")</f>
        <v>19</v>
      </c>
      <c r="K2411" t="s">
        <v>5484</v>
      </c>
      <c r="L2411" t="s">
        <v>5483</v>
      </c>
      <c r="M2411" t="s">
        <v>5481</v>
      </c>
      <c r="N2411">
        <v>300</v>
      </c>
      <c r="O2411">
        <v>30</v>
      </c>
      <c r="P2411">
        <v>210</v>
      </c>
      <c r="Q2411" t="s">
        <v>5966</v>
      </c>
      <c r="R2411" t="s">
        <v>5494</v>
      </c>
      <c r="S2411">
        <v>30</v>
      </c>
      <c r="T2411" t="s">
        <v>5495</v>
      </c>
      <c r="U2411" t="s">
        <v>5522</v>
      </c>
      <c r="V2411" s="9">
        <f>Merge2[[#This Row],[PROMOTIONAL_PLAN.EFFECTIVE_PRICE]]*Merge2[[#This Row],[Months]]</f>
        <v>3990</v>
      </c>
    </row>
    <row r="2412" spans="1:22" x14ac:dyDescent="0.25">
      <c r="A2412" t="s">
        <v>4145</v>
      </c>
      <c r="B2412" t="s">
        <v>1233</v>
      </c>
      <c r="C2412">
        <v>7139</v>
      </c>
      <c r="D2412" s="1">
        <v>44112</v>
      </c>
      <c r="E2412">
        <v>2</v>
      </c>
      <c r="F2412" s="1">
        <v>44112</v>
      </c>
      <c r="G2412" s="1">
        <v>44589</v>
      </c>
      <c r="H2412" t="s">
        <v>470</v>
      </c>
      <c r="I2412" s="8">
        <f>DATE(YEAR(Merge2[[#This Row],[ORDER_DATE]]), MONTH(Merge2[[#This Row],[ORDER_DATE]]), 1)</f>
        <v>44105</v>
      </c>
      <c r="J2412" s="9">
        <f>IF(ISNUMBER(Merge2[[#This Row],[VALIDITY_TILL_DATE]]), ROUND((Merge2[[#This Row],[VALIDITY_TILL_DATE]]-Merge2[[#This Row],[ORDER_DATE]])/30, 0), "Active")</f>
        <v>16</v>
      </c>
      <c r="K2412" t="s">
        <v>5489</v>
      </c>
      <c r="L2412" t="s">
        <v>5483</v>
      </c>
      <c r="M2412" t="s">
        <v>5481</v>
      </c>
      <c r="N2412">
        <v>300</v>
      </c>
      <c r="O2412">
        <v>30</v>
      </c>
      <c r="P2412">
        <v>210</v>
      </c>
      <c r="Q2412" t="s">
        <v>6035</v>
      </c>
      <c r="R2412" t="s">
        <v>5494</v>
      </c>
      <c r="S2412">
        <v>32</v>
      </c>
      <c r="T2412" t="s">
        <v>5495</v>
      </c>
      <c r="U2412" t="s">
        <v>5579</v>
      </c>
      <c r="V2412" s="9">
        <f>Merge2[[#This Row],[PROMOTIONAL_PLAN.EFFECTIVE_PRICE]]*Merge2[[#This Row],[Months]]</f>
        <v>3360</v>
      </c>
    </row>
    <row r="2413" spans="1:22" x14ac:dyDescent="0.25">
      <c r="A2413" t="s">
        <v>4146</v>
      </c>
      <c r="B2413" t="s">
        <v>4147</v>
      </c>
      <c r="C2413">
        <v>9999</v>
      </c>
      <c r="D2413" s="1">
        <v>44112</v>
      </c>
      <c r="E2413">
        <v>1</v>
      </c>
      <c r="G2413" s="1">
        <v>44384</v>
      </c>
      <c r="H2413" t="s">
        <v>10</v>
      </c>
      <c r="I2413" s="8">
        <f>DATE(YEAR(Merge2[[#This Row],[ORDER_DATE]]), MONTH(Merge2[[#This Row],[ORDER_DATE]]), 1)</f>
        <v>44105</v>
      </c>
      <c r="J2413" s="9">
        <f>IF(ISNUMBER(Merge2[[#This Row],[VALIDITY_TILL_DATE]]), ROUND((Merge2[[#This Row],[VALIDITY_TILL_DATE]]-Merge2[[#This Row],[ORDER_DATE]])/30, 0), "Active")</f>
        <v>9</v>
      </c>
      <c r="K2413" t="s">
        <v>5476</v>
      </c>
      <c r="L2413" t="s">
        <v>5477</v>
      </c>
      <c r="M2413" t="s">
        <v>5478</v>
      </c>
      <c r="N2413">
        <v>300</v>
      </c>
      <c r="O2413">
        <v>0</v>
      </c>
      <c r="P2413">
        <v>300</v>
      </c>
      <c r="Q2413" t="s">
        <v>5855</v>
      </c>
      <c r="R2413" t="s">
        <v>5494</v>
      </c>
      <c r="S2413">
        <v>51</v>
      </c>
      <c r="T2413" t="s">
        <v>5495</v>
      </c>
      <c r="U2413" t="s">
        <v>5496</v>
      </c>
      <c r="V2413" s="9">
        <f>Merge2[[#This Row],[PROMOTIONAL_PLAN.EFFECTIVE_PRICE]]*Merge2[[#This Row],[Months]]</f>
        <v>2700</v>
      </c>
    </row>
    <row r="2414" spans="1:22" x14ac:dyDescent="0.25">
      <c r="A2414" t="s">
        <v>4148</v>
      </c>
      <c r="B2414" t="s">
        <v>4149</v>
      </c>
      <c r="C2414">
        <v>9999</v>
      </c>
      <c r="D2414" s="1">
        <v>44112</v>
      </c>
      <c r="E2414">
        <v>1</v>
      </c>
      <c r="G2414" s="1">
        <v>44337</v>
      </c>
      <c r="H2414" t="s">
        <v>10</v>
      </c>
      <c r="I2414" s="8">
        <f>DATE(YEAR(Merge2[[#This Row],[ORDER_DATE]]), MONTH(Merge2[[#This Row],[ORDER_DATE]]), 1)</f>
        <v>44105</v>
      </c>
      <c r="J2414" s="9">
        <f>IF(ISNUMBER(Merge2[[#This Row],[VALIDITY_TILL_DATE]]), ROUND((Merge2[[#This Row],[VALIDITY_TILL_DATE]]-Merge2[[#This Row],[ORDER_DATE]])/30, 0), "Active")</f>
        <v>8</v>
      </c>
      <c r="K2414" t="s">
        <v>5476</v>
      </c>
      <c r="L2414" t="s">
        <v>5477</v>
      </c>
      <c r="M2414" t="s">
        <v>5478</v>
      </c>
      <c r="N2414">
        <v>300</v>
      </c>
      <c r="O2414">
        <v>0</v>
      </c>
      <c r="P2414">
        <v>300</v>
      </c>
      <c r="Q2414" t="s">
        <v>6225</v>
      </c>
      <c r="R2414" t="s">
        <v>5503</v>
      </c>
      <c r="S2414">
        <v>46</v>
      </c>
      <c r="T2414" t="s">
        <v>5498</v>
      </c>
      <c r="U2414" t="s">
        <v>5545</v>
      </c>
      <c r="V2414" s="9">
        <f>Merge2[[#This Row],[PROMOTIONAL_PLAN.EFFECTIVE_PRICE]]*Merge2[[#This Row],[Months]]</f>
        <v>2400</v>
      </c>
    </row>
    <row r="2415" spans="1:22" x14ac:dyDescent="0.25">
      <c r="A2415" t="s">
        <v>4150</v>
      </c>
      <c r="B2415" t="s">
        <v>1047</v>
      </c>
      <c r="C2415">
        <v>8731</v>
      </c>
      <c r="D2415" s="1">
        <v>44113</v>
      </c>
      <c r="E2415">
        <v>2</v>
      </c>
      <c r="F2415" s="1">
        <v>44113</v>
      </c>
      <c r="G2415" s="1">
        <v>45048</v>
      </c>
      <c r="H2415" t="s">
        <v>470</v>
      </c>
      <c r="I2415" s="8">
        <f>DATE(YEAR(Merge2[[#This Row],[ORDER_DATE]]), MONTH(Merge2[[#This Row],[ORDER_DATE]]), 1)</f>
        <v>44105</v>
      </c>
      <c r="J2415" s="9">
        <f>IF(ISNUMBER(Merge2[[#This Row],[VALIDITY_TILL_DATE]]), ROUND((Merge2[[#This Row],[VALIDITY_TILL_DATE]]-Merge2[[#This Row],[ORDER_DATE]])/30, 0), "Active")</f>
        <v>31</v>
      </c>
      <c r="K2415" t="s">
        <v>5482</v>
      </c>
      <c r="L2415" t="s">
        <v>5483</v>
      </c>
      <c r="M2415" t="s">
        <v>5481</v>
      </c>
      <c r="N2415">
        <v>300</v>
      </c>
      <c r="O2415">
        <v>10</v>
      </c>
      <c r="P2415">
        <v>270</v>
      </c>
      <c r="Q2415" t="s">
        <v>6275</v>
      </c>
      <c r="R2415" t="s">
        <v>5494</v>
      </c>
      <c r="S2415">
        <v>25</v>
      </c>
      <c r="T2415" t="s">
        <v>5498</v>
      </c>
      <c r="U2415" t="s">
        <v>5501</v>
      </c>
      <c r="V2415" s="9">
        <f>Merge2[[#This Row],[PROMOTIONAL_PLAN.EFFECTIVE_PRICE]]*Merge2[[#This Row],[Months]]</f>
        <v>8370</v>
      </c>
    </row>
    <row r="2416" spans="1:22" x14ac:dyDescent="0.25">
      <c r="A2416" t="s">
        <v>4151</v>
      </c>
      <c r="B2416" t="s">
        <v>1369</v>
      </c>
      <c r="C2416">
        <v>5073</v>
      </c>
      <c r="D2416" s="1">
        <v>44113</v>
      </c>
      <c r="E2416">
        <v>2</v>
      </c>
      <c r="F2416" s="1">
        <v>44113</v>
      </c>
      <c r="G2416" s="1">
        <v>44567</v>
      </c>
      <c r="H2416" t="s">
        <v>470</v>
      </c>
      <c r="I2416" s="8">
        <f>DATE(YEAR(Merge2[[#This Row],[ORDER_DATE]]), MONTH(Merge2[[#This Row],[ORDER_DATE]]), 1)</f>
        <v>44105</v>
      </c>
      <c r="J2416" s="9">
        <f>IF(ISNUMBER(Merge2[[#This Row],[VALIDITY_TILL_DATE]]), ROUND((Merge2[[#This Row],[VALIDITY_TILL_DATE]]-Merge2[[#This Row],[ORDER_DATE]])/30, 0), "Active")</f>
        <v>15</v>
      </c>
      <c r="K2416" t="s">
        <v>5488</v>
      </c>
      <c r="L2416" t="s">
        <v>5483</v>
      </c>
      <c r="M2416" t="s">
        <v>5481</v>
      </c>
      <c r="N2416">
        <v>300</v>
      </c>
      <c r="O2416">
        <v>30</v>
      </c>
      <c r="P2416">
        <v>210</v>
      </c>
      <c r="Q2416" t="s">
        <v>5759</v>
      </c>
      <c r="R2416" t="s">
        <v>5494</v>
      </c>
      <c r="S2416">
        <v>27</v>
      </c>
      <c r="T2416" t="s">
        <v>5498</v>
      </c>
      <c r="U2416" t="s">
        <v>5545</v>
      </c>
      <c r="V2416" s="9">
        <f>Merge2[[#This Row],[PROMOTIONAL_PLAN.EFFECTIVE_PRICE]]*Merge2[[#This Row],[Months]]</f>
        <v>3150</v>
      </c>
    </row>
    <row r="2417" spans="1:22" x14ac:dyDescent="0.25">
      <c r="A2417" t="s">
        <v>4152</v>
      </c>
      <c r="B2417" t="s">
        <v>1264</v>
      </c>
      <c r="C2417">
        <v>5073</v>
      </c>
      <c r="D2417" s="1">
        <v>44113</v>
      </c>
      <c r="E2417">
        <v>2</v>
      </c>
      <c r="F2417" s="1">
        <v>44113</v>
      </c>
      <c r="G2417" s="1">
        <v>44656</v>
      </c>
      <c r="H2417" t="s">
        <v>470</v>
      </c>
      <c r="I2417" s="8">
        <f>DATE(YEAR(Merge2[[#This Row],[ORDER_DATE]]), MONTH(Merge2[[#This Row],[ORDER_DATE]]), 1)</f>
        <v>44105</v>
      </c>
      <c r="J2417" s="9">
        <f>IF(ISNUMBER(Merge2[[#This Row],[VALIDITY_TILL_DATE]]), ROUND((Merge2[[#This Row],[VALIDITY_TILL_DATE]]-Merge2[[#This Row],[ORDER_DATE]])/30, 0), "Active")</f>
        <v>18</v>
      </c>
      <c r="K2417" t="s">
        <v>5488</v>
      </c>
      <c r="L2417" t="s">
        <v>5483</v>
      </c>
      <c r="M2417" t="s">
        <v>5481</v>
      </c>
      <c r="N2417">
        <v>300</v>
      </c>
      <c r="O2417">
        <v>30</v>
      </c>
      <c r="P2417">
        <v>210</v>
      </c>
      <c r="Q2417" t="s">
        <v>6130</v>
      </c>
      <c r="R2417" t="s">
        <v>5494</v>
      </c>
      <c r="S2417">
        <v>41</v>
      </c>
      <c r="T2417" t="s">
        <v>5506</v>
      </c>
      <c r="U2417" t="s">
        <v>5509</v>
      </c>
      <c r="V2417" s="9">
        <f>Merge2[[#This Row],[PROMOTIONAL_PLAN.EFFECTIVE_PRICE]]*Merge2[[#This Row],[Months]]</f>
        <v>3780</v>
      </c>
    </row>
    <row r="2418" spans="1:22" x14ac:dyDescent="0.25">
      <c r="A2418" t="s">
        <v>4153</v>
      </c>
      <c r="B2418" t="s">
        <v>4154</v>
      </c>
      <c r="C2418">
        <v>9999</v>
      </c>
      <c r="D2418" s="1">
        <v>44113</v>
      </c>
      <c r="E2418">
        <v>1</v>
      </c>
      <c r="G2418" s="1">
        <v>44374</v>
      </c>
      <c r="H2418" t="s">
        <v>10</v>
      </c>
      <c r="I2418" s="8">
        <f>DATE(YEAR(Merge2[[#This Row],[ORDER_DATE]]), MONTH(Merge2[[#This Row],[ORDER_DATE]]), 1)</f>
        <v>44105</v>
      </c>
      <c r="J2418" s="9">
        <f>IF(ISNUMBER(Merge2[[#This Row],[VALIDITY_TILL_DATE]]), ROUND((Merge2[[#This Row],[VALIDITY_TILL_DATE]]-Merge2[[#This Row],[ORDER_DATE]])/30, 0), "Active")</f>
        <v>9</v>
      </c>
      <c r="K2418" t="s">
        <v>5476</v>
      </c>
      <c r="L2418" t="s">
        <v>5477</v>
      </c>
      <c r="M2418" t="s">
        <v>5478</v>
      </c>
      <c r="N2418">
        <v>300</v>
      </c>
      <c r="O2418">
        <v>0</v>
      </c>
      <c r="P2418">
        <v>300</v>
      </c>
      <c r="Q2418" t="s">
        <v>5828</v>
      </c>
      <c r="R2418" t="s">
        <v>5503</v>
      </c>
      <c r="S2418">
        <v>50</v>
      </c>
      <c r="T2418" t="s">
        <v>5495</v>
      </c>
      <c r="U2418" t="s">
        <v>5522</v>
      </c>
      <c r="V2418" s="9">
        <f>Merge2[[#This Row],[PROMOTIONAL_PLAN.EFFECTIVE_PRICE]]*Merge2[[#This Row],[Months]]</f>
        <v>2700</v>
      </c>
    </row>
    <row r="2419" spans="1:22" x14ac:dyDescent="0.25">
      <c r="A2419" t="s">
        <v>4155</v>
      </c>
      <c r="B2419" t="s">
        <v>1941</v>
      </c>
      <c r="C2419">
        <v>2949</v>
      </c>
      <c r="D2419" s="1">
        <v>44114</v>
      </c>
      <c r="E2419">
        <v>2</v>
      </c>
      <c r="F2419" s="1">
        <v>44114</v>
      </c>
      <c r="G2419" s="1">
        <v>44709</v>
      </c>
      <c r="H2419" t="s">
        <v>470</v>
      </c>
      <c r="I2419" s="8">
        <f>DATE(YEAR(Merge2[[#This Row],[ORDER_DATE]]), MONTH(Merge2[[#This Row],[ORDER_DATE]]), 1)</f>
        <v>44105</v>
      </c>
      <c r="J2419" s="9">
        <f>IF(ISNUMBER(Merge2[[#This Row],[VALIDITY_TILL_DATE]]), ROUND((Merge2[[#This Row],[VALIDITY_TILL_DATE]]-Merge2[[#This Row],[ORDER_DATE]])/30, 0), "Active")</f>
        <v>20</v>
      </c>
      <c r="K2419" t="s">
        <v>5484</v>
      </c>
      <c r="L2419" t="s">
        <v>5483</v>
      </c>
      <c r="M2419" t="s">
        <v>5481</v>
      </c>
      <c r="N2419">
        <v>300</v>
      </c>
      <c r="O2419">
        <v>30</v>
      </c>
      <c r="P2419">
        <v>210</v>
      </c>
      <c r="Q2419" t="s">
        <v>6094</v>
      </c>
      <c r="R2419" t="s">
        <v>5503</v>
      </c>
      <c r="S2419">
        <v>41</v>
      </c>
      <c r="T2419" t="s">
        <v>5498</v>
      </c>
      <c r="U2419" t="s">
        <v>5499</v>
      </c>
      <c r="V2419" s="9">
        <f>Merge2[[#This Row],[PROMOTIONAL_PLAN.EFFECTIVE_PRICE]]*Merge2[[#This Row],[Months]]</f>
        <v>4200</v>
      </c>
    </row>
    <row r="2420" spans="1:22" x14ac:dyDescent="0.25">
      <c r="A2420" t="s">
        <v>4156</v>
      </c>
      <c r="B2420" t="s">
        <v>1081</v>
      </c>
      <c r="C2420">
        <v>8323</v>
      </c>
      <c r="D2420" s="1">
        <v>44114</v>
      </c>
      <c r="E2420">
        <v>2</v>
      </c>
      <c r="F2420" s="1">
        <v>44114</v>
      </c>
      <c r="G2420" s="1">
        <v>44712</v>
      </c>
      <c r="H2420" t="s">
        <v>470</v>
      </c>
      <c r="I2420" s="8">
        <f>DATE(YEAR(Merge2[[#This Row],[ORDER_DATE]]), MONTH(Merge2[[#This Row],[ORDER_DATE]]), 1)</f>
        <v>44105</v>
      </c>
      <c r="J2420" s="9">
        <f>IF(ISNUMBER(Merge2[[#This Row],[VALIDITY_TILL_DATE]]), ROUND((Merge2[[#This Row],[VALIDITY_TILL_DATE]]-Merge2[[#This Row],[ORDER_DATE]])/30, 0), "Active")</f>
        <v>20</v>
      </c>
      <c r="K2420" t="s">
        <v>5479</v>
      </c>
      <c r="L2420" t="s">
        <v>5480</v>
      </c>
      <c r="M2420" t="s">
        <v>5481</v>
      </c>
      <c r="N2420">
        <v>300</v>
      </c>
      <c r="O2420">
        <v>100</v>
      </c>
      <c r="P2420">
        <v>0</v>
      </c>
      <c r="Q2420" t="s">
        <v>6089</v>
      </c>
      <c r="R2420" t="s">
        <v>5503</v>
      </c>
      <c r="S2420">
        <v>64</v>
      </c>
      <c r="T2420" t="s">
        <v>5498</v>
      </c>
      <c r="U2420" t="s">
        <v>5501</v>
      </c>
      <c r="V2420" s="9">
        <f>Merge2[[#This Row],[PROMOTIONAL_PLAN.EFFECTIVE_PRICE]]*Merge2[[#This Row],[Months]]</f>
        <v>0</v>
      </c>
    </row>
    <row r="2421" spans="1:22" x14ac:dyDescent="0.25">
      <c r="A2421" t="s">
        <v>4157</v>
      </c>
      <c r="B2421" t="s">
        <v>1949</v>
      </c>
      <c r="C2421">
        <v>1136</v>
      </c>
      <c r="D2421" s="1">
        <v>44114</v>
      </c>
      <c r="E2421">
        <v>2</v>
      </c>
      <c r="F2421" s="1">
        <v>44114</v>
      </c>
      <c r="G2421" s="1">
        <v>44874</v>
      </c>
      <c r="H2421" t="s">
        <v>470</v>
      </c>
      <c r="I2421" s="8">
        <f>DATE(YEAR(Merge2[[#This Row],[ORDER_DATE]]), MONTH(Merge2[[#This Row],[ORDER_DATE]]), 1)</f>
        <v>44105</v>
      </c>
      <c r="J2421" s="9">
        <f>IF(ISNUMBER(Merge2[[#This Row],[VALIDITY_TILL_DATE]]), ROUND((Merge2[[#This Row],[VALIDITY_TILL_DATE]]-Merge2[[#This Row],[ORDER_DATE]])/30, 0), "Active")</f>
        <v>25</v>
      </c>
      <c r="K2421" t="s">
        <v>5487</v>
      </c>
      <c r="L2421" t="s">
        <v>5483</v>
      </c>
      <c r="M2421" t="s">
        <v>5481</v>
      </c>
      <c r="N2421">
        <v>300</v>
      </c>
      <c r="O2421">
        <v>40</v>
      </c>
      <c r="P2421">
        <v>180</v>
      </c>
      <c r="Q2421" t="s">
        <v>5675</v>
      </c>
      <c r="R2421" t="s">
        <v>5494</v>
      </c>
      <c r="S2421">
        <v>46</v>
      </c>
      <c r="T2421" t="s">
        <v>5495</v>
      </c>
      <c r="U2421" t="s">
        <v>5532</v>
      </c>
      <c r="V2421" s="9">
        <f>Merge2[[#This Row],[PROMOTIONAL_PLAN.EFFECTIVE_PRICE]]*Merge2[[#This Row],[Months]]</f>
        <v>4500</v>
      </c>
    </row>
    <row r="2422" spans="1:22" x14ac:dyDescent="0.25">
      <c r="A2422" t="s">
        <v>4158</v>
      </c>
      <c r="B2422" t="s">
        <v>1599</v>
      </c>
      <c r="C2422">
        <v>1817</v>
      </c>
      <c r="D2422" s="1">
        <v>44114</v>
      </c>
      <c r="E2422">
        <v>2</v>
      </c>
      <c r="F2422" s="1">
        <v>44114</v>
      </c>
      <c r="G2422" s="1">
        <v>44482</v>
      </c>
      <c r="H2422" t="s">
        <v>470</v>
      </c>
      <c r="I2422" s="8">
        <f>DATE(YEAR(Merge2[[#This Row],[ORDER_DATE]]), MONTH(Merge2[[#This Row],[ORDER_DATE]]), 1)</f>
        <v>44105</v>
      </c>
      <c r="J2422" s="9">
        <f>IF(ISNUMBER(Merge2[[#This Row],[VALIDITY_TILL_DATE]]), ROUND((Merge2[[#This Row],[VALIDITY_TILL_DATE]]-Merge2[[#This Row],[ORDER_DATE]])/30, 0), "Active")</f>
        <v>12</v>
      </c>
      <c r="K2422" t="s">
        <v>5486</v>
      </c>
      <c r="L2422" t="s">
        <v>5480</v>
      </c>
      <c r="M2422" t="s">
        <v>5481</v>
      </c>
      <c r="N2422">
        <v>300</v>
      </c>
      <c r="O2422">
        <v>100</v>
      </c>
      <c r="P2422">
        <v>0</v>
      </c>
      <c r="Q2422" t="s">
        <v>6193</v>
      </c>
      <c r="R2422" t="s">
        <v>5494</v>
      </c>
      <c r="S2422">
        <v>30</v>
      </c>
      <c r="T2422" t="s">
        <v>5495</v>
      </c>
      <c r="U2422" t="s">
        <v>5513</v>
      </c>
      <c r="V2422" s="9">
        <f>Merge2[[#This Row],[PROMOTIONAL_PLAN.EFFECTIVE_PRICE]]*Merge2[[#This Row],[Months]]</f>
        <v>0</v>
      </c>
    </row>
    <row r="2423" spans="1:22" x14ac:dyDescent="0.25">
      <c r="A2423" t="s">
        <v>4159</v>
      </c>
      <c r="B2423" t="s">
        <v>4160</v>
      </c>
      <c r="C2423">
        <v>9999</v>
      </c>
      <c r="D2423" s="1">
        <v>44114</v>
      </c>
      <c r="E2423">
        <v>1</v>
      </c>
      <c r="G2423" s="1">
        <v>44378</v>
      </c>
      <c r="H2423" t="s">
        <v>10</v>
      </c>
      <c r="I2423" s="8">
        <f>DATE(YEAR(Merge2[[#This Row],[ORDER_DATE]]), MONTH(Merge2[[#This Row],[ORDER_DATE]]), 1)</f>
        <v>44105</v>
      </c>
      <c r="J2423" s="9">
        <f>IF(ISNUMBER(Merge2[[#This Row],[VALIDITY_TILL_DATE]]), ROUND((Merge2[[#This Row],[VALIDITY_TILL_DATE]]-Merge2[[#This Row],[ORDER_DATE]])/30, 0), "Active")</f>
        <v>9</v>
      </c>
      <c r="K2423" t="s">
        <v>5476</v>
      </c>
      <c r="L2423" t="s">
        <v>5477</v>
      </c>
      <c r="M2423" t="s">
        <v>5478</v>
      </c>
      <c r="N2423">
        <v>300</v>
      </c>
      <c r="O2423">
        <v>0</v>
      </c>
      <c r="P2423">
        <v>300</v>
      </c>
      <c r="Q2423" t="s">
        <v>6104</v>
      </c>
      <c r="R2423" t="s">
        <v>5494</v>
      </c>
      <c r="S2423">
        <v>55</v>
      </c>
      <c r="T2423" t="s">
        <v>5498</v>
      </c>
      <c r="U2423" t="s">
        <v>5501</v>
      </c>
      <c r="V2423" s="9">
        <f>Merge2[[#This Row],[PROMOTIONAL_PLAN.EFFECTIVE_PRICE]]*Merge2[[#This Row],[Months]]</f>
        <v>2700</v>
      </c>
    </row>
    <row r="2424" spans="1:22" x14ac:dyDescent="0.25">
      <c r="A2424" t="s">
        <v>4161</v>
      </c>
      <c r="B2424" t="s">
        <v>4162</v>
      </c>
      <c r="C2424">
        <v>9999</v>
      </c>
      <c r="D2424" s="1">
        <v>44114</v>
      </c>
      <c r="E2424">
        <v>1</v>
      </c>
      <c r="G2424" s="1">
        <v>44414</v>
      </c>
      <c r="H2424" t="s">
        <v>10</v>
      </c>
      <c r="I2424" s="8">
        <f>DATE(YEAR(Merge2[[#This Row],[ORDER_DATE]]), MONTH(Merge2[[#This Row],[ORDER_DATE]]), 1)</f>
        <v>44105</v>
      </c>
      <c r="J2424" s="9">
        <f>IF(ISNUMBER(Merge2[[#This Row],[VALIDITY_TILL_DATE]]), ROUND((Merge2[[#This Row],[VALIDITY_TILL_DATE]]-Merge2[[#This Row],[ORDER_DATE]])/30, 0), "Active")</f>
        <v>10</v>
      </c>
      <c r="K2424" t="s">
        <v>5476</v>
      </c>
      <c r="L2424" t="s">
        <v>5477</v>
      </c>
      <c r="M2424" t="s">
        <v>5478</v>
      </c>
      <c r="N2424">
        <v>300</v>
      </c>
      <c r="O2424">
        <v>0</v>
      </c>
      <c r="P2424">
        <v>300</v>
      </c>
      <c r="Q2424" t="s">
        <v>5591</v>
      </c>
      <c r="R2424" t="s">
        <v>5503</v>
      </c>
      <c r="S2424">
        <v>48</v>
      </c>
      <c r="T2424" t="s">
        <v>5495</v>
      </c>
      <c r="U2424" t="s">
        <v>5496</v>
      </c>
      <c r="V2424" s="9">
        <f>Merge2[[#This Row],[PROMOTIONAL_PLAN.EFFECTIVE_PRICE]]*Merge2[[#This Row],[Months]]</f>
        <v>3000</v>
      </c>
    </row>
    <row r="2425" spans="1:22" x14ac:dyDescent="0.25">
      <c r="A2425" t="s">
        <v>4163</v>
      </c>
      <c r="B2425" t="s">
        <v>1561</v>
      </c>
      <c r="C2425">
        <v>5101</v>
      </c>
      <c r="D2425" s="1">
        <v>44115</v>
      </c>
      <c r="E2425">
        <v>2</v>
      </c>
      <c r="F2425" s="1">
        <v>44115</v>
      </c>
      <c r="G2425" s="1">
        <v>44524</v>
      </c>
      <c r="H2425" t="s">
        <v>470</v>
      </c>
      <c r="I2425" s="8">
        <f>DATE(YEAR(Merge2[[#This Row],[ORDER_DATE]]), MONTH(Merge2[[#This Row],[ORDER_DATE]]), 1)</f>
        <v>44105</v>
      </c>
      <c r="J2425" s="9">
        <f>IF(ISNUMBER(Merge2[[#This Row],[VALIDITY_TILL_DATE]]), ROUND((Merge2[[#This Row],[VALIDITY_TILL_DATE]]-Merge2[[#This Row],[ORDER_DATE]])/30, 0), "Active")</f>
        <v>14</v>
      </c>
      <c r="K2425" t="s">
        <v>5485</v>
      </c>
      <c r="L2425" t="s">
        <v>5480</v>
      </c>
      <c r="M2425" t="s">
        <v>5481</v>
      </c>
      <c r="N2425">
        <v>300</v>
      </c>
      <c r="O2425">
        <v>100</v>
      </c>
      <c r="P2425">
        <v>0</v>
      </c>
      <c r="Q2425" t="s">
        <v>5770</v>
      </c>
      <c r="R2425" t="s">
        <v>5494</v>
      </c>
      <c r="S2425">
        <v>29</v>
      </c>
      <c r="T2425" t="s">
        <v>5506</v>
      </c>
      <c r="U2425" t="s">
        <v>5518</v>
      </c>
      <c r="V2425" s="9">
        <f>Merge2[[#This Row],[PROMOTIONAL_PLAN.EFFECTIVE_PRICE]]*Merge2[[#This Row],[Months]]</f>
        <v>0</v>
      </c>
    </row>
    <row r="2426" spans="1:22" x14ac:dyDescent="0.25">
      <c r="A2426" t="s">
        <v>4164</v>
      </c>
      <c r="B2426" t="s">
        <v>1668</v>
      </c>
      <c r="C2426">
        <v>7139</v>
      </c>
      <c r="D2426" s="1">
        <v>44115</v>
      </c>
      <c r="E2426">
        <v>2</v>
      </c>
      <c r="F2426" s="1">
        <v>44115</v>
      </c>
      <c r="G2426" s="1">
        <v>44550</v>
      </c>
      <c r="H2426" t="s">
        <v>470</v>
      </c>
      <c r="I2426" s="8">
        <f>DATE(YEAR(Merge2[[#This Row],[ORDER_DATE]]), MONTH(Merge2[[#This Row],[ORDER_DATE]]), 1)</f>
        <v>44105</v>
      </c>
      <c r="J2426" s="9">
        <f>IF(ISNUMBER(Merge2[[#This Row],[VALIDITY_TILL_DATE]]), ROUND((Merge2[[#This Row],[VALIDITY_TILL_DATE]]-Merge2[[#This Row],[ORDER_DATE]])/30, 0), "Active")</f>
        <v>15</v>
      </c>
      <c r="K2426" t="s">
        <v>5489</v>
      </c>
      <c r="L2426" t="s">
        <v>5483</v>
      </c>
      <c r="M2426" t="s">
        <v>5481</v>
      </c>
      <c r="N2426">
        <v>300</v>
      </c>
      <c r="O2426">
        <v>30</v>
      </c>
      <c r="P2426">
        <v>210</v>
      </c>
      <c r="Q2426" t="s">
        <v>5587</v>
      </c>
      <c r="R2426" t="s">
        <v>5503</v>
      </c>
      <c r="S2426">
        <v>27</v>
      </c>
      <c r="T2426" t="s">
        <v>5498</v>
      </c>
      <c r="U2426" t="s">
        <v>5501</v>
      </c>
      <c r="V2426" s="9">
        <f>Merge2[[#This Row],[PROMOTIONAL_PLAN.EFFECTIVE_PRICE]]*Merge2[[#This Row],[Months]]</f>
        <v>3150</v>
      </c>
    </row>
    <row r="2427" spans="1:22" x14ac:dyDescent="0.25">
      <c r="A2427" t="s">
        <v>4165</v>
      </c>
      <c r="B2427" t="s">
        <v>1694</v>
      </c>
      <c r="C2427">
        <v>8731</v>
      </c>
      <c r="D2427" s="1">
        <v>44115</v>
      </c>
      <c r="E2427">
        <v>2</v>
      </c>
      <c r="F2427" s="1">
        <v>44115</v>
      </c>
      <c r="G2427" s="1">
        <v>44582</v>
      </c>
      <c r="H2427" t="s">
        <v>470</v>
      </c>
      <c r="I2427" s="8">
        <f>DATE(YEAR(Merge2[[#This Row],[ORDER_DATE]]), MONTH(Merge2[[#This Row],[ORDER_DATE]]), 1)</f>
        <v>44105</v>
      </c>
      <c r="J2427" s="9">
        <f>IF(ISNUMBER(Merge2[[#This Row],[VALIDITY_TILL_DATE]]), ROUND((Merge2[[#This Row],[VALIDITY_TILL_DATE]]-Merge2[[#This Row],[ORDER_DATE]])/30, 0), "Active")</f>
        <v>16</v>
      </c>
      <c r="K2427" t="s">
        <v>5482</v>
      </c>
      <c r="L2427" t="s">
        <v>5483</v>
      </c>
      <c r="M2427" t="s">
        <v>5481</v>
      </c>
      <c r="N2427">
        <v>300</v>
      </c>
      <c r="O2427">
        <v>10</v>
      </c>
      <c r="P2427">
        <v>270</v>
      </c>
      <c r="Q2427" t="s">
        <v>6318</v>
      </c>
      <c r="R2427" t="s">
        <v>5503</v>
      </c>
      <c r="S2427">
        <v>34</v>
      </c>
      <c r="T2427" t="s">
        <v>5498</v>
      </c>
      <c r="U2427" t="s">
        <v>5515</v>
      </c>
      <c r="V2427" s="9">
        <f>Merge2[[#This Row],[PROMOTIONAL_PLAN.EFFECTIVE_PRICE]]*Merge2[[#This Row],[Months]]</f>
        <v>4320</v>
      </c>
    </row>
    <row r="2428" spans="1:22" x14ac:dyDescent="0.25">
      <c r="A2428" t="s">
        <v>4166</v>
      </c>
      <c r="B2428" t="s">
        <v>1383</v>
      </c>
      <c r="C2428">
        <v>8323</v>
      </c>
      <c r="D2428" s="1">
        <v>44115</v>
      </c>
      <c r="E2428">
        <v>2</v>
      </c>
      <c r="F2428" s="1">
        <v>44115</v>
      </c>
      <c r="G2428" s="1">
        <v>44787</v>
      </c>
      <c r="H2428" t="s">
        <v>470</v>
      </c>
      <c r="I2428" s="8">
        <f>DATE(YEAR(Merge2[[#This Row],[ORDER_DATE]]), MONTH(Merge2[[#This Row],[ORDER_DATE]]), 1)</f>
        <v>44105</v>
      </c>
      <c r="J2428" s="9">
        <f>IF(ISNUMBER(Merge2[[#This Row],[VALIDITY_TILL_DATE]]), ROUND((Merge2[[#This Row],[VALIDITY_TILL_DATE]]-Merge2[[#This Row],[ORDER_DATE]])/30, 0), "Active")</f>
        <v>22</v>
      </c>
      <c r="K2428" t="s">
        <v>5479</v>
      </c>
      <c r="L2428" t="s">
        <v>5480</v>
      </c>
      <c r="M2428" t="s">
        <v>5481</v>
      </c>
      <c r="N2428">
        <v>300</v>
      </c>
      <c r="O2428">
        <v>100</v>
      </c>
      <c r="P2428">
        <v>0</v>
      </c>
      <c r="Q2428" t="s">
        <v>5925</v>
      </c>
      <c r="R2428" t="s">
        <v>5494</v>
      </c>
      <c r="S2428">
        <v>36</v>
      </c>
      <c r="T2428" t="s">
        <v>5498</v>
      </c>
      <c r="U2428" t="s">
        <v>5499</v>
      </c>
      <c r="V2428" s="9">
        <f>Merge2[[#This Row],[PROMOTIONAL_PLAN.EFFECTIVE_PRICE]]*Merge2[[#This Row],[Months]]</f>
        <v>0</v>
      </c>
    </row>
    <row r="2429" spans="1:22" x14ac:dyDescent="0.25">
      <c r="A2429" t="s">
        <v>4167</v>
      </c>
      <c r="B2429" t="s">
        <v>4168</v>
      </c>
      <c r="C2429">
        <v>9999</v>
      </c>
      <c r="D2429" s="1">
        <v>44115</v>
      </c>
      <c r="E2429">
        <v>1</v>
      </c>
      <c r="G2429" s="1">
        <v>44381</v>
      </c>
      <c r="H2429" t="s">
        <v>10</v>
      </c>
      <c r="I2429" s="8">
        <f>DATE(YEAR(Merge2[[#This Row],[ORDER_DATE]]), MONTH(Merge2[[#This Row],[ORDER_DATE]]), 1)</f>
        <v>44105</v>
      </c>
      <c r="J2429" s="9">
        <f>IF(ISNUMBER(Merge2[[#This Row],[VALIDITY_TILL_DATE]]), ROUND((Merge2[[#This Row],[VALIDITY_TILL_DATE]]-Merge2[[#This Row],[ORDER_DATE]])/30, 0), "Active")</f>
        <v>9</v>
      </c>
      <c r="K2429" t="s">
        <v>5476</v>
      </c>
      <c r="L2429" t="s">
        <v>5477</v>
      </c>
      <c r="M2429" t="s">
        <v>5478</v>
      </c>
      <c r="N2429">
        <v>300</v>
      </c>
      <c r="O2429">
        <v>0</v>
      </c>
      <c r="P2429">
        <v>300</v>
      </c>
      <c r="Q2429" t="s">
        <v>6109</v>
      </c>
      <c r="R2429" t="s">
        <v>5494</v>
      </c>
      <c r="S2429">
        <v>35</v>
      </c>
      <c r="T2429" t="s">
        <v>5498</v>
      </c>
      <c r="U2429" t="s">
        <v>5501</v>
      </c>
      <c r="V2429" s="9">
        <f>Merge2[[#This Row],[PROMOTIONAL_PLAN.EFFECTIVE_PRICE]]*Merge2[[#This Row],[Months]]</f>
        <v>2700</v>
      </c>
    </row>
    <row r="2430" spans="1:22" x14ac:dyDescent="0.25">
      <c r="A2430" t="s">
        <v>4169</v>
      </c>
      <c r="B2430" t="s">
        <v>4170</v>
      </c>
      <c r="C2430">
        <v>9999</v>
      </c>
      <c r="D2430" s="1">
        <v>44115</v>
      </c>
      <c r="E2430">
        <v>1</v>
      </c>
      <c r="G2430" s="1">
        <v>44375</v>
      </c>
      <c r="H2430" t="s">
        <v>10</v>
      </c>
      <c r="I2430" s="8">
        <f>DATE(YEAR(Merge2[[#This Row],[ORDER_DATE]]), MONTH(Merge2[[#This Row],[ORDER_DATE]]), 1)</f>
        <v>44105</v>
      </c>
      <c r="J2430" s="9">
        <f>IF(ISNUMBER(Merge2[[#This Row],[VALIDITY_TILL_DATE]]), ROUND((Merge2[[#This Row],[VALIDITY_TILL_DATE]]-Merge2[[#This Row],[ORDER_DATE]])/30, 0), "Active")</f>
        <v>9</v>
      </c>
      <c r="K2430" t="s">
        <v>5476</v>
      </c>
      <c r="L2430" t="s">
        <v>5477</v>
      </c>
      <c r="M2430" t="s">
        <v>5478</v>
      </c>
      <c r="N2430">
        <v>300</v>
      </c>
      <c r="O2430">
        <v>0</v>
      </c>
      <c r="P2430">
        <v>300</v>
      </c>
      <c r="Q2430" t="s">
        <v>6398</v>
      </c>
      <c r="R2430" t="s">
        <v>5494</v>
      </c>
      <c r="S2430">
        <v>49</v>
      </c>
      <c r="T2430" t="s">
        <v>5498</v>
      </c>
      <c r="U2430" t="s">
        <v>5515</v>
      </c>
      <c r="V2430" s="9">
        <f>Merge2[[#This Row],[PROMOTIONAL_PLAN.EFFECTIVE_PRICE]]*Merge2[[#This Row],[Months]]</f>
        <v>2700</v>
      </c>
    </row>
    <row r="2431" spans="1:22" x14ac:dyDescent="0.25">
      <c r="A2431" t="s">
        <v>4171</v>
      </c>
      <c r="B2431" t="s">
        <v>4172</v>
      </c>
      <c r="C2431">
        <v>9999</v>
      </c>
      <c r="D2431" s="1">
        <v>44115</v>
      </c>
      <c r="E2431">
        <v>1</v>
      </c>
      <c r="G2431" s="1">
        <v>44343</v>
      </c>
      <c r="H2431" t="s">
        <v>10</v>
      </c>
      <c r="I2431" s="8">
        <f>DATE(YEAR(Merge2[[#This Row],[ORDER_DATE]]), MONTH(Merge2[[#This Row],[ORDER_DATE]]), 1)</f>
        <v>44105</v>
      </c>
      <c r="J2431" s="9">
        <f>IF(ISNUMBER(Merge2[[#This Row],[VALIDITY_TILL_DATE]]), ROUND((Merge2[[#This Row],[VALIDITY_TILL_DATE]]-Merge2[[#This Row],[ORDER_DATE]])/30, 0), "Active")</f>
        <v>8</v>
      </c>
      <c r="K2431" t="s">
        <v>5476</v>
      </c>
      <c r="L2431" t="s">
        <v>5477</v>
      </c>
      <c r="M2431" t="s">
        <v>5478</v>
      </c>
      <c r="N2431">
        <v>300</v>
      </c>
      <c r="O2431">
        <v>0</v>
      </c>
      <c r="P2431">
        <v>300</v>
      </c>
      <c r="Q2431" t="s">
        <v>5858</v>
      </c>
      <c r="R2431" t="s">
        <v>5494</v>
      </c>
      <c r="S2431">
        <v>65</v>
      </c>
      <c r="T2431" t="s">
        <v>5495</v>
      </c>
      <c r="U2431" t="s">
        <v>5513</v>
      </c>
      <c r="V2431" s="9">
        <f>Merge2[[#This Row],[PROMOTIONAL_PLAN.EFFECTIVE_PRICE]]*Merge2[[#This Row],[Months]]</f>
        <v>2400</v>
      </c>
    </row>
    <row r="2432" spans="1:22" x14ac:dyDescent="0.25">
      <c r="A2432" t="s">
        <v>4173</v>
      </c>
      <c r="B2432" t="s">
        <v>1272</v>
      </c>
      <c r="C2432">
        <v>6705</v>
      </c>
      <c r="D2432" s="1">
        <v>44116</v>
      </c>
      <c r="E2432">
        <v>2</v>
      </c>
      <c r="F2432" s="1">
        <v>44116</v>
      </c>
      <c r="G2432" s="1">
        <v>44926</v>
      </c>
      <c r="H2432" t="s">
        <v>470</v>
      </c>
      <c r="I2432" s="8">
        <f>DATE(YEAR(Merge2[[#This Row],[ORDER_DATE]]), MONTH(Merge2[[#This Row],[ORDER_DATE]]), 1)</f>
        <v>44105</v>
      </c>
      <c r="J2432" s="9">
        <f>IF(ISNUMBER(Merge2[[#This Row],[VALIDITY_TILL_DATE]]), ROUND((Merge2[[#This Row],[VALIDITY_TILL_DATE]]-Merge2[[#This Row],[ORDER_DATE]])/30, 0), "Active")</f>
        <v>27</v>
      </c>
      <c r="K2432" t="s">
        <v>5491</v>
      </c>
      <c r="L2432" t="s">
        <v>5480</v>
      </c>
      <c r="M2432" t="s">
        <v>5481</v>
      </c>
      <c r="N2432">
        <v>300</v>
      </c>
      <c r="O2432">
        <v>100</v>
      </c>
      <c r="P2432">
        <v>0</v>
      </c>
      <c r="Q2432" t="s">
        <v>5792</v>
      </c>
      <c r="R2432" t="s">
        <v>5494</v>
      </c>
      <c r="S2432">
        <v>43</v>
      </c>
      <c r="T2432" t="s">
        <v>5498</v>
      </c>
      <c r="U2432" t="s">
        <v>5501</v>
      </c>
      <c r="V2432" s="9">
        <f>Merge2[[#This Row],[PROMOTIONAL_PLAN.EFFECTIVE_PRICE]]*Merge2[[#This Row],[Months]]</f>
        <v>0</v>
      </c>
    </row>
    <row r="2433" spans="1:22" x14ac:dyDescent="0.25">
      <c r="A2433" t="s">
        <v>4174</v>
      </c>
      <c r="B2433" t="s">
        <v>1440</v>
      </c>
      <c r="C2433">
        <v>1817</v>
      </c>
      <c r="D2433" s="1">
        <v>44116</v>
      </c>
      <c r="E2433">
        <v>2</v>
      </c>
      <c r="F2433" s="1">
        <v>44116</v>
      </c>
      <c r="G2433" s="1">
        <v>44945</v>
      </c>
      <c r="H2433" t="s">
        <v>470</v>
      </c>
      <c r="I2433" s="8">
        <f>DATE(YEAR(Merge2[[#This Row],[ORDER_DATE]]), MONTH(Merge2[[#This Row],[ORDER_DATE]]), 1)</f>
        <v>44105</v>
      </c>
      <c r="J2433" s="9">
        <f>IF(ISNUMBER(Merge2[[#This Row],[VALIDITY_TILL_DATE]]), ROUND((Merge2[[#This Row],[VALIDITY_TILL_DATE]]-Merge2[[#This Row],[ORDER_DATE]])/30, 0), "Active")</f>
        <v>28</v>
      </c>
      <c r="K2433" t="s">
        <v>5486</v>
      </c>
      <c r="L2433" t="s">
        <v>5480</v>
      </c>
      <c r="M2433" t="s">
        <v>5481</v>
      </c>
      <c r="N2433">
        <v>300</v>
      </c>
      <c r="O2433">
        <v>100</v>
      </c>
      <c r="P2433">
        <v>0</v>
      </c>
      <c r="Q2433" t="s">
        <v>5929</v>
      </c>
      <c r="R2433" t="s">
        <v>5494</v>
      </c>
      <c r="S2433">
        <v>45</v>
      </c>
      <c r="T2433" t="s">
        <v>5506</v>
      </c>
      <c r="U2433" t="s">
        <v>5518</v>
      </c>
      <c r="V2433" s="9">
        <f>Merge2[[#This Row],[PROMOTIONAL_PLAN.EFFECTIVE_PRICE]]*Merge2[[#This Row],[Months]]</f>
        <v>0</v>
      </c>
    </row>
    <row r="2434" spans="1:22" x14ac:dyDescent="0.25">
      <c r="A2434" t="s">
        <v>4175</v>
      </c>
      <c r="B2434" t="s">
        <v>1672</v>
      </c>
      <c r="C2434">
        <v>5073</v>
      </c>
      <c r="D2434" s="1">
        <v>44116</v>
      </c>
      <c r="E2434">
        <v>2</v>
      </c>
      <c r="F2434" s="1">
        <v>44116</v>
      </c>
      <c r="G2434" s="1">
        <v>44716</v>
      </c>
      <c r="H2434" t="s">
        <v>470</v>
      </c>
      <c r="I2434" s="8">
        <f>DATE(YEAR(Merge2[[#This Row],[ORDER_DATE]]), MONTH(Merge2[[#This Row],[ORDER_DATE]]), 1)</f>
        <v>44105</v>
      </c>
      <c r="J2434" s="9">
        <f>IF(ISNUMBER(Merge2[[#This Row],[VALIDITY_TILL_DATE]]), ROUND((Merge2[[#This Row],[VALIDITY_TILL_DATE]]-Merge2[[#This Row],[ORDER_DATE]])/30, 0), "Active")</f>
        <v>20</v>
      </c>
      <c r="K2434" t="s">
        <v>5488</v>
      </c>
      <c r="L2434" t="s">
        <v>5483</v>
      </c>
      <c r="M2434" t="s">
        <v>5481</v>
      </c>
      <c r="N2434">
        <v>300</v>
      </c>
      <c r="O2434">
        <v>30</v>
      </c>
      <c r="P2434">
        <v>210</v>
      </c>
      <c r="Q2434" t="s">
        <v>6345</v>
      </c>
      <c r="R2434" t="s">
        <v>5494</v>
      </c>
      <c r="S2434">
        <v>49</v>
      </c>
      <c r="T2434" t="s">
        <v>5495</v>
      </c>
      <c r="U2434" t="s">
        <v>5579</v>
      </c>
      <c r="V2434" s="9">
        <f>Merge2[[#This Row],[PROMOTIONAL_PLAN.EFFECTIVE_PRICE]]*Merge2[[#This Row],[Months]]</f>
        <v>4200</v>
      </c>
    </row>
    <row r="2435" spans="1:22" x14ac:dyDescent="0.25">
      <c r="A2435" t="s">
        <v>4176</v>
      </c>
      <c r="B2435" t="s">
        <v>1511</v>
      </c>
      <c r="C2435">
        <v>5101</v>
      </c>
      <c r="D2435" s="1">
        <v>44116</v>
      </c>
      <c r="E2435">
        <v>2</v>
      </c>
      <c r="F2435" s="1">
        <v>44116</v>
      </c>
      <c r="G2435" s="1">
        <v>44425</v>
      </c>
      <c r="H2435" t="s">
        <v>470</v>
      </c>
      <c r="I2435" s="8">
        <f>DATE(YEAR(Merge2[[#This Row],[ORDER_DATE]]), MONTH(Merge2[[#This Row],[ORDER_DATE]]), 1)</f>
        <v>44105</v>
      </c>
      <c r="J2435" s="9">
        <f>IF(ISNUMBER(Merge2[[#This Row],[VALIDITY_TILL_DATE]]), ROUND((Merge2[[#This Row],[VALIDITY_TILL_DATE]]-Merge2[[#This Row],[ORDER_DATE]])/30, 0), "Active")</f>
        <v>10</v>
      </c>
      <c r="K2435" t="s">
        <v>5485</v>
      </c>
      <c r="L2435" t="s">
        <v>5480</v>
      </c>
      <c r="M2435" t="s">
        <v>5481</v>
      </c>
      <c r="N2435">
        <v>300</v>
      </c>
      <c r="O2435">
        <v>100</v>
      </c>
      <c r="P2435">
        <v>0</v>
      </c>
      <c r="Q2435" t="s">
        <v>5923</v>
      </c>
      <c r="R2435" t="s">
        <v>5503</v>
      </c>
      <c r="S2435">
        <v>54</v>
      </c>
      <c r="T2435" t="s">
        <v>5495</v>
      </c>
      <c r="U2435" t="s">
        <v>5522</v>
      </c>
      <c r="V2435" s="9">
        <f>Merge2[[#This Row],[PROMOTIONAL_PLAN.EFFECTIVE_PRICE]]*Merge2[[#This Row],[Months]]</f>
        <v>0</v>
      </c>
    </row>
    <row r="2436" spans="1:22" x14ac:dyDescent="0.25">
      <c r="A2436" t="s">
        <v>4177</v>
      </c>
      <c r="B2436" t="s">
        <v>1631</v>
      </c>
      <c r="C2436">
        <v>6705</v>
      </c>
      <c r="D2436" s="1">
        <v>44116</v>
      </c>
      <c r="E2436">
        <v>2</v>
      </c>
      <c r="F2436" s="1">
        <v>44116</v>
      </c>
      <c r="G2436" s="1">
        <v>44902</v>
      </c>
      <c r="H2436" t="s">
        <v>470</v>
      </c>
      <c r="I2436" s="8">
        <f>DATE(YEAR(Merge2[[#This Row],[ORDER_DATE]]), MONTH(Merge2[[#This Row],[ORDER_DATE]]), 1)</f>
        <v>44105</v>
      </c>
      <c r="J2436" s="9">
        <f>IF(ISNUMBER(Merge2[[#This Row],[VALIDITY_TILL_DATE]]), ROUND((Merge2[[#This Row],[VALIDITY_TILL_DATE]]-Merge2[[#This Row],[ORDER_DATE]])/30, 0), "Active")</f>
        <v>26</v>
      </c>
      <c r="K2436" t="s">
        <v>5491</v>
      </c>
      <c r="L2436" t="s">
        <v>5480</v>
      </c>
      <c r="M2436" t="s">
        <v>5481</v>
      </c>
      <c r="N2436">
        <v>300</v>
      </c>
      <c r="O2436">
        <v>100</v>
      </c>
      <c r="P2436">
        <v>0</v>
      </c>
      <c r="Q2436" t="s">
        <v>5999</v>
      </c>
      <c r="R2436" t="s">
        <v>5494</v>
      </c>
      <c r="S2436">
        <v>37</v>
      </c>
      <c r="T2436" t="s">
        <v>5506</v>
      </c>
      <c r="U2436" t="s">
        <v>5507</v>
      </c>
      <c r="V2436" s="9">
        <f>Merge2[[#This Row],[PROMOTIONAL_PLAN.EFFECTIVE_PRICE]]*Merge2[[#This Row],[Months]]</f>
        <v>0</v>
      </c>
    </row>
    <row r="2437" spans="1:22" x14ac:dyDescent="0.25">
      <c r="A2437" t="s">
        <v>4178</v>
      </c>
      <c r="B2437" t="s">
        <v>1408</v>
      </c>
      <c r="C2437">
        <v>8323</v>
      </c>
      <c r="D2437" s="1">
        <v>44116</v>
      </c>
      <c r="E2437">
        <v>2</v>
      </c>
      <c r="F2437" s="1">
        <v>44116</v>
      </c>
      <c r="G2437" s="1">
        <v>44754</v>
      </c>
      <c r="H2437" t="s">
        <v>470</v>
      </c>
      <c r="I2437" s="8">
        <f>DATE(YEAR(Merge2[[#This Row],[ORDER_DATE]]), MONTH(Merge2[[#This Row],[ORDER_DATE]]), 1)</f>
        <v>44105</v>
      </c>
      <c r="J2437" s="9">
        <f>IF(ISNUMBER(Merge2[[#This Row],[VALIDITY_TILL_DATE]]), ROUND((Merge2[[#This Row],[VALIDITY_TILL_DATE]]-Merge2[[#This Row],[ORDER_DATE]])/30, 0), "Active")</f>
        <v>21</v>
      </c>
      <c r="K2437" t="s">
        <v>5479</v>
      </c>
      <c r="L2437" t="s">
        <v>5480</v>
      </c>
      <c r="M2437" t="s">
        <v>5481</v>
      </c>
      <c r="N2437">
        <v>300</v>
      </c>
      <c r="O2437">
        <v>100</v>
      </c>
      <c r="P2437">
        <v>0</v>
      </c>
      <c r="Q2437" t="s">
        <v>5820</v>
      </c>
      <c r="R2437" t="s">
        <v>5503</v>
      </c>
      <c r="S2437">
        <v>40</v>
      </c>
      <c r="T2437" t="s">
        <v>5495</v>
      </c>
      <c r="U2437" t="s">
        <v>5532</v>
      </c>
      <c r="V2437" s="9">
        <f>Merge2[[#This Row],[PROMOTIONAL_PLAN.EFFECTIVE_PRICE]]*Merge2[[#This Row],[Months]]</f>
        <v>0</v>
      </c>
    </row>
    <row r="2438" spans="1:22" x14ac:dyDescent="0.25">
      <c r="A2438" t="s">
        <v>4179</v>
      </c>
      <c r="B2438" t="s">
        <v>1732</v>
      </c>
      <c r="C2438">
        <v>8434</v>
      </c>
      <c r="D2438" s="1">
        <v>44116</v>
      </c>
      <c r="E2438">
        <v>2</v>
      </c>
      <c r="F2438" s="1">
        <v>44116</v>
      </c>
      <c r="G2438" s="1">
        <v>44931</v>
      </c>
      <c r="H2438" t="s">
        <v>470</v>
      </c>
      <c r="I2438" s="8">
        <f>DATE(YEAR(Merge2[[#This Row],[ORDER_DATE]]), MONTH(Merge2[[#This Row],[ORDER_DATE]]), 1)</f>
        <v>44105</v>
      </c>
      <c r="J2438" s="9">
        <f>IF(ISNUMBER(Merge2[[#This Row],[VALIDITY_TILL_DATE]]), ROUND((Merge2[[#This Row],[VALIDITY_TILL_DATE]]-Merge2[[#This Row],[ORDER_DATE]])/30, 0), "Active")</f>
        <v>27</v>
      </c>
      <c r="K2438" t="s">
        <v>5490</v>
      </c>
      <c r="L2438" t="s">
        <v>5483</v>
      </c>
      <c r="M2438" t="s">
        <v>5481</v>
      </c>
      <c r="N2438">
        <v>300</v>
      </c>
      <c r="O2438">
        <v>50</v>
      </c>
      <c r="P2438">
        <v>150</v>
      </c>
      <c r="Q2438" t="s">
        <v>5757</v>
      </c>
      <c r="R2438" t="s">
        <v>5503</v>
      </c>
      <c r="S2438">
        <v>55</v>
      </c>
      <c r="T2438" t="s">
        <v>5498</v>
      </c>
      <c r="U2438" t="s">
        <v>5515</v>
      </c>
      <c r="V2438" s="9">
        <f>Merge2[[#This Row],[PROMOTIONAL_PLAN.EFFECTIVE_PRICE]]*Merge2[[#This Row],[Months]]</f>
        <v>4050</v>
      </c>
    </row>
    <row r="2439" spans="1:22" x14ac:dyDescent="0.25">
      <c r="A2439" t="s">
        <v>4180</v>
      </c>
      <c r="B2439" t="s">
        <v>4181</v>
      </c>
      <c r="C2439">
        <v>9999</v>
      </c>
      <c r="D2439" s="1">
        <v>44116</v>
      </c>
      <c r="E2439">
        <v>1</v>
      </c>
      <c r="G2439" s="1">
        <v>44363</v>
      </c>
      <c r="H2439" t="s">
        <v>10</v>
      </c>
      <c r="I2439" s="8">
        <f>DATE(YEAR(Merge2[[#This Row],[ORDER_DATE]]), MONTH(Merge2[[#This Row],[ORDER_DATE]]), 1)</f>
        <v>44105</v>
      </c>
      <c r="J2439" s="9">
        <f>IF(ISNUMBER(Merge2[[#This Row],[VALIDITY_TILL_DATE]]), ROUND((Merge2[[#This Row],[VALIDITY_TILL_DATE]]-Merge2[[#This Row],[ORDER_DATE]])/30, 0), "Active")</f>
        <v>8</v>
      </c>
      <c r="K2439" t="s">
        <v>5476</v>
      </c>
      <c r="L2439" t="s">
        <v>5477</v>
      </c>
      <c r="M2439" t="s">
        <v>5478</v>
      </c>
      <c r="N2439">
        <v>300</v>
      </c>
      <c r="O2439">
        <v>0</v>
      </c>
      <c r="P2439">
        <v>300</v>
      </c>
      <c r="Q2439" t="s">
        <v>5743</v>
      </c>
      <c r="R2439" t="s">
        <v>5503</v>
      </c>
      <c r="S2439">
        <v>45</v>
      </c>
      <c r="T2439" t="s">
        <v>5495</v>
      </c>
      <c r="U2439" t="s">
        <v>5496</v>
      </c>
      <c r="V2439" s="9">
        <f>Merge2[[#This Row],[PROMOTIONAL_PLAN.EFFECTIVE_PRICE]]*Merge2[[#This Row],[Months]]</f>
        <v>2400</v>
      </c>
    </row>
    <row r="2440" spans="1:22" x14ac:dyDescent="0.25">
      <c r="A2440" t="s">
        <v>4182</v>
      </c>
      <c r="B2440" t="s">
        <v>4183</v>
      </c>
      <c r="C2440">
        <v>9999</v>
      </c>
      <c r="D2440" s="1">
        <v>44116</v>
      </c>
      <c r="E2440">
        <v>1</v>
      </c>
      <c r="G2440" s="1">
        <v>44343</v>
      </c>
      <c r="H2440" t="s">
        <v>10</v>
      </c>
      <c r="I2440" s="8">
        <f>DATE(YEAR(Merge2[[#This Row],[ORDER_DATE]]), MONTH(Merge2[[#This Row],[ORDER_DATE]]), 1)</f>
        <v>44105</v>
      </c>
      <c r="J2440" s="9">
        <f>IF(ISNUMBER(Merge2[[#This Row],[VALIDITY_TILL_DATE]]), ROUND((Merge2[[#This Row],[VALIDITY_TILL_DATE]]-Merge2[[#This Row],[ORDER_DATE]])/30, 0), "Active")</f>
        <v>8</v>
      </c>
      <c r="K2440" t="s">
        <v>5476</v>
      </c>
      <c r="L2440" t="s">
        <v>5477</v>
      </c>
      <c r="M2440" t="s">
        <v>5478</v>
      </c>
      <c r="N2440">
        <v>300</v>
      </c>
      <c r="O2440">
        <v>0</v>
      </c>
      <c r="P2440">
        <v>300</v>
      </c>
      <c r="Q2440" t="s">
        <v>5986</v>
      </c>
      <c r="R2440" t="s">
        <v>5494</v>
      </c>
      <c r="S2440">
        <v>32</v>
      </c>
      <c r="T2440" t="s">
        <v>5495</v>
      </c>
      <c r="U2440" t="s">
        <v>5579</v>
      </c>
      <c r="V2440" s="9">
        <f>Merge2[[#This Row],[PROMOTIONAL_PLAN.EFFECTIVE_PRICE]]*Merge2[[#This Row],[Months]]</f>
        <v>2400</v>
      </c>
    </row>
    <row r="2441" spans="1:22" x14ac:dyDescent="0.25">
      <c r="A2441" t="s">
        <v>4184</v>
      </c>
      <c r="B2441" t="s">
        <v>4185</v>
      </c>
      <c r="C2441">
        <v>9999</v>
      </c>
      <c r="D2441" s="1">
        <v>44116</v>
      </c>
      <c r="E2441">
        <v>1</v>
      </c>
      <c r="G2441" s="1">
        <v>44375</v>
      </c>
      <c r="H2441" t="s">
        <v>10</v>
      </c>
      <c r="I2441" s="8">
        <f>DATE(YEAR(Merge2[[#This Row],[ORDER_DATE]]), MONTH(Merge2[[#This Row],[ORDER_DATE]]), 1)</f>
        <v>44105</v>
      </c>
      <c r="J2441" s="9">
        <f>IF(ISNUMBER(Merge2[[#This Row],[VALIDITY_TILL_DATE]]), ROUND((Merge2[[#This Row],[VALIDITY_TILL_DATE]]-Merge2[[#This Row],[ORDER_DATE]])/30, 0), "Active")</f>
        <v>9</v>
      </c>
      <c r="K2441" t="s">
        <v>5476</v>
      </c>
      <c r="L2441" t="s">
        <v>5477</v>
      </c>
      <c r="M2441" t="s">
        <v>5478</v>
      </c>
      <c r="N2441">
        <v>300</v>
      </c>
      <c r="O2441">
        <v>0</v>
      </c>
      <c r="P2441">
        <v>300</v>
      </c>
      <c r="Q2441" t="s">
        <v>6129</v>
      </c>
      <c r="R2441" t="s">
        <v>5503</v>
      </c>
      <c r="S2441">
        <v>52</v>
      </c>
      <c r="T2441" t="s">
        <v>5506</v>
      </c>
      <c r="U2441" t="s">
        <v>5518</v>
      </c>
      <c r="V2441" s="9">
        <f>Merge2[[#This Row],[PROMOTIONAL_PLAN.EFFECTIVE_PRICE]]*Merge2[[#This Row],[Months]]</f>
        <v>2700</v>
      </c>
    </row>
    <row r="2442" spans="1:22" x14ac:dyDescent="0.25">
      <c r="A2442" t="s">
        <v>4186</v>
      </c>
      <c r="B2442" t="s">
        <v>1619</v>
      </c>
      <c r="C2442">
        <v>5101</v>
      </c>
      <c r="D2442" s="1">
        <v>44117</v>
      </c>
      <c r="E2442">
        <v>2</v>
      </c>
      <c r="F2442" s="1">
        <v>44117</v>
      </c>
      <c r="G2442" s="1">
        <v>44817</v>
      </c>
      <c r="H2442" t="s">
        <v>470</v>
      </c>
      <c r="I2442" s="8">
        <f>DATE(YEAR(Merge2[[#This Row],[ORDER_DATE]]), MONTH(Merge2[[#This Row],[ORDER_DATE]]), 1)</f>
        <v>44105</v>
      </c>
      <c r="J2442" s="9">
        <f>IF(ISNUMBER(Merge2[[#This Row],[VALIDITY_TILL_DATE]]), ROUND((Merge2[[#This Row],[VALIDITY_TILL_DATE]]-Merge2[[#This Row],[ORDER_DATE]])/30, 0), "Active")</f>
        <v>23</v>
      </c>
      <c r="K2442" t="s">
        <v>5485</v>
      </c>
      <c r="L2442" t="s">
        <v>5480</v>
      </c>
      <c r="M2442" t="s">
        <v>5481</v>
      </c>
      <c r="N2442">
        <v>300</v>
      </c>
      <c r="O2442">
        <v>100</v>
      </c>
      <c r="P2442">
        <v>0</v>
      </c>
      <c r="Q2442" t="s">
        <v>5999</v>
      </c>
      <c r="R2442" t="s">
        <v>5494</v>
      </c>
      <c r="S2442">
        <v>37</v>
      </c>
      <c r="T2442" t="s">
        <v>5506</v>
      </c>
      <c r="U2442" t="s">
        <v>5507</v>
      </c>
      <c r="V2442" s="9">
        <f>Merge2[[#This Row],[PROMOTIONAL_PLAN.EFFECTIVE_PRICE]]*Merge2[[#This Row],[Months]]</f>
        <v>0</v>
      </c>
    </row>
    <row r="2443" spans="1:22" x14ac:dyDescent="0.25">
      <c r="A2443" t="s">
        <v>4187</v>
      </c>
      <c r="B2443" t="s">
        <v>1479</v>
      </c>
      <c r="C2443">
        <v>7139</v>
      </c>
      <c r="D2443" s="1">
        <v>44117</v>
      </c>
      <c r="E2443">
        <v>2</v>
      </c>
      <c r="F2443" s="1">
        <v>44117</v>
      </c>
      <c r="G2443" s="1">
        <v>44739</v>
      </c>
      <c r="H2443" t="s">
        <v>470</v>
      </c>
      <c r="I2443" s="8">
        <f>DATE(YEAR(Merge2[[#This Row],[ORDER_DATE]]), MONTH(Merge2[[#This Row],[ORDER_DATE]]), 1)</f>
        <v>44105</v>
      </c>
      <c r="J2443" s="9">
        <f>IF(ISNUMBER(Merge2[[#This Row],[VALIDITY_TILL_DATE]]), ROUND((Merge2[[#This Row],[VALIDITY_TILL_DATE]]-Merge2[[#This Row],[ORDER_DATE]])/30, 0), "Active")</f>
        <v>21</v>
      </c>
      <c r="K2443" t="s">
        <v>5489</v>
      </c>
      <c r="L2443" t="s">
        <v>5483</v>
      </c>
      <c r="M2443" t="s">
        <v>5481</v>
      </c>
      <c r="N2443">
        <v>300</v>
      </c>
      <c r="O2443">
        <v>30</v>
      </c>
      <c r="P2443">
        <v>210</v>
      </c>
      <c r="Q2443" t="s">
        <v>5904</v>
      </c>
      <c r="R2443" t="s">
        <v>5503</v>
      </c>
      <c r="S2443">
        <v>29</v>
      </c>
      <c r="T2443" t="s">
        <v>5506</v>
      </c>
      <c r="U2443" t="s">
        <v>5507</v>
      </c>
      <c r="V2443" s="9">
        <f>Merge2[[#This Row],[PROMOTIONAL_PLAN.EFFECTIVE_PRICE]]*Merge2[[#This Row],[Months]]</f>
        <v>4410</v>
      </c>
    </row>
    <row r="2444" spans="1:22" x14ac:dyDescent="0.25">
      <c r="A2444" t="s">
        <v>4188</v>
      </c>
      <c r="B2444" t="s">
        <v>1352</v>
      </c>
      <c r="C2444">
        <v>6705</v>
      </c>
      <c r="D2444" s="1">
        <v>44117</v>
      </c>
      <c r="E2444">
        <v>2</v>
      </c>
      <c r="F2444" s="1">
        <v>44117</v>
      </c>
      <c r="G2444" s="1">
        <v>44696</v>
      </c>
      <c r="H2444" t="s">
        <v>470</v>
      </c>
      <c r="I2444" s="8">
        <f>DATE(YEAR(Merge2[[#This Row],[ORDER_DATE]]), MONTH(Merge2[[#This Row],[ORDER_DATE]]), 1)</f>
        <v>44105</v>
      </c>
      <c r="J2444" s="9">
        <f>IF(ISNUMBER(Merge2[[#This Row],[VALIDITY_TILL_DATE]]), ROUND((Merge2[[#This Row],[VALIDITY_TILL_DATE]]-Merge2[[#This Row],[ORDER_DATE]])/30, 0), "Active")</f>
        <v>19</v>
      </c>
      <c r="K2444" t="s">
        <v>5491</v>
      </c>
      <c r="L2444" t="s">
        <v>5480</v>
      </c>
      <c r="M2444" t="s">
        <v>5481</v>
      </c>
      <c r="N2444">
        <v>300</v>
      </c>
      <c r="O2444">
        <v>100</v>
      </c>
      <c r="P2444">
        <v>0</v>
      </c>
      <c r="Q2444" t="s">
        <v>6047</v>
      </c>
      <c r="R2444" t="s">
        <v>5494</v>
      </c>
      <c r="S2444">
        <v>33</v>
      </c>
      <c r="T2444" t="s">
        <v>5495</v>
      </c>
      <c r="U2444" t="s">
        <v>5579</v>
      </c>
      <c r="V2444" s="9">
        <f>Merge2[[#This Row],[PROMOTIONAL_PLAN.EFFECTIVE_PRICE]]*Merge2[[#This Row],[Months]]</f>
        <v>0</v>
      </c>
    </row>
    <row r="2445" spans="1:22" x14ac:dyDescent="0.25">
      <c r="A2445" t="s">
        <v>4189</v>
      </c>
      <c r="B2445" t="s">
        <v>4190</v>
      </c>
      <c r="C2445">
        <v>6306</v>
      </c>
      <c r="D2445" s="1">
        <v>44117</v>
      </c>
      <c r="E2445">
        <v>1</v>
      </c>
      <c r="F2445" s="1">
        <v>44117</v>
      </c>
      <c r="G2445" s="1">
        <v>44376</v>
      </c>
      <c r="H2445" t="s">
        <v>10</v>
      </c>
      <c r="I2445" s="8">
        <f>DATE(YEAR(Merge2[[#This Row],[ORDER_DATE]]), MONTH(Merge2[[#This Row],[ORDER_DATE]]), 1)</f>
        <v>44105</v>
      </c>
      <c r="J2445" s="9">
        <f>IF(ISNUMBER(Merge2[[#This Row],[VALIDITY_TILL_DATE]]), ROUND((Merge2[[#This Row],[VALIDITY_TILL_DATE]]-Merge2[[#This Row],[ORDER_DATE]])/30, 0), "Active")</f>
        <v>9</v>
      </c>
      <c r="K2445" t="s">
        <v>5492</v>
      </c>
      <c r="L2445" t="s">
        <v>5483</v>
      </c>
      <c r="M2445" t="s">
        <v>5481</v>
      </c>
      <c r="N2445">
        <v>300</v>
      </c>
      <c r="O2445">
        <v>15</v>
      </c>
      <c r="P2445">
        <v>255</v>
      </c>
      <c r="Q2445" t="s">
        <v>6054</v>
      </c>
      <c r="R2445" t="s">
        <v>5494</v>
      </c>
      <c r="S2445">
        <v>41</v>
      </c>
      <c r="T2445" t="s">
        <v>5498</v>
      </c>
      <c r="U2445" t="s">
        <v>5515</v>
      </c>
      <c r="V2445" s="9">
        <f>Merge2[[#This Row],[PROMOTIONAL_PLAN.EFFECTIVE_PRICE]]*Merge2[[#This Row],[Months]]</f>
        <v>2295</v>
      </c>
    </row>
    <row r="2446" spans="1:22" x14ac:dyDescent="0.25">
      <c r="A2446" t="s">
        <v>4191</v>
      </c>
      <c r="B2446" t="s">
        <v>4192</v>
      </c>
      <c r="C2446">
        <v>9999</v>
      </c>
      <c r="D2446" s="1">
        <v>44117</v>
      </c>
      <c r="E2446">
        <v>1</v>
      </c>
      <c r="G2446" s="1">
        <v>44419</v>
      </c>
      <c r="H2446" t="s">
        <v>10</v>
      </c>
      <c r="I2446" s="8">
        <f>DATE(YEAR(Merge2[[#This Row],[ORDER_DATE]]), MONTH(Merge2[[#This Row],[ORDER_DATE]]), 1)</f>
        <v>44105</v>
      </c>
      <c r="J2446" s="9">
        <f>IF(ISNUMBER(Merge2[[#This Row],[VALIDITY_TILL_DATE]]), ROUND((Merge2[[#This Row],[VALIDITY_TILL_DATE]]-Merge2[[#This Row],[ORDER_DATE]])/30, 0), "Active")</f>
        <v>10</v>
      </c>
      <c r="K2446" t="s">
        <v>5476</v>
      </c>
      <c r="L2446" t="s">
        <v>5477</v>
      </c>
      <c r="M2446" t="s">
        <v>5478</v>
      </c>
      <c r="N2446">
        <v>300</v>
      </c>
      <c r="O2446">
        <v>0</v>
      </c>
      <c r="P2446">
        <v>300</v>
      </c>
      <c r="Q2446" t="s">
        <v>5652</v>
      </c>
      <c r="R2446" t="s">
        <v>5494</v>
      </c>
      <c r="S2446">
        <v>45</v>
      </c>
      <c r="T2446" t="s">
        <v>5506</v>
      </c>
      <c r="U2446" t="s">
        <v>5509</v>
      </c>
      <c r="V2446" s="9">
        <f>Merge2[[#This Row],[PROMOTIONAL_PLAN.EFFECTIVE_PRICE]]*Merge2[[#This Row],[Months]]</f>
        <v>3000</v>
      </c>
    </row>
    <row r="2447" spans="1:22" x14ac:dyDescent="0.25">
      <c r="A2447" t="s">
        <v>4193</v>
      </c>
      <c r="B2447" t="s">
        <v>4194</v>
      </c>
      <c r="C2447">
        <v>9999</v>
      </c>
      <c r="D2447" s="1">
        <v>44117</v>
      </c>
      <c r="E2447">
        <v>1</v>
      </c>
      <c r="G2447" s="1">
        <v>44428</v>
      </c>
      <c r="H2447" t="s">
        <v>10</v>
      </c>
      <c r="I2447" s="8">
        <f>DATE(YEAR(Merge2[[#This Row],[ORDER_DATE]]), MONTH(Merge2[[#This Row],[ORDER_DATE]]), 1)</f>
        <v>44105</v>
      </c>
      <c r="J2447" s="9">
        <f>IF(ISNUMBER(Merge2[[#This Row],[VALIDITY_TILL_DATE]]), ROUND((Merge2[[#This Row],[VALIDITY_TILL_DATE]]-Merge2[[#This Row],[ORDER_DATE]])/30, 0), "Active")</f>
        <v>10</v>
      </c>
      <c r="K2447" t="s">
        <v>5476</v>
      </c>
      <c r="L2447" t="s">
        <v>5477</v>
      </c>
      <c r="M2447" t="s">
        <v>5478</v>
      </c>
      <c r="N2447">
        <v>300</v>
      </c>
      <c r="O2447">
        <v>0</v>
      </c>
      <c r="P2447">
        <v>300</v>
      </c>
      <c r="Q2447" t="s">
        <v>5981</v>
      </c>
      <c r="R2447" t="s">
        <v>5503</v>
      </c>
      <c r="S2447">
        <v>59</v>
      </c>
      <c r="T2447" t="s">
        <v>5498</v>
      </c>
      <c r="U2447" t="s">
        <v>5499</v>
      </c>
      <c r="V2447" s="9">
        <f>Merge2[[#This Row],[PROMOTIONAL_PLAN.EFFECTIVE_PRICE]]*Merge2[[#This Row],[Months]]</f>
        <v>3000</v>
      </c>
    </row>
    <row r="2448" spans="1:22" x14ac:dyDescent="0.25">
      <c r="A2448" t="s">
        <v>4195</v>
      </c>
      <c r="B2448" t="s">
        <v>4196</v>
      </c>
      <c r="C2448">
        <v>9999</v>
      </c>
      <c r="D2448" s="1">
        <v>44117</v>
      </c>
      <c r="E2448">
        <v>1</v>
      </c>
      <c r="G2448" s="1">
        <v>44365</v>
      </c>
      <c r="H2448" t="s">
        <v>10</v>
      </c>
      <c r="I2448" s="8">
        <f>DATE(YEAR(Merge2[[#This Row],[ORDER_DATE]]), MONTH(Merge2[[#This Row],[ORDER_DATE]]), 1)</f>
        <v>44105</v>
      </c>
      <c r="J2448" s="9">
        <f>IF(ISNUMBER(Merge2[[#This Row],[VALIDITY_TILL_DATE]]), ROUND((Merge2[[#This Row],[VALIDITY_TILL_DATE]]-Merge2[[#This Row],[ORDER_DATE]])/30, 0), "Active")</f>
        <v>8</v>
      </c>
      <c r="K2448" t="s">
        <v>5476</v>
      </c>
      <c r="L2448" t="s">
        <v>5477</v>
      </c>
      <c r="M2448" t="s">
        <v>5478</v>
      </c>
      <c r="N2448">
        <v>300</v>
      </c>
      <c r="O2448">
        <v>0</v>
      </c>
      <c r="P2448">
        <v>300</v>
      </c>
      <c r="Q2448" t="s">
        <v>6142</v>
      </c>
      <c r="R2448" t="s">
        <v>5494</v>
      </c>
      <c r="S2448">
        <v>48</v>
      </c>
      <c r="T2448" t="s">
        <v>5498</v>
      </c>
      <c r="U2448" t="s">
        <v>5501</v>
      </c>
      <c r="V2448" s="9">
        <f>Merge2[[#This Row],[PROMOTIONAL_PLAN.EFFECTIVE_PRICE]]*Merge2[[#This Row],[Months]]</f>
        <v>2400</v>
      </c>
    </row>
    <row r="2449" spans="1:22" x14ac:dyDescent="0.25">
      <c r="A2449" t="s">
        <v>4197</v>
      </c>
      <c r="B2449" t="s">
        <v>1840</v>
      </c>
      <c r="C2449">
        <v>6705</v>
      </c>
      <c r="D2449" s="1">
        <v>44118</v>
      </c>
      <c r="E2449">
        <v>2</v>
      </c>
      <c r="F2449" s="1">
        <v>44118</v>
      </c>
      <c r="G2449" s="1">
        <v>44149</v>
      </c>
      <c r="H2449" t="s">
        <v>470</v>
      </c>
      <c r="I2449" s="8">
        <f>DATE(YEAR(Merge2[[#This Row],[ORDER_DATE]]), MONTH(Merge2[[#This Row],[ORDER_DATE]]), 1)</f>
        <v>44105</v>
      </c>
      <c r="J2449" s="9">
        <f>IF(ISNUMBER(Merge2[[#This Row],[VALIDITY_TILL_DATE]]), ROUND((Merge2[[#This Row],[VALIDITY_TILL_DATE]]-Merge2[[#This Row],[ORDER_DATE]])/30, 0), "Active")</f>
        <v>1</v>
      </c>
      <c r="K2449" t="s">
        <v>5491</v>
      </c>
      <c r="L2449" t="s">
        <v>5480</v>
      </c>
      <c r="M2449" t="s">
        <v>5481</v>
      </c>
      <c r="N2449">
        <v>300</v>
      </c>
      <c r="O2449">
        <v>100</v>
      </c>
      <c r="P2449">
        <v>0</v>
      </c>
      <c r="Q2449" t="s">
        <v>6256</v>
      </c>
      <c r="R2449" t="s">
        <v>5503</v>
      </c>
      <c r="S2449">
        <v>59</v>
      </c>
      <c r="T2449" t="s">
        <v>5498</v>
      </c>
      <c r="U2449" t="s">
        <v>5501</v>
      </c>
      <c r="V2449" s="9">
        <f>Merge2[[#This Row],[PROMOTIONAL_PLAN.EFFECTIVE_PRICE]]*Merge2[[#This Row],[Months]]</f>
        <v>0</v>
      </c>
    </row>
    <row r="2450" spans="1:22" x14ac:dyDescent="0.25">
      <c r="A2450" t="s">
        <v>4198</v>
      </c>
      <c r="B2450" t="s">
        <v>1898</v>
      </c>
      <c r="C2450">
        <v>5073</v>
      </c>
      <c r="D2450" s="1">
        <v>44118</v>
      </c>
      <c r="E2450">
        <v>2</v>
      </c>
      <c r="F2450" s="1">
        <v>44118</v>
      </c>
      <c r="G2450" s="1">
        <v>44744</v>
      </c>
      <c r="H2450" t="s">
        <v>470</v>
      </c>
      <c r="I2450" s="8">
        <f>DATE(YEAR(Merge2[[#This Row],[ORDER_DATE]]), MONTH(Merge2[[#This Row],[ORDER_DATE]]), 1)</f>
        <v>44105</v>
      </c>
      <c r="J2450" s="9">
        <f>IF(ISNUMBER(Merge2[[#This Row],[VALIDITY_TILL_DATE]]), ROUND((Merge2[[#This Row],[VALIDITY_TILL_DATE]]-Merge2[[#This Row],[ORDER_DATE]])/30, 0), "Active")</f>
        <v>21</v>
      </c>
      <c r="K2450" t="s">
        <v>5488</v>
      </c>
      <c r="L2450" t="s">
        <v>5483</v>
      </c>
      <c r="M2450" t="s">
        <v>5481</v>
      </c>
      <c r="N2450">
        <v>300</v>
      </c>
      <c r="O2450">
        <v>30</v>
      </c>
      <c r="P2450">
        <v>210</v>
      </c>
      <c r="Q2450" t="s">
        <v>6052</v>
      </c>
      <c r="R2450" t="s">
        <v>5494</v>
      </c>
      <c r="S2450">
        <v>63</v>
      </c>
      <c r="T2450" t="s">
        <v>5495</v>
      </c>
      <c r="U2450" t="s">
        <v>5496</v>
      </c>
      <c r="V2450" s="9">
        <f>Merge2[[#This Row],[PROMOTIONAL_PLAN.EFFECTIVE_PRICE]]*Merge2[[#This Row],[Months]]</f>
        <v>4410</v>
      </c>
    </row>
    <row r="2451" spans="1:22" x14ac:dyDescent="0.25">
      <c r="A2451" t="s">
        <v>4199</v>
      </c>
      <c r="B2451" t="s">
        <v>1424</v>
      </c>
      <c r="C2451">
        <v>5073</v>
      </c>
      <c r="D2451" s="1">
        <v>44118</v>
      </c>
      <c r="E2451">
        <v>2</v>
      </c>
      <c r="F2451" s="1">
        <v>44118</v>
      </c>
      <c r="G2451" s="1">
        <v>44882</v>
      </c>
      <c r="H2451" t="s">
        <v>470</v>
      </c>
      <c r="I2451" s="8">
        <f>DATE(YEAR(Merge2[[#This Row],[ORDER_DATE]]), MONTH(Merge2[[#This Row],[ORDER_DATE]]), 1)</f>
        <v>44105</v>
      </c>
      <c r="J2451" s="9">
        <f>IF(ISNUMBER(Merge2[[#This Row],[VALIDITY_TILL_DATE]]), ROUND((Merge2[[#This Row],[VALIDITY_TILL_DATE]]-Merge2[[#This Row],[ORDER_DATE]])/30, 0), "Active")</f>
        <v>25</v>
      </c>
      <c r="K2451" t="s">
        <v>5488</v>
      </c>
      <c r="L2451" t="s">
        <v>5483</v>
      </c>
      <c r="M2451" t="s">
        <v>5481</v>
      </c>
      <c r="N2451">
        <v>300</v>
      </c>
      <c r="O2451">
        <v>30</v>
      </c>
      <c r="P2451">
        <v>210</v>
      </c>
      <c r="Q2451" t="s">
        <v>5933</v>
      </c>
      <c r="R2451" t="s">
        <v>5503</v>
      </c>
      <c r="S2451">
        <v>45</v>
      </c>
      <c r="T2451" t="s">
        <v>5495</v>
      </c>
      <c r="U2451" t="s">
        <v>5504</v>
      </c>
      <c r="V2451" s="9">
        <f>Merge2[[#This Row],[PROMOTIONAL_PLAN.EFFECTIVE_PRICE]]*Merge2[[#This Row],[Months]]</f>
        <v>5250</v>
      </c>
    </row>
    <row r="2452" spans="1:22" x14ac:dyDescent="0.25">
      <c r="A2452" t="s">
        <v>4200</v>
      </c>
      <c r="B2452" t="s">
        <v>1571</v>
      </c>
      <c r="C2452">
        <v>5101</v>
      </c>
      <c r="D2452" s="1">
        <v>44118</v>
      </c>
      <c r="E2452">
        <v>2</v>
      </c>
      <c r="F2452" s="1">
        <v>44118</v>
      </c>
      <c r="G2452" s="1">
        <v>44815</v>
      </c>
      <c r="H2452" t="s">
        <v>470</v>
      </c>
      <c r="I2452" s="8">
        <f>DATE(YEAR(Merge2[[#This Row],[ORDER_DATE]]), MONTH(Merge2[[#This Row],[ORDER_DATE]]), 1)</f>
        <v>44105</v>
      </c>
      <c r="J2452" s="9">
        <f>IF(ISNUMBER(Merge2[[#This Row],[VALIDITY_TILL_DATE]]), ROUND((Merge2[[#This Row],[VALIDITY_TILL_DATE]]-Merge2[[#This Row],[ORDER_DATE]])/30, 0), "Active")</f>
        <v>23</v>
      </c>
      <c r="K2452" t="s">
        <v>5485</v>
      </c>
      <c r="L2452" t="s">
        <v>5480</v>
      </c>
      <c r="M2452" t="s">
        <v>5481</v>
      </c>
      <c r="N2452">
        <v>300</v>
      </c>
      <c r="O2452">
        <v>100</v>
      </c>
      <c r="P2452">
        <v>0</v>
      </c>
      <c r="Q2452" t="s">
        <v>5510</v>
      </c>
      <c r="R2452" t="s">
        <v>5494</v>
      </c>
      <c r="S2452">
        <v>53</v>
      </c>
      <c r="T2452" t="s">
        <v>5495</v>
      </c>
      <c r="U2452" t="s">
        <v>5504</v>
      </c>
      <c r="V2452" s="9">
        <f>Merge2[[#This Row],[PROMOTIONAL_PLAN.EFFECTIVE_PRICE]]*Merge2[[#This Row],[Months]]</f>
        <v>0</v>
      </c>
    </row>
    <row r="2453" spans="1:22" x14ac:dyDescent="0.25">
      <c r="A2453" t="s">
        <v>4201</v>
      </c>
      <c r="B2453" t="s">
        <v>1635</v>
      </c>
      <c r="C2453">
        <v>6705</v>
      </c>
      <c r="D2453" s="1">
        <v>44118</v>
      </c>
      <c r="E2453">
        <v>2</v>
      </c>
      <c r="F2453" s="1">
        <v>44118</v>
      </c>
      <c r="G2453" s="1">
        <v>44527</v>
      </c>
      <c r="H2453" t="s">
        <v>470</v>
      </c>
      <c r="I2453" s="8">
        <f>DATE(YEAR(Merge2[[#This Row],[ORDER_DATE]]), MONTH(Merge2[[#This Row],[ORDER_DATE]]), 1)</f>
        <v>44105</v>
      </c>
      <c r="J2453" s="9">
        <f>IF(ISNUMBER(Merge2[[#This Row],[VALIDITY_TILL_DATE]]), ROUND((Merge2[[#This Row],[VALIDITY_TILL_DATE]]-Merge2[[#This Row],[ORDER_DATE]])/30, 0), "Active")</f>
        <v>14</v>
      </c>
      <c r="K2453" t="s">
        <v>5491</v>
      </c>
      <c r="L2453" t="s">
        <v>5480</v>
      </c>
      <c r="M2453" t="s">
        <v>5481</v>
      </c>
      <c r="N2453">
        <v>300</v>
      </c>
      <c r="O2453">
        <v>100</v>
      </c>
      <c r="P2453">
        <v>0</v>
      </c>
      <c r="Q2453" t="s">
        <v>5625</v>
      </c>
      <c r="R2453" t="s">
        <v>5494</v>
      </c>
      <c r="S2453">
        <v>65</v>
      </c>
      <c r="T2453" t="s">
        <v>5495</v>
      </c>
      <c r="U2453" t="s">
        <v>5513</v>
      </c>
      <c r="V2453" s="9">
        <f>Merge2[[#This Row],[PROMOTIONAL_PLAN.EFFECTIVE_PRICE]]*Merge2[[#This Row],[Months]]</f>
        <v>0</v>
      </c>
    </row>
    <row r="2454" spans="1:22" x14ac:dyDescent="0.25">
      <c r="A2454" t="s">
        <v>4202</v>
      </c>
      <c r="B2454" t="s">
        <v>1398</v>
      </c>
      <c r="C2454">
        <v>6705</v>
      </c>
      <c r="D2454" s="1">
        <v>44118</v>
      </c>
      <c r="E2454">
        <v>2</v>
      </c>
      <c r="F2454" s="1">
        <v>44118</v>
      </c>
      <c r="G2454" s="1">
        <v>44331</v>
      </c>
      <c r="H2454" t="s">
        <v>470</v>
      </c>
      <c r="I2454" s="8">
        <f>DATE(YEAR(Merge2[[#This Row],[ORDER_DATE]]), MONTH(Merge2[[#This Row],[ORDER_DATE]]), 1)</f>
        <v>44105</v>
      </c>
      <c r="J2454" s="9">
        <f>IF(ISNUMBER(Merge2[[#This Row],[VALIDITY_TILL_DATE]]), ROUND((Merge2[[#This Row],[VALIDITY_TILL_DATE]]-Merge2[[#This Row],[ORDER_DATE]])/30, 0), "Active")</f>
        <v>7</v>
      </c>
      <c r="K2454" t="s">
        <v>5491</v>
      </c>
      <c r="L2454" t="s">
        <v>5480</v>
      </c>
      <c r="M2454" t="s">
        <v>5481</v>
      </c>
      <c r="N2454">
        <v>300</v>
      </c>
      <c r="O2454">
        <v>100</v>
      </c>
      <c r="P2454">
        <v>0</v>
      </c>
      <c r="Q2454" t="s">
        <v>6299</v>
      </c>
      <c r="R2454" t="s">
        <v>5494</v>
      </c>
      <c r="S2454">
        <v>41</v>
      </c>
      <c r="T2454" t="s">
        <v>5495</v>
      </c>
      <c r="U2454" t="s">
        <v>5522</v>
      </c>
      <c r="V2454" s="9">
        <f>Merge2[[#This Row],[PROMOTIONAL_PLAN.EFFECTIVE_PRICE]]*Merge2[[#This Row],[Months]]</f>
        <v>0</v>
      </c>
    </row>
    <row r="2455" spans="1:22" x14ac:dyDescent="0.25">
      <c r="A2455" t="s">
        <v>4203</v>
      </c>
      <c r="B2455" t="s">
        <v>1813</v>
      </c>
      <c r="C2455">
        <v>1136</v>
      </c>
      <c r="D2455" s="1">
        <v>44118</v>
      </c>
      <c r="E2455">
        <v>2</v>
      </c>
      <c r="F2455" s="1">
        <v>44118</v>
      </c>
      <c r="G2455" s="1">
        <v>44639</v>
      </c>
      <c r="H2455" t="s">
        <v>470</v>
      </c>
      <c r="I2455" s="8">
        <f>DATE(YEAR(Merge2[[#This Row],[ORDER_DATE]]), MONTH(Merge2[[#This Row],[ORDER_DATE]]), 1)</f>
        <v>44105</v>
      </c>
      <c r="J2455" s="9">
        <f>IF(ISNUMBER(Merge2[[#This Row],[VALIDITY_TILL_DATE]]), ROUND((Merge2[[#This Row],[VALIDITY_TILL_DATE]]-Merge2[[#This Row],[ORDER_DATE]])/30, 0), "Active")</f>
        <v>17</v>
      </c>
      <c r="K2455" t="s">
        <v>5487</v>
      </c>
      <c r="L2455" t="s">
        <v>5483</v>
      </c>
      <c r="M2455" t="s">
        <v>5481</v>
      </c>
      <c r="N2455">
        <v>300</v>
      </c>
      <c r="O2455">
        <v>40</v>
      </c>
      <c r="P2455">
        <v>180</v>
      </c>
      <c r="Q2455" t="s">
        <v>6258</v>
      </c>
      <c r="R2455" t="s">
        <v>5494</v>
      </c>
      <c r="S2455">
        <v>55</v>
      </c>
      <c r="T2455" t="s">
        <v>5495</v>
      </c>
      <c r="U2455" t="s">
        <v>5513</v>
      </c>
      <c r="V2455" s="9">
        <f>Merge2[[#This Row],[PROMOTIONAL_PLAN.EFFECTIVE_PRICE]]*Merge2[[#This Row],[Months]]</f>
        <v>3060</v>
      </c>
    </row>
    <row r="2456" spans="1:22" x14ac:dyDescent="0.25">
      <c r="A2456" t="s">
        <v>4204</v>
      </c>
      <c r="B2456" t="s">
        <v>4205</v>
      </c>
      <c r="C2456">
        <v>9999</v>
      </c>
      <c r="D2456" s="1">
        <v>44118</v>
      </c>
      <c r="E2456">
        <v>1</v>
      </c>
      <c r="G2456" s="1">
        <v>44337</v>
      </c>
      <c r="H2456" t="s">
        <v>10</v>
      </c>
      <c r="I2456" s="8">
        <f>DATE(YEAR(Merge2[[#This Row],[ORDER_DATE]]), MONTH(Merge2[[#This Row],[ORDER_DATE]]), 1)</f>
        <v>44105</v>
      </c>
      <c r="J2456" s="9">
        <f>IF(ISNUMBER(Merge2[[#This Row],[VALIDITY_TILL_DATE]]), ROUND((Merge2[[#This Row],[VALIDITY_TILL_DATE]]-Merge2[[#This Row],[ORDER_DATE]])/30, 0), "Active")</f>
        <v>7</v>
      </c>
      <c r="K2456" t="s">
        <v>5476</v>
      </c>
      <c r="L2456" t="s">
        <v>5477</v>
      </c>
      <c r="M2456" t="s">
        <v>5478</v>
      </c>
      <c r="N2456">
        <v>300</v>
      </c>
      <c r="O2456">
        <v>0</v>
      </c>
      <c r="P2456">
        <v>300</v>
      </c>
      <c r="Q2456" t="s">
        <v>6103</v>
      </c>
      <c r="R2456" t="s">
        <v>5503</v>
      </c>
      <c r="S2456">
        <v>62</v>
      </c>
      <c r="T2456" t="s">
        <v>5495</v>
      </c>
      <c r="U2456" t="s">
        <v>5532</v>
      </c>
      <c r="V2456" s="9">
        <f>Merge2[[#This Row],[PROMOTIONAL_PLAN.EFFECTIVE_PRICE]]*Merge2[[#This Row],[Months]]</f>
        <v>2100</v>
      </c>
    </row>
    <row r="2457" spans="1:22" x14ac:dyDescent="0.25">
      <c r="A2457" t="s">
        <v>4206</v>
      </c>
      <c r="B2457" t="s">
        <v>4207</v>
      </c>
      <c r="C2457">
        <v>9999</v>
      </c>
      <c r="D2457" s="1">
        <v>44118</v>
      </c>
      <c r="E2457">
        <v>1</v>
      </c>
      <c r="G2457" s="1">
        <v>44391</v>
      </c>
      <c r="H2457" t="s">
        <v>10</v>
      </c>
      <c r="I2457" s="8">
        <f>DATE(YEAR(Merge2[[#This Row],[ORDER_DATE]]), MONTH(Merge2[[#This Row],[ORDER_DATE]]), 1)</f>
        <v>44105</v>
      </c>
      <c r="J2457" s="9">
        <f>IF(ISNUMBER(Merge2[[#This Row],[VALIDITY_TILL_DATE]]), ROUND((Merge2[[#This Row],[VALIDITY_TILL_DATE]]-Merge2[[#This Row],[ORDER_DATE]])/30, 0), "Active")</f>
        <v>9</v>
      </c>
      <c r="K2457" t="s">
        <v>5476</v>
      </c>
      <c r="L2457" t="s">
        <v>5477</v>
      </c>
      <c r="M2457" t="s">
        <v>5478</v>
      </c>
      <c r="N2457">
        <v>300</v>
      </c>
      <c r="O2457">
        <v>0</v>
      </c>
      <c r="P2457">
        <v>300</v>
      </c>
      <c r="Q2457" t="s">
        <v>5658</v>
      </c>
      <c r="R2457" t="s">
        <v>5503</v>
      </c>
      <c r="S2457">
        <v>35</v>
      </c>
      <c r="T2457" t="s">
        <v>5498</v>
      </c>
      <c r="U2457" t="s">
        <v>5515</v>
      </c>
      <c r="V2457" s="9">
        <f>Merge2[[#This Row],[PROMOTIONAL_PLAN.EFFECTIVE_PRICE]]*Merge2[[#This Row],[Months]]</f>
        <v>2700</v>
      </c>
    </row>
    <row r="2458" spans="1:22" x14ac:dyDescent="0.25">
      <c r="A2458" t="s">
        <v>4208</v>
      </c>
      <c r="B2458" t="s">
        <v>4209</v>
      </c>
      <c r="C2458">
        <v>9999</v>
      </c>
      <c r="D2458" s="1">
        <v>44118</v>
      </c>
      <c r="E2458">
        <v>1</v>
      </c>
      <c r="G2458" s="1">
        <v>44372</v>
      </c>
      <c r="H2458" t="s">
        <v>10</v>
      </c>
      <c r="I2458" s="8">
        <f>DATE(YEAR(Merge2[[#This Row],[ORDER_DATE]]), MONTH(Merge2[[#This Row],[ORDER_DATE]]), 1)</f>
        <v>44105</v>
      </c>
      <c r="J2458" s="9">
        <f>IF(ISNUMBER(Merge2[[#This Row],[VALIDITY_TILL_DATE]]), ROUND((Merge2[[#This Row],[VALIDITY_TILL_DATE]]-Merge2[[#This Row],[ORDER_DATE]])/30, 0), "Active")</f>
        <v>8</v>
      </c>
      <c r="K2458" t="s">
        <v>5476</v>
      </c>
      <c r="L2458" t="s">
        <v>5477</v>
      </c>
      <c r="M2458" t="s">
        <v>5478</v>
      </c>
      <c r="N2458">
        <v>300</v>
      </c>
      <c r="O2458">
        <v>0</v>
      </c>
      <c r="P2458">
        <v>300</v>
      </c>
      <c r="Q2458" t="s">
        <v>6307</v>
      </c>
      <c r="R2458" t="s">
        <v>5494</v>
      </c>
      <c r="S2458">
        <v>43</v>
      </c>
      <c r="T2458" t="s">
        <v>5495</v>
      </c>
      <c r="U2458" t="s">
        <v>5522</v>
      </c>
      <c r="V2458" s="9">
        <f>Merge2[[#This Row],[PROMOTIONAL_PLAN.EFFECTIVE_PRICE]]*Merge2[[#This Row],[Months]]</f>
        <v>2400</v>
      </c>
    </row>
    <row r="2459" spans="1:22" x14ac:dyDescent="0.25">
      <c r="A2459" t="s">
        <v>4210</v>
      </c>
      <c r="B2459" t="s">
        <v>1270</v>
      </c>
      <c r="C2459">
        <v>2949</v>
      </c>
      <c r="D2459" s="1">
        <v>44119</v>
      </c>
      <c r="E2459">
        <v>2</v>
      </c>
      <c r="F2459" s="1">
        <v>44119</v>
      </c>
      <c r="G2459" s="1">
        <v>45017</v>
      </c>
      <c r="H2459" t="s">
        <v>470</v>
      </c>
      <c r="I2459" s="8">
        <f>DATE(YEAR(Merge2[[#This Row],[ORDER_DATE]]), MONTH(Merge2[[#This Row],[ORDER_DATE]]), 1)</f>
        <v>44105</v>
      </c>
      <c r="J2459" s="9">
        <f>IF(ISNUMBER(Merge2[[#This Row],[VALIDITY_TILL_DATE]]), ROUND((Merge2[[#This Row],[VALIDITY_TILL_DATE]]-Merge2[[#This Row],[ORDER_DATE]])/30, 0), "Active")</f>
        <v>30</v>
      </c>
      <c r="K2459" t="s">
        <v>5484</v>
      </c>
      <c r="L2459" t="s">
        <v>5483</v>
      </c>
      <c r="M2459" t="s">
        <v>5481</v>
      </c>
      <c r="N2459">
        <v>300</v>
      </c>
      <c r="O2459">
        <v>30</v>
      </c>
      <c r="P2459">
        <v>210</v>
      </c>
      <c r="Q2459" t="s">
        <v>5616</v>
      </c>
      <c r="R2459" t="s">
        <v>5494</v>
      </c>
      <c r="S2459">
        <v>27</v>
      </c>
      <c r="T2459" t="s">
        <v>5495</v>
      </c>
      <c r="U2459" t="s">
        <v>5496</v>
      </c>
      <c r="V2459" s="9">
        <f>Merge2[[#This Row],[PROMOTIONAL_PLAN.EFFECTIVE_PRICE]]*Merge2[[#This Row],[Months]]</f>
        <v>6300</v>
      </c>
    </row>
    <row r="2460" spans="1:22" x14ac:dyDescent="0.25">
      <c r="A2460" t="s">
        <v>4211</v>
      </c>
      <c r="B2460" t="s">
        <v>1993</v>
      </c>
      <c r="C2460">
        <v>2949</v>
      </c>
      <c r="D2460" s="1">
        <v>44119</v>
      </c>
      <c r="E2460">
        <v>2</v>
      </c>
      <c r="F2460" s="1">
        <v>44119</v>
      </c>
      <c r="G2460" s="1">
        <v>44594</v>
      </c>
      <c r="H2460" t="s">
        <v>470</v>
      </c>
      <c r="I2460" s="8">
        <f>DATE(YEAR(Merge2[[#This Row],[ORDER_DATE]]), MONTH(Merge2[[#This Row],[ORDER_DATE]]), 1)</f>
        <v>44105</v>
      </c>
      <c r="J2460" s="9">
        <f>IF(ISNUMBER(Merge2[[#This Row],[VALIDITY_TILL_DATE]]), ROUND((Merge2[[#This Row],[VALIDITY_TILL_DATE]]-Merge2[[#This Row],[ORDER_DATE]])/30, 0), "Active")</f>
        <v>16</v>
      </c>
      <c r="K2460" t="s">
        <v>5484</v>
      </c>
      <c r="L2460" t="s">
        <v>5483</v>
      </c>
      <c r="M2460" t="s">
        <v>5481</v>
      </c>
      <c r="N2460">
        <v>300</v>
      </c>
      <c r="O2460">
        <v>30</v>
      </c>
      <c r="P2460">
        <v>210</v>
      </c>
      <c r="Q2460" t="s">
        <v>5799</v>
      </c>
      <c r="R2460" t="s">
        <v>5503</v>
      </c>
      <c r="S2460">
        <v>27</v>
      </c>
      <c r="T2460" t="s">
        <v>5495</v>
      </c>
      <c r="U2460" t="s">
        <v>5496</v>
      </c>
      <c r="V2460" s="9">
        <f>Merge2[[#This Row],[PROMOTIONAL_PLAN.EFFECTIVE_PRICE]]*Merge2[[#This Row],[Months]]</f>
        <v>3360</v>
      </c>
    </row>
    <row r="2461" spans="1:22" x14ac:dyDescent="0.25">
      <c r="A2461" t="s">
        <v>4212</v>
      </c>
      <c r="B2461" t="s">
        <v>1359</v>
      </c>
      <c r="C2461">
        <v>1136</v>
      </c>
      <c r="D2461" s="1">
        <v>44119</v>
      </c>
      <c r="E2461">
        <v>2</v>
      </c>
      <c r="F2461" s="1">
        <v>44119</v>
      </c>
      <c r="G2461" s="1">
        <v>44989</v>
      </c>
      <c r="H2461" t="s">
        <v>470</v>
      </c>
      <c r="I2461" s="8">
        <f>DATE(YEAR(Merge2[[#This Row],[ORDER_DATE]]), MONTH(Merge2[[#This Row],[ORDER_DATE]]), 1)</f>
        <v>44105</v>
      </c>
      <c r="J2461" s="9">
        <f>IF(ISNUMBER(Merge2[[#This Row],[VALIDITY_TILL_DATE]]), ROUND((Merge2[[#This Row],[VALIDITY_TILL_DATE]]-Merge2[[#This Row],[ORDER_DATE]])/30, 0), "Active")</f>
        <v>29</v>
      </c>
      <c r="K2461" t="s">
        <v>5487</v>
      </c>
      <c r="L2461" t="s">
        <v>5483</v>
      </c>
      <c r="M2461" t="s">
        <v>5481</v>
      </c>
      <c r="N2461">
        <v>300</v>
      </c>
      <c r="O2461">
        <v>40</v>
      </c>
      <c r="P2461">
        <v>180</v>
      </c>
      <c r="Q2461" t="s">
        <v>6269</v>
      </c>
      <c r="R2461" t="s">
        <v>5503</v>
      </c>
      <c r="S2461">
        <v>52</v>
      </c>
      <c r="T2461" t="s">
        <v>5498</v>
      </c>
      <c r="U2461" t="s">
        <v>5499</v>
      </c>
      <c r="V2461" s="9">
        <f>Merge2[[#This Row],[PROMOTIONAL_PLAN.EFFECTIVE_PRICE]]*Merge2[[#This Row],[Months]]</f>
        <v>5220</v>
      </c>
    </row>
    <row r="2462" spans="1:22" x14ac:dyDescent="0.25">
      <c r="A2462" t="s">
        <v>4213</v>
      </c>
      <c r="B2462" t="s">
        <v>1975</v>
      </c>
      <c r="C2462">
        <v>8434</v>
      </c>
      <c r="D2462" s="1">
        <v>44119</v>
      </c>
      <c r="E2462">
        <v>2</v>
      </c>
      <c r="F2462" s="1">
        <v>44119</v>
      </c>
      <c r="G2462" s="1">
        <v>44505</v>
      </c>
      <c r="H2462" t="s">
        <v>470</v>
      </c>
      <c r="I2462" s="8">
        <f>DATE(YEAR(Merge2[[#This Row],[ORDER_DATE]]), MONTH(Merge2[[#This Row],[ORDER_DATE]]), 1)</f>
        <v>44105</v>
      </c>
      <c r="J2462" s="9">
        <f>IF(ISNUMBER(Merge2[[#This Row],[VALIDITY_TILL_DATE]]), ROUND((Merge2[[#This Row],[VALIDITY_TILL_DATE]]-Merge2[[#This Row],[ORDER_DATE]])/30, 0), "Active")</f>
        <v>13</v>
      </c>
      <c r="K2462" t="s">
        <v>5490</v>
      </c>
      <c r="L2462" t="s">
        <v>5483</v>
      </c>
      <c r="M2462" t="s">
        <v>5481</v>
      </c>
      <c r="N2462">
        <v>300</v>
      </c>
      <c r="O2462">
        <v>50</v>
      </c>
      <c r="P2462">
        <v>150</v>
      </c>
      <c r="Q2462" t="s">
        <v>5565</v>
      </c>
      <c r="R2462" t="s">
        <v>5494</v>
      </c>
      <c r="S2462">
        <v>52</v>
      </c>
      <c r="T2462" t="s">
        <v>5498</v>
      </c>
      <c r="U2462" t="s">
        <v>5499</v>
      </c>
      <c r="V2462" s="9">
        <f>Merge2[[#This Row],[PROMOTIONAL_PLAN.EFFECTIVE_PRICE]]*Merge2[[#This Row],[Months]]</f>
        <v>1950</v>
      </c>
    </row>
    <row r="2463" spans="1:22" x14ac:dyDescent="0.25">
      <c r="A2463" t="s">
        <v>4214</v>
      </c>
      <c r="B2463" t="s">
        <v>1130</v>
      </c>
      <c r="C2463">
        <v>8323</v>
      </c>
      <c r="D2463" s="1">
        <v>44119</v>
      </c>
      <c r="E2463">
        <v>2</v>
      </c>
      <c r="F2463" s="1">
        <v>44119</v>
      </c>
      <c r="G2463" s="1">
        <v>44892</v>
      </c>
      <c r="H2463" t="s">
        <v>470</v>
      </c>
      <c r="I2463" s="8">
        <f>DATE(YEAR(Merge2[[#This Row],[ORDER_DATE]]), MONTH(Merge2[[#This Row],[ORDER_DATE]]), 1)</f>
        <v>44105</v>
      </c>
      <c r="J2463" s="9">
        <f>IF(ISNUMBER(Merge2[[#This Row],[VALIDITY_TILL_DATE]]), ROUND((Merge2[[#This Row],[VALIDITY_TILL_DATE]]-Merge2[[#This Row],[ORDER_DATE]])/30, 0), "Active")</f>
        <v>26</v>
      </c>
      <c r="K2463" t="s">
        <v>5479</v>
      </c>
      <c r="L2463" t="s">
        <v>5480</v>
      </c>
      <c r="M2463" t="s">
        <v>5481</v>
      </c>
      <c r="N2463">
        <v>300</v>
      </c>
      <c r="O2463">
        <v>100</v>
      </c>
      <c r="P2463">
        <v>0</v>
      </c>
      <c r="Q2463" t="s">
        <v>5524</v>
      </c>
      <c r="R2463" t="s">
        <v>5494</v>
      </c>
      <c r="S2463">
        <v>64</v>
      </c>
      <c r="T2463" t="s">
        <v>5495</v>
      </c>
      <c r="U2463" t="s">
        <v>5496</v>
      </c>
      <c r="V2463" s="9">
        <f>Merge2[[#This Row],[PROMOTIONAL_PLAN.EFFECTIVE_PRICE]]*Merge2[[#This Row],[Months]]</f>
        <v>0</v>
      </c>
    </row>
    <row r="2464" spans="1:22" x14ac:dyDescent="0.25">
      <c r="A2464" t="s">
        <v>4215</v>
      </c>
      <c r="B2464" t="s">
        <v>1504</v>
      </c>
      <c r="C2464">
        <v>1136</v>
      </c>
      <c r="D2464" s="1">
        <v>44119</v>
      </c>
      <c r="E2464">
        <v>2</v>
      </c>
      <c r="F2464" s="1">
        <v>44119</v>
      </c>
      <c r="G2464" s="1">
        <v>44532</v>
      </c>
      <c r="H2464" t="s">
        <v>470</v>
      </c>
      <c r="I2464" s="8">
        <f>DATE(YEAR(Merge2[[#This Row],[ORDER_DATE]]), MONTH(Merge2[[#This Row],[ORDER_DATE]]), 1)</f>
        <v>44105</v>
      </c>
      <c r="J2464" s="9">
        <f>IF(ISNUMBER(Merge2[[#This Row],[VALIDITY_TILL_DATE]]), ROUND((Merge2[[#This Row],[VALIDITY_TILL_DATE]]-Merge2[[#This Row],[ORDER_DATE]])/30, 0), "Active")</f>
        <v>14</v>
      </c>
      <c r="K2464" t="s">
        <v>5487</v>
      </c>
      <c r="L2464" t="s">
        <v>5483</v>
      </c>
      <c r="M2464" t="s">
        <v>5481</v>
      </c>
      <c r="N2464">
        <v>300</v>
      </c>
      <c r="O2464">
        <v>40</v>
      </c>
      <c r="P2464">
        <v>180</v>
      </c>
      <c r="Q2464" t="s">
        <v>5949</v>
      </c>
      <c r="R2464" t="s">
        <v>5494</v>
      </c>
      <c r="S2464">
        <v>29</v>
      </c>
      <c r="T2464" t="s">
        <v>5506</v>
      </c>
      <c r="U2464" t="s">
        <v>5518</v>
      </c>
      <c r="V2464" s="9">
        <f>Merge2[[#This Row],[PROMOTIONAL_PLAN.EFFECTIVE_PRICE]]*Merge2[[#This Row],[Months]]</f>
        <v>2520</v>
      </c>
    </row>
    <row r="2465" spans="1:22" x14ac:dyDescent="0.25">
      <c r="A2465" t="s">
        <v>4216</v>
      </c>
      <c r="B2465" t="s">
        <v>1521</v>
      </c>
      <c r="C2465">
        <v>8323</v>
      </c>
      <c r="D2465" s="1">
        <v>44119</v>
      </c>
      <c r="E2465">
        <v>2</v>
      </c>
      <c r="F2465" s="1">
        <v>44119</v>
      </c>
      <c r="G2465" s="1">
        <v>44420</v>
      </c>
      <c r="H2465" t="s">
        <v>470</v>
      </c>
      <c r="I2465" s="8">
        <f>DATE(YEAR(Merge2[[#This Row],[ORDER_DATE]]), MONTH(Merge2[[#This Row],[ORDER_DATE]]), 1)</f>
        <v>44105</v>
      </c>
      <c r="J2465" s="9">
        <f>IF(ISNUMBER(Merge2[[#This Row],[VALIDITY_TILL_DATE]]), ROUND((Merge2[[#This Row],[VALIDITY_TILL_DATE]]-Merge2[[#This Row],[ORDER_DATE]])/30, 0), "Active")</f>
        <v>10</v>
      </c>
      <c r="K2465" t="s">
        <v>5479</v>
      </c>
      <c r="L2465" t="s">
        <v>5480</v>
      </c>
      <c r="M2465" t="s">
        <v>5481</v>
      </c>
      <c r="N2465">
        <v>300</v>
      </c>
      <c r="O2465">
        <v>100</v>
      </c>
      <c r="P2465">
        <v>0</v>
      </c>
      <c r="Q2465" t="s">
        <v>5890</v>
      </c>
      <c r="R2465" t="s">
        <v>5494</v>
      </c>
      <c r="S2465">
        <v>26</v>
      </c>
      <c r="T2465" t="s">
        <v>5495</v>
      </c>
      <c r="U2465" t="s">
        <v>5496</v>
      </c>
      <c r="V2465" s="9">
        <f>Merge2[[#This Row],[PROMOTIONAL_PLAN.EFFECTIVE_PRICE]]*Merge2[[#This Row],[Months]]</f>
        <v>0</v>
      </c>
    </row>
    <row r="2466" spans="1:22" x14ac:dyDescent="0.25">
      <c r="A2466" t="s">
        <v>4217</v>
      </c>
      <c r="B2466" t="s">
        <v>4218</v>
      </c>
      <c r="C2466">
        <v>8731</v>
      </c>
      <c r="D2466" s="1">
        <v>44119</v>
      </c>
      <c r="E2466">
        <v>1</v>
      </c>
      <c r="F2466" s="1">
        <v>44119</v>
      </c>
      <c r="G2466" s="1">
        <v>44343</v>
      </c>
      <c r="H2466" t="s">
        <v>10</v>
      </c>
      <c r="I2466" s="8">
        <f>DATE(YEAR(Merge2[[#This Row],[ORDER_DATE]]), MONTH(Merge2[[#This Row],[ORDER_DATE]]), 1)</f>
        <v>44105</v>
      </c>
      <c r="J2466" s="9">
        <f>IF(ISNUMBER(Merge2[[#This Row],[VALIDITY_TILL_DATE]]), ROUND((Merge2[[#This Row],[VALIDITY_TILL_DATE]]-Merge2[[#This Row],[ORDER_DATE]])/30, 0), "Active")</f>
        <v>7</v>
      </c>
      <c r="K2466" t="s">
        <v>5482</v>
      </c>
      <c r="L2466" t="s">
        <v>5483</v>
      </c>
      <c r="M2466" t="s">
        <v>5481</v>
      </c>
      <c r="N2466">
        <v>300</v>
      </c>
      <c r="O2466">
        <v>10</v>
      </c>
      <c r="P2466">
        <v>270</v>
      </c>
      <c r="Q2466" t="s">
        <v>6410</v>
      </c>
      <c r="R2466" t="s">
        <v>5503</v>
      </c>
      <c r="S2466">
        <v>56</v>
      </c>
      <c r="T2466" t="s">
        <v>5495</v>
      </c>
      <c r="U2466" t="s">
        <v>5504</v>
      </c>
      <c r="V2466" s="9">
        <f>Merge2[[#This Row],[PROMOTIONAL_PLAN.EFFECTIVE_PRICE]]*Merge2[[#This Row],[Months]]</f>
        <v>1890</v>
      </c>
    </row>
    <row r="2467" spans="1:22" x14ac:dyDescent="0.25">
      <c r="A2467" t="s">
        <v>4219</v>
      </c>
      <c r="B2467" t="s">
        <v>4220</v>
      </c>
      <c r="C2467">
        <v>9999</v>
      </c>
      <c r="D2467" s="1">
        <v>44119</v>
      </c>
      <c r="E2467">
        <v>1</v>
      </c>
      <c r="G2467" s="1">
        <v>44341</v>
      </c>
      <c r="H2467" t="s">
        <v>10</v>
      </c>
      <c r="I2467" s="8">
        <f>DATE(YEAR(Merge2[[#This Row],[ORDER_DATE]]), MONTH(Merge2[[#This Row],[ORDER_DATE]]), 1)</f>
        <v>44105</v>
      </c>
      <c r="J2467" s="9">
        <f>IF(ISNUMBER(Merge2[[#This Row],[VALIDITY_TILL_DATE]]), ROUND((Merge2[[#This Row],[VALIDITY_TILL_DATE]]-Merge2[[#This Row],[ORDER_DATE]])/30, 0), "Active")</f>
        <v>7</v>
      </c>
      <c r="K2467" t="s">
        <v>5476</v>
      </c>
      <c r="L2467" t="s">
        <v>5477</v>
      </c>
      <c r="M2467" t="s">
        <v>5478</v>
      </c>
      <c r="N2467">
        <v>300</v>
      </c>
      <c r="O2467">
        <v>0</v>
      </c>
      <c r="P2467">
        <v>300</v>
      </c>
      <c r="Q2467" t="s">
        <v>5548</v>
      </c>
      <c r="R2467" t="s">
        <v>5494</v>
      </c>
      <c r="S2467">
        <v>36</v>
      </c>
      <c r="T2467" t="s">
        <v>5495</v>
      </c>
      <c r="U2467" t="s">
        <v>5522</v>
      </c>
      <c r="V2467" s="9">
        <f>Merge2[[#This Row],[PROMOTIONAL_PLAN.EFFECTIVE_PRICE]]*Merge2[[#This Row],[Months]]</f>
        <v>2100</v>
      </c>
    </row>
    <row r="2468" spans="1:22" x14ac:dyDescent="0.25">
      <c r="A2468" t="s">
        <v>4221</v>
      </c>
      <c r="B2468" t="s">
        <v>1451</v>
      </c>
      <c r="C2468">
        <v>2949</v>
      </c>
      <c r="D2468" s="1">
        <v>44120</v>
      </c>
      <c r="E2468">
        <v>2</v>
      </c>
      <c r="F2468" s="1">
        <v>44120</v>
      </c>
      <c r="G2468" s="1">
        <v>44553</v>
      </c>
      <c r="H2468" t="s">
        <v>470</v>
      </c>
      <c r="I2468" s="8">
        <f>DATE(YEAR(Merge2[[#This Row],[ORDER_DATE]]), MONTH(Merge2[[#This Row],[ORDER_DATE]]), 1)</f>
        <v>44105</v>
      </c>
      <c r="J2468" s="9">
        <f>IF(ISNUMBER(Merge2[[#This Row],[VALIDITY_TILL_DATE]]), ROUND((Merge2[[#This Row],[VALIDITY_TILL_DATE]]-Merge2[[#This Row],[ORDER_DATE]])/30, 0), "Active")</f>
        <v>14</v>
      </c>
      <c r="K2468" t="s">
        <v>5484</v>
      </c>
      <c r="L2468" t="s">
        <v>5483</v>
      </c>
      <c r="M2468" t="s">
        <v>5481</v>
      </c>
      <c r="N2468">
        <v>300</v>
      </c>
      <c r="O2468">
        <v>30</v>
      </c>
      <c r="P2468">
        <v>210</v>
      </c>
      <c r="Q2468" t="s">
        <v>5740</v>
      </c>
      <c r="R2468" t="s">
        <v>5503</v>
      </c>
      <c r="S2468">
        <v>64</v>
      </c>
      <c r="T2468" t="s">
        <v>5506</v>
      </c>
      <c r="U2468" t="s">
        <v>5509</v>
      </c>
      <c r="V2468" s="9">
        <f>Merge2[[#This Row],[PROMOTIONAL_PLAN.EFFECTIVE_PRICE]]*Merge2[[#This Row],[Months]]</f>
        <v>2940</v>
      </c>
    </row>
    <row r="2469" spans="1:22" x14ac:dyDescent="0.25">
      <c r="A2469" t="s">
        <v>4222</v>
      </c>
      <c r="B2469" t="s">
        <v>1869</v>
      </c>
      <c r="C2469">
        <v>1817</v>
      </c>
      <c r="D2469" s="1">
        <v>44120</v>
      </c>
      <c r="E2469">
        <v>2</v>
      </c>
      <c r="F2469" s="1">
        <v>44120</v>
      </c>
      <c r="G2469" s="1">
        <v>44907</v>
      </c>
      <c r="H2469" t="s">
        <v>470</v>
      </c>
      <c r="I2469" s="8">
        <f>DATE(YEAR(Merge2[[#This Row],[ORDER_DATE]]), MONTH(Merge2[[#This Row],[ORDER_DATE]]), 1)</f>
        <v>44105</v>
      </c>
      <c r="J2469" s="9">
        <f>IF(ISNUMBER(Merge2[[#This Row],[VALIDITY_TILL_DATE]]), ROUND((Merge2[[#This Row],[VALIDITY_TILL_DATE]]-Merge2[[#This Row],[ORDER_DATE]])/30, 0), "Active")</f>
        <v>26</v>
      </c>
      <c r="K2469" t="s">
        <v>5486</v>
      </c>
      <c r="L2469" t="s">
        <v>5480</v>
      </c>
      <c r="M2469" t="s">
        <v>5481</v>
      </c>
      <c r="N2469">
        <v>300</v>
      </c>
      <c r="O2469">
        <v>100</v>
      </c>
      <c r="P2469">
        <v>0</v>
      </c>
      <c r="Q2469" t="s">
        <v>5607</v>
      </c>
      <c r="R2469" t="s">
        <v>5503</v>
      </c>
      <c r="S2469">
        <v>27</v>
      </c>
      <c r="T2469" t="s">
        <v>5498</v>
      </c>
      <c r="U2469" t="s">
        <v>5545</v>
      </c>
      <c r="V2469" s="9">
        <f>Merge2[[#This Row],[PROMOTIONAL_PLAN.EFFECTIVE_PRICE]]*Merge2[[#This Row],[Months]]</f>
        <v>0</v>
      </c>
    </row>
    <row r="2470" spans="1:22" x14ac:dyDescent="0.25">
      <c r="A2470" t="s">
        <v>4223</v>
      </c>
      <c r="B2470" t="s">
        <v>1306</v>
      </c>
      <c r="C2470">
        <v>6705</v>
      </c>
      <c r="D2470" s="1">
        <v>44120</v>
      </c>
      <c r="E2470">
        <v>2</v>
      </c>
      <c r="F2470" s="1">
        <v>44120</v>
      </c>
      <c r="G2470" s="1">
        <v>44468</v>
      </c>
      <c r="H2470" t="s">
        <v>470</v>
      </c>
      <c r="I2470" s="8">
        <f>DATE(YEAR(Merge2[[#This Row],[ORDER_DATE]]), MONTH(Merge2[[#This Row],[ORDER_DATE]]), 1)</f>
        <v>44105</v>
      </c>
      <c r="J2470" s="9">
        <f>IF(ISNUMBER(Merge2[[#This Row],[VALIDITY_TILL_DATE]]), ROUND((Merge2[[#This Row],[VALIDITY_TILL_DATE]]-Merge2[[#This Row],[ORDER_DATE]])/30, 0), "Active")</f>
        <v>12</v>
      </c>
      <c r="K2470" t="s">
        <v>5491</v>
      </c>
      <c r="L2470" t="s">
        <v>5480</v>
      </c>
      <c r="M2470" t="s">
        <v>5481</v>
      </c>
      <c r="N2470">
        <v>300</v>
      </c>
      <c r="O2470">
        <v>100</v>
      </c>
      <c r="P2470">
        <v>0</v>
      </c>
      <c r="Q2470" t="s">
        <v>5659</v>
      </c>
      <c r="R2470" t="s">
        <v>5503</v>
      </c>
      <c r="S2470">
        <v>57</v>
      </c>
      <c r="T2470" t="s">
        <v>5498</v>
      </c>
      <c r="U2470" t="s">
        <v>5515</v>
      </c>
      <c r="V2470" s="9">
        <f>Merge2[[#This Row],[PROMOTIONAL_PLAN.EFFECTIVE_PRICE]]*Merge2[[#This Row],[Months]]</f>
        <v>0</v>
      </c>
    </row>
    <row r="2471" spans="1:22" x14ac:dyDescent="0.25">
      <c r="A2471" t="s">
        <v>4224</v>
      </c>
      <c r="B2471" t="s">
        <v>1516</v>
      </c>
      <c r="C2471">
        <v>6306</v>
      </c>
      <c r="D2471" s="1">
        <v>44120</v>
      </c>
      <c r="E2471">
        <v>2</v>
      </c>
      <c r="F2471" s="1">
        <v>44120</v>
      </c>
      <c r="G2471" s="1">
        <v>44668</v>
      </c>
      <c r="H2471" t="s">
        <v>470</v>
      </c>
      <c r="I2471" s="8">
        <f>DATE(YEAR(Merge2[[#This Row],[ORDER_DATE]]), MONTH(Merge2[[#This Row],[ORDER_DATE]]), 1)</f>
        <v>44105</v>
      </c>
      <c r="J2471" s="9">
        <f>IF(ISNUMBER(Merge2[[#This Row],[VALIDITY_TILL_DATE]]), ROUND((Merge2[[#This Row],[VALIDITY_TILL_DATE]]-Merge2[[#This Row],[ORDER_DATE]])/30, 0), "Active")</f>
        <v>18</v>
      </c>
      <c r="K2471" t="s">
        <v>5492</v>
      </c>
      <c r="L2471" t="s">
        <v>5483</v>
      </c>
      <c r="M2471" t="s">
        <v>5481</v>
      </c>
      <c r="N2471">
        <v>300</v>
      </c>
      <c r="O2471">
        <v>15</v>
      </c>
      <c r="P2471">
        <v>255</v>
      </c>
      <c r="Q2471" t="s">
        <v>6008</v>
      </c>
      <c r="R2471" t="s">
        <v>5494</v>
      </c>
      <c r="S2471">
        <v>50</v>
      </c>
      <c r="T2471" t="s">
        <v>5498</v>
      </c>
      <c r="U2471" t="s">
        <v>5515</v>
      </c>
      <c r="V2471" s="9">
        <f>Merge2[[#This Row],[PROMOTIONAL_PLAN.EFFECTIVE_PRICE]]*Merge2[[#This Row],[Months]]</f>
        <v>4590</v>
      </c>
    </row>
    <row r="2472" spans="1:22" x14ac:dyDescent="0.25">
      <c r="A2472" t="s">
        <v>4225</v>
      </c>
      <c r="B2472" t="s">
        <v>1419</v>
      </c>
      <c r="C2472">
        <v>5101</v>
      </c>
      <c r="D2472" s="1">
        <v>44120</v>
      </c>
      <c r="E2472">
        <v>2</v>
      </c>
      <c r="F2472" s="1">
        <v>44120</v>
      </c>
      <c r="G2472" s="1">
        <v>44750</v>
      </c>
      <c r="H2472" t="s">
        <v>470</v>
      </c>
      <c r="I2472" s="8">
        <f>DATE(YEAR(Merge2[[#This Row],[ORDER_DATE]]), MONTH(Merge2[[#This Row],[ORDER_DATE]]), 1)</f>
        <v>44105</v>
      </c>
      <c r="J2472" s="9">
        <f>IF(ISNUMBER(Merge2[[#This Row],[VALIDITY_TILL_DATE]]), ROUND((Merge2[[#This Row],[VALIDITY_TILL_DATE]]-Merge2[[#This Row],[ORDER_DATE]])/30, 0), "Active")</f>
        <v>21</v>
      </c>
      <c r="K2472" t="s">
        <v>5485</v>
      </c>
      <c r="L2472" t="s">
        <v>5480</v>
      </c>
      <c r="M2472" t="s">
        <v>5481</v>
      </c>
      <c r="N2472">
        <v>300</v>
      </c>
      <c r="O2472">
        <v>100</v>
      </c>
      <c r="P2472">
        <v>0</v>
      </c>
      <c r="Q2472" t="s">
        <v>5689</v>
      </c>
      <c r="R2472" t="s">
        <v>5503</v>
      </c>
      <c r="S2472">
        <v>54</v>
      </c>
      <c r="T2472" t="s">
        <v>5506</v>
      </c>
      <c r="U2472" t="s">
        <v>5518</v>
      </c>
      <c r="V2472" s="9">
        <f>Merge2[[#This Row],[PROMOTIONAL_PLAN.EFFECTIVE_PRICE]]*Merge2[[#This Row],[Months]]</f>
        <v>0</v>
      </c>
    </row>
    <row r="2473" spans="1:22" x14ac:dyDescent="0.25">
      <c r="A2473" t="s">
        <v>4226</v>
      </c>
      <c r="B2473" t="s">
        <v>4227</v>
      </c>
      <c r="C2473">
        <v>9999</v>
      </c>
      <c r="D2473" s="1">
        <v>44120</v>
      </c>
      <c r="E2473">
        <v>1</v>
      </c>
      <c r="G2473" s="1">
        <v>44330</v>
      </c>
      <c r="H2473" t="s">
        <v>10</v>
      </c>
      <c r="I2473" s="8">
        <f>DATE(YEAR(Merge2[[#This Row],[ORDER_DATE]]), MONTH(Merge2[[#This Row],[ORDER_DATE]]), 1)</f>
        <v>44105</v>
      </c>
      <c r="J2473" s="9">
        <f>IF(ISNUMBER(Merge2[[#This Row],[VALIDITY_TILL_DATE]]), ROUND((Merge2[[#This Row],[VALIDITY_TILL_DATE]]-Merge2[[#This Row],[ORDER_DATE]])/30, 0), "Active")</f>
        <v>7</v>
      </c>
      <c r="K2473" t="s">
        <v>5476</v>
      </c>
      <c r="L2473" t="s">
        <v>5477</v>
      </c>
      <c r="M2473" t="s">
        <v>5478</v>
      </c>
      <c r="N2473">
        <v>300</v>
      </c>
      <c r="O2473">
        <v>0</v>
      </c>
      <c r="P2473">
        <v>300</v>
      </c>
      <c r="Q2473" t="s">
        <v>6038</v>
      </c>
      <c r="R2473" t="s">
        <v>5503</v>
      </c>
      <c r="S2473">
        <v>43</v>
      </c>
      <c r="T2473" t="s">
        <v>5495</v>
      </c>
      <c r="U2473" t="s">
        <v>5532</v>
      </c>
      <c r="V2473" s="9">
        <f>Merge2[[#This Row],[PROMOTIONAL_PLAN.EFFECTIVE_PRICE]]*Merge2[[#This Row],[Months]]</f>
        <v>2100</v>
      </c>
    </row>
    <row r="2474" spans="1:22" x14ac:dyDescent="0.25">
      <c r="A2474" t="s">
        <v>4228</v>
      </c>
      <c r="B2474" t="s">
        <v>4229</v>
      </c>
      <c r="C2474">
        <v>9999</v>
      </c>
      <c r="D2474" s="1">
        <v>44120</v>
      </c>
      <c r="E2474">
        <v>1</v>
      </c>
      <c r="G2474" s="1">
        <v>44426</v>
      </c>
      <c r="H2474" t="s">
        <v>10</v>
      </c>
      <c r="I2474" s="8">
        <f>DATE(YEAR(Merge2[[#This Row],[ORDER_DATE]]), MONTH(Merge2[[#This Row],[ORDER_DATE]]), 1)</f>
        <v>44105</v>
      </c>
      <c r="J2474" s="9">
        <f>IF(ISNUMBER(Merge2[[#This Row],[VALIDITY_TILL_DATE]]), ROUND((Merge2[[#This Row],[VALIDITY_TILL_DATE]]-Merge2[[#This Row],[ORDER_DATE]])/30, 0), "Active")</f>
        <v>10</v>
      </c>
      <c r="K2474" t="s">
        <v>5476</v>
      </c>
      <c r="L2474" t="s">
        <v>5477</v>
      </c>
      <c r="M2474" t="s">
        <v>5478</v>
      </c>
      <c r="N2474">
        <v>300</v>
      </c>
      <c r="O2474">
        <v>0</v>
      </c>
      <c r="P2474">
        <v>300</v>
      </c>
      <c r="Q2474" t="s">
        <v>5858</v>
      </c>
      <c r="R2474" t="s">
        <v>5494</v>
      </c>
      <c r="S2474">
        <v>65</v>
      </c>
      <c r="T2474" t="s">
        <v>5495</v>
      </c>
      <c r="U2474" t="s">
        <v>5513</v>
      </c>
      <c r="V2474" s="9">
        <f>Merge2[[#This Row],[PROMOTIONAL_PLAN.EFFECTIVE_PRICE]]*Merge2[[#This Row],[Months]]</f>
        <v>3000</v>
      </c>
    </row>
    <row r="2475" spans="1:22" x14ac:dyDescent="0.25">
      <c r="A2475" t="s">
        <v>4230</v>
      </c>
      <c r="B2475" t="s">
        <v>1959</v>
      </c>
      <c r="C2475">
        <v>2949</v>
      </c>
      <c r="D2475" s="1">
        <v>44121</v>
      </c>
      <c r="E2475">
        <v>2</v>
      </c>
      <c r="F2475" s="1">
        <v>44121</v>
      </c>
      <c r="G2475" s="1">
        <v>44705</v>
      </c>
      <c r="H2475" t="s">
        <v>470</v>
      </c>
      <c r="I2475" s="8">
        <f>DATE(YEAR(Merge2[[#This Row],[ORDER_DATE]]), MONTH(Merge2[[#This Row],[ORDER_DATE]]), 1)</f>
        <v>44105</v>
      </c>
      <c r="J2475" s="9">
        <f>IF(ISNUMBER(Merge2[[#This Row],[VALIDITY_TILL_DATE]]), ROUND((Merge2[[#This Row],[VALIDITY_TILL_DATE]]-Merge2[[#This Row],[ORDER_DATE]])/30, 0), "Active")</f>
        <v>19</v>
      </c>
      <c r="K2475" t="s">
        <v>5484</v>
      </c>
      <c r="L2475" t="s">
        <v>5483</v>
      </c>
      <c r="M2475" t="s">
        <v>5481</v>
      </c>
      <c r="N2475">
        <v>300</v>
      </c>
      <c r="O2475">
        <v>30</v>
      </c>
      <c r="P2475">
        <v>210</v>
      </c>
      <c r="Q2475" t="s">
        <v>5701</v>
      </c>
      <c r="R2475" t="s">
        <v>5503</v>
      </c>
      <c r="S2475">
        <v>31</v>
      </c>
      <c r="T2475" t="s">
        <v>5498</v>
      </c>
      <c r="U2475" t="s">
        <v>5515</v>
      </c>
      <c r="V2475" s="9">
        <f>Merge2[[#This Row],[PROMOTIONAL_PLAN.EFFECTIVE_PRICE]]*Merge2[[#This Row],[Months]]</f>
        <v>3990</v>
      </c>
    </row>
    <row r="2476" spans="1:22" x14ac:dyDescent="0.25">
      <c r="A2476" t="s">
        <v>4231</v>
      </c>
      <c r="B2476" t="s">
        <v>1262</v>
      </c>
      <c r="C2476">
        <v>1817</v>
      </c>
      <c r="D2476" s="1">
        <v>44121</v>
      </c>
      <c r="E2476">
        <v>2</v>
      </c>
      <c r="F2476" s="1">
        <v>44121</v>
      </c>
      <c r="G2476" s="1">
        <v>44890</v>
      </c>
      <c r="H2476" t="s">
        <v>470</v>
      </c>
      <c r="I2476" s="8">
        <f>DATE(YEAR(Merge2[[#This Row],[ORDER_DATE]]), MONTH(Merge2[[#This Row],[ORDER_DATE]]), 1)</f>
        <v>44105</v>
      </c>
      <c r="J2476" s="9">
        <f>IF(ISNUMBER(Merge2[[#This Row],[VALIDITY_TILL_DATE]]), ROUND((Merge2[[#This Row],[VALIDITY_TILL_DATE]]-Merge2[[#This Row],[ORDER_DATE]])/30, 0), "Active")</f>
        <v>26</v>
      </c>
      <c r="K2476" t="s">
        <v>5486</v>
      </c>
      <c r="L2476" t="s">
        <v>5480</v>
      </c>
      <c r="M2476" t="s">
        <v>5481</v>
      </c>
      <c r="N2476">
        <v>300</v>
      </c>
      <c r="O2476">
        <v>100</v>
      </c>
      <c r="P2476">
        <v>0</v>
      </c>
      <c r="Q2476" t="s">
        <v>6411</v>
      </c>
      <c r="R2476" t="s">
        <v>5494</v>
      </c>
      <c r="S2476">
        <v>50</v>
      </c>
      <c r="T2476" t="s">
        <v>5498</v>
      </c>
      <c r="U2476" t="s">
        <v>5501</v>
      </c>
      <c r="V2476" s="9">
        <f>Merge2[[#This Row],[PROMOTIONAL_PLAN.EFFECTIVE_PRICE]]*Merge2[[#This Row],[Months]]</f>
        <v>0</v>
      </c>
    </row>
    <row r="2477" spans="1:22" x14ac:dyDescent="0.25">
      <c r="A2477" t="s">
        <v>4232</v>
      </c>
      <c r="B2477" t="s">
        <v>1199</v>
      </c>
      <c r="C2477">
        <v>1817</v>
      </c>
      <c r="D2477" s="1">
        <v>44121</v>
      </c>
      <c r="E2477">
        <v>2</v>
      </c>
      <c r="F2477" s="1">
        <v>44121</v>
      </c>
      <c r="G2477" s="1">
        <v>44983</v>
      </c>
      <c r="H2477" t="s">
        <v>470</v>
      </c>
      <c r="I2477" s="8">
        <f>DATE(YEAR(Merge2[[#This Row],[ORDER_DATE]]), MONTH(Merge2[[#This Row],[ORDER_DATE]]), 1)</f>
        <v>44105</v>
      </c>
      <c r="J2477" s="9">
        <f>IF(ISNUMBER(Merge2[[#This Row],[VALIDITY_TILL_DATE]]), ROUND((Merge2[[#This Row],[VALIDITY_TILL_DATE]]-Merge2[[#This Row],[ORDER_DATE]])/30, 0), "Active")</f>
        <v>29</v>
      </c>
      <c r="K2477" t="s">
        <v>5486</v>
      </c>
      <c r="L2477" t="s">
        <v>5480</v>
      </c>
      <c r="M2477" t="s">
        <v>5481</v>
      </c>
      <c r="N2477">
        <v>300</v>
      </c>
      <c r="O2477">
        <v>100</v>
      </c>
      <c r="P2477">
        <v>0</v>
      </c>
      <c r="Q2477" t="s">
        <v>5649</v>
      </c>
      <c r="R2477" t="s">
        <v>5494</v>
      </c>
      <c r="S2477">
        <v>43</v>
      </c>
      <c r="T2477" t="s">
        <v>5495</v>
      </c>
      <c r="U2477" t="s">
        <v>5579</v>
      </c>
      <c r="V2477" s="9">
        <f>Merge2[[#This Row],[PROMOTIONAL_PLAN.EFFECTIVE_PRICE]]*Merge2[[#This Row],[Months]]</f>
        <v>0</v>
      </c>
    </row>
    <row r="2478" spans="1:22" x14ac:dyDescent="0.25">
      <c r="A2478" t="s">
        <v>4233</v>
      </c>
      <c r="B2478" t="s">
        <v>1685</v>
      </c>
      <c r="C2478">
        <v>1136</v>
      </c>
      <c r="D2478" s="1">
        <v>44121</v>
      </c>
      <c r="E2478">
        <v>2</v>
      </c>
      <c r="F2478" s="1">
        <v>44121</v>
      </c>
      <c r="G2478" s="1">
        <v>44661</v>
      </c>
      <c r="H2478" t="s">
        <v>470</v>
      </c>
      <c r="I2478" s="8">
        <f>DATE(YEAR(Merge2[[#This Row],[ORDER_DATE]]), MONTH(Merge2[[#This Row],[ORDER_DATE]]), 1)</f>
        <v>44105</v>
      </c>
      <c r="J2478" s="9">
        <f>IF(ISNUMBER(Merge2[[#This Row],[VALIDITY_TILL_DATE]]), ROUND((Merge2[[#This Row],[VALIDITY_TILL_DATE]]-Merge2[[#This Row],[ORDER_DATE]])/30, 0), "Active")</f>
        <v>18</v>
      </c>
      <c r="K2478" t="s">
        <v>5487</v>
      </c>
      <c r="L2478" t="s">
        <v>5483</v>
      </c>
      <c r="M2478" t="s">
        <v>5481</v>
      </c>
      <c r="N2478">
        <v>300</v>
      </c>
      <c r="O2478">
        <v>40</v>
      </c>
      <c r="P2478">
        <v>180</v>
      </c>
      <c r="Q2478" t="s">
        <v>6147</v>
      </c>
      <c r="R2478" t="s">
        <v>5503</v>
      </c>
      <c r="S2478">
        <v>40</v>
      </c>
      <c r="T2478" t="s">
        <v>5495</v>
      </c>
      <c r="U2478" t="s">
        <v>5532</v>
      </c>
      <c r="V2478" s="9">
        <f>Merge2[[#This Row],[PROMOTIONAL_PLAN.EFFECTIVE_PRICE]]*Merge2[[#This Row],[Months]]</f>
        <v>3240</v>
      </c>
    </row>
    <row r="2479" spans="1:22" x14ac:dyDescent="0.25">
      <c r="A2479" t="s">
        <v>4234</v>
      </c>
      <c r="B2479" t="s">
        <v>1539</v>
      </c>
      <c r="C2479">
        <v>8434</v>
      </c>
      <c r="D2479" s="1">
        <v>44121</v>
      </c>
      <c r="E2479">
        <v>2</v>
      </c>
      <c r="F2479" s="1">
        <v>44121</v>
      </c>
      <c r="G2479" s="1">
        <v>45019</v>
      </c>
      <c r="H2479" t="s">
        <v>470</v>
      </c>
      <c r="I2479" s="8">
        <f>DATE(YEAR(Merge2[[#This Row],[ORDER_DATE]]), MONTH(Merge2[[#This Row],[ORDER_DATE]]), 1)</f>
        <v>44105</v>
      </c>
      <c r="J2479" s="9">
        <f>IF(ISNUMBER(Merge2[[#This Row],[VALIDITY_TILL_DATE]]), ROUND((Merge2[[#This Row],[VALIDITY_TILL_DATE]]-Merge2[[#This Row],[ORDER_DATE]])/30, 0), "Active")</f>
        <v>30</v>
      </c>
      <c r="K2479" t="s">
        <v>5490</v>
      </c>
      <c r="L2479" t="s">
        <v>5483</v>
      </c>
      <c r="M2479" t="s">
        <v>5481</v>
      </c>
      <c r="N2479">
        <v>300</v>
      </c>
      <c r="O2479">
        <v>50</v>
      </c>
      <c r="P2479">
        <v>150</v>
      </c>
      <c r="Q2479" t="s">
        <v>6349</v>
      </c>
      <c r="R2479" t="s">
        <v>5494</v>
      </c>
      <c r="S2479">
        <v>60</v>
      </c>
      <c r="T2479" t="s">
        <v>5495</v>
      </c>
      <c r="U2479" t="s">
        <v>5513</v>
      </c>
      <c r="V2479" s="9">
        <f>Merge2[[#This Row],[PROMOTIONAL_PLAN.EFFECTIVE_PRICE]]*Merge2[[#This Row],[Months]]</f>
        <v>4500</v>
      </c>
    </row>
    <row r="2480" spans="1:22" x14ac:dyDescent="0.25">
      <c r="A2480" t="s">
        <v>4235</v>
      </c>
      <c r="B2480" t="s">
        <v>1245</v>
      </c>
      <c r="C2480">
        <v>7139</v>
      </c>
      <c r="D2480" s="1">
        <v>44121</v>
      </c>
      <c r="E2480">
        <v>2</v>
      </c>
      <c r="F2480" s="1">
        <v>44121</v>
      </c>
      <c r="G2480" s="1">
        <v>44349</v>
      </c>
      <c r="H2480" t="s">
        <v>470</v>
      </c>
      <c r="I2480" s="8">
        <f>DATE(YEAR(Merge2[[#This Row],[ORDER_DATE]]), MONTH(Merge2[[#This Row],[ORDER_DATE]]), 1)</f>
        <v>44105</v>
      </c>
      <c r="J2480" s="9">
        <f>IF(ISNUMBER(Merge2[[#This Row],[VALIDITY_TILL_DATE]]), ROUND((Merge2[[#This Row],[VALIDITY_TILL_DATE]]-Merge2[[#This Row],[ORDER_DATE]])/30, 0), "Active")</f>
        <v>8</v>
      </c>
      <c r="K2480" t="s">
        <v>5489</v>
      </c>
      <c r="L2480" t="s">
        <v>5483</v>
      </c>
      <c r="M2480" t="s">
        <v>5481</v>
      </c>
      <c r="N2480">
        <v>300</v>
      </c>
      <c r="O2480">
        <v>30</v>
      </c>
      <c r="P2480">
        <v>210</v>
      </c>
      <c r="Q2480" t="s">
        <v>6235</v>
      </c>
      <c r="R2480" t="s">
        <v>5494</v>
      </c>
      <c r="S2480">
        <v>55</v>
      </c>
      <c r="T2480" t="s">
        <v>5495</v>
      </c>
      <c r="U2480" t="s">
        <v>5579</v>
      </c>
      <c r="V2480" s="9">
        <f>Merge2[[#This Row],[PROMOTIONAL_PLAN.EFFECTIVE_PRICE]]*Merge2[[#This Row],[Months]]</f>
        <v>1680</v>
      </c>
    </row>
    <row r="2481" spans="1:22" x14ac:dyDescent="0.25">
      <c r="A2481" t="s">
        <v>4236</v>
      </c>
      <c r="B2481" t="s">
        <v>4237</v>
      </c>
      <c r="C2481">
        <v>9999</v>
      </c>
      <c r="D2481" s="1">
        <v>44121</v>
      </c>
      <c r="E2481">
        <v>1</v>
      </c>
      <c r="G2481" s="1">
        <v>44334</v>
      </c>
      <c r="H2481" t="s">
        <v>10</v>
      </c>
      <c r="I2481" s="8">
        <f>DATE(YEAR(Merge2[[#This Row],[ORDER_DATE]]), MONTH(Merge2[[#This Row],[ORDER_DATE]]), 1)</f>
        <v>44105</v>
      </c>
      <c r="J2481" s="9">
        <f>IF(ISNUMBER(Merge2[[#This Row],[VALIDITY_TILL_DATE]]), ROUND((Merge2[[#This Row],[VALIDITY_TILL_DATE]]-Merge2[[#This Row],[ORDER_DATE]])/30, 0), "Active")</f>
        <v>7</v>
      </c>
      <c r="K2481" t="s">
        <v>5476</v>
      </c>
      <c r="L2481" t="s">
        <v>5477</v>
      </c>
      <c r="M2481" t="s">
        <v>5478</v>
      </c>
      <c r="N2481">
        <v>300</v>
      </c>
      <c r="O2481">
        <v>0</v>
      </c>
      <c r="P2481">
        <v>300</v>
      </c>
      <c r="Q2481" t="s">
        <v>5794</v>
      </c>
      <c r="R2481" t="s">
        <v>5503</v>
      </c>
      <c r="S2481">
        <v>37</v>
      </c>
      <c r="T2481" t="s">
        <v>5495</v>
      </c>
      <c r="U2481" t="s">
        <v>5522</v>
      </c>
      <c r="V2481" s="9">
        <f>Merge2[[#This Row],[PROMOTIONAL_PLAN.EFFECTIVE_PRICE]]*Merge2[[#This Row],[Months]]</f>
        <v>2100</v>
      </c>
    </row>
    <row r="2482" spans="1:22" x14ac:dyDescent="0.25">
      <c r="A2482" t="s">
        <v>4238</v>
      </c>
      <c r="B2482" t="s">
        <v>1213</v>
      </c>
      <c r="C2482">
        <v>1817</v>
      </c>
      <c r="D2482" s="1">
        <v>44122</v>
      </c>
      <c r="E2482">
        <v>2</v>
      </c>
      <c r="F2482" s="1">
        <v>44122</v>
      </c>
      <c r="G2482" s="1">
        <v>44615</v>
      </c>
      <c r="H2482" t="s">
        <v>470</v>
      </c>
      <c r="I2482" s="8">
        <f>DATE(YEAR(Merge2[[#This Row],[ORDER_DATE]]), MONTH(Merge2[[#This Row],[ORDER_DATE]]), 1)</f>
        <v>44105</v>
      </c>
      <c r="J2482" s="9">
        <f>IF(ISNUMBER(Merge2[[#This Row],[VALIDITY_TILL_DATE]]), ROUND((Merge2[[#This Row],[VALIDITY_TILL_DATE]]-Merge2[[#This Row],[ORDER_DATE]])/30, 0), "Active")</f>
        <v>16</v>
      </c>
      <c r="K2482" t="s">
        <v>5486</v>
      </c>
      <c r="L2482" t="s">
        <v>5480</v>
      </c>
      <c r="M2482" t="s">
        <v>5481</v>
      </c>
      <c r="N2482">
        <v>300</v>
      </c>
      <c r="O2482">
        <v>100</v>
      </c>
      <c r="P2482">
        <v>0</v>
      </c>
      <c r="Q2482" t="s">
        <v>5939</v>
      </c>
      <c r="R2482" t="s">
        <v>5494</v>
      </c>
      <c r="S2482">
        <v>45</v>
      </c>
      <c r="T2482" t="s">
        <v>5495</v>
      </c>
      <c r="U2482" t="s">
        <v>5579</v>
      </c>
      <c r="V2482" s="9">
        <f>Merge2[[#This Row],[PROMOTIONAL_PLAN.EFFECTIVE_PRICE]]*Merge2[[#This Row],[Months]]</f>
        <v>0</v>
      </c>
    </row>
    <row r="2483" spans="1:22" x14ac:dyDescent="0.25">
      <c r="A2483" t="s">
        <v>4239</v>
      </c>
      <c r="B2483" t="s">
        <v>1326</v>
      </c>
      <c r="C2483">
        <v>5073</v>
      </c>
      <c r="D2483" s="1">
        <v>44122</v>
      </c>
      <c r="E2483">
        <v>2</v>
      </c>
      <c r="F2483" s="1">
        <v>44122</v>
      </c>
      <c r="G2483" s="1">
        <v>45046</v>
      </c>
      <c r="H2483" t="s">
        <v>470</v>
      </c>
      <c r="I2483" s="8">
        <f>DATE(YEAR(Merge2[[#This Row],[ORDER_DATE]]), MONTH(Merge2[[#This Row],[ORDER_DATE]]), 1)</f>
        <v>44105</v>
      </c>
      <c r="J2483" s="9">
        <f>IF(ISNUMBER(Merge2[[#This Row],[VALIDITY_TILL_DATE]]), ROUND((Merge2[[#This Row],[VALIDITY_TILL_DATE]]-Merge2[[#This Row],[ORDER_DATE]])/30, 0), "Active")</f>
        <v>31</v>
      </c>
      <c r="K2483" t="s">
        <v>5488</v>
      </c>
      <c r="L2483" t="s">
        <v>5483</v>
      </c>
      <c r="M2483" t="s">
        <v>5481</v>
      </c>
      <c r="N2483">
        <v>300</v>
      </c>
      <c r="O2483">
        <v>30</v>
      </c>
      <c r="P2483">
        <v>210</v>
      </c>
      <c r="Q2483" t="s">
        <v>5906</v>
      </c>
      <c r="R2483" t="s">
        <v>5494</v>
      </c>
      <c r="S2483">
        <v>52</v>
      </c>
      <c r="T2483" t="s">
        <v>5495</v>
      </c>
      <c r="U2483" t="s">
        <v>5579</v>
      </c>
      <c r="V2483" s="9">
        <f>Merge2[[#This Row],[PROMOTIONAL_PLAN.EFFECTIVE_PRICE]]*Merge2[[#This Row],[Months]]</f>
        <v>6510</v>
      </c>
    </row>
    <row r="2484" spans="1:22" x14ac:dyDescent="0.25">
      <c r="A2484" t="s">
        <v>4240</v>
      </c>
      <c r="B2484" t="s">
        <v>1432</v>
      </c>
      <c r="C2484">
        <v>5073</v>
      </c>
      <c r="D2484" s="1">
        <v>44122</v>
      </c>
      <c r="E2484">
        <v>2</v>
      </c>
      <c r="F2484" s="1">
        <v>44122</v>
      </c>
      <c r="G2484" s="1">
        <v>44753</v>
      </c>
      <c r="H2484" t="s">
        <v>470</v>
      </c>
      <c r="I2484" s="8">
        <f>DATE(YEAR(Merge2[[#This Row],[ORDER_DATE]]), MONTH(Merge2[[#This Row],[ORDER_DATE]]), 1)</f>
        <v>44105</v>
      </c>
      <c r="J2484" s="9">
        <f>IF(ISNUMBER(Merge2[[#This Row],[VALIDITY_TILL_DATE]]), ROUND((Merge2[[#This Row],[VALIDITY_TILL_DATE]]-Merge2[[#This Row],[ORDER_DATE]])/30, 0), "Active")</f>
        <v>21</v>
      </c>
      <c r="K2484" t="s">
        <v>5488</v>
      </c>
      <c r="L2484" t="s">
        <v>5483</v>
      </c>
      <c r="M2484" t="s">
        <v>5481</v>
      </c>
      <c r="N2484">
        <v>300</v>
      </c>
      <c r="O2484">
        <v>30</v>
      </c>
      <c r="P2484">
        <v>210</v>
      </c>
      <c r="Q2484" t="s">
        <v>5832</v>
      </c>
      <c r="R2484" t="s">
        <v>5494</v>
      </c>
      <c r="S2484">
        <v>52</v>
      </c>
      <c r="T2484" t="s">
        <v>5495</v>
      </c>
      <c r="U2484" t="s">
        <v>5579</v>
      </c>
      <c r="V2484" s="9">
        <f>Merge2[[#This Row],[PROMOTIONAL_PLAN.EFFECTIVE_PRICE]]*Merge2[[#This Row],[Months]]</f>
        <v>4410</v>
      </c>
    </row>
    <row r="2485" spans="1:22" x14ac:dyDescent="0.25">
      <c r="A2485" t="s">
        <v>4241</v>
      </c>
      <c r="B2485" t="s">
        <v>1237</v>
      </c>
      <c r="C2485">
        <v>5073</v>
      </c>
      <c r="D2485" s="1">
        <v>44122</v>
      </c>
      <c r="E2485">
        <v>2</v>
      </c>
      <c r="F2485" s="1">
        <v>44122</v>
      </c>
      <c r="G2485" s="1">
        <v>44417</v>
      </c>
      <c r="H2485" t="s">
        <v>470</v>
      </c>
      <c r="I2485" s="8">
        <f>DATE(YEAR(Merge2[[#This Row],[ORDER_DATE]]), MONTH(Merge2[[#This Row],[ORDER_DATE]]), 1)</f>
        <v>44105</v>
      </c>
      <c r="J2485" s="9">
        <f>IF(ISNUMBER(Merge2[[#This Row],[VALIDITY_TILL_DATE]]), ROUND((Merge2[[#This Row],[VALIDITY_TILL_DATE]]-Merge2[[#This Row],[ORDER_DATE]])/30, 0), "Active")</f>
        <v>10</v>
      </c>
      <c r="K2485" t="s">
        <v>5488</v>
      </c>
      <c r="L2485" t="s">
        <v>5483</v>
      </c>
      <c r="M2485" t="s">
        <v>5481</v>
      </c>
      <c r="N2485">
        <v>300</v>
      </c>
      <c r="O2485">
        <v>30</v>
      </c>
      <c r="P2485">
        <v>210</v>
      </c>
      <c r="Q2485" t="s">
        <v>6342</v>
      </c>
      <c r="R2485" t="s">
        <v>5494</v>
      </c>
      <c r="S2485">
        <v>29</v>
      </c>
      <c r="T2485" t="s">
        <v>5495</v>
      </c>
      <c r="U2485" t="s">
        <v>5496</v>
      </c>
      <c r="V2485" s="9">
        <f>Merge2[[#This Row],[PROMOTIONAL_PLAN.EFFECTIVE_PRICE]]*Merge2[[#This Row],[Months]]</f>
        <v>2100</v>
      </c>
    </row>
    <row r="2486" spans="1:22" x14ac:dyDescent="0.25">
      <c r="A2486" t="s">
        <v>4242</v>
      </c>
      <c r="B2486" t="s">
        <v>1171</v>
      </c>
      <c r="C2486">
        <v>8323</v>
      </c>
      <c r="D2486" s="1">
        <v>44122</v>
      </c>
      <c r="E2486">
        <v>2</v>
      </c>
      <c r="F2486" s="1">
        <v>44122</v>
      </c>
      <c r="G2486" s="1">
        <v>44573</v>
      </c>
      <c r="H2486" t="s">
        <v>470</v>
      </c>
      <c r="I2486" s="8">
        <f>DATE(YEAR(Merge2[[#This Row],[ORDER_DATE]]), MONTH(Merge2[[#This Row],[ORDER_DATE]]), 1)</f>
        <v>44105</v>
      </c>
      <c r="J2486" s="9">
        <f>IF(ISNUMBER(Merge2[[#This Row],[VALIDITY_TILL_DATE]]), ROUND((Merge2[[#This Row],[VALIDITY_TILL_DATE]]-Merge2[[#This Row],[ORDER_DATE]])/30, 0), "Active")</f>
        <v>15</v>
      </c>
      <c r="K2486" t="s">
        <v>5479</v>
      </c>
      <c r="L2486" t="s">
        <v>5480</v>
      </c>
      <c r="M2486" t="s">
        <v>5481</v>
      </c>
      <c r="N2486">
        <v>300</v>
      </c>
      <c r="O2486">
        <v>100</v>
      </c>
      <c r="P2486">
        <v>0</v>
      </c>
      <c r="Q2486" t="s">
        <v>5493</v>
      </c>
      <c r="R2486" t="s">
        <v>5494</v>
      </c>
      <c r="S2486">
        <v>39</v>
      </c>
      <c r="T2486" t="s">
        <v>5495</v>
      </c>
      <c r="U2486" t="s">
        <v>5496</v>
      </c>
      <c r="V2486" s="9">
        <f>Merge2[[#This Row],[PROMOTIONAL_PLAN.EFFECTIVE_PRICE]]*Merge2[[#This Row],[Months]]</f>
        <v>0</v>
      </c>
    </row>
    <row r="2487" spans="1:22" x14ac:dyDescent="0.25">
      <c r="A2487" t="s">
        <v>4243</v>
      </c>
      <c r="B2487" t="s">
        <v>4244</v>
      </c>
      <c r="C2487">
        <v>9999</v>
      </c>
      <c r="D2487" s="1">
        <v>44122</v>
      </c>
      <c r="E2487">
        <v>1</v>
      </c>
      <c r="G2487" s="1">
        <v>44350</v>
      </c>
      <c r="H2487" t="s">
        <v>10</v>
      </c>
      <c r="I2487" s="8">
        <f>DATE(YEAR(Merge2[[#This Row],[ORDER_DATE]]), MONTH(Merge2[[#This Row],[ORDER_DATE]]), 1)</f>
        <v>44105</v>
      </c>
      <c r="J2487" s="9">
        <f>IF(ISNUMBER(Merge2[[#This Row],[VALIDITY_TILL_DATE]]), ROUND((Merge2[[#This Row],[VALIDITY_TILL_DATE]]-Merge2[[#This Row],[ORDER_DATE]])/30, 0), "Active")</f>
        <v>8</v>
      </c>
      <c r="K2487" t="s">
        <v>5476</v>
      </c>
      <c r="L2487" t="s">
        <v>5477</v>
      </c>
      <c r="M2487" t="s">
        <v>5478</v>
      </c>
      <c r="N2487">
        <v>300</v>
      </c>
      <c r="O2487">
        <v>0</v>
      </c>
      <c r="P2487">
        <v>300</v>
      </c>
      <c r="Q2487" t="s">
        <v>6034</v>
      </c>
      <c r="R2487" t="s">
        <v>5503</v>
      </c>
      <c r="S2487">
        <v>30</v>
      </c>
      <c r="T2487" t="s">
        <v>5495</v>
      </c>
      <c r="U2487" t="s">
        <v>5513</v>
      </c>
      <c r="V2487" s="9">
        <f>Merge2[[#This Row],[PROMOTIONAL_PLAN.EFFECTIVE_PRICE]]*Merge2[[#This Row],[Months]]</f>
        <v>2400</v>
      </c>
    </row>
    <row r="2488" spans="1:22" x14ac:dyDescent="0.25">
      <c r="A2488" t="s">
        <v>4245</v>
      </c>
      <c r="B2488" t="s">
        <v>4246</v>
      </c>
      <c r="C2488">
        <v>9999</v>
      </c>
      <c r="D2488" s="1">
        <v>44122</v>
      </c>
      <c r="E2488">
        <v>1</v>
      </c>
      <c r="G2488" s="1">
        <v>44331</v>
      </c>
      <c r="H2488" t="s">
        <v>10</v>
      </c>
      <c r="I2488" s="8">
        <f>DATE(YEAR(Merge2[[#This Row],[ORDER_DATE]]), MONTH(Merge2[[#This Row],[ORDER_DATE]]), 1)</f>
        <v>44105</v>
      </c>
      <c r="J2488" s="9">
        <f>IF(ISNUMBER(Merge2[[#This Row],[VALIDITY_TILL_DATE]]), ROUND((Merge2[[#This Row],[VALIDITY_TILL_DATE]]-Merge2[[#This Row],[ORDER_DATE]])/30, 0), "Active")</f>
        <v>7</v>
      </c>
      <c r="K2488" t="s">
        <v>5476</v>
      </c>
      <c r="L2488" t="s">
        <v>5477</v>
      </c>
      <c r="M2488" t="s">
        <v>5478</v>
      </c>
      <c r="N2488">
        <v>300</v>
      </c>
      <c r="O2488">
        <v>0</v>
      </c>
      <c r="P2488">
        <v>300</v>
      </c>
      <c r="Q2488" t="s">
        <v>5638</v>
      </c>
      <c r="R2488" t="s">
        <v>5494</v>
      </c>
      <c r="S2488">
        <v>42</v>
      </c>
      <c r="T2488" t="s">
        <v>5495</v>
      </c>
      <c r="U2488" t="s">
        <v>5496</v>
      </c>
      <c r="V2488" s="9">
        <f>Merge2[[#This Row],[PROMOTIONAL_PLAN.EFFECTIVE_PRICE]]*Merge2[[#This Row],[Months]]</f>
        <v>2100</v>
      </c>
    </row>
    <row r="2489" spans="1:22" x14ac:dyDescent="0.25">
      <c r="A2489" t="s">
        <v>4247</v>
      </c>
      <c r="B2489" t="s">
        <v>1426</v>
      </c>
      <c r="C2489">
        <v>2949</v>
      </c>
      <c r="D2489" s="1">
        <v>44123</v>
      </c>
      <c r="E2489">
        <v>2</v>
      </c>
      <c r="F2489" s="1">
        <v>44123</v>
      </c>
      <c r="G2489" s="1">
        <v>44845</v>
      </c>
      <c r="H2489" t="s">
        <v>470</v>
      </c>
      <c r="I2489" s="8">
        <f>DATE(YEAR(Merge2[[#This Row],[ORDER_DATE]]), MONTH(Merge2[[#This Row],[ORDER_DATE]]), 1)</f>
        <v>44105</v>
      </c>
      <c r="J2489" s="9">
        <f>IF(ISNUMBER(Merge2[[#This Row],[VALIDITY_TILL_DATE]]), ROUND((Merge2[[#This Row],[VALIDITY_TILL_DATE]]-Merge2[[#This Row],[ORDER_DATE]])/30, 0), "Active")</f>
        <v>24</v>
      </c>
      <c r="K2489" t="s">
        <v>5484</v>
      </c>
      <c r="L2489" t="s">
        <v>5483</v>
      </c>
      <c r="M2489" t="s">
        <v>5481</v>
      </c>
      <c r="N2489">
        <v>300</v>
      </c>
      <c r="O2489">
        <v>30</v>
      </c>
      <c r="P2489">
        <v>210</v>
      </c>
      <c r="Q2489" t="s">
        <v>5585</v>
      </c>
      <c r="R2489" t="s">
        <v>5503</v>
      </c>
      <c r="S2489">
        <v>37</v>
      </c>
      <c r="T2489" t="s">
        <v>5498</v>
      </c>
      <c r="U2489" t="s">
        <v>5499</v>
      </c>
      <c r="V2489" s="9">
        <f>Merge2[[#This Row],[PROMOTIONAL_PLAN.EFFECTIVE_PRICE]]*Merge2[[#This Row],[Months]]</f>
        <v>5040</v>
      </c>
    </row>
    <row r="2490" spans="1:22" x14ac:dyDescent="0.25">
      <c r="A2490" t="s">
        <v>4248</v>
      </c>
      <c r="B2490" t="s">
        <v>1579</v>
      </c>
      <c r="C2490">
        <v>5073</v>
      </c>
      <c r="D2490" s="1">
        <v>44123</v>
      </c>
      <c r="E2490">
        <v>2</v>
      </c>
      <c r="F2490" s="1">
        <v>44123</v>
      </c>
      <c r="G2490" s="1">
        <v>44388</v>
      </c>
      <c r="H2490" t="s">
        <v>470</v>
      </c>
      <c r="I2490" s="8">
        <f>DATE(YEAR(Merge2[[#This Row],[ORDER_DATE]]), MONTH(Merge2[[#This Row],[ORDER_DATE]]), 1)</f>
        <v>44105</v>
      </c>
      <c r="J2490" s="9">
        <f>IF(ISNUMBER(Merge2[[#This Row],[VALIDITY_TILL_DATE]]), ROUND((Merge2[[#This Row],[VALIDITY_TILL_DATE]]-Merge2[[#This Row],[ORDER_DATE]])/30, 0), "Active")</f>
        <v>9</v>
      </c>
      <c r="K2490" t="s">
        <v>5488</v>
      </c>
      <c r="L2490" t="s">
        <v>5483</v>
      </c>
      <c r="M2490" t="s">
        <v>5481</v>
      </c>
      <c r="N2490">
        <v>300</v>
      </c>
      <c r="O2490">
        <v>30</v>
      </c>
      <c r="P2490">
        <v>210</v>
      </c>
      <c r="Q2490" t="s">
        <v>5918</v>
      </c>
      <c r="R2490" t="s">
        <v>5494</v>
      </c>
      <c r="S2490">
        <v>32</v>
      </c>
      <c r="T2490" t="s">
        <v>5495</v>
      </c>
      <c r="U2490" t="s">
        <v>5496</v>
      </c>
      <c r="V2490" s="9">
        <f>Merge2[[#This Row],[PROMOTIONAL_PLAN.EFFECTIVE_PRICE]]*Merge2[[#This Row],[Months]]</f>
        <v>1890</v>
      </c>
    </row>
    <row r="2491" spans="1:22" x14ac:dyDescent="0.25">
      <c r="A2491" t="s">
        <v>4249</v>
      </c>
      <c r="B2491" t="s">
        <v>1253</v>
      </c>
      <c r="C2491">
        <v>2949</v>
      </c>
      <c r="D2491" s="1">
        <v>44124</v>
      </c>
      <c r="E2491">
        <v>2</v>
      </c>
      <c r="F2491" s="1">
        <v>44124</v>
      </c>
      <c r="G2491" s="1">
        <v>44906</v>
      </c>
      <c r="H2491" t="s">
        <v>470</v>
      </c>
      <c r="I2491" s="8">
        <f>DATE(YEAR(Merge2[[#This Row],[ORDER_DATE]]), MONTH(Merge2[[#This Row],[ORDER_DATE]]), 1)</f>
        <v>44105</v>
      </c>
      <c r="J2491" s="9">
        <f>IF(ISNUMBER(Merge2[[#This Row],[VALIDITY_TILL_DATE]]), ROUND((Merge2[[#This Row],[VALIDITY_TILL_DATE]]-Merge2[[#This Row],[ORDER_DATE]])/30, 0), "Active")</f>
        <v>26</v>
      </c>
      <c r="K2491" t="s">
        <v>5484</v>
      </c>
      <c r="L2491" t="s">
        <v>5483</v>
      </c>
      <c r="M2491" t="s">
        <v>5481</v>
      </c>
      <c r="N2491">
        <v>300</v>
      </c>
      <c r="O2491">
        <v>30</v>
      </c>
      <c r="P2491">
        <v>210</v>
      </c>
      <c r="Q2491" t="s">
        <v>5697</v>
      </c>
      <c r="R2491" t="s">
        <v>5503</v>
      </c>
      <c r="S2491">
        <v>28</v>
      </c>
      <c r="T2491" t="s">
        <v>5498</v>
      </c>
      <c r="U2491" t="s">
        <v>5515</v>
      </c>
      <c r="V2491" s="9">
        <f>Merge2[[#This Row],[PROMOTIONAL_PLAN.EFFECTIVE_PRICE]]*Merge2[[#This Row],[Months]]</f>
        <v>5460</v>
      </c>
    </row>
    <row r="2492" spans="1:22" x14ac:dyDescent="0.25">
      <c r="A2492" t="s">
        <v>4250</v>
      </c>
      <c r="B2492" t="s">
        <v>1190</v>
      </c>
      <c r="C2492">
        <v>1136</v>
      </c>
      <c r="D2492" s="1">
        <v>44124</v>
      </c>
      <c r="E2492">
        <v>2</v>
      </c>
      <c r="F2492" s="1">
        <v>44124</v>
      </c>
      <c r="G2492" s="1">
        <v>44500</v>
      </c>
      <c r="H2492" t="s">
        <v>470</v>
      </c>
      <c r="I2492" s="8">
        <f>DATE(YEAR(Merge2[[#This Row],[ORDER_DATE]]), MONTH(Merge2[[#This Row],[ORDER_DATE]]), 1)</f>
        <v>44105</v>
      </c>
      <c r="J2492" s="9">
        <f>IF(ISNUMBER(Merge2[[#This Row],[VALIDITY_TILL_DATE]]), ROUND((Merge2[[#This Row],[VALIDITY_TILL_DATE]]-Merge2[[#This Row],[ORDER_DATE]])/30, 0), "Active")</f>
        <v>13</v>
      </c>
      <c r="K2492" t="s">
        <v>5487</v>
      </c>
      <c r="L2492" t="s">
        <v>5483</v>
      </c>
      <c r="M2492" t="s">
        <v>5481</v>
      </c>
      <c r="N2492">
        <v>300</v>
      </c>
      <c r="O2492">
        <v>40</v>
      </c>
      <c r="P2492">
        <v>180</v>
      </c>
      <c r="Q2492" t="s">
        <v>6006</v>
      </c>
      <c r="R2492" t="s">
        <v>5494</v>
      </c>
      <c r="S2492">
        <v>55</v>
      </c>
      <c r="T2492" t="s">
        <v>5495</v>
      </c>
      <c r="U2492" t="s">
        <v>5504</v>
      </c>
      <c r="V2492" s="9">
        <f>Merge2[[#This Row],[PROMOTIONAL_PLAN.EFFECTIVE_PRICE]]*Merge2[[#This Row],[Months]]</f>
        <v>2340</v>
      </c>
    </row>
    <row r="2493" spans="1:22" x14ac:dyDescent="0.25">
      <c r="A2493" t="s">
        <v>4251</v>
      </c>
      <c r="B2493" t="s">
        <v>1563</v>
      </c>
      <c r="C2493">
        <v>7139</v>
      </c>
      <c r="D2493" s="1">
        <v>44124</v>
      </c>
      <c r="E2493">
        <v>2</v>
      </c>
      <c r="F2493" s="1">
        <v>44124</v>
      </c>
      <c r="G2493" s="1">
        <v>44601</v>
      </c>
      <c r="H2493" t="s">
        <v>470</v>
      </c>
      <c r="I2493" s="8">
        <f>DATE(YEAR(Merge2[[#This Row],[ORDER_DATE]]), MONTH(Merge2[[#This Row],[ORDER_DATE]]), 1)</f>
        <v>44105</v>
      </c>
      <c r="J2493" s="9">
        <f>IF(ISNUMBER(Merge2[[#This Row],[VALIDITY_TILL_DATE]]), ROUND((Merge2[[#This Row],[VALIDITY_TILL_DATE]]-Merge2[[#This Row],[ORDER_DATE]])/30, 0), "Active")</f>
        <v>16</v>
      </c>
      <c r="K2493" t="s">
        <v>5489</v>
      </c>
      <c r="L2493" t="s">
        <v>5483</v>
      </c>
      <c r="M2493" t="s">
        <v>5481</v>
      </c>
      <c r="N2493">
        <v>300</v>
      </c>
      <c r="O2493">
        <v>30</v>
      </c>
      <c r="P2493">
        <v>210</v>
      </c>
      <c r="Q2493" t="s">
        <v>5684</v>
      </c>
      <c r="R2493" t="s">
        <v>5503</v>
      </c>
      <c r="S2493">
        <v>41</v>
      </c>
      <c r="T2493" t="s">
        <v>5495</v>
      </c>
      <c r="U2493" t="s">
        <v>5504</v>
      </c>
      <c r="V2493" s="9">
        <f>Merge2[[#This Row],[PROMOTIONAL_PLAN.EFFECTIVE_PRICE]]*Merge2[[#This Row],[Months]]</f>
        <v>3360</v>
      </c>
    </row>
    <row r="2494" spans="1:22" x14ac:dyDescent="0.25">
      <c r="A2494" t="s">
        <v>4252</v>
      </c>
      <c r="B2494" t="s">
        <v>1608</v>
      </c>
      <c r="C2494">
        <v>8731</v>
      </c>
      <c r="D2494" s="1">
        <v>44124</v>
      </c>
      <c r="E2494">
        <v>2</v>
      </c>
      <c r="F2494" s="1">
        <v>44124</v>
      </c>
      <c r="G2494" s="1">
        <v>44709</v>
      </c>
      <c r="H2494" t="s">
        <v>470</v>
      </c>
      <c r="I2494" s="8">
        <f>DATE(YEAR(Merge2[[#This Row],[ORDER_DATE]]), MONTH(Merge2[[#This Row],[ORDER_DATE]]), 1)</f>
        <v>44105</v>
      </c>
      <c r="J2494" s="9">
        <f>IF(ISNUMBER(Merge2[[#This Row],[VALIDITY_TILL_DATE]]), ROUND((Merge2[[#This Row],[VALIDITY_TILL_DATE]]-Merge2[[#This Row],[ORDER_DATE]])/30, 0), "Active")</f>
        <v>20</v>
      </c>
      <c r="K2494" t="s">
        <v>5482</v>
      </c>
      <c r="L2494" t="s">
        <v>5483</v>
      </c>
      <c r="M2494" t="s">
        <v>5481</v>
      </c>
      <c r="N2494">
        <v>300</v>
      </c>
      <c r="O2494">
        <v>10</v>
      </c>
      <c r="P2494">
        <v>270</v>
      </c>
      <c r="Q2494" t="s">
        <v>5879</v>
      </c>
      <c r="R2494" t="s">
        <v>5494</v>
      </c>
      <c r="S2494">
        <v>55</v>
      </c>
      <c r="T2494" t="s">
        <v>5495</v>
      </c>
      <c r="U2494" t="s">
        <v>5496</v>
      </c>
      <c r="V2494" s="9">
        <f>Merge2[[#This Row],[PROMOTIONAL_PLAN.EFFECTIVE_PRICE]]*Merge2[[#This Row],[Months]]</f>
        <v>5400</v>
      </c>
    </row>
    <row r="2495" spans="1:22" x14ac:dyDescent="0.25">
      <c r="A2495" t="s">
        <v>4253</v>
      </c>
      <c r="B2495" t="s">
        <v>4254</v>
      </c>
      <c r="C2495">
        <v>9999</v>
      </c>
      <c r="D2495" s="1">
        <v>44124</v>
      </c>
      <c r="E2495">
        <v>1</v>
      </c>
      <c r="G2495" s="1">
        <v>44343</v>
      </c>
      <c r="H2495" t="s">
        <v>10</v>
      </c>
      <c r="I2495" s="8">
        <f>DATE(YEAR(Merge2[[#This Row],[ORDER_DATE]]), MONTH(Merge2[[#This Row],[ORDER_DATE]]), 1)</f>
        <v>44105</v>
      </c>
      <c r="J2495" s="9">
        <f>IF(ISNUMBER(Merge2[[#This Row],[VALIDITY_TILL_DATE]]), ROUND((Merge2[[#This Row],[VALIDITY_TILL_DATE]]-Merge2[[#This Row],[ORDER_DATE]])/30, 0), "Active")</f>
        <v>7</v>
      </c>
      <c r="K2495" t="s">
        <v>5476</v>
      </c>
      <c r="L2495" t="s">
        <v>5477</v>
      </c>
      <c r="M2495" t="s">
        <v>5478</v>
      </c>
      <c r="N2495">
        <v>300</v>
      </c>
      <c r="O2495">
        <v>0</v>
      </c>
      <c r="P2495">
        <v>300</v>
      </c>
      <c r="Q2495" t="s">
        <v>6077</v>
      </c>
      <c r="R2495" t="s">
        <v>5494</v>
      </c>
      <c r="S2495">
        <v>53</v>
      </c>
      <c r="T2495" t="s">
        <v>5495</v>
      </c>
      <c r="U2495" t="s">
        <v>5532</v>
      </c>
      <c r="V2495" s="9">
        <f>Merge2[[#This Row],[PROMOTIONAL_PLAN.EFFECTIVE_PRICE]]*Merge2[[#This Row],[Months]]</f>
        <v>2100</v>
      </c>
    </row>
    <row r="2496" spans="1:22" x14ac:dyDescent="0.25">
      <c r="A2496" t="s">
        <v>4255</v>
      </c>
      <c r="B2496" t="s">
        <v>1735</v>
      </c>
      <c r="C2496">
        <v>2949</v>
      </c>
      <c r="D2496" s="1">
        <v>44125</v>
      </c>
      <c r="E2496">
        <v>2</v>
      </c>
      <c r="F2496" s="1">
        <v>44125</v>
      </c>
      <c r="G2496" s="1">
        <v>44540</v>
      </c>
      <c r="H2496" t="s">
        <v>470</v>
      </c>
      <c r="I2496" s="8">
        <f>DATE(YEAR(Merge2[[#This Row],[ORDER_DATE]]), MONTH(Merge2[[#This Row],[ORDER_DATE]]), 1)</f>
        <v>44105</v>
      </c>
      <c r="J2496" s="9">
        <f>IF(ISNUMBER(Merge2[[#This Row],[VALIDITY_TILL_DATE]]), ROUND((Merge2[[#This Row],[VALIDITY_TILL_DATE]]-Merge2[[#This Row],[ORDER_DATE]])/30, 0), "Active")</f>
        <v>14</v>
      </c>
      <c r="K2496" t="s">
        <v>5484</v>
      </c>
      <c r="L2496" t="s">
        <v>5483</v>
      </c>
      <c r="M2496" t="s">
        <v>5481</v>
      </c>
      <c r="N2496">
        <v>300</v>
      </c>
      <c r="O2496">
        <v>30</v>
      </c>
      <c r="P2496">
        <v>210</v>
      </c>
      <c r="Q2496" t="s">
        <v>6188</v>
      </c>
      <c r="R2496" t="s">
        <v>5494</v>
      </c>
      <c r="S2496">
        <v>53</v>
      </c>
      <c r="T2496" t="s">
        <v>5495</v>
      </c>
      <c r="U2496" t="s">
        <v>5513</v>
      </c>
      <c r="V2496" s="9">
        <f>Merge2[[#This Row],[PROMOTIONAL_PLAN.EFFECTIVE_PRICE]]*Merge2[[#This Row],[Months]]</f>
        <v>2940</v>
      </c>
    </row>
    <row r="2497" spans="1:22" x14ac:dyDescent="0.25">
      <c r="A2497" t="s">
        <v>4256</v>
      </c>
      <c r="B2497" t="s">
        <v>1330</v>
      </c>
      <c r="C2497">
        <v>5073</v>
      </c>
      <c r="D2497" s="1">
        <v>44125</v>
      </c>
      <c r="E2497">
        <v>2</v>
      </c>
      <c r="F2497" s="1">
        <v>44125</v>
      </c>
      <c r="G2497" s="1">
        <v>44811</v>
      </c>
      <c r="H2497" t="s">
        <v>470</v>
      </c>
      <c r="I2497" s="8">
        <f>DATE(YEAR(Merge2[[#This Row],[ORDER_DATE]]), MONTH(Merge2[[#This Row],[ORDER_DATE]]), 1)</f>
        <v>44105</v>
      </c>
      <c r="J2497" s="9">
        <f>IF(ISNUMBER(Merge2[[#This Row],[VALIDITY_TILL_DATE]]), ROUND((Merge2[[#This Row],[VALIDITY_TILL_DATE]]-Merge2[[#This Row],[ORDER_DATE]])/30, 0), "Active")</f>
        <v>23</v>
      </c>
      <c r="K2497" t="s">
        <v>5488</v>
      </c>
      <c r="L2497" t="s">
        <v>5483</v>
      </c>
      <c r="M2497" t="s">
        <v>5481</v>
      </c>
      <c r="N2497">
        <v>300</v>
      </c>
      <c r="O2497">
        <v>30</v>
      </c>
      <c r="P2497">
        <v>210</v>
      </c>
      <c r="Q2497" t="s">
        <v>5884</v>
      </c>
      <c r="R2497" t="s">
        <v>5503</v>
      </c>
      <c r="S2497">
        <v>36</v>
      </c>
      <c r="T2497" t="s">
        <v>5495</v>
      </c>
      <c r="U2497" t="s">
        <v>5579</v>
      </c>
      <c r="V2497" s="9">
        <f>Merge2[[#This Row],[PROMOTIONAL_PLAN.EFFECTIVE_PRICE]]*Merge2[[#This Row],[Months]]</f>
        <v>4830</v>
      </c>
    </row>
    <row r="2498" spans="1:22" x14ac:dyDescent="0.25">
      <c r="A2498" t="s">
        <v>4257</v>
      </c>
      <c r="B2498" t="s">
        <v>4258</v>
      </c>
      <c r="C2498">
        <v>9999</v>
      </c>
      <c r="D2498" s="1">
        <v>44125</v>
      </c>
      <c r="E2498">
        <v>1</v>
      </c>
      <c r="G2498" s="1">
        <v>44416</v>
      </c>
      <c r="H2498" t="s">
        <v>10</v>
      </c>
      <c r="I2498" s="8">
        <f>DATE(YEAR(Merge2[[#This Row],[ORDER_DATE]]), MONTH(Merge2[[#This Row],[ORDER_DATE]]), 1)</f>
        <v>44105</v>
      </c>
      <c r="J2498" s="9">
        <f>IF(ISNUMBER(Merge2[[#This Row],[VALIDITY_TILL_DATE]]), ROUND((Merge2[[#This Row],[VALIDITY_TILL_DATE]]-Merge2[[#This Row],[ORDER_DATE]])/30, 0), "Active")</f>
        <v>10</v>
      </c>
      <c r="K2498" t="s">
        <v>5476</v>
      </c>
      <c r="L2498" t="s">
        <v>5477</v>
      </c>
      <c r="M2498" t="s">
        <v>5478</v>
      </c>
      <c r="N2498">
        <v>300</v>
      </c>
      <c r="O2498">
        <v>0</v>
      </c>
      <c r="P2498">
        <v>300</v>
      </c>
      <c r="Q2498" t="s">
        <v>5806</v>
      </c>
      <c r="R2498" t="s">
        <v>5494</v>
      </c>
      <c r="S2498">
        <v>46</v>
      </c>
      <c r="T2498" t="s">
        <v>5506</v>
      </c>
      <c r="U2498" t="s">
        <v>5518</v>
      </c>
      <c r="V2498" s="9">
        <f>Merge2[[#This Row],[PROMOTIONAL_PLAN.EFFECTIVE_PRICE]]*Merge2[[#This Row],[Months]]</f>
        <v>3000</v>
      </c>
    </row>
    <row r="2499" spans="1:22" x14ac:dyDescent="0.25">
      <c r="A2499" t="s">
        <v>4259</v>
      </c>
      <c r="B2499" t="s">
        <v>4260</v>
      </c>
      <c r="C2499">
        <v>9999</v>
      </c>
      <c r="D2499" s="1">
        <v>44125</v>
      </c>
      <c r="E2499">
        <v>1</v>
      </c>
      <c r="G2499" s="1">
        <v>44380</v>
      </c>
      <c r="H2499" t="s">
        <v>10</v>
      </c>
      <c r="I2499" s="8">
        <f>DATE(YEAR(Merge2[[#This Row],[ORDER_DATE]]), MONTH(Merge2[[#This Row],[ORDER_DATE]]), 1)</f>
        <v>44105</v>
      </c>
      <c r="J2499" s="9">
        <f>IF(ISNUMBER(Merge2[[#This Row],[VALIDITY_TILL_DATE]]), ROUND((Merge2[[#This Row],[VALIDITY_TILL_DATE]]-Merge2[[#This Row],[ORDER_DATE]])/30, 0), "Active")</f>
        <v>9</v>
      </c>
      <c r="K2499" t="s">
        <v>5476</v>
      </c>
      <c r="L2499" t="s">
        <v>5477</v>
      </c>
      <c r="M2499" t="s">
        <v>5478</v>
      </c>
      <c r="N2499">
        <v>300</v>
      </c>
      <c r="O2499">
        <v>0</v>
      </c>
      <c r="P2499">
        <v>300</v>
      </c>
      <c r="Q2499" t="s">
        <v>5556</v>
      </c>
      <c r="R2499" t="s">
        <v>5503</v>
      </c>
      <c r="S2499">
        <v>60</v>
      </c>
      <c r="T2499" t="s">
        <v>5495</v>
      </c>
      <c r="U2499" t="s">
        <v>5504</v>
      </c>
      <c r="V2499" s="9">
        <f>Merge2[[#This Row],[PROMOTIONAL_PLAN.EFFECTIVE_PRICE]]*Merge2[[#This Row],[Months]]</f>
        <v>2700</v>
      </c>
    </row>
    <row r="2500" spans="1:22" x14ac:dyDescent="0.25">
      <c r="A2500" t="s">
        <v>4261</v>
      </c>
      <c r="B2500" t="s">
        <v>4262</v>
      </c>
      <c r="C2500">
        <v>9999</v>
      </c>
      <c r="D2500" s="1">
        <v>44125</v>
      </c>
      <c r="E2500">
        <v>1</v>
      </c>
      <c r="G2500" s="1">
        <v>44355</v>
      </c>
      <c r="H2500" t="s">
        <v>10</v>
      </c>
      <c r="I2500" s="8">
        <f>DATE(YEAR(Merge2[[#This Row],[ORDER_DATE]]), MONTH(Merge2[[#This Row],[ORDER_DATE]]), 1)</f>
        <v>44105</v>
      </c>
      <c r="J2500" s="9">
        <f>IF(ISNUMBER(Merge2[[#This Row],[VALIDITY_TILL_DATE]]), ROUND((Merge2[[#This Row],[VALIDITY_TILL_DATE]]-Merge2[[#This Row],[ORDER_DATE]])/30, 0), "Active")</f>
        <v>8</v>
      </c>
      <c r="K2500" t="s">
        <v>5476</v>
      </c>
      <c r="L2500" t="s">
        <v>5477</v>
      </c>
      <c r="M2500" t="s">
        <v>5478</v>
      </c>
      <c r="N2500">
        <v>300</v>
      </c>
      <c r="O2500">
        <v>0</v>
      </c>
      <c r="P2500">
        <v>300</v>
      </c>
      <c r="Q2500" t="s">
        <v>5655</v>
      </c>
      <c r="R2500" t="s">
        <v>5494</v>
      </c>
      <c r="S2500">
        <v>59</v>
      </c>
      <c r="T2500" t="s">
        <v>5495</v>
      </c>
      <c r="U2500" t="s">
        <v>5532</v>
      </c>
      <c r="V2500" s="9">
        <f>Merge2[[#This Row],[PROMOTIONAL_PLAN.EFFECTIVE_PRICE]]*Merge2[[#This Row],[Months]]</f>
        <v>2400</v>
      </c>
    </row>
    <row r="2501" spans="1:22" x14ac:dyDescent="0.25">
      <c r="A2501" t="s">
        <v>4263</v>
      </c>
      <c r="B2501" t="s">
        <v>1507</v>
      </c>
      <c r="C2501">
        <v>1136</v>
      </c>
      <c r="D2501" s="1">
        <v>44126</v>
      </c>
      <c r="E2501">
        <v>2</v>
      </c>
      <c r="F2501" s="1">
        <v>44126</v>
      </c>
      <c r="G2501" s="1">
        <v>44847</v>
      </c>
      <c r="H2501" t="s">
        <v>470</v>
      </c>
      <c r="I2501" s="8">
        <f>DATE(YEAR(Merge2[[#This Row],[ORDER_DATE]]), MONTH(Merge2[[#This Row],[ORDER_DATE]]), 1)</f>
        <v>44105</v>
      </c>
      <c r="J2501" s="9">
        <f>IF(ISNUMBER(Merge2[[#This Row],[VALIDITY_TILL_DATE]]), ROUND((Merge2[[#This Row],[VALIDITY_TILL_DATE]]-Merge2[[#This Row],[ORDER_DATE]])/30, 0), "Active")</f>
        <v>24</v>
      </c>
      <c r="K2501" t="s">
        <v>5487</v>
      </c>
      <c r="L2501" t="s">
        <v>5483</v>
      </c>
      <c r="M2501" t="s">
        <v>5481</v>
      </c>
      <c r="N2501">
        <v>300</v>
      </c>
      <c r="O2501">
        <v>40</v>
      </c>
      <c r="P2501">
        <v>180</v>
      </c>
      <c r="Q2501" t="s">
        <v>5736</v>
      </c>
      <c r="R2501" t="s">
        <v>5503</v>
      </c>
      <c r="S2501">
        <v>55</v>
      </c>
      <c r="T2501" t="s">
        <v>5495</v>
      </c>
      <c r="U2501" t="s">
        <v>5504</v>
      </c>
      <c r="V2501" s="9">
        <f>Merge2[[#This Row],[PROMOTIONAL_PLAN.EFFECTIVE_PRICE]]*Merge2[[#This Row],[Months]]</f>
        <v>4320</v>
      </c>
    </row>
    <row r="2502" spans="1:22" x14ac:dyDescent="0.25">
      <c r="A2502" t="s">
        <v>4264</v>
      </c>
      <c r="B2502" t="s">
        <v>2048</v>
      </c>
      <c r="C2502">
        <v>8323</v>
      </c>
      <c r="D2502" s="1">
        <v>44126</v>
      </c>
      <c r="E2502">
        <v>2</v>
      </c>
      <c r="F2502" s="1">
        <v>44126</v>
      </c>
      <c r="G2502" s="1">
        <v>44643</v>
      </c>
      <c r="H2502" t="s">
        <v>470</v>
      </c>
      <c r="I2502" s="8">
        <f>DATE(YEAR(Merge2[[#This Row],[ORDER_DATE]]), MONTH(Merge2[[#This Row],[ORDER_DATE]]), 1)</f>
        <v>44105</v>
      </c>
      <c r="J2502" s="9">
        <f>IF(ISNUMBER(Merge2[[#This Row],[VALIDITY_TILL_DATE]]), ROUND((Merge2[[#This Row],[VALIDITY_TILL_DATE]]-Merge2[[#This Row],[ORDER_DATE]])/30, 0), "Active")</f>
        <v>17</v>
      </c>
      <c r="K2502" t="s">
        <v>5479</v>
      </c>
      <c r="L2502" t="s">
        <v>5480</v>
      </c>
      <c r="M2502" t="s">
        <v>5481</v>
      </c>
      <c r="N2502">
        <v>300</v>
      </c>
      <c r="O2502">
        <v>100</v>
      </c>
      <c r="P2502">
        <v>0</v>
      </c>
      <c r="Q2502" t="s">
        <v>5825</v>
      </c>
      <c r="R2502" t="s">
        <v>5494</v>
      </c>
      <c r="S2502">
        <v>27</v>
      </c>
      <c r="T2502" t="s">
        <v>5495</v>
      </c>
      <c r="U2502" t="s">
        <v>5513</v>
      </c>
      <c r="V2502" s="9">
        <f>Merge2[[#This Row],[PROMOTIONAL_PLAN.EFFECTIVE_PRICE]]*Merge2[[#This Row],[Months]]</f>
        <v>0</v>
      </c>
    </row>
    <row r="2503" spans="1:22" x14ac:dyDescent="0.25">
      <c r="A2503" t="s">
        <v>4265</v>
      </c>
      <c r="B2503" t="s">
        <v>4266</v>
      </c>
      <c r="C2503">
        <v>9999</v>
      </c>
      <c r="D2503" s="1">
        <v>44126</v>
      </c>
      <c r="E2503">
        <v>1</v>
      </c>
      <c r="G2503" s="1">
        <v>44430</v>
      </c>
      <c r="H2503" t="s">
        <v>10</v>
      </c>
      <c r="I2503" s="8">
        <f>DATE(YEAR(Merge2[[#This Row],[ORDER_DATE]]), MONTH(Merge2[[#This Row],[ORDER_DATE]]), 1)</f>
        <v>44105</v>
      </c>
      <c r="J2503" s="9">
        <f>IF(ISNUMBER(Merge2[[#This Row],[VALIDITY_TILL_DATE]]), ROUND((Merge2[[#This Row],[VALIDITY_TILL_DATE]]-Merge2[[#This Row],[ORDER_DATE]])/30, 0), "Active")</f>
        <v>10</v>
      </c>
      <c r="K2503" t="s">
        <v>5476</v>
      </c>
      <c r="L2503" t="s">
        <v>5477</v>
      </c>
      <c r="M2503" t="s">
        <v>5478</v>
      </c>
      <c r="N2503">
        <v>300</v>
      </c>
      <c r="O2503">
        <v>0</v>
      </c>
      <c r="P2503">
        <v>300</v>
      </c>
      <c r="Q2503" t="s">
        <v>5766</v>
      </c>
      <c r="R2503" t="s">
        <v>5494</v>
      </c>
      <c r="S2503">
        <v>60</v>
      </c>
      <c r="T2503" t="s">
        <v>5495</v>
      </c>
      <c r="U2503" t="s">
        <v>5522</v>
      </c>
      <c r="V2503" s="9">
        <f>Merge2[[#This Row],[PROMOTIONAL_PLAN.EFFECTIVE_PRICE]]*Merge2[[#This Row],[Months]]</f>
        <v>3000</v>
      </c>
    </row>
    <row r="2504" spans="1:22" x14ac:dyDescent="0.25">
      <c r="A2504" t="s">
        <v>4267</v>
      </c>
      <c r="B2504" t="s">
        <v>4268</v>
      </c>
      <c r="C2504">
        <v>9999</v>
      </c>
      <c r="D2504" s="1">
        <v>44126</v>
      </c>
      <c r="E2504">
        <v>1</v>
      </c>
      <c r="G2504" s="1">
        <v>44375</v>
      </c>
      <c r="H2504" t="s">
        <v>10</v>
      </c>
      <c r="I2504" s="8">
        <f>DATE(YEAR(Merge2[[#This Row],[ORDER_DATE]]), MONTH(Merge2[[#This Row],[ORDER_DATE]]), 1)</f>
        <v>44105</v>
      </c>
      <c r="J2504" s="9">
        <f>IF(ISNUMBER(Merge2[[#This Row],[VALIDITY_TILL_DATE]]), ROUND((Merge2[[#This Row],[VALIDITY_TILL_DATE]]-Merge2[[#This Row],[ORDER_DATE]])/30, 0), "Active")</f>
        <v>8</v>
      </c>
      <c r="K2504" t="s">
        <v>5476</v>
      </c>
      <c r="L2504" t="s">
        <v>5477</v>
      </c>
      <c r="M2504" t="s">
        <v>5478</v>
      </c>
      <c r="N2504">
        <v>300</v>
      </c>
      <c r="O2504">
        <v>0</v>
      </c>
      <c r="P2504">
        <v>300</v>
      </c>
      <c r="Q2504" t="s">
        <v>6134</v>
      </c>
      <c r="R2504" t="s">
        <v>5503</v>
      </c>
      <c r="S2504">
        <v>35</v>
      </c>
      <c r="T2504" t="s">
        <v>5495</v>
      </c>
      <c r="U2504" t="s">
        <v>5513</v>
      </c>
      <c r="V2504" s="9">
        <f>Merge2[[#This Row],[PROMOTIONAL_PLAN.EFFECTIVE_PRICE]]*Merge2[[#This Row],[Months]]</f>
        <v>2400</v>
      </c>
    </row>
    <row r="2505" spans="1:22" x14ac:dyDescent="0.25">
      <c r="A2505" t="s">
        <v>4269</v>
      </c>
      <c r="B2505" t="s">
        <v>1862</v>
      </c>
      <c r="C2505">
        <v>8731</v>
      </c>
      <c r="D2505" s="1">
        <v>44127</v>
      </c>
      <c r="E2505">
        <v>2</v>
      </c>
      <c r="F2505" s="1">
        <v>44127</v>
      </c>
      <c r="G2505" s="1">
        <v>44870</v>
      </c>
      <c r="H2505" t="s">
        <v>470</v>
      </c>
      <c r="I2505" s="8">
        <f>DATE(YEAR(Merge2[[#This Row],[ORDER_DATE]]), MONTH(Merge2[[#This Row],[ORDER_DATE]]), 1)</f>
        <v>44105</v>
      </c>
      <c r="J2505" s="9">
        <f>IF(ISNUMBER(Merge2[[#This Row],[VALIDITY_TILL_DATE]]), ROUND((Merge2[[#This Row],[VALIDITY_TILL_DATE]]-Merge2[[#This Row],[ORDER_DATE]])/30, 0), "Active")</f>
        <v>25</v>
      </c>
      <c r="K2505" t="s">
        <v>5482</v>
      </c>
      <c r="L2505" t="s">
        <v>5483</v>
      </c>
      <c r="M2505" t="s">
        <v>5481</v>
      </c>
      <c r="N2505">
        <v>300</v>
      </c>
      <c r="O2505">
        <v>10</v>
      </c>
      <c r="P2505">
        <v>270</v>
      </c>
      <c r="Q2505" t="s">
        <v>6360</v>
      </c>
      <c r="R2505" t="s">
        <v>5503</v>
      </c>
      <c r="S2505">
        <v>31</v>
      </c>
      <c r="T2505" t="s">
        <v>5495</v>
      </c>
      <c r="U2505" t="s">
        <v>5522</v>
      </c>
      <c r="V2505" s="9">
        <f>Merge2[[#This Row],[PROMOTIONAL_PLAN.EFFECTIVE_PRICE]]*Merge2[[#This Row],[Months]]</f>
        <v>6750</v>
      </c>
    </row>
    <row r="2506" spans="1:22" x14ac:dyDescent="0.25">
      <c r="A2506" t="s">
        <v>4270</v>
      </c>
      <c r="B2506" t="s">
        <v>1304</v>
      </c>
      <c r="C2506">
        <v>8434</v>
      </c>
      <c r="D2506" s="1">
        <v>44127</v>
      </c>
      <c r="E2506">
        <v>2</v>
      </c>
      <c r="F2506" s="1">
        <v>44127</v>
      </c>
      <c r="G2506" s="1">
        <v>44654</v>
      </c>
      <c r="H2506" t="s">
        <v>470</v>
      </c>
      <c r="I2506" s="8">
        <f>DATE(YEAR(Merge2[[#This Row],[ORDER_DATE]]), MONTH(Merge2[[#This Row],[ORDER_DATE]]), 1)</f>
        <v>44105</v>
      </c>
      <c r="J2506" s="9">
        <f>IF(ISNUMBER(Merge2[[#This Row],[VALIDITY_TILL_DATE]]), ROUND((Merge2[[#This Row],[VALIDITY_TILL_DATE]]-Merge2[[#This Row],[ORDER_DATE]])/30, 0), "Active")</f>
        <v>18</v>
      </c>
      <c r="K2506" t="s">
        <v>5490</v>
      </c>
      <c r="L2506" t="s">
        <v>5483</v>
      </c>
      <c r="M2506" t="s">
        <v>5481</v>
      </c>
      <c r="N2506">
        <v>300</v>
      </c>
      <c r="O2506">
        <v>50</v>
      </c>
      <c r="P2506">
        <v>150</v>
      </c>
      <c r="Q2506" t="s">
        <v>6303</v>
      </c>
      <c r="R2506" t="s">
        <v>5503</v>
      </c>
      <c r="S2506">
        <v>31</v>
      </c>
      <c r="T2506" t="s">
        <v>5495</v>
      </c>
      <c r="U2506" t="s">
        <v>5504</v>
      </c>
      <c r="V2506" s="9">
        <f>Merge2[[#This Row],[PROMOTIONAL_PLAN.EFFECTIVE_PRICE]]*Merge2[[#This Row],[Months]]</f>
        <v>2700</v>
      </c>
    </row>
    <row r="2507" spans="1:22" x14ac:dyDescent="0.25">
      <c r="A2507" t="s">
        <v>4271</v>
      </c>
      <c r="B2507" t="s">
        <v>1633</v>
      </c>
      <c r="C2507">
        <v>6705</v>
      </c>
      <c r="D2507" s="1">
        <v>44127</v>
      </c>
      <c r="E2507">
        <v>2</v>
      </c>
      <c r="F2507" s="1">
        <v>44127</v>
      </c>
      <c r="G2507" s="1">
        <v>44603</v>
      </c>
      <c r="H2507" t="s">
        <v>470</v>
      </c>
      <c r="I2507" s="8">
        <f>DATE(YEAR(Merge2[[#This Row],[ORDER_DATE]]), MONTH(Merge2[[#This Row],[ORDER_DATE]]), 1)</f>
        <v>44105</v>
      </c>
      <c r="J2507" s="9">
        <f>IF(ISNUMBER(Merge2[[#This Row],[VALIDITY_TILL_DATE]]), ROUND((Merge2[[#This Row],[VALIDITY_TILL_DATE]]-Merge2[[#This Row],[ORDER_DATE]])/30, 0), "Active")</f>
        <v>16</v>
      </c>
      <c r="K2507" t="s">
        <v>5491</v>
      </c>
      <c r="L2507" t="s">
        <v>5480</v>
      </c>
      <c r="M2507" t="s">
        <v>5481</v>
      </c>
      <c r="N2507">
        <v>300</v>
      </c>
      <c r="O2507">
        <v>100</v>
      </c>
      <c r="P2507">
        <v>0</v>
      </c>
      <c r="Q2507" t="s">
        <v>6069</v>
      </c>
      <c r="R2507" t="s">
        <v>5503</v>
      </c>
      <c r="S2507">
        <v>62</v>
      </c>
      <c r="T2507" t="s">
        <v>5495</v>
      </c>
      <c r="U2507" t="s">
        <v>5504</v>
      </c>
      <c r="V2507" s="9">
        <f>Merge2[[#This Row],[PROMOTIONAL_PLAN.EFFECTIVE_PRICE]]*Merge2[[#This Row],[Months]]</f>
        <v>0</v>
      </c>
    </row>
    <row r="2508" spans="1:22" x14ac:dyDescent="0.25">
      <c r="A2508" t="s">
        <v>4272</v>
      </c>
      <c r="B2508" t="s">
        <v>1224</v>
      </c>
      <c r="C2508">
        <v>8323</v>
      </c>
      <c r="D2508" s="1">
        <v>44127</v>
      </c>
      <c r="E2508">
        <v>2</v>
      </c>
      <c r="F2508" s="1">
        <v>44127</v>
      </c>
      <c r="G2508" s="1">
        <v>44607</v>
      </c>
      <c r="H2508" t="s">
        <v>470</v>
      </c>
      <c r="I2508" s="8">
        <f>DATE(YEAR(Merge2[[#This Row],[ORDER_DATE]]), MONTH(Merge2[[#This Row],[ORDER_DATE]]), 1)</f>
        <v>44105</v>
      </c>
      <c r="J2508" s="9">
        <f>IF(ISNUMBER(Merge2[[#This Row],[VALIDITY_TILL_DATE]]), ROUND((Merge2[[#This Row],[VALIDITY_TILL_DATE]]-Merge2[[#This Row],[ORDER_DATE]])/30, 0), "Active")</f>
        <v>16</v>
      </c>
      <c r="K2508" t="s">
        <v>5479</v>
      </c>
      <c r="L2508" t="s">
        <v>5480</v>
      </c>
      <c r="M2508" t="s">
        <v>5481</v>
      </c>
      <c r="N2508">
        <v>300</v>
      </c>
      <c r="O2508">
        <v>100</v>
      </c>
      <c r="P2508">
        <v>0</v>
      </c>
      <c r="Q2508" t="s">
        <v>6285</v>
      </c>
      <c r="R2508" t="s">
        <v>5503</v>
      </c>
      <c r="S2508">
        <v>60</v>
      </c>
      <c r="T2508" t="s">
        <v>5495</v>
      </c>
      <c r="U2508" t="s">
        <v>5522</v>
      </c>
      <c r="V2508" s="9">
        <f>Merge2[[#This Row],[PROMOTIONAL_PLAN.EFFECTIVE_PRICE]]*Merge2[[#This Row],[Months]]</f>
        <v>0</v>
      </c>
    </row>
    <row r="2509" spans="1:22" x14ac:dyDescent="0.25">
      <c r="A2509" t="s">
        <v>4273</v>
      </c>
      <c r="B2509" t="s">
        <v>1379</v>
      </c>
      <c r="C2509">
        <v>5073</v>
      </c>
      <c r="D2509" s="1">
        <v>44127</v>
      </c>
      <c r="E2509">
        <v>2</v>
      </c>
      <c r="F2509" s="1">
        <v>44127</v>
      </c>
      <c r="G2509" s="1">
        <v>44927</v>
      </c>
      <c r="H2509" t="s">
        <v>470</v>
      </c>
      <c r="I2509" s="8">
        <f>DATE(YEAR(Merge2[[#This Row],[ORDER_DATE]]), MONTH(Merge2[[#This Row],[ORDER_DATE]]), 1)</f>
        <v>44105</v>
      </c>
      <c r="J2509" s="9">
        <f>IF(ISNUMBER(Merge2[[#This Row],[VALIDITY_TILL_DATE]]), ROUND((Merge2[[#This Row],[VALIDITY_TILL_DATE]]-Merge2[[#This Row],[ORDER_DATE]])/30, 0), "Active")</f>
        <v>27</v>
      </c>
      <c r="K2509" t="s">
        <v>5488</v>
      </c>
      <c r="L2509" t="s">
        <v>5483</v>
      </c>
      <c r="M2509" t="s">
        <v>5481</v>
      </c>
      <c r="N2509">
        <v>300</v>
      </c>
      <c r="O2509">
        <v>30</v>
      </c>
      <c r="P2509">
        <v>210</v>
      </c>
      <c r="Q2509" t="s">
        <v>5724</v>
      </c>
      <c r="R2509" t="s">
        <v>5494</v>
      </c>
      <c r="S2509">
        <v>27</v>
      </c>
      <c r="T2509" t="s">
        <v>5498</v>
      </c>
      <c r="U2509" t="s">
        <v>5501</v>
      </c>
      <c r="V2509" s="9">
        <f>Merge2[[#This Row],[PROMOTIONAL_PLAN.EFFECTIVE_PRICE]]*Merge2[[#This Row],[Months]]</f>
        <v>5670</v>
      </c>
    </row>
    <row r="2510" spans="1:22" x14ac:dyDescent="0.25">
      <c r="A2510" t="s">
        <v>4274</v>
      </c>
      <c r="B2510" t="s">
        <v>4275</v>
      </c>
      <c r="C2510">
        <v>9999</v>
      </c>
      <c r="D2510" s="1">
        <v>44127</v>
      </c>
      <c r="E2510">
        <v>1</v>
      </c>
      <c r="G2510" s="1">
        <v>44357</v>
      </c>
      <c r="H2510" t="s">
        <v>10</v>
      </c>
      <c r="I2510" s="8">
        <f>DATE(YEAR(Merge2[[#This Row],[ORDER_DATE]]), MONTH(Merge2[[#This Row],[ORDER_DATE]]), 1)</f>
        <v>44105</v>
      </c>
      <c r="J2510" s="9">
        <f>IF(ISNUMBER(Merge2[[#This Row],[VALIDITY_TILL_DATE]]), ROUND((Merge2[[#This Row],[VALIDITY_TILL_DATE]]-Merge2[[#This Row],[ORDER_DATE]])/30, 0), "Active")</f>
        <v>8</v>
      </c>
      <c r="K2510" t="s">
        <v>5476</v>
      </c>
      <c r="L2510" t="s">
        <v>5477</v>
      </c>
      <c r="M2510" t="s">
        <v>5478</v>
      </c>
      <c r="N2510">
        <v>300</v>
      </c>
      <c r="O2510">
        <v>0</v>
      </c>
      <c r="P2510">
        <v>300</v>
      </c>
      <c r="Q2510" t="s">
        <v>5803</v>
      </c>
      <c r="R2510" t="s">
        <v>5494</v>
      </c>
      <c r="S2510">
        <v>45</v>
      </c>
      <c r="T2510" t="s">
        <v>5498</v>
      </c>
      <c r="U2510" t="s">
        <v>5499</v>
      </c>
      <c r="V2510" s="9">
        <f>Merge2[[#This Row],[PROMOTIONAL_PLAN.EFFECTIVE_PRICE]]*Merge2[[#This Row],[Months]]</f>
        <v>2400</v>
      </c>
    </row>
    <row r="2511" spans="1:22" x14ac:dyDescent="0.25">
      <c r="A2511" t="s">
        <v>4276</v>
      </c>
      <c r="B2511" t="s">
        <v>4277</v>
      </c>
      <c r="C2511">
        <v>9999</v>
      </c>
      <c r="D2511" s="1">
        <v>44127</v>
      </c>
      <c r="E2511">
        <v>1</v>
      </c>
      <c r="G2511" s="1">
        <v>44356</v>
      </c>
      <c r="H2511" t="s">
        <v>10</v>
      </c>
      <c r="I2511" s="8">
        <f>DATE(YEAR(Merge2[[#This Row],[ORDER_DATE]]), MONTH(Merge2[[#This Row],[ORDER_DATE]]), 1)</f>
        <v>44105</v>
      </c>
      <c r="J2511" s="9">
        <f>IF(ISNUMBER(Merge2[[#This Row],[VALIDITY_TILL_DATE]]), ROUND((Merge2[[#This Row],[VALIDITY_TILL_DATE]]-Merge2[[#This Row],[ORDER_DATE]])/30, 0), "Active")</f>
        <v>8</v>
      </c>
      <c r="K2511" t="s">
        <v>5476</v>
      </c>
      <c r="L2511" t="s">
        <v>5477</v>
      </c>
      <c r="M2511" t="s">
        <v>5478</v>
      </c>
      <c r="N2511">
        <v>300</v>
      </c>
      <c r="O2511">
        <v>0</v>
      </c>
      <c r="P2511">
        <v>300</v>
      </c>
      <c r="Q2511" t="s">
        <v>5778</v>
      </c>
      <c r="R2511" t="s">
        <v>5494</v>
      </c>
      <c r="S2511">
        <v>55</v>
      </c>
      <c r="T2511" t="s">
        <v>5495</v>
      </c>
      <c r="U2511" t="s">
        <v>5579</v>
      </c>
      <c r="V2511" s="9">
        <f>Merge2[[#This Row],[PROMOTIONAL_PLAN.EFFECTIVE_PRICE]]*Merge2[[#This Row],[Months]]</f>
        <v>2400</v>
      </c>
    </row>
    <row r="2512" spans="1:22" x14ac:dyDescent="0.25">
      <c r="A2512" t="s">
        <v>4278</v>
      </c>
      <c r="B2512" t="s">
        <v>1864</v>
      </c>
      <c r="C2512">
        <v>1136</v>
      </c>
      <c r="D2512" s="1">
        <v>44128</v>
      </c>
      <c r="E2512">
        <v>2</v>
      </c>
      <c r="F2512" s="1">
        <v>44128</v>
      </c>
      <c r="G2512" s="1">
        <v>45014</v>
      </c>
      <c r="H2512" t="s">
        <v>470</v>
      </c>
      <c r="I2512" s="8">
        <f>DATE(YEAR(Merge2[[#This Row],[ORDER_DATE]]), MONTH(Merge2[[#This Row],[ORDER_DATE]]), 1)</f>
        <v>44105</v>
      </c>
      <c r="J2512" s="9">
        <f>IF(ISNUMBER(Merge2[[#This Row],[VALIDITY_TILL_DATE]]), ROUND((Merge2[[#This Row],[VALIDITY_TILL_DATE]]-Merge2[[#This Row],[ORDER_DATE]])/30, 0), "Active")</f>
        <v>30</v>
      </c>
      <c r="K2512" t="s">
        <v>5487</v>
      </c>
      <c r="L2512" t="s">
        <v>5483</v>
      </c>
      <c r="M2512" t="s">
        <v>5481</v>
      </c>
      <c r="N2512">
        <v>300</v>
      </c>
      <c r="O2512">
        <v>40</v>
      </c>
      <c r="P2512">
        <v>180</v>
      </c>
      <c r="Q2512" t="s">
        <v>5645</v>
      </c>
      <c r="R2512" t="s">
        <v>5494</v>
      </c>
      <c r="S2512">
        <v>55</v>
      </c>
      <c r="T2512" t="s">
        <v>5506</v>
      </c>
      <c r="U2512" t="s">
        <v>5509</v>
      </c>
      <c r="V2512" s="9">
        <f>Merge2[[#This Row],[PROMOTIONAL_PLAN.EFFECTIVE_PRICE]]*Merge2[[#This Row],[Months]]</f>
        <v>5400</v>
      </c>
    </row>
    <row r="2513" spans="1:22" x14ac:dyDescent="0.25">
      <c r="A2513" t="s">
        <v>4279</v>
      </c>
      <c r="B2513" t="s">
        <v>1239</v>
      </c>
      <c r="C2513">
        <v>8731</v>
      </c>
      <c r="D2513" s="1">
        <v>44128</v>
      </c>
      <c r="E2513">
        <v>2</v>
      </c>
      <c r="F2513" s="1">
        <v>44128</v>
      </c>
      <c r="G2513" s="1">
        <v>44521</v>
      </c>
      <c r="H2513" t="s">
        <v>470</v>
      </c>
      <c r="I2513" s="8">
        <f>DATE(YEAR(Merge2[[#This Row],[ORDER_DATE]]), MONTH(Merge2[[#This Row],[ORDER_DATE]]), 1)</f>
        <v>44105</v>
      </c>
      <c r="J2513" s="9">
        <f>IF(ISNUMBER(Merge2[[#This Row],[VALIDITY_TILL_DATE]]), ROUND((Merge2[[#This Row],[VALIDITY_TILL_DATE]]-Merge2[[#This Row],[ORDER_DATE]])/30, 0), "Active")</f>
        <v>13</v>
      </c>
      <c r="K2513" t="s">
        <v>5482</v>
      </c>
      <c r="L2513" t="s">
        <v>5483</v>
      </c>
      <c r="M2513" t="s">
        <v>5481</v>
      </c>
      <c r="N2513">
        <v>300</v>
      </c>
      <c r="O2513">
        <v>10</v>
      </c>
      <c r="P2513">
        <v>270</v>
      </c>
      <c r="Q2513" t="s">
        <v>6334</v>
      </c>
      <c r="R2513" t="s">
        <v>5503</v>
      </c>
      <c r="S2513">
        <v>45</v>
      </c>
      <c r="T2513" t="s">
        <v>5495</v>
      </c>
      <c r="U2513" t="s">
        <v>5532</v>
      </c>
      <c r="V2513" s="9">
        <f>Merge2[[#This Row],[PROMOTIONAL_PLAN.EFFECTIVE_PRICE]]*Merge2[[#This Row],[Months]]</f>
        <v>3510</v>
      </c>
    </row>
    <row r="2514" spans="1:22" x14ac:dyDescent="0.25">
      <c r="A2514" t="s">
        <v>4280</v>
      </c>
      <c r="B2514" t="s">
        <v>1365</v>
      </c>
      <c r="C2514">
        <v>2949</v>
      </c>
      <c r="D2514" s="1">
        <v>44128</v>
      </c>
      <c r="E2514">
        <v>2</v>
      </c>
      <c r="F2514" s="1">
        <v>44128</v>
      </c>
      <c r="G2514" s="1">
        <v>44742</v>
      </c>
      <c r="H2514" t="s">
        <v>470</v>
      </c>
      <c r="I2514" s="8">
        <f>DATE(YEAR(Merge2[[#This Row],[ORDER_DATE]]), MONTH(Merge2[[#This Row],[ORDER_DATE]]), 1)</f>
        <v>44105</v>
      </c>
      <c r="J2514" s="9">
        <f>IF(ISNUMBER(Merge2[[#This Row],[VALIDITY_TILL_DATE]]), ROUND((Merge2[[#This Row],[VALIDITY_TILL_DATE]]-Merge2[[#This Row],[ORDER_DATE]])/30, 0), "Active")</f>
        <v>20</v>
      </c>
      <c r="K2514" t="s">
        <v>5484</v>
      </c>
      <c r="L2514" t="s">
        <v>5483</v>
      </c>
      <c r="M2514" t="s">
        <v>5481</v>
      </c>
      <c r="N2514">
        <v>300</v>
      </c>
      <c r="O2514">
        <v>30</v>
      </c>
      <c r="P2514">
        <v>210</v>
      </c>
      <c r="Q2514" t="s">
        <v>5562</v>
      </c>
      <c r="R2514" t="s">
        <v>5503</v>
      </c>
      <c r="S2514">
        <v>39</v>
      </c>
      <c r="T2514" t="s">
        <v>5498</v>
      </c>
      <c r="U2514" t="s">
        <v>5515</v>
      </c>
      <c r="V2514" s="9">
        <f>Merge2[[#This Row],[PROMOTIONAL_PLAN.EFFECTIVE_PRICE]]*Merge2[[#This Row],[Months]]</f>
        <v>4200</v>
      </c>
    </row>
    <row r="2515" spans="1:22" x14ac:dyDescent="0.25">
      <c r="A2515" t="s">
        <v>4281</v>
      </c>
      <c r="B2515" t="s">
        <v>2021</v>
      </c>
      <c r="C2515">
        <v>7139</v>
      </c>
      <c r="D2515" s="1">
        <v>44128</v>
      </c>
      <c r="E2515">
        <v>2</v>
      </c>
      <c r="F2515" s="1">
        <v>44128</v>
      </c>
      <c r="G2515" s="1">
        <v>44380</v>
      </c>
      <c r="H2515" t="s">
        <v>470</v>
      </c>
      <c r="I2515" s="8">
        <f>DATE(YEAR(Merge2[[#This Row],[ORDER_DATE]]), MONTH(Merge2[[#This Row],[ORDER_DATE]]), 1)</f>
        <v>44105</v>
      </c>
      <c r="J2515" s="9">
        <f>IF(ISNUMBER(Merge2[[#This Row],[VALIDITY_TILL_DATE]]), ROUND((Merge2[[#This Row],[VALIDITY_TILL_DATE]]-Merge2[[#This Row],[ORDER_DATE]])/30, 0), "Active")</f>
        <v>8</v>
      </c>
      <c r="K2515" t="s">
        <v>5489</v>
      </c>
      <c r="L2515" t="s">
        <v>5483</v>
      </c>
      <c r="M2515" t="s">
        <v>5481</v>
      </c>
      <c r="N2515">
        <v>300</v>
      </c>
      <c r="O2515">
        <v>30</v>
      </c>
      <c r="P2515">
        <v>210</v>
      </c>
      <c r="Q2515" t="s">
        <v>5746</v>
      </c>
      <c r="R2515" t="s">
        <v>5503</v>
      </c>
      <c r="S2515">
        <v>41</v>
      </c>
      <c r="T2515" t="s">
        <v>5495</v>
      </c>
      <c r="U2515" t="s">
        <v>5504</v>
      </c>
      <c r="V2515" s="9">
        <f>Merge2[[#This Row],[PROMOTIONAL_PLAN.EFFECTIVE_PRICE]]*Merge2[[#This Row],[Months]]</f>
        <v>1680</v>
      </c>
    </row>
    <row r="2516" spans="1:22" x14ac:dyDescent="0.25">
      <c r="A2516" t="s">
        <v>4282</v>
      </c>
      <c r="B2516" t="s">
        <v>4283</v>
      </c>
      <c r="C2516">
        <v>9999</v>
      </c>
      <c r="D2516" s="1">
        <v>44128</v>
      </c>
      <c r="E2516">
        <v>1</v>
      </c>
      <c r="G2516" s="1">
        <v>44332</v>
      </c>
      <c r="H2516" t="s">
        <v>10</v>
      </c>
      <c r="I2516" s="8">
        <f>DATE(YEAR(Merge2[[#This Row],[ORDER_DATE]]), MONTH(Merge2[[#This Row],[ORDER_DATE]]), 1)</f>
        <v>44105</v>
      </c>
      <c r="J2516" s="9">
        <f>IF(ISNUMBER(Merge2[[#This Row],[VALIDITY_TILL_DATE]]), ROUND((Merge2[[#This Row],[VALIDITY_TILL_DATE]]-Merge2[[#This Row],[ORDER_DATE]])/30, 0), "Active")</f>
        <v>7</v>
      </c>
      <c r="K2516" t="s">
        <v>5476</v>
      </c>
      <c r="L2516" t="s">
        <v>5477</v>
      </c>
      <c r="M2516" t="s">
        <v>5478</v>
      </c>
      <c r="N2516">
        <v>300</v>
      </c>
      <c r="O2516">
        <v>0</v>
      </c>
      <c r="P2516">
        <v>300</v>
      </c>
      <c r="Q2516" t="s">
        <v>6352</v>
      </c>
      <c r="R2516" t="s">
        <v>5494</v>
      </c>
      <c r="S2516">
        <v>35</v>
      </c>
      <c r="T2516" t="s">
        <v>5495</v>
      </c>
      <c r="U2516" t="s">
        <v>5513</v>
      </c>
      <c r="V2516" s="9">
        <f>Merge2[[#This Row],[PROMOTIONAL_PLAN.EFFECTIVE_PRICE]]*Merge2[[#This Row],[Months]]</f>
        <v>2100</v>
      </c>
    </row>
    <row r="2517" spans="1:22" x14ac:dyDescent="0.25">
      <c r="A2517" t="s">
        <v>4284</v>
      </c>
      <c r="B2517" t="s">
        <v>2038</v>
      </c>
      <c r="C2517">
        <v>5073</v>
      </c>
      <c r="D2517" s="1">
        <v>44129</v>
      </c>
      <c r="E2517">
        <v>2</v>
      </c>
      <c r="F2517" s="1">
        <v>44129</v>
      </c>
      <c r="G2517" s="1">
        <v>44494</v>
      </c>
      <c r="H2517" t="s">
        <v>470</v>
      </c>
      <c r="I2517" s="8">
        <f>DATE(YEAR(Merge2[[#This Row],[ORDER_DATE]]), MONTH(Merge2[[#This Row],[ORDER_DATE]]), 1)</f>
        <v>44105</v>
      </c>
      <c r="J2517" s="9">
        <f>IF(ISNUMBER(Merge2[[#This Row],[VALIDITY_TILL_DATE]]), ROUND((Merge2[[#This Row],[VALIDITY_TILL_DATE]]-Merge2[[#This Row],[ORDER_DATE]])/30, 0), "Active")</f>
        <v>12</v>
      </c>
      <c r="K2517" t="s">
        <v>5488</v>
      </c>
      <c r="L2517" t="s">
        <v>5483</v>
      </c>
      <c r="M2517" t="s">
        <v>5481</v>
      </c>
      <c r="N2517">
        <v>300</v>
      </c>
      <c r="O2517">
        <v>30</v>
      </c>
      <c r="P2517">
        <v>210</v>
      </c>
      <c r="Q2517" t="s">
        <v>6033</v>
      </c>
      <c r="R2517" t="s">
        <v>5503</v>
      </c>
      <c r="S2517">
        <v>61</v>
      </c>
      <c r="T2517" t="s">
        <v>5498</v>
      </c>
      <c r="U2517" t="s">
        <v>5501</v>
      </c>
      <c r="V2517" s="9">
        <f>Merge2[[#This Row],[PROMOTIONAL_PLAN.EFFECTIVE_PRICE]]*Merge2[[#This Row],[Months]]</f>
        <v>2520</v>
      </c>
    </row>
    <row r="2518" spans="1:22" x14ac:dyDescent="0.25">
      <c r="A2518" t="s">
        <v>4285</v>
      </c>
      <c r="B2518" t="s">
        <v>1357</v>
      </c>
      <c r="C2518">
        <v>8731</v>
      </c>
      <c r="D2518" s="1">
        <v>44129</v>
      </c>
      <c r="E2518">
        <v>2</v>
      </c>
      <c r="F2518" s="1">
        <v>44129</v>
      </c>
      <c r="G2518" s="1">
        <v>44606</v>
      </c>
      <c r="H2518" t="s">
        <v>470</v>
      </c>
      <c r="I2518" s="8">
        <f>DATE(YEAR(Merge2[[#This Row],[ORDER_DATE]]), MONTH(Merge2[[#This Row],[ORDER_DATE]]), 1)</f>
        <v>44105</v>
      </c>
      <c r="J2518" s="9">
        <f>IF(ISNUMBER(Merge2[[#This Row],[VALIDITY_TILL_DATE]]), ROUND((Merge2[[#This Row],[VALIDITY_TILL_DATE]]-Merge2[[#This Row],[ORDER_DATE]])/30, 0), "Active")</f>
        <v>16</v>
      </c>
      <c r="K2518" t="s">
        <v>5482</v>
      </c>
      <c r="L2518" t="s">
        <v>5483</v>
      </c>
      <c r="M2518" t="s">
        <v>5481</v>
      </c>
      <c r="N2518">
        <v>300</v>
      </c>
      <c r="O2518">
        <v>10</v>
      </c>
      <c r="P2518">
        <v>270</v>
      </c>
      <c r="Q2518" t="s">
        <v>6282</v>
      </c>
      <c r="R2518" t="s">
        <v>5503</v>
      </c>
      <c r="S2518">
        <v>35</v>
      </c>
      <c r="T2518" t="s">
        <v>5495</v>
      </c>
      <c r="U2518" t="s">
        <v>5522</v>
      </c>
      <c r="V2518" s="9">
        <f>Merge2[[#This Row],[PROMOTIONAL_PLAN.EFFECTIVE_PRICE]]*Merge2[[#This Row],[Months]]</f>
        <v>4320</v>
      </c>
    </row>
    <row r="2519" spans="1:22" x14ac:dyDescent="0.25">
      <c r="A2519" t="s">
        <v>4286</v>
      </c>
      <c r="B2519" t="s">
        <v>4287</v>
      </c>
      <c r="C2519">
        <v>9999</v>
      </c>
      <c r="D2519" s="1">
        <v>44129</v>
      </c>
      <c r="E2519">
        <v>1</v>
      </c>
      <c r="G2519" s="1">
        <v>44386</v>
      </c>
      <c r="H2519" t="s">
        <v>10</v>
      </c>
      <c r="I2519" s="8">
        <f>DATE(YEAR(Merge2[[#This Row],[ORDER_DATE]]), MONTH(Merge2[[#This Row],[ORDER_DATE]]), 1)</f>
        <v>44105</v>
      </c>
      <c r="J2519" s="9">
        <f>IF(ISNUMBER(Merge2[[#This Row],[VALIDITY_TILL_DATE]]), ROUND((Merge2[[#This Row],[VALIDITY_TILL_DATE]]-Merge2[[#This Row],[ORDER_DATE]])/30, 0), "Active")</f>
        <v>9</v>
      </c>
      <c r="K2519" t="s">
        <v>5476</v>
      </c>
      <c r="L2519" t="s">
        <v>5477</v>
      </c>
      <c r="M2519" t="s">
        <v>5478</v>
      </c>
      <c r="N2519">
        <v>300</v>
      </c>
      <c r="O2519">
        <v>0</v>
      </c>
      <c r="P2519">
        <v>300</v>
      </c>
      <c r="Q2519" t="s">
        <v>6025</v>
      </c>
      <c r="R2519" t="s">
        <v>5494</v>
      </c>
      <c r="S2519">
        <v>34</v>
      </c>
      <c r="T2519" t="s">
        <v>5495</v>
      </c>
      <c r="U2519" t="s">
        <v>5522</v>
      </c>
      <c r="V2519" s="9">
        <f>Merge2[[#This Row],[PROMOTIONAL_PLAN.EFFECTIVE_PRICE]]*Merge2[[#This Row],[Months]]</f>
        <v>2700</v>
      </c>
    </row>
    <row r="2520" spans="1:22" x14ac:dyDescent="0.25">
      <c r="A2520" t="s">
        <v>4288</v>
      </c>
      <c r="B2520" t="s">
        <v>1324</v>
      </c>
      <c r="C2520">
        <v>6705</v>
      </c>
      <c r="D2520" s="1">
        <v>44130</v>
      </c>
      <c r="E2520">
        <v>2</v>
      </c>
      <c r="F2520" s="1">
        <v>44130</v>
      </c>
      <c r="G2520" s="1">
        <v>44571</v>
      </c>
      <c r="H2520" t="s">
        <v>470</v>
      </c>
      <c r="I2520" s="8">
        <f>DATE(YEAR(Merge2[[#This Row],[ORDER_DATE]]), MONTH(Merge2[[#This Row],[ORDER_DATE]]), 1)</f>
        <v>44105</v>
      </c>
      <c r="J2520" s="9">
        <f>IF(ISNUMBER(Merge2[[#This Row],[VALIDITY_TILL_DATE]]), ROUND((Merge2[[#This Row],[VALIDITY_TILL_DATE]]-Merge2[[#This Row],[ORDER_DATE]])/30, 0), "Active")</f>
        <v>15</v>
      </c>
      <c r="K2520" t="s">
        <v>5491</v>
      </c>
      <c r="L2520" t="s">
        <v>5480</v>
      </c>
      <c r="M2520" t="s">
        <v>5481</v>
      </c>
      <c r="N2520">
        <v>300</v>
      </c>
      <c r="O2520">
        <v>100</v>
      </c>
      <c r="P2520">
        <v>0</v>
      </c>
      <c r="Q2520" t="s">
        <v>5966</v>
      </c>
      <c r="R2520" t="s">
        <v>5494</v>
      </c>
      <c r="S2520">
        <v>30</v>
      </c>
      <c r="T2520" t="s">
        <v>5495</v>
      </c>
      <c r="U2520" t="s">
        <v>5522</v>
      </c>
      <c r="V2520" s="9">
        <f>Merge2[[#This Row],[PROMOTIONAL_PLAN.EFFECTIVE_PRICE]]*Merge2[[#This Row],[Months]]</f>
        <v>0</v>
      </c>
    </row>
    <row r="2521" spans="1:22" x14ac:dyDescent="0.25">
      <c r="A2521" t="s">
        <v>4289</v>
      </c>
      <c r="B2521" t="s">
        <v>1559</v>
      </c>
      <c r="C2521">
        <v>6705</v>
      </c>
      <c r="D2521" s="1">
        <v>44130</v>
      </c>
      <c r="E2521">
        <v>2</v>
      </c>
      <c r="F2521" s="1">
        <v>44130</v>
      </c>
      <c r="G2521" s="1">
        <v>44610</v>
      </c>
      <c r="H2521" t="s">
        <v>470</v>
      </c>
      <c r="I2521" s="8">
        <f>DATE(YEAR(Merge2[[#This Row],[ORDER_DATE]]), MONTH(Merge2[[#This Row],[ORDER_DATE]]), 1)</f>
        <v>44105</v>
      </c>
      <c r="J2521" s="9">
        <f>IF(ISNUMBER(Merge2[[#This Row],[VALIDITY_TILL_DATE]]), ROUND((Merge2[[#This Row],[VALIDITY_TILL_DATE]]-Merge2[[#This Row],[ORDER_DATE]])/30, 0), "Active")</f>
        <v>16</v>
      </c>
      <c r="K2521" t="s">
        <v>5491</v>
      </c>
      <c r="L2521" t="s">
        <v>5480</v>
      </c>
      <c r="M2521" t="s">
        <v>5481</v>
      </c>
      <c r="N2521">
        <v>300</v>
      </c>
      <c r="O2521">
        <v>100</v>
      </c>
      <c r="P2521">
        <v>0</v>
      </c>
      <c r="Q2521" t="s">
        <v>6088</v>
      </c>
      <c r="R2521" t="s">
        <v>5494</v>
      </c>
      <c r="S2521">
        <v>50</v>
      </c>
      <c r="T2521" t="s">
        <v>5495</v>
      </c>
      <c r="U2521" t="s">
        <v>5532</v>
      </c>
      <c r="V2521" s="9">
        <f>Merge2[[#This Row],[PROMOTIONAL_PLAN.EFFECTIVE_PRICE]]*Merge2[[#This Row],[Months]]</f>
        <v>0</v>
      </c>
    </row>
    <row r="2522" spans="1:22" x14ac:dyDescent="0.25">
      <c r="A2522" t="s">
        <v>4290</v>
      </c>
      <c r="B2522" t="s">
        <v>4291</v>
      </c>
      <c r="C2522">
        <v>5073</v>
      </c>
      <c r="D2522" s="1">
        <v>44130</v>
      </c>
      <c r="E2522">
        <v>1</v>
      </c>
      <c r="F2522" s="1">
        <v>44130</v>
      </c>
      <c r="G2522" s="1">
        <v>44394</v>
      </c>
      <c r="H2522" t="s">
        <v>10</v>
      </c>
      <c r="I2522" s="8">
        <f>DATE(YEAR(Merge2[[#This Row],[ORDER_DATE]]), MONTH(Merge2[[#This Row],[ORDER_DATE]]), 1)</f>
        <v>44105</v>
      </c>
      <c r="J2522" s="9">
        <f>IF(ISNUMBER(Merge2[[#This Row],[VALIDITY_TILL_DATE]]), ROUND((Merge2[[#This Row],[VALIDITY_TILL_DATE]]-Merge2[[#This Row],[ORDER_DATE]])/30, 0), "Active")</f>
        <v>9</v>
      </c>
      <c r="K2522" t="s">
        <v>5488</v>
      </c>
      <c r="L2522" t="s">
        <v>5483</v>
      </c>
      <c r="M2522" t="s">
        <v>5481</v>
      </c>
      <c r="N2522">
        <v>300</v>
      </c>
      <c r="O2522">
        <v>30</v>
      </c>
      <c r="P2522">
        <v>210</v>
      </c>
      <c r="Q2522" t="s">
        <v>5557</v>
      </c>
      <c r="R2522" t="s">
        <v>5503</v>
      </c>
      <c r="S2522">
        <v>63</v>
      </c>
      <c r="T2522" t="s">
        <v>5498</v>
      </c>
      <c r="U2522" t="s">
        <v>5499</v>
      </c>
      <c r="V2522" s="9">
        <f>Merge2[[#This Row],[PROMOTIONAL_PLAN.EFFECTIVE_PRICE]]*Merge2[[#This Row],[Months]]</f>
        <v>1890</v>
      </c>
    </row>
    <row r="2523" spans="1:22" x14ac:dyDescent="0.25">
      <c r="A2523" t="s">
        <v>4292</v>
      </c>
      <c r="B2523" t="s">
        <v>1582</v>
      </c>
      <c r="C2523">
        <v>8434</v>
      </c>
      <c r="D2523" s="1">
        <v>44131</v>
      </c>
      <c r="E2523">
        <v>2</v>
      </c>
      <c r="F2523" s="1">
        <v>44131</v>
      </c>
      <c r="G2523" s="1">
        <v>44578</v>
      </c>
      <c r="H2523" t="s">
        <v>470</v>
      </c>
      <c r="I2523" s="8">
        <f>DATE(YEAR(Merge2[[#This Row],[ORDER_DATE]]), MONTH(Merge2[[#This Row],[ORDER_DATE]]), 1)</f>
        <v>44105</v>
      </c>
      <c r="J2523" s="9">
        <f>IF(ISNUMBER(Merge2[[#This Row],[VALIDITY_TILL_DATE]]), ROUND((Merge2[[#This Row],[VALIDITY_TILL_DATE]]-Merge2[[#This Row],[ORDER_DATE]])/30, 0), "Active")</f>
        <v>15</v>
      </c>
      <c r="K2523" t="s">
        <v>5490</v>
      </c>
      <c r="L2523" t="s">
        <v>5483</v>
      </c>
      <c r="M2523" t="s">
        <v>5481</v>
      </c>
      <c r="N2523">
        <v>300</v>
      </c>
      <c r="O2523">
        <v>50</v>
      </c>
      <c r="P2523">
        <v>150</v>
      </c>
      <c r="Q2523" t="s">
        <v>6016</v>
      </c>
      <c r="R2523" t="s">
        <v>5503</v>
      </c>
      <c r="S2523">
        <v>39</v>
      </c>
      <c r="T2523" t="s">
        <v>5498</v>
      </c>
      <c r="U2523" t="s">
        <v>5545</v>
      </c>
      <c r="V2523" s="9">
        <f>Merge2[[#This Row],[PROMOTIONAL_PLAN.EFFECTIVE_PRICE]]*Merge2[[#This Row],[Months]]</f>
        <v>2250</v>
      </c>
    </row>
    <row r="2524" spans="1:22" x14ac:dyDescent="0.25">
      <c r="A2524" t="s">
        <v>4293</v>
      </c>
      <c r="B2524" t="s">
        <v>1918</v>
      </c>
      <c r="C2524">
        <v>1136</v>
      </c>
      <c r="D2524" s="1">
        <v>44131</v>
      </c>
      <c r="E2524">
        <v>2</v>
      </c>
      <c r="F2524" s="1">
        <v>44131</v>
      </c>
      <c r="G2524" s="1">
        <v>44635</v>
      </c>
      <c r="H2524" t="s">
        <v>470</v>
      </c>
      <c r="I2524" s="8">
        <f>DATE(YEAR(Merge2[[#This Row],[ORDER_DATE]]), MONTH(Merge2[[#This Row],[ORDER_DATE]]), 1)</f>
        <v>44105</v>
      </c>
      <c r="J2524" s="9">
        <f>IF(ISNUMBER(Merge2[[#This Row],[VALIDITY_TILL_DATE]]), ROUND((Merge2[[#This Row],[VALIDITY_TILL_DATE]]-Merge2[[#This Row],[ORDER_DATE]])/30, 0), "Active")</f>
        <v>17</v>
      </c>
      <c r="K2524" t="s">
        <v>5487</v>
      </c>
      <c r="L2524" t="s">
        <v>5483</v>
      </c>
      <c r="M2524" t="s">
        <v>5481</v>
      </c>
      <c r="N2524">
        <v>300</v>
      </c>
      <c r="O2524">
        <v>40</v>
      </c>
      <c r="P2524">
        <v>180</v>
      </c>
      <c r="Q2524" t="s">
        <v>5989</v>
      </c>
      <c r="R2524" t="s">
        <v>5494</v>
      </c>
      <c r="S2524">
        <v>26</v>
      </c>
      <c r="T2524" t="s">
        <v>5495</v>
      </c>
      <c r="U2524" t="s">
        <v>5579</v>
      </c>
      <c r="V2524" s="9">
        <f>Merge2[[#This Row],[PROMOTIONAL_PLAN.EFFECTIVE_PRICE]]*Merge2[[#This Row],[Months]]</f>
        <v>3060</v>
      </c>
    </row>
    <row r="2525" spans="1:22" x14ac:dyDescent="0.25">
      <c r="A2525" t="s">
        <v>4294</v>
      </c>
      <c r="B2525" t="s">
        <v>1308</v>
      </c>
      <c r="C2525">
        <v>6705</v>
      </c>
      <c r="D2525" s="1">
        <v>44131</v>
      </c>
      <c r="E2525">
        <v>2</v>
      </c>
      <c r="F2525" s="1">
        <v>44131</v>
      </c>
      <c r="G2525" s="1">
        <v>44639</v>
      </c>
      <c r="H2525" t="s">
        <v>470</v>
      </c>
      <c r="I2525" s="8">
        <f>DATE(YEAR(Merge2[[#This Row],[ORDER_DATE]]), MONTH(Merge2[[#This Row],[ORDER_DATE]]), 1)</f>
        <v>44105</v>
      </c>
      <c r="J2525" s="9">
        <f>IF(ISNUMBER(Merge2[[#This Row],[VALIDITY_TILL_DATE]]), ROUND((Merge2[[#This Row],[VALIDITY_TILL_DATE]]-Merge2[[#This Row],[ORDER_DATE]])/30, 0), "Active")</f>
        <v>17</v>
      </c>
      <c r="K2525" t="s">
        <v>5491</v>
      </c>
      <c r="L2525" t="s">
        <v>5480</v>
      </c>
      <c r="M2525" t="s">
        <v>5481</v>
      </c>
      <c r="N2525">
        <v>300</v>
      </c>
      <c r="O2525">
        <v>100</v>
      </c>
      <c r="P2525">
        <v>0</v>
      </c>
      <c r="Q2525" t="s">
        <v>6112</v>
      </c>
      <c r="R2525" t="s">
        <v>5494</v>
      </c>
      <c r="S2525">
        <v>30</v>
      </c>
      <c r="T2525" t="s">
        <v>5506</v>
      </c>
      <c r="U2525" t="s">
        <v>5518</v>
      </c>
      <c r="V2525" s="9">
        <f>Merge2[[#This Row],[PROMOTIONAL_PLAN.EFFECTIVE_PRICE]]*Merge2[[#This Row],[Months]]</f>
        <v>0</v>
      </c>
    </row>
    <row r="2526" spans="1:22" x14ac:dyDescent="0.25">
      <c r="A2526" t="s">
        <v>4295</v>
      </c>
      <c r="B2526" t="s">
        <v>4296</v>
      </c>
      <c r="C2526">
        <v>1136</v>
      </c>
      <c r="D2526" s="1">
        <v>44131</v>
      </c>
      <c r="E2526">
        <v>1</v>
      </c>
      <c r="F2526" s="1">
        <v>44131</v>
      </c>
      <c r="G2526" s="1">
        <v>44424</v>
      </c>
      <c r="H2526" t="s">
        <v>10</v>
      </c>
      <c r="I2526" s="8">
        <f>DATE(YEAR(Merge2[[#This Row],[ORDER_DATE]]), MONTH(Merge2[[#This Row],[ORDER_DATE]]), 1)</f>
        <v>44105</v>
      </c>
      <c r="J2526" s="9">
        <f>IF(ISNUMBER(Merge2[[#This Row],[VALIDITY_TILL_DATE]]), ROUND((Merge2[[#This Row],[VALIDITY_TILL_DATE]]-Merge2[[#This Row],[ORDER_DATE]])/30, 0), "Active")</f>
        <v>10</v>
      </c>
      <c r="K2526" t="s">
        <v>5487</v>
      </c>
      <c r="L2526" t="s">
        <v>5483</v>
      </c>
      <c r="M2526" t="s">
        <v>5481</v>
      </c>
      <c r="N2526">
        <v>300</v>
      </c>
      <c r="O2526">
        <v>40</v>
      </c>
      <c r="P2526">
        <v>180</v>
      </c>
      <c r="Q2526" t="s">
        <v>5691</v>
      </c>
      <c r="R2526" t="s">
        <v>5494</v>
      </c>
      <c r="S2526">
        <v>46</v>
      </c>
      <c r="T2526" t="s">
        <v>5495</v>
      </c>
      <c r="U2526" t="s">
        <v>5522</v>
      </c>
      <c r="V2526" s="9">
        <f>Merge2[[#This Row],[PROMOTIONAL_PLAN.EFFECTIVE_PRICE]]*Merge2[[#This Row],[Months]]</f>
        <v>1800</v>
      </c>
    </row>
    <row r="2527" spans="1:22" x14ac:dyDescent="0.25">
      <c r="A2527" t="s">
        <v>4297</v>
      </c>
      <c r="B2527" t="s">
        <v>2054</v>
      </c>
      <c r="C2527">
        <v>7139</v>
      </c>
      <c r="D2527" s="1">
        <v>44132</v>
      </c>
      <c r="E2527">
        <v>2</v>
      </c>
      <c r="F2527" s="1">
        <v>44132</v>
      </c>
      <c r="G2527" s="1">
        <v>44690</v>
      </c>
      <c r="H2527" t="s">
        <v>470</v>
      </c>
      <c r="I2527" s="8">
        <f>DATE(YEAR(Merge2[[#This Row],[ORDER_DATE]]), MONTH(Merge2[[#This Row],[ORDER_DATE]]), 1)</f>
        <v>44105</v>
      </c>
      <c r="J2527" s="9">
        <f>IF(ISNUMBER(Merge2[[#This Row],[VALIDITY_TILL_DATE]]), ROUND((Merge2[[#This Row],[VALIDITY_TILL_DATE]]-Merge2[[#This Row],[ORDER_DATE]])/30, 0), "Active")</f>
        <v>19</v>
      </c>
      <c r="K2527" t="s">
        <v>5489</v>
      </c>
      <c r="L2527" t="s">
        <v>5483</v>
      </c>
      <c r="M2527" t="s">
        <v>5481</v>
      </c>
      <c r="N2527">
        <v>300</v>
      </c>
      <c r="O2527">
        <v>30</v>
      </c>
      <c r="P2527">
        <v>210</v>
      </c>
      <c r="Q2527" t="s">
        <v>6393</v>
      </c>
      <c r="R2527" t="s">
        <v>5503</v>
      </c>
      <c r="S2527">
        <v>30</v>
      </c>
      <c r="T2527" t="s">
        <v>5495</v>
      </c>
      <c r="U2527" t="s">
        <v>5496</v>
      </c>
      <c r="V2527" s="9">
        <f>Merge2[[#This Row],[PROMOTIONAL_PLAN.EFFECTIVE_PRICE]]*Merge2[[#This Row],[Months]]</f>
        <v>3990</v>
      </c>
    </row>
    <row r="2528" spans="1:22" x14ac:dyDescent="0.25">
      <c r="A2528" t="s">
        <v>4298</v>
      </c>
      <c r="B2528" t="s">
        <v>1817</v>
      </c>
      <c r="C2528">
        <v>5073</v>
      </c>
      <c r="D2528" s="1">
        <v>44132</v>
      </c>
      <c r="E2528">
        <v>2</v>
      </c>
      <c r="F2528" s="1">
        <v>44132</v>
      </c>
      <c r="G2528" s="1">
        <v>44427</v>
      </c>
      <c r="H2528" t="s">
        <v>470</v>
      </c>
      <c r="I2528" s="8">
        <f>DATE(YEAR(Merge2[[#This Row],[ORDER_DATE]]), MONTH(Merge2[[#This Row],[ORDER_DATE]]), 1)</f>
        <v>44105</v>
      </c>
      <c r="J2528" s="9">
        <f>IF(ISNUMBER(Merge2[[#This Row],[VALIDITY_TILL_DATE]]), ROUND((Merge2[[#This Row],[VALIDITY_TILL_DATE]]-Merge2[[#This Row],[ORDER_DATE]])/30, 0), "Active")</f>
        <v>10</v>
      </c>
      <c r="K2528" t="s">
        <v>5488</v>
      </c>
      <c r="L2528" t="s">
        <v>5483</v>
      </c>
      <c r="M2528" t="s">
        <v>5481</v>
      </c>
      <c r="N2528">
        <v>300</v>
      </c>
      <c r="O2528">
        <v>30</v>
      </c>
      <c r="P2528">
        <v>210</v>
      </c>
      <c r="Q2528" t="s">
        <v>6160</v>
      </c>
      <c r="R2528" t="s">
        <v>5503</v>
      </c>
      <c r="S2528">
        <v>39</v>
      </c>
      <c r="T2528" t="s">
        <v>5495</v>
      </c>
      <c r="U2528" t="s">
        <v>5532</v>
      </c>
      <c r="V2528" s="9">
        <f>Merge2[[#This Row],[PROMOTIONAL_PLAN.EFFECTIVE_PRICE]]*Merge2[[#This Row],[Months]]</f>
        <v>2100</v>
      </c>
    </row>
    <row r="2529" spans="1:22" x14ac:dyDescent="0.25">
      <c r="A2529" t="s">
        <v>4299</v>
      </c>
      <c r="B2529" t="s">
        <v>4300</v>
      </c>
      <c r="C2529">
        <v>1817</v>
      </c>
      <c r="D2529" s="1">
        <v>44132</v>
      </c>
      <c r="E2529">
        <v>1</v>
      </c>
      <c r="F2529" s="1">
        <v>44132</v>
      </c>
      <c r="G2529" s="1">
        <v>44433</v>
      </c>
      <c r="H2529" t="s">
        <v>10</v>
      </c>
      <c r="I2529" s="8">
        <f>DATE(YEAR(Merge2[[#This Row],[ORDER_DATE]]), MONTH(Merge2[[#This Row],[ORDER_DATE]]), 1)</f>
        <v>44105</v>
      </c>
      <c r="J2529" s="9">
        <f>IF(ISNUMBER(Merge2[[#This Row],[VALIDITY_TILL_DATE]]), ROUND((Merge2[[#This Row],[VALIDITY_TILL_DATE]]-Merge2[[#This Row],[ORDER_DATE]])/30, 0), "Active")</f>
        <v>10</v>
      </c>
      <c r="K2529" t="s">
        <v>5486</v>
      </c>
      <c r="L2529" t="s">
        <v>5480</v>
      </c>
      <c r="M2529" t="s">
        <v>5481</v>
      </c>
      <c r="N2529">
        <v>300</v>
      </c>
      <c r="O2529">
        <v>100</v>
      </c>
      <c r="P2529">
        <v>0</v>
      </c>
      <c r="Q2529" t="s">
        <v>5793</v>
      </c>
      <c r="R2529" t="s">
        <v>5494</v>
      </c>
      <c r="S2529">
        <v>27</v>
      </c>
      <c r="T2529" t="s">
        <v>5495</v>
      </c>
      <c r="U2529" t="s">
        <v>5496</v>
      </c>
      <c r="V2529" s="9">
        <f>Merge2[[#This Row],[PROMOTIONAL_PLAN.EFFECTIVE_PRICE]]*Merge2[[#This Row],[Months]]</f>
        <v>0</v>
      </c>
    </row>
    <row r="2530" spans="1:22" x14ac:dyDescent="0.25">
      <c r="A2530" t="s">
        <v>4301</v>
      </c>
      <c r="B2530" t="s">
        <v>4302</v>
      </c>
      <c r="C2530">
        <v>9999</v>
      </c>
      <c r="D2530" s="1">
        <v>44132</v>
      </c>
      <c r="E2530">
        <v>1</v>
      </c>
      <c r="G2530" s="1">
        <v>44401</v>
      </c>
      <c r="H2530" t="s">
        <v>10</v>
      </c>
      <c r="I2530" s="8">
        <f>DATE(YEAR(Merge2[[#This Row],[ORDER_DATE]]), MONTH(Merge2[[#This Row],[ORDER_DATE]]), 1)</f>
        <v>44105</v>
      </c>
      <c r="J2530" s="9">
        <f>IF(ISNUMBER(Merge2[[#This Row],[VALIDITY_TILL_DATE]]), ROUND((Merge2[[#This Row],[VALIDITY_TILL_DATE]]-Merge2[[#This Row],[ORDER_DATE]])/30, 0), "Active")</f>
        <v>9</v>
      </c>
      <c r="K2530" t="s">
        <v>5476</v>
      </c>
      <c r="L2530" t="s">
        <v>5477</v>
      </c>
      <c r="M2530" t="s">
        <v>5478</v>
      </c>
      <c r="N2530">
        <v>300</v>
      </c>
      <c r="O2530">
        <v>0</v>
      </c>
      <c r="P2530">
        <v>300</v>
      </c>
      <c r="Q2530" t="s">
        <v>6032</v>
      </c>
      <c r="R2530" t="s">
        <v>5503</v>
      </c>
      <c r="S2530">
        <v>49</v>
      </c>
      <c r="T2530" t="s">
        <v>5498</v>
      </c>
      <c r="U2530" t="s">
        <v>5515</v>
      </c>
      <c r="V2530" s="9">
        <f>Merge2[[#This Row],[PROMOTIONAL_PLAN.EFFECTIVE_PRICE]]*Merge2[[#This Row],[Months]]</f>
        <v>2700</v>
      </c>
    </row>
    <row r="2531" spans="1:22" x14ac:dyDescent="0.25">
      <c r="A2531" t="s">
        <v>4303</v>
      </c>
      <c r="B2531" t="s">
        <v>2080</v>
      </c>
      <c r="C2531">
        <v>5101</v>
      </c>
      <c r="D2531" s="1">
        <v>44133</v>
      </c>
      <c r="E2531">
        <v>2</v>
      </c>
      <c r="F2531" s="1">
        <v>44133</v>
      </c>
      <c r="G2531" s="1">
        <v>44572</v>
      </c>
      <c r="H2531" t="s">
        <v>470</v>
      </c>
      <c r="I2531" s="8">
        <f>DATE(YEAR(Merge2[[#This Row],[ORDER_DATE]]), MONTH(Merge2[[#This Row],[ORDER_DATE]]), 1)</f>
        <v>44105</v>
      </c>
      <c r="J2531" s="9">
        <f>IF(ISNUMBER(Merge2[[#This Row],[VALIDITY_TILL_DATE]]), ROUND((Merge2[[#This Row],[VALIDITY_TILL_DATE]]-Merge2[[#This Row],[ORDER_DATE]])/30, 0), "Active")</f>
        <v>15</v>
      </c>
      <c r="K2531" t="s">
        <v>5485</v>
      </c>
      <c r="L2531" t="s">
        <v>5480</v>
      </c>
      <c r="M2531" t="s">
        <v>5481</v>
      </c>
      <c r="N2531">
        <v>300</v>
      </c>
      <c r="O2531">
        <v>100</v>
      </c>
      <c r="P2531">
        <v>0</v>
      </c>
      <c r="Q2531" t="s">
        <v>6199</v>
      </c>
      <c r="R2531" t="s">
        <v>5494</v>
      </c>
      <c r="S2531">
        <v>36</v>
      </c>
      <c r="T2531" t="s">
        <v>5495</v>
      </c>
      <c r="U2531" t="s">
        <v>5504</v>
      </c>
      <c r="V2531" s="9">
        <f>Merge2[[#This Row],[PROMOTIONAL_PLAN.EFFECTIVE_PRICE]]*Merge2[[#This Row],[Months]]</f>
        <v>0</v>
      </c>
    </row>
    <row r="2532" spans="1:22" x14ac:dyDescent="0.25">
      <c r="A2532" t="s">
        <v>4304</v>
      </c>
      <c r="B2532" t="s">
        <v>1402</v>
      </c>
      <c r="C2532">
        <v>8434</v>
      </c>
      <c r="D2532" s="1">
        <v>44133</v>
      </c>
      <c r="E2532">
        <v>2</v>
      </c>
      <c r="F2532" s="1">
        <v>44133</v>
      </c>
      <c r="G2532" s="1">
        <v>44478</v>
      </c>
      <c r="H2532" t="s">
        <v>470</v>
      </c>
      <c r="I2532" s="8">
        <f>DATE(YEAR(Merge2[[#This Row],[ORDER_DATE]]), MONTH(Merge2[[#This Row],[ORDER_DATE]]), 1)</f>
        <v>44105</v>
      </c>
      <c r="J2532" s="9">
        <f>IF(ISNUMBER(Merge2[[#This Row],[VALIDITY_TILL_DATE]]), ROUND((Merge2[[#This Row],[VALIDITY_TILL_DATE]]-Merge2[[#This Row],[ORDER_DATE]])/30, 0), "Active")</f>
        <v>12</v>
      </c>
      <c r="K2532" t="s">
        <v>5490</v>
      </c>
      <c r="L2532" t="s">
        <v>5483</v>
      </c>
      <c r="M2532" t="s">
        <v>5481</v>
      </c>
      <c r="N2532">
        <v>300</v>
      </c>
      <c r="O2532">
        <v>50</v>
      </c>
      <c r="P2532">
        <v>150</v>
      </c>
      <c r="Q2532" t="s">
        <v>6073</v>
      </c>
      <c r="R2532" t="s">
        <v>5494</v>
      </c>
      <c r="S2532">
        <v>37</v>
      </c>
      <c r="T2532" t="s">
        <v>5506</v>
      </c>
      <c r="U2532" t="s">
        <v>5509</v>
      </c>
      <c r="V2532" s="9">
        <f>Merge2[[#This Row],[PROMOTIONAL_PLAN.EFFECTIVE_PRICE]]*Merge2[[#This Row],[Months]]</f>
        <v>1800</v>
      </c>
    </row>
    <row r="2533" spans="1:22" x14ac:dyDescent="0.25">
      <c r="A2533" t="s">
        <v>4305</v>
      </c>
      <c r="B2533" t="s">
        <v>1648</v>
      </c>
      <c r="C2533">
        <v>8434</v>
      </c>
      <c r="D2533" s="1">
        <v>44134</v>
      </c>
      <c r="E2533">
        <v>2</v>
      </c>
      <c r="F2533" s="1">
        <v>44134</v>
      </c>
      <c r="G2533" s="1">
        <v>44776</v>
      </c>
      <c r="H2533" t="s">
        <v>470</v>
      </c>
      <c r="I2533" s="8">
        <f>DATE(YEAR(Merge2[[#This Row],[ORDER_DATE]]), MONTH(Merge2[[#This Row],[ORDER_DATE]]), 1)</f>
        <v>44105</v>
      </c>
      <c r="J2533" s="9">
        <f>IF(ISNUMBER(Merge2[[#This Row],[VALIDITY_TILL_DATE]]), ROUND((Merge2[[#This Row],[VALIDITY_TILL_DATE]]-Merge2[[#This Row],[ORDER_DATE]])/30, 0), "Active")</f>
        <v>21</v>
      </c>
      <c r="K2533" t="s">
        <v>5490</v>
      </c>
      <c r="L2533" t="s">
        <v>5483</v>
      </c>
      <c r="M2533" t="s">
        <v>5481</v>
      </c>
      <c r="N2533">
        <v>300</v>
      </c>
      <c r="O2533">
        <v>50</v>
      </c>
      <c r="P2533">
        <v>150</v>
      </c>
      <c r="Q2533" t="s">
        <v>6071</v>
      </c>
      <c r="R2533" t="s">
        <v>5503</v>
      </c>
      <c r="S2533">
        <v>37</v>
      </c>
      <c r="T2533" t="s">
        <v>5495</v>
      </c>
      <c r="U2533" t="s">
        <v>5504</v>
      </c>
      <c r="V2533" s="9">
        <f>Merge2[[#This Row],[PROMOTIONAL_PLAN.EFFECTIVE_PRICE]]*Merge2[[#This Row],[Months]]</f>
        <v>3150</v>
      </c>
    </row>
    <row r="2534" spans="1:22" x14ac:dyDescent="0.25">
      <c r="A2534" t="s">
        <v>4306</v>
      </c>
      <c r="B2534" t="s">
        <v>1773</v>
      </c>
      <c r="C2534">
        <v>6705</v>
      </c>
      <c r="D2534" s="1">
        <v>44134</v>
      </c>
      <c r="E2534">
        <v>2</v>
      </c>
      <c r="F2534" s="1">
        <v>44134</v>
      </c>
      <c r="G2534" s="1">
        <v>44807</v>
      </c>
      <c r="H2534" t="s">
        <v>470</v>
      </c>
      <c r="I2534" s="8">
        <f>DATE(YEAR(Merge2[[#This Row],[ORDER_DATE]]), MONTH(Merge2[[#This Row],[ORDER_DATE]]), 1)</f>
        <v>44105</v>
      </c>
      <c r="J2534" s="9">
        <f>IF(ISNUMBER(Merge2[[#This Row],[VALIDITY_TILL_DATE]]), ROUND((Merge2[[#This Row],[VALIDITY_TILL_DATE]]-Merge2[[#This Row],[ORDER_DATE]])/30, 0), "Active")</f>
        <v>22</v>
      </c>
      <c r="K2534" t="s">
        <v>5491</v>
      </c>
      <c r="L2534" t="s">
        <v>5480</v>
      </c>
      <c r="M2534" t="s">
        <v>5481</v>
      </c>
      <c r="N2534">
        <v>300</v>
      </c>
      <c r="O2534">
        <v>100</v>
      </c>
      <c r="P2534">
        <v>0</v>
      </c>
      <c r="Q2534" t="s">
        <v>5785</v>
      </c>
      <c r="R2534" t="s">
        <v>5494</v>
      </c>
      <c r="S2534">
        <v>49</v>
      </c>
      <c r="T2534" t="s">
        <v>5506</v>
      </c>
      <c r="U2534" t="s">
        <v>5507</v>
      </c>
      <c r="V2534" s="9">
        <f>Merge2[[#This Row],[PROMOTIONAL_PLAN.EFFECTIVE_PRICE]]*Merge2[[#This Row],[Months]]</f>
        <v>0</v>
      </c>
    </row>
    <row r="2535" spans="1:22" x14ac:dyDescent="0.25">
      <c r="A2535" t="s">
        <v>4307</v>
      </c>
      <c r="B2535" t="s">
        <v>4308</v>
      </c>
      <c r="C2535">
        <v>9999</v>
      </c>
      <c r="D2535" s="1">
        <v>44134</v>
      </c>
      <c r="E2535">
        <v>1</v>
      </c>
      <c r="G2535" s="1">
        <v>44380</v>
      </c>
      <c r="H2535" t="s">
        <v>10</v>
      </c>
      <c r="I2535" s="8">
        <f>DATE(YEAR(Merge2[[#This Row],[ORDER_DATE]]), MONTH(Merge2[[#This Row],[ORDER_DATE]]), 1)</f>
        <v>44105</v>
      </c>
      <c r="J2535" s="9">
        <f>IF(ISNUMBER(Merge2[[#This Row],[VALIDITY_TILL_DATE]]), ROUND((Merge2[[#This Row],[VALIDITY_TILL_DATE]]-Merge2[[#This Row],[ORDER_DATE]])/30, 0), "Active")</f>
        <v>8</v>
      </c>
      <c r="K2535" t="s">
        <v>5476</v>
      </c>
      <c r="L2535" t="s">
        <v>5477</v>
      </c>
      <c r="M2535" t="s">
        <v>5478</v>
      </c>
      <c r="N2535">
        <v>300</v>
      </c>
      <c r="O2535">
        <v>0</v>
      </c>
      <c r="P2535">
        <v>300</v>
      </c>
      <c r="Q2535" t="s">
        <v>5592</v>
      </c>
      <c r="R2535" t="s">
        <v>5503</v>
      </c>
      <c r="S2535">
        <v>62</v>
      </c>
      <c r="T2535" t="s">
        <v>5495</v>
      </c>
      <c r="U2535" t="s">
        <v>5532</v>
      </c>
      <c r="V2535" s="9">
        <f>Merge2[[#This Row],[PROMOTIONAL_PLAN.EFFECTIVE_PRICE]]*Merge2[[#This Row],[Months]]</f>
        <v>2400</v>
      </c>
    </row>
    <row r="2536" spans="1:22" x14ac:dyDescent="0.25">
      <c r="A2536" t="s">
        <v>4309</v>
      </c>
      <c r="B2536" t="s">
        <v>4310</v>
      </c>
      <c r="C2536">
        <v>9999</v>
      </c>
      <c r="D2536" s="1">
        <v>44134</v>
      </c>
      <c r="E2536">
        <v>1</v>
      </c>
      <c r="G2536" s="1">
        <v>44362</v>
      </c>
      <c r="H2536" t="s">
        <v>10</v>
      </c>
      <c r="I2536" s="8">
        <f>DATE(YEAR(Merge2[[#This Row],[ORDER_DATE]]), MONTH(Merge2[[#This Row],[ORDER_DATE]]), 1)</f>
        <v>44105</v>
      </c>
      <c r="J2536" s="9">
        <f>IF(ISNUMBER(Merge2[[#This Row],[VALIDITY_TILL_DATE]]), ROUND((Merge2[[#This Row],[VALIDITY_TILL_DATE]]-Merge2[[#This Row],[ORDER_DATE]])/30, 0), "Active")</f>
        <v>8</v>
      </c>
      <c r="K2536" t="s">
        <v>5476</v>
      </c>
      <c r="L2536" t="s">
        <v>5477</v>
      </c>
      <c r="M2536" t="s">
        <v>5478</v>
      </c>
      <c r="N2536">
        <v>300</v>
      </c>
      <c r="O2536">
        <v>0</v>
      </c>
      <c r="P2536">
        <v>300</v>
      </c>
      <c r="Q2536" t="s">
        <v>5994</v>
      </c>
      <c r="R2536" t="s">
        <v>5503</v>
      </c>
      <c r="S2536">
        <v>48</v>
      </c>
      <c r="T2536" t="s">
        <v>5495</v>
      </c>
      <c r="U2536" t="s">
        <v>5513</v>
      </c>
      <c r="V2536" s="9">
        <f>Merge2[[#This Row],[PROMOTIONAL_PLAN.EFFECTIVE_PRICE]]*Merge2[[#This Row],[Months]]</f>
        <v>2400</v>
      </c>
    </row>
    <row r="2537" spans="1:22" x14ac:dyDescent="0.25">
      <c r="A2537" t="s">
        <v>4311</v>
      </c>
      <c r="B2537" t="s">
        <v>2050</v>
      </c>
      <c r="C2537">
        <v>1817</v>
      </c>
      <c r="D2537" s="1">
        <v>44135</v>
      </c>
      <c r="E2537">
        <v>2</v>
      </c>
      <c r="F2537" s="1">
        <v>44135</v>
      </c>
      <c r="G2537" s="1">
        <v>44691</v>
      </c>
      <c r="H2537" t="s">
        <v>470</v>
      </c>
      <c r="I2537" s="8">
        <f>DATE(YEAR(Merge2[[#This Row],[ORDER_DATE]]), MONTH(Merge2[[#This Row],[ORDER_DATE]]), 1)</f>
        <v>44105</v>
      </c>
      <c r="J2537" s="9">
        <f>IF(ISNUMBER(Merge2[[#This Row],[VALIDITY_TILL_DATE]]), ROUND((Merge2[[#This Row],[VALIDITY_TILL_DATE]]-Merge2[[#This Row],[ORDER_DATE]])/30, 0), "Active")</f>
        <v>19</v>
      </c>
      <c r="K2537" t="s">
        <v>5486</v>
      </c>
      <c r="L2537" t="s">
        <v>5480</v>
      </c>
      <c r="M2537" t="s">
        <v>5481</v>
      </c>
      <c r="N2537">
        <v>300</v>
      </c>
      <c r="O2537">
        <v>100</v>
      </c>
      <c r="P2537">
        <v>0</v>
      </c>
      <c r="Q2537" t="s">
        <v>6187</v>
      </c>
      <c r="R2537" t="s">
        <v>5494</v>
      </c>
      <c r="S2537">
        <v>49</v>
      </c>
      <c r="T2537" t="s">
        <v>5498</v>
      </c>
      <c r="U2537" t="s">
        <v>5501</v>
      </c>
      <c r="V2537" s="9">
        <f>Merge2[[#This Row],[PROMOTIONAL_PLAN.EFFECTIVE_PRICE]]*Merge2[[#This Row],[Months]]</f>
        <v>0</v>
      </c>
    </row>
    <row r="2538" spans="1:22" x14ac:dyDescent="0.25">
      <c r="A2538" t="s">
        <v>4312</v>
      </c>
      <c r="B2538" t="s">
        <v>1832</v>
      </c>
      <c r="C2538">
        <v>6306</v>
      </c>
      <c r="D2538" s="1">
        <v>44135</v>
      </c>
      <c r="E2538">
        <v>2</v>
      </c>
      <c r="F2538" s="1">
        <v>44135</v>
      </c>
      <c r="G2538" s="1">
        <v>44798</v>
      </c>
      <c r="H2538" t="s">
        <v>470</v>
      </c>
      <c r="I2538" s="8">
        <f>DATE(YEAR(Merge2[[#This Row],[ORDER_DATE]]), MONTH(Merge2[[#This Row],[ORDER_DATE]]), 1)</f>
        <v>44105</v>
      </c>
      <c r="J2538" s="9">
        <f>IF(ISNUMBER(Merge2[[#This Row],[VALIDITY_TILL_DATE]]), ROUND((Merge2[[#This Row],[VALIDITY_TILL_DATE]]-Merge2[[#This Row],[ORDER_DATE]])/30, 0), "Active")</f>
        <v>22</v>
      </c>
      <c r="K2538" t="s">
        <v>5492</v>
      </c>
      <c r="L2538" t="s">
        <v>5483</v>
      </c>
      <c r="M2538" t="s">
        <v>5481</v>
      </c>
      <c r="N2538">
        <v>300</v>
      </c>
      <c r="O2538">
        <v>15</v>
      </c>
      <c r="P2538">
        <v>255</v>
      </c>
      <c r="Q2538" t="s">
        <v>5845</v>
      </c>
      <c r="R2538" t="s">
        <v>5494</v>
      </c>
      <c r="S2538">
        <v>44</v>
      </c>
      <c r="T2538" t="s">
        <v>5498</v>
      </c>
      <c r="U2538" t="s">
        <v>5545</v>
      </c>
      <c r="V2538" s="9">
        <f>Merge2[[#This Row],[PROMOTIONAL_PLAN.EFFECTIVE_PRICE]]*Merge2[[#This Row],[Months]]</f>
        <v>5610</v>
      </c>
    </row>
    <row r="2539" spans="1:22" x14ac:dyDescent="0.25">
      <c r="A2539" t="s">
        <v>4313</v>
      </c>
      <c r="B2539" t="s">
        <v>1278</v>
      </c>
      <c r="C2539">
        <v>6306</v>
      </c>
      <c r="D2539" s="1">
        <v>44135</v>
      </c>
      <c r="E2539">
        <v>2</v>
      </c>
      <c r="F2539" s="1">
        <v>44135</v>
      </c>
      <c r="G2539" s="1">
        <v>44609</v>
      </c>
      <c r="H2539" t="s">
        <v>470</v>
      </c>
      <c r="I2539" s="8">
        <f>DATE(YEAR(Merge2[[#This Row],[ORDER_DATE]]), MONTH(Merge2[[#This Row],[ORDER_DATE]]), 1)</f>
        <v>44105</v>
      </c>
      <c r="J2539" s="9">
        <f>IF(ISNUMBER(Merge2[[#This Row],[VALIDITY_TILL_DATE]]), ROUND((Merge2[[#This Row],[VALIDITY_TILL_DATE]]-Merge2[[#This Row],[ORDER_DATE]])/30, 0), "Active")</f>
        <v>16</v>
      </c>
      <c r="K2539" t="s">
        <v>5492</v>
      </c>
      <c r="L2539" t="s">
        <v>5483</v>
      </c>
      <c r="M2539" t="s">
        <v>5481</v>
      </c>
      <c r="N2539">
        <v>300</v>
      </c>
      <c r="O2539">
        <v>15</v>
      </c>
      <c r="P2539">
        <v>255</v>
      </c>
      <c r="Q2539" t="s">
        <v>6341</v>
      </c>
      <c r="R2539" t="s">
        <v>5494</v>
      </c>
      <c r="S2539">
        <v>53</v>
      </c>
      <c r="T2539" t="s">
        <v>5498</v>
      </c>
      <c r="U2539" t="s">
        <v>5501</v>
      </c>
      <c r="V2539" s="9">
        <f>Merge2[[#This Row],[PROMOTIONAL_PLAN.EFFECTIVE_PRICE]]*Merge2[[#This Row],[Months]]</f>
        <v>4080</v>
      </c>
    </row>
    <row r="2540" spans="1:22" x14ac:dyDescent="0.25">
      <c r="A2540" t="s">
        <v>4314</v>
      </c>
      <c r="B2540" t="s">
        <v>1767</v>
      </c>
      <c r="C2540">
        <v>5101</v>
      </c>
      <c r="D2540" s="1">
        <v>44135</v>
      </c>
      <c r="E2540">
        <v>2</v>
      </c>
      <c r="F2540" s="1">
        <v>44135</v>
      </c>
      <c r="G2540" s="1">
        <v>44467</v>
      </c>
      <c r="H2540" t="s">
        <v>470</v>
      </c>
      <c r="I2540" s="8">
        <f>DATE(YEAR(Merge2[[#This Row],[ORDER_DATE]]), MONTH(Merge2[[#This Row],[ORDER_DATE]]), 1)</f>
        <v>44105</v>
      </c>
      <c r="J2540" s="9">
        <f>IF(ISNUMBER(Merge2[[#This Row],[VALIDITY_TILL_DATE]]), ROUND((Merge2[[#This Row],[VALIDITY_TILL_DATE]]-Merge2[[#This Row],[ORDER_DATE]])/30, 0), "Active")</f>
        <v>11</v>
      </c>
      <c r="K2540" t="s">
        <v>5485</v>
      </c>
      <c r="L2540" t="s">
        <v>5480</v>
      </c>
      <c r="M2540" t="s">
        <v>5481</v>
      </c>
      <c r="N2540">
        <v>300</v>
      </c>
      <c r="O2540">
        <v>100</v>
      </c>
      <c r="P2540">
        <v>0</v>
      </c>
      <c r="Q2540" t="s">
        <v>6252</v>
      </c>
      <c r="R2540" t="s">
        <v>5503</v>
      </c>
      <c r="S2540">
        <v>46</v>
      </c>
      <c r="T2540" t="s">
        <v>5495</v>
      </c>
      <c r="U2540" t="s">
        <v>5513</v>
      </c>
      <c r="V2540" s="9">
        <f>Merge2[[#This Row],[PROMOTIONAL_PLAN.EFFECTIVE_PRICE]]*Merge2[[#This Row],[Months]]</f>
        <v>0</v>
      </c>
    </row>
    <row r="2541" spans="1:22" x14ac:dyDescent="0.25">
      <c r="A2541" t="s">
        <v>4315</v>
      </c>
      <c r="B2541" t="s">
        <v>1586</v>
      </c>
      <c r="C2541">
        <v>8731</v>
      </c>
      <c r="D2541" s="1">
        <v>44136</v>
      </c>
      <c r="E2541">
        <v>2</v>
      </c>
      <c r="F2541" s="1">
        <v>44136</v>
      </c>
      <c r="G2541" s="1">
        <v>44874</v>
      </c>
      <c r="H2541" t="s">
        <v>470</v>
      </c>
      <c r="I2541" s="8">
        <f>DATE(YEAR(Merge2[[#This Row],[ORDER_DATE]]), MONTH(Merge2[[#This Row],[ORDER_DATE]]), 1)</f>
        <v>44136</v>
      </c>
      <c r="J2541" s="9">
        <f>IF(ISNUMBER(Merge2[[#This Row],[VALIDITY_TILL_DATE]]), ROUND((Merge2[[#This Row],[VALIDITY_TILL_DATE]]-Merge2[[#This Row],[ORDER_DATE]])/30, 0), "Active")</f>
        <v>25</v>
      </c>
      <c r="K2541" t="s">
        <v>5482</v>
      </c>
      <c r="L2541" t="s">
        <v>5483</v>
      </c>
      <c r="M2541" t="s">
        <v>5481</v>
      </c>
      <c r="N2541">
        <v>300</v>
      </c>
      <c r="O2541">
        <v>10</v>
      </c>
      <c r="P2541">
        <v>270</v>
      </c>
      <c r="Q2541" t="s">
        <v>5704</v>
      </c>
      <c r="R2541" t="s">
        <v>5503</v>
      </c>
      <c r="S2541">
        <v>51</v>
      </c>
      <c r="T2541" t="s">
        <v>5495</v>
      </c>
      <c r="U2541" t="s">
        <v>5579</v>
      </c>
      <c r="V2541" s="9">
        <f>Merge2[[#This Row],[PROMOTIONAL_PLAN.EFFECTIVE_PRICE]]*Merge2[[#This Row],[Months]]</f>
        <v>6750</v>
      </c>
    </row>
    <row r="2542" spans="1:22" x14ac:dyDescent="0.25">
      <c r="A2542" t="s">
        <v>4316</v>
      </c>
      <c r="B2542" t="s">
        <v>1749</v>
      </c>
      <c r="C2542">
        <v>6705</v>
      </c>
      <c r="D2542" s="1">
        <v>44136</v>
      </c>
      <c r="E2542">
        <v>2</v>
      </c>
      <c r="F2542" s="1">
        <v>44136</v>
      </c>
      <c r="G2542" s="1">
        <v>44793</v>
      </c>
      <c r="H2542" t="s">
        <v>470</v>
      </c>
      <c r="I2542" s="8">
        <f>DATE(YEAR(Merge2[[#This Row],[ORDER_DATE]]), MONTH(Merge2[[#This Row],[ORDER_DATE]]), 1)</f>
        <v>44136</v>
      </c>
      <c r="J2542" s="9">
        <f>IF(ISNUMBER(Merge2[[#This Row],[VALIDITY_TILL_DATE]]), ROUND((Merge2[[#This Row],[VALIDITY_TILL_DATE]]-Merge2[[#This Row],[ORDER_DATE]])/30, 0), "Active")</f>
        <v>22</v>
      </c>
      <c r="K2542" t="s">
        <v>5491</v>
      </c>
      <c r="L2542" t="s">
        <v>5480</v>
      </c>
      <c r="M2542" t="s">
        <v>5481</v>
      </c>
      <c r="N2542">
        <v>300</v>
      </c>
      <c r="O2542">
        <v>100</v>
      </c>
      <c r="P2542">
        <v>0</v>
      </c>
      <c r="Q2542" t="s">
        <v>5732</v>
      </c>
      <c r="R2542" t="s">
        <v>5494</v>
      </c>
      <c r="S2542">
        <v>49</v>
      </c>
      <c r="T2542" t="s">
        <v>5506</v>
      </c>
      <c r="U2542" t="s">
        <v>5518</v>
      </c>
      <c r="V2542" s="9">
        <f>Merge2[[#This Row],[PROMOTIONAL_PLAN.EFFECTIVE_PRICE]]*Merge2[[#This Row],[Months]]</f>
        <v>0</v>
      </c>
    </row>
    <row r="2543" spans="1:22" x14ac:dyDescent="0.25">
      <c r="A2543" t="s">
        <v>4317</v>
      </c>
      <c r="B2543" t="s">
        <v>1650</v>
      </c>
      <c r="C2543">
        <v>5073</v>
      </c>
      <c r="D2543" s="1">
        <v>44136</v>
      </c>
      <c r="E2543">
        <v>2</v>
      </c>
      <c r="F2543" s="1">
        <v>44136</v>
      </c>
      <c r="G2543" s="1">
        <v>44715</v>
      </c>
      <c r="H2543" t="s">
        <v>470</v>
      </c>
      <c r="I2543" s="8">
        <f>DATE(YEAR(Merge2[[#This Row],[ORDER_DATE]]), MONTH(Merge2[[#This Row],[ORDER_DATE]]), 1)</f>
        <v>44136</v>
      </c>
      <c r="J2543" s="9">
        <f>IF(ISNUMBER(Merge2[[#This Row],[VALIDITY_TILL_DATE]]), ROUND((Merge2[[#This Row],[VALIDITY_TILL_DATE]]-Merge2[[#This Row],[ORDER_DATE]])/30, 0), "Active")</f>
        <v>19</v>
      </c>
      <c r="K2543" t="s">
        <v>5488</v>
      </c>
      <c r="L2543" t="s">
        <v>5483</v>
      </c>
      <c r="M2543" t="s">
        <v>5481</v>
      </c>
      <c r="N2543">
        <v>300</v>
      </c>
      <c r="O2543">
        <v>30</v>
      </c>
      <c r="P2543">
        <v>210</v>
      </c>
      <c r="Q2543" t="s">
        <v>6178</v>
      </c>
      <c r="R2543" t="s">
        <v>5503</v>
      </c>
      <c r="S2543">
        <v>55</v>
      </c>
      <c r="T2543" t="s">
        <v>5495</v>
      </c>
      <c r="U2543" t="s">
        <v>5579</v>
      </c>
      <c r="V2543" s="9">
        <f>Merge2[[#This Row],[PROMOTIONAL_PLAN.EFFECTIVE_PRICE]]*Merge2[[#This Row],[Months]]</f>
        <v>3990</v>
      </c>
    </row>
    <row r="2544" spans="1:22" x14ac:dyDescent="0.25">
      <c r="A2544" t="s">
        <v>4318</v>
      </c>
      <c r="B2544" t="s">
        <v>1375</v>
      </c>
      <c r="C2544">
        <v>1817</v>
      </c>
      <c r="D2544" s="1">
        <v>44136</v>
      </c>
      <c r="E2544">
        <v>2</v>
      </c>
      <c r="F2544" s="1">
        <v>44136</v>
      </c>
      <c r="G2544" s="1">
        <v>44801</v>
      </c>
      <c r="H2544" t="s">
        <v>470</v>
      </c>
      <c r="I2544" s="8">
        <f>DATE(YEAR(Merge2[[#This Row],[ORDER_DATE]]), MONTH(Merge2[[#This Row],[ORDER_DATE]]), 1)</f>
        <v>44136</v>
      </c>
      <c r="J2544" s="9">
        <f>IF(ISNUMBER(Merge2[[#This Row],[VALIDITY_TILL_DATE]]), ROUND((Merge2[[#This Row],[VALIDITY_TILL_DATE]]-Merge2[[#This Row],[ORDER_DATE]])/30, 0), "Active")</f>
        <v>22</v>
      </c>
      <c r="K2544" t="s">
        <v>5486</v>
      </c>
      <c r="L2544" t="s">
        <v>5480</v>
      </c>
      <c r="M2544" t="s">
        <v>5481</v>
      </c>
      <c r="N2544">
        <v>300</v>
      </c>
      <c r="O2544">
        <v>100</v>
      </c>
      <c r="P2544">
        <v>0</v>
      </c>
      <c r="Q2544" t="s">
        <v>5727</v>
      </c>
      <c r="R2544" t="s">
        <v>5494</v>
      </c>
      <c r="S2544">
        <v>48</v>
      </c>
      <c r="T2544" t="s">
        <v>5495</v>
      </c>
      <c r="U2544" t="s">
        <v>5532</v>
      </c>
      <c r="V2544" s="9">
        <f>Merge2[[#This Row],[PROMOTIONAL_PLAN.EFFECTIVE_PRICE]]*Merge2[[#This Row],[Months]]</f>
        <v>0</v>
      </c>
    </row>
    <row r="2545" spans="1:22" x14ac:dyDescent="0.25">
      <c r="A2545" t="s">
        <v>4319</v>
      </c>
      <c r="B2545" t="s">
        <v>2002</v>
      </c>
      <c r="C2545">
        <v>5101</v>
      </c>
      <c r="D2545" s="1">
        <v>44136</v>
      </c>
      <c r="E2545">
        <v>2</v>
      </c>
      <c r="F2545" s="1">
        <v>44136</v>
      </c>
      <c r="G2545" s="1">
        <v>44997</v>
      </c>
      <c r="H2545" t="s">
        <v>470</v>
      </c>
      <c r="I2545" s="8">
        <f>DATE(YEAR(Merge2[[#This Row],[ORDER_DATE]]), MONTH(Merge2[[#This Row],[ORDER_DATE]]), 1)</f>
        <v>44136</v>
      </c>
      <c r="J2545" s="9">
        <f>IF(ISNUMBER(Merge2[[#This Row],[VALIDITY_TILL_DATE]]), ROUND((Merge2[[#This Row],[VALIDITY_TILL_DATE]]-Merge2[[#This Row],[ORDER_DATE]])/30, 0), "Active")</f>
        <v>29</v>
      </c>
      <c r="K2545" t="s">
        <v>5485</v>
      </c>
      <c r="L2545" t="s">
        <v>5480</v>
      </c>
      <c r="M2545" t="s">
        <v>5481</v>
      </c>
      <c r="N2545">
        <v>300</v>
      </c>
      <c r="O2545">
        <v>100</v>
      </c>
      <c r="P2545">
        <v>0</v>
      </c>
      <c r="Q2545" t="s">
        <v>6329</v>
      </c>
      <c r="R2545" t="s">
        <v>5503</v>
      </c>
      <c r="S2545">
        <v>35</v>
      </c>
      <c r="T2545" t="s">
        <v>5495</v>
      </c>
      <c r="U2545" t="s">
        <v>5522</v>
      </c>
      <c r="V2545" s="9">
        <f>Merge2[[#This Row],[PROMOTIONAL_PLAN.EFFECTIVE_PRICE]]*Merge2[[#This Row],[Months]]</f>
        <v>0</v>
      </c>
    </row>
    <row r="2546" spans="1:22" x14ac:dyDescent="0.25">
      <c r="A2546" t="s">
        <v>4320</v>
      </c>
      <c r="B2546" t="s">
        <v>4321</v>
      </c>
      <c r="C2546">
        <v>6705</v>
      </c>
      <c r="D2546" s="1">
        <v>44136</v>
      </c>
      <c r="E2546">
        <v>1</v>
      </c>
      <c r="F2546" s="1">
        <v>44136</v>
      </c>
      <c r="G2546" s="1">
        <v>44373</v>
      </c>
      <c r="H2546" t="s">
        <v>10</v>
      </c>
      <c r="I2546" s="8">
        <f>DATE(YEAR(Merge2[[#This Row],[ORDER_DATE]]), MONTH(Merge2[[#This Row],[ORDER_DATE]]), 1)</f>
        <v>44136</v>
      </c>
      <c r="J2546" s="9">
        <f>IF(ISNUMBER(Merge2[[#This Row],[VALIDITY_TILL_DATE]]), ROUND((Merge2[[#This Row],[VALIDITY_TILL_DATE]]-Merge2[[#This Row],[ORDER_DATE]])/30, 0), "Active")</f>
        <v>8</v>
      </c>
      <c r="K2546" t="s">
        <v>5491</v>
      </c>
      <c r="L2546" t="s">
        <v>5480</v>
      </c>
      <c r="M2546" t="s">
        <v>5481</v>
      </c>
      <c r="N2546">
        <v>300</v>
      </c>
      <c r="O2546">
        <v>100</v>
      </c>
      <c r="P2546">
        <v>0</v>
      </c>
      <c r="Q2546" t="s">
        <v>6017</v>
      </c>
      <c r="R2546" t="s">
        <v>5494</v>
      </c>
      <c r="S2546">
        <v>48</v>
      </c>
      <c r="T2546" t="s">
        <v>5495</v>
      </c>
      <c r="U2546" t="s">
        <v>5532</v>
      </c>
      <c r="V2546" s="9">
        <f>Merge2[[#This Row],[PROMOTIONAL_PLAN.EFFECTIVE_PRICE]]*Merge2[[#This Row],[Months]]</f>
        <v>0</v>
      </c>
    </row>
    <row r="2547" spans="1:22" x14ac:dyDescent="0.25">
      <c r="A2547" t="s">
        <v>4322</v>
      </c>
      <c r="B2547" t="s">
        <v>4323</v>
      </c>
      <c r="C2547">
        <v>9999</v>
      </c>
      <c r="D2547" s="1">
        <v>44136</v>
      </c>
      <c r="E2547">
        <v>1</v>
      </c>
      <c r="G2547" s="1">
        <v>44349</v>
      </c>
      <c r="H2547" t="s">
        <v>10</v>
      </c>
      <c r="I2547" s="8">
        <f>DATE(YEAR(Merge2[[#This Row],[ORDER_DATE]]), MONTH(Merge2[[#This Row],[ORDER_DATE]]), 1)</f>
        <v>44136</v>
      </c>
      <c r="J2547" s="9">
        <f>IF(ISNUMBER(Merge2[[#This Row],[VALIDITY_TILL_DATE]]), ROUND((Merge2[[#This Row],[VALIDITY_TILL_DATE]]-Merge2[[#This Row],[ORDER_DATE]])/30, 0), "Active")</f>
        <v>7</v>
      </c>
      <c r="K2547" t="s">
        <v>5476</v>
      </c>
      <c r="L2547" t="s">
        <v>5477</v>
      </c>
      <c r="M2547" t="s">
        <v>5478</v>
      </c>
      <c r="N2547">
        <v>300</v>
      </c>
      <c r="O2547">
        <v>0</v>
      </c>
      <c r="P2547">
        <v>300</v>
      </c>
      <c r="Q2547" t="s">
        <v>6153</v>
      </c>
      <c r="R2547" t="s">
        <v>5494</v>
      </c>
      <c r="S2547">
        <v>46</v>
      </c>
      <c r="T2547" t="s">
        <v>5498</v>
      </c>
      <c r="U2547" t="s">
        <v>5499</v>
      </c>
      <c r="V2547" s="9">
        <f>Merge2[[#This Row],[PROMOTIONAL_PLAN.EFFECTIVE_PRICE]]*Merge2[[#This Row],[Months]]</f>
        <v>2100</v>
      </c>
    </row>
    <row r="2548" spans="1:22" x14ac:dyDescent="0.25">
      <c r="A2548" t="s">
        <v>4324</v>
      </c>
      <c r="B2548" t="s">
        <v>4325</v>
      </c>
      <c r="C2548">
        <v>9999</v>
      </c>
      <c r="D2548" s="1">
        <v>44136</v>
      </c>
      <c r="E2548">
        <v>1</v>
      </c>
      <c r="G2548" s="1">
        <v>44373</v>
      </c>
      <c r="H2548" t="s">
        <v>10</v>
      </c>
      <c r="I2548" s="8">
        <f>DATE(YEAR(Merge2[[#This Row],[ORDER_DATE]]), MONTH(Merge2[[#This Row],[ORDER_DATE]]), 1)</f>
        <v>44136</v>
      </c>
      <c r="J2548" s="9">
        <f>IF(ISNUMBER(Merge2[[#This Row],[VALIDITY_TILL_DATE]]), ROUND((Merge2[[#This Row],[VALIDITY_TILL_DATE]]-Merge2[[#This Row],[ORDER_DATE]])/30, 0), "Active")</f>
        <v>8</v>
      </c>
      <c r="K2548" t="s">
        <v>5476</v>
      </c>
      <c r="L2548" t="s">
        <v>5477</v>
      </c>
      <c r="M2548" t="s">
        <v>5478</v>
      </c>
      <c r="N2548">
        <v>300</v>
      </c>
      <c r="O2548">
        <v>0</v>
      </c>
      <c r="P2548">
        <v>300</v>
      </c>
      <c r="Q2548" t="s">
        <v>5766</v>
      </c>
      <c r="R2548" t="s">
        <v>5494</v>
      </c>
      <c r="S2548">
        <v>36</v>
      </c>
      <c r="T2548" t="s">
        <v>5495</v>
      </c>
      <c r="U2548" t="s">
        <v>5579</v>
      </c>
      <c r="V2548" s="9">
        <f>Merge2[[#This Row],[PROMOTIONAL_PLAN.EFFECTIVE_PRICE]]*Merge2[[#This Row],[Months]]</f>
        <v>2400</v>
      </c>
    </row>
    <row r="2549" spans="1:22" x14ac:dyDescent="0.25">
      <c r="A2549" t="s">
        <v>4326</v>
      </c>
      <c r="B2549" t="s">
        <v>4327</v>
      </c>
      <c r="C2549">
        <v>9999</v>
      </c>
      <c r="D2549" s="1">
        <v>44136</v>
      </c>
      <c r="E2549">
        <v>1</v>
      </c>
      <c r="G2549" s="1">
        <v>44414</v>
      </c>
      <c r="H2549" t="s">
        <v>10</v>
      </c>
      <c r="I2549" s="8">
        <f>DATE(YEAR(Merge2[[#This Row],[ORDER_DATE]]), MONTH(Merge2[[#This Row],[ORDER_DATE]]), 1)</f>
        <v>44136</v>
      </c>
      <c r="J2549" s="9">
        <f>IF(ISNUMBER(Merge2[[#This Row],[VALIDITY_TILL_DATE]]), ROUND((Merge2[[#This Row],[VALIDITY_TILL_DATE]]-Merge2[[#This Row],[ORDER_DATE]])/30, 0), "Active")</f>
        <v>9</v>
      </c>
      <c r="K2549" t="s">
        <v>5476</v>
      </c>
      <c r="L2549" t="s">
        <v>5477</v>
      </c>
      <c r="M2549" t="s">
        <v>5478</v>
      </c>
      <c r="N2549">
        <v>300</v>
      </c>
      <c r="O2549">
        <v>0</v>
      </c>
      <c r="P2549">
        <v>300</v>
      </c>
      <c r="Q2549" t="s">
        <v>5795</v>
      </c>
      <c r="R2549" t="s">
        <v>5503</v>
      </c>
      <c r="S2549">
        <v>53</v>
      </c>
      <c r="T2549" t="s">
        <v>5495</v>
      </c>
      <c r="U2549" t="s">
        <v>5504</v>
      </c>
      <c r="V2549" s="9">
        <f>Merge2[[#This Row],[PROMOTIONAL_PLAN.EFFECTIVE_PRICE]]*Merge2[[#This Row],[Months]]</f>
        <v>2700</v>
      </c>
    </row>
    <row r="2550" spans="1:22" x14ac:dyDescent="0.25">
      <c r="A2550" t="s">
        <v>4328</v>
      </c>
      <c r="B2550" t="s">
        <v>1268</v>
      </c>
      <c r="C2550">
        <v>5073</v>
      </c>
      <c r="D2550" s="1">
        <v>44137</v>
      </c>
      <c r="E2550">
        <v>2</v>
      </c>
      <c r="F2550" s="1">
        <v>44137</v>
      </c>
      <c r="G2550" s="1">
        <v>44576</v>
      </c>
      <c r="H2550" t="s">
        <v>470</v>
      </c>
      <c r="I2550" s="8">
        <f>DATE(YEAR(Merge2[[#This Row],[ORDER_DATE]]), MONTH(Merge2[[#This Row],[ORDER_DATE]]), 1)</f>
        <v>44136</v>
      </c>
      <c r="J2550" s="9">
        <f>IF(ISNUMBER(Merge2[[#This Row],[VALIDITY_TILL_DATE]]), ROUND((Merge2[[#This Row],[VALIDITY_TILL_DATE]]-Merge2[[#This Row],[ORDER_DATE]])/30, 0), "Active")</f>
        <v>15</v>
      </c>
      <c r="K2550" t="s">
        <v>5488</v>
      </c>
      <c r="L2550" t="s">
        <v>5483</v>
      </c>
      <c r="M2550" t="s">
        <v>5481</v>
      </c>
      <c r="N2550">
        <v>300</v>
      </c>
      <c r="O2550">
        <v>30</v>
      </c>
      <c r="P2550">
        <v>210</v>
      </c>
      <c r="Q2550" t="s">
        <v>5605</v>
      </c>
      <c r="R2550" t="s">
        <v>5494</v>
      </c>
      <c r="S2550">
        <v>54</v>
      </c>
      <c r="T2550" t="s">
        <v>5495</v>
      </c>
      <c r="U2550" t="s">
        <v>5496</v>
      </c>
      <c r="V2550" s="9">
        <f>Merge2[[#This Row],[PROMOTIONAL_PLAN.EFFECTIVE_PRICE]]*Merge2[[#This Row],[Months]]</f>
        <v>3150</v>
      </c>
    </row>
    <row r="2551" spans="1:22" x14ac:dyDescent="0.25">
      <c r="A2551" t="s">
        <v>4329</v>
      </c>
      <c r="B2551" t="s">
        <v>1961</v>
      </c>
      <c r="C2551">
        <v>2949</v>
      </c>
      <c r="D2551" s="1">
        <v>44137</v>
      </c>
      <c r="E2551">
        <v>2</v>
      </c>
      <c r="F2551" s="1">
        <v>44137</v>
      </c>
      <c r="G2551" s="1">
        <v>44887</v>
      </c>
      <c r="H2551" t="s">
        <v>470</v>
      </c>
      <c r="I2551" s="8">
        <f>DATE(YEAR(Merge2[[#This Row],[ORDER_DATE]]), MONTH(Merge2[[#This Row],[ORDER_DATE]]), 1)</f>
        <v>44136</v>
      </c>
      <c r="J2551" s="9">
        <f>IF(ISNUMBER(Merge2[[#This Row],[VALIDITY_TILL_DATE]]), ROUND((Merge2[[#This Row],[VALIDITY_TILL_DATE]]-Merge2[[#This Row],[ORDER_DATE]])/30, 0), "Active")</f>
        <v>25</v>
      </c>
      <c r="K2551" t="s">
        <v>5484</v>
      </c>
      <c r="L2551" t="s">
        <v>5483</v>
      </c>
      <c r="M2551" t="s">
        <v>5481</v>
      </c>
      <c r="N2551">
        <v>300</v>
      </c>
      <c r="O2551">
        <v>30</v>
      </c>
      <c r="P2551">
        <v>210</v>
      </c>
      <c r="Q2551" t="s">
        <v>6264</v>
      </c>
      <c r="R2551" t="s">
        <v>5494</v>
      </c>
      <c r="S2551">
        <v>42</v>
      </c>
      <c r="T2551" t="s">
        <v>5495</v>
      </c>
      <c r="U2551" t="s">
        <v>5522</v>
      </c>
      <c r="V2551" s="9">
        <f>Merge2[[#This Row],[PROMOTIONAL_PLAN.EFFECTIVE_PRICE]]*Merge2[[#This Row],[Months]]</f>
        <v>5250</v>
      </c>
    </row>
    <row r="2552" spans="1:22" x14ac:dyDescent="0.25">
      <c r="A2552" t="s">
        <v>4330</v>
      </c>
      <c r="B2552" t="s">
        <v>1468</v>
      </c>
      <c r="C2552">
        <v>6705</v>
      </c>
      <c r="D2552" s="1">
        <v>44137</v>
      </c>
      <c r="E2552">
        <v>2</v>
      </c>
      <c r="F2552" s="1">
        <v>44137</v>
      </c>
      <c r="G2552" s="1">
        <v>44817</v>
      </c>
      <c r="H2552" t="s">
        <v>470</v>
      </c>
      <c r="I2552" s="8">
        <f>DATE(YEAR(Merge2[[#This Row],[ORDER_DATE]]), MONTH(Merge2[[#This Row],[ORDER_DATE]]), 1)</f>
        <v>44136</v>
      </c>
      <c r="J2552" s="9">
        <f>IF(ISNUMBER(Merge2[[#This Row],[VALIDITY_TILL_DATE]]), ROUND((Merge2[[#This Row],[VALIDITY_TILL_DATE]]-Merge2[[#This Row],[ORDER_DATE]])/30, 0), "Active")</f>
        <v>23</v>
      </c>
      <c r="K2552" t="s">
        <v>5491</v>
      </c>
      <c r="L2552" t="s">
        <v>5480</v>
      </c>
      <c r="M2552" t="s">
        <v>5481</v>
      </c>
      <c r="N2552">
        <v>300</v>
      </c>
      <c r="O2552">
        <v>100</v>
      </c>
      <c r="P2552">
        <v>0</v>
      </c>
      <c r="Q2552" t="s">
        <v>6380</v>
      </c>
      <c r="R2552" t="s">
        <v>5494</v>
      </c>
      <c r="S2552">
        <v>38</v>
      </c>
      <c r="T2552" t="s">
        <v>5495</v>
      </c>
      <c r="U2552" t="s">
        <v>5513</v>
      </c>
      <c r="V2552" s="9">
        <f>Merge2[[#This Row],[PROMOTIONAL_PLAN.EFFECTIVE_PRICE]]*Merge2[[#This Row],[Months]]</f>
        <v>0</v>
      </c>
    </row>
    <row r="2553" spans="1:22" x14ac:dyDescent="0.25">
      <c r="A2553" t="s">
        <v>4331</v>
      </c>
      <c r="B2553" t="s">
        <v>2078</v>
      </c>
      <c r="C2553">
        <v>8434</v>
      </c>
      <c r="D2553" s="1">
        <v>44137</v>
      </c>
      <c r="E2553">
        <v>2</v>
      </c>
      <c r="F2553" s="1">
        <v>44137</v>
      </c>
      <c r="G2553" s="1">
        <v>45046</v>
      </c>
      <c r="H2553" t="s">
        <v>470</v>
      </c>
      <c r="I2553" s="8">
        <f>DATE(YEAR(Merge2[[#This Row],[ORDER_DATE]]), MONTH(Merge2[[#This Row],[ORDER_DATE]]), 1)</f>
        <v>44136</v>
      </c>
      <c r="J2553" s="9">
        <f>IF(ISNUMBER(Merge2[[#This Row],[VALIDITY_TILL_DATE]]), ROUND((Merge2[[#This Row],[VALIDITY_TILL_DATE]]-Merge2[[#This Row],[ORDER_DATE]])/30, 0), "Active")</f>
        <v>30</v>
      </c>
      <c r="K2553" t="s">
        <v>5490</v>
      </c>
      <c r="L2553" t="s">
        <v>5483</v>
      </c>
      <c r="M2553" t="s">
        <v>5481</v>
      </c>
      <c r="N2553">
        <v>300</v>
      </c>
      <c r="O2553">
        <v>50</v>
      </c>
      <c r="P2553">
        <v>150</v>
      </c>
      <c r="Q2553" t="s">
        <v>6055</v>
      </c>
      <c r="R2553" t="s">
        <v>5503</v>
      </c>
      <c r="S2553">
        <v>29</v>
      </c>
      <c r="T2553" t="s">
        <v>5495</v>
      </c>
      <c r="U2553" t="s">
        <v>5513</v>
      </c>
      <c r="V2553" s="9">
        <f>Merge2[[#This Row],[PROMOTIONAL_PLAN.EFFECTIVE_PRICE]]*Merge2[[#This Row],[Months]]</f>
        <v>4500</v>
      </c>
    </row>
    <row r="2554" spans="1:22" x14ac:dyDescent="0.25">
      <c r="A2554" t="s">
        <v>4332</v>
      </c>
      <c r="B2554" t="s">
        <v>4333</v>
      </c>
      <c r="C2554">
        <v>9999</v>
      </c>
      <c r="D2554" s="1">
        <v>44137</v>
      </c>
      <c r="E2554">
        <v>1</v>
      </c>
      <c r="G2554" s="1">
        <v>44440</v>
      </c>
      <c r="H2554" t="s">
        <v>10</v>
      </c>
      <c r="I2554" s="8">
        <f>DATE(YEAR(Merge2[[#This Row],[ORDER_DATE]]), MONTH(Merge2[[#This Row],[ORDER_DATE]]), 1)</f>
        <v>44136</v>
      </c>
      <c r="J2554" s="9">
        <f>IF(ISNUMBER(Merge2[[#This Row],[VALIDITY_TILL_DATE]]), ROUND((Merge2[[#This Row],[VALIDITY_TILL_DATE]]-Merge2[[#This Row],[ORDER_DATE]])/30, 0), "Active")</f>
        <v>10</v>
      </c>
      <c r="K2554" t="s">
        <v>5476</v>
      </c>
      <c r="L2554" t="s">
        <v>5477</v>
      </c>
      <c r="M2554" t="s">
        <v>5478</v>
      </c>
      <c r="N2554">
        <v>300</v>
      </c>
      <c r="O2554">
        <v>0</v>
      </c>
      <c r="P2554">
        <v>300</v>
      </c>
      <c r="Q2554" t="s">
        <v>6044</v>
      </c>
      <c r="R2554" t="s">
        <v>5503</v>
      </c>
      <c r="S2554">
        <v>45</v>
      </c>
      <c r="T2554" t="s">
        <v>5498</v>
      </c>
      <c r="U2554" t="s">
        <v>5545</v>
      </c>
      <c r="V2554" s="9">
        <f>Merge2[[#This Row],[PROMOTIONAL_PLAN.EFFECTIVE_PRICE]]*Merge2[[#This Row],[Months]]</f>
        <v>3000</v>
      </c>
    </row>
    <row r="2555" spans="1:22" x14ac:dyDescent="0.25">
      <c r="A2555" t="s">
        <v>4334</v>
      </c>
      <c r="B2555" t="s">
        <v>1537</v>
      </c>
      <c r="C2555">
        <v>8323</v>
      </c>
      <c r="D2555" s="1">
        <v>44138</v>
      </c>
      <c r="E2555">
        <v>2</v>
      </c>
      <c r="F2555" s="1">
        <v>44138</v>
      </c>
      <c r="G2555" s="1">
        <v>44777</v>
      </c>
      <c r="H2555" t="s">
        <v>470</v>
      </c>
      <c r="I2555" s="8">
        <f>DATE(YEAR(Merge2[[#This Row],[ORDER_DATE]]), MONTH(Merge2[[#This Row],[ORDER_DATE]]), 1)</f>
        <v>44136</v>
      </c>
      <c r="J2555" s="9">
        <f>IF(ISNUMBER(Merge2[[#This Row],[VALIDITY_TILL_DATE]]), ROUND((Merge2[[#This Row],[VALIDITY_TILL_DATE]]-Merge2[[#This Row],[ORDER_DATE]])/30, 0), "Active")</f>
        <v>21</v>
      </c>
      <c r="K2555" t="s">
        <v>5479</v>
      </c>
      <c r="L2555" t="s">
        <v>5480</v>
      </c>
      <c r="M2555" t="s">
        <v>5481</v>
      </c>
      <c r="N2555">
        <v>300</v>
      </c>
      <c r="O2555">
        <v>100</v>
      </c>
      <c r="P2555">
        <v>0</v>
      </c>
      <c r="Q2555" t="s">
        <v>5572</v>
      </c>
      <c r="R2555" t="s">
        <v>5494</v>
      </c>
      <c r="S2555">
        <v>48</v>
      </c>
      <c r="T2555" t="s">
        <v>5495</v>
      </c>
      <c r="U2555" t="s">
        <v>5532</v>
      </c>
      <c r="V2555" s="9">
        <f>Merge2[[#This Row],[PROMOTIONAL_PLAN.EFFECTIVE_PRICE]]*Merge2[[#This Row],[Months]]</f>
        <v>0</v>
      </c>
    </row>
    <row r="2556" spans="1:22" x14ac:dyDescent="0.25">
      <c r="A2556" t="s">
        <v>4335</v>
      </c>
      <c r="B2556" t="s">
        <v>2149</v>
      </c>
      <c r="C2556">
        <v>1817</v>
      </c>
      <c r="D2556" s="1">
        <v>44138</v>
      </c>
      <c r="E2556">
        <v>2</v>
      </c>
      <c r="F2556" s="1">
        <v>44138</v>
      </c>
      <c r="G2556" s="1">
        <v>45016</v>
      </c>
      <c r="H2556" t="s">
        <v>470</v>
      </c>
      <c r="I2556" s="8">
        <f>DATE(YEAR(Merge2[[#This Row],[ORDER_DATE]]), MONTH(Merge2[[#This Row],[ORDER_DATE]]), 1)</f>
        <v>44136</v>
      </c>
      <c r="J2556" s="9">
        <f>IF(ISNUMBER(Merge2[[#This Row],[VALIDITY_TILL_DATE]]), ROUND((Merge2[[#This Row],[VALIDITY_TILL_DATE]]-Merge2[[#This Row],[ORDER_DATE]])/30, 0), "Active")</f>
        <v>29</v>
      </c>
      <c r="K2556" t="s">
        <v>5486</v>
      </c>
      <c r="L2556" t="s">
        <v>5480</v>
      </c>
      <c r="M2556" t="s">
        <v>5481</v>
      </c>
      <c r="N2556">
        <v>300</v>
      </c>
      <c r="O2556">
        <v>100</v>
      </c>
      <c r="P2556">
        <v>0</v>
      </c>
      <c r="Q2556" t="s">
        <v>6415</v>
      </c>
      <c r="R2556" t="s">
        <v>5494</v>
      </c>
      <c r="S2556">
        <v>35</v>
      </c>
      <c r="T2556" t="s">
        <v>5495</v>
      </c>
      <c r="U2556" t="s">
        <v>5504</v>
      </c>
      <c r="V2556" s="9">
        <f>Merge2[[#This Row],[PROMOTIONAL_PLAN.EFFECTIVE_PRICE]]*Merge2[[#This Row],[Months]]</f>
        <v>0</v>
      </c>
    </row>
    <row r="2557" spans="1:22" x14ac:dyDescent="0.25">
      <c r="A2557" t="s">
        <v>4336</v>
      </c>
      <c r="B2557" t="s">
        <v>1406</v>
      </c>
      <c r="C2557">
        <v>5073</v>
      </c>
      <c r="D2557" s="1">
        <v>44138</v>
      </c>
      <c r="E2557">
        <v>2</v>
      </c>
      <c r="F2557" s="1">
        <v>44138</v>
      </c>
      <c r="G2557" s="1">
        <v>44774</v>
      </c>
      <c r="H2557" t="s">
        <v>470</v>
      </c>
      <c r="I2557" s="8">
        <f>DATE(YEAR(Merge2[[#This Row],[ORDER_DATE]]), MONTH(Merge2[[#This Row],[ORDER_DATE]]), 1)</f>
        <v>44136</v>
      </c>
      <c r="J2557" s="9">
        <f>IF(ISNUMBER(Merge2[[#This Row],[VALIDITY_TILL_DATE]]), ROUND((Merge2[[#This Row],[VALIDITY_TILL_DATE]]-Merge2[[#This Row],[ORDER_DATE]])/30, 0), "Active")</f>
        <v>21</v>
      </c>
      <c r="K2557" t="s">
        <v>5488</v>
      </c>
      <c r="L2557" t="s">
        <v>5483</v>
      </c>
      <c r="M2557" t="s">
        <v>5481</v>
      </c>
      <c r="N2557">
        <v>300</v>
      </c>
      <c r="O2557">
        <v>30</v>
      </c>
      <c r="P2557">
        <v>210</v>
      </c>
      <c r="Q2557" t="s">
        <v>6184</v>
      </c>
      <c r="R2557" t="s">
        <v>5494</v>
      </c>
      <c r="S2557">
        <v>61</v>
      </c>
      <c r="T2557" t="s">
        <v>5498</v>
      </c>
      <c r="U2557" t="s">
        <v>5499</v>
      </c>
      <c r="V2557" s="9">
        <f>Merge2[[#This Row],[PROMOTIONAL_PLAN.EFFECTIVE_PRICE]]*Merge2[[#This Row],[Months]]</f>
        <v>4410</v>
      </c>
    </row>
    <row r="2558" spans="1:22" x14ac:dyDescent="0.25">
      <c r="A2558" t="s">
        <v>4337</v>
      </c>
      <c r="B2558" t="s">
        <v>1550</v>
      </c>
      <c r="C2558">
        <v>6306</v>
      </c>
      <c r="D2558" s="1">
        <v>44138</v>
      </c>
      <c r="E2558">
        <v>2</v>
      </c>
      <c r="F2558" s="1">
        <v>44138</v>
      </c>
      <c r="G2558" s="1">
        <v>44687</v>
      </c>
      <c r="H2558" t="s">
        <v>470</v>
      </c>
      <c r="I2558" s="8">
        <f>DATE(YEAR(Merge2[[#This Row],[ORDER_DATE]]), MONTH(Merge2[[#This Row],[ORDER_DATE]]), 1)</f>
        <v>44136</v>
      </c>
      <c r="J2558" s="9">
        <f>IF(ISNUMBER(Merge2[[#This Row],[VALIDITY_TILL_DATE]]), ROUND((Merge2[[#This Row],[VALIDITY_TILL_DATE]]-Merge2[[#This Row],[ORDER_DATE]])/30, 0), "Active")</f>
        <v>18</v>
      </c>
      <c r="K2558" t="s">
        <v>5492</v>
      </c>
      <c r="L2558" t="s">
        <v>5483</v>
      </c>
      <c r="M2558" t="s">
        <v>5481</v>
      </c>
      <c r="N2558">
        <v>300</v>
      </c>
      <c r="O2558">
        <v>15</v>
      </c>
      <c r="P2558">
        <v>255</v>
      </c>
      <c r="Q2558" t="s">
        <v>5600</v>
      </c>
      <c r="R2558" t="s">
        <v>5494</v>
      </c>
      <c r="S2558">
        <v>44</v>
      </c>
      <c r="T2558" t="s">
        <v>5506</v>
      </c>
      <c r="U2558" t="s">
        <v>5509</v>
      </c>
      <c r="V2558" s="9">
        <f>Merge2[[#This Row],[PROMOTIONAL_PLAN.EFFECTIVE_PRICE]]*Merge2[[#This Row],[Months]]</f>
        <v>4590</v>
      </c>
    </row>
    <row r="2559" spans="1:22" x14ac:dyDescent="0.25">
      <c r="A2559" t="s">
        <v>4338</v>
      </c>
      <c r="B2559" t="s">
        <v>1276</v>
      </c>
      <c r="C2559">
        <v>6705</v>
      </c>
      <c r="D2559" s="1">
        <v>44138</v>
      </c>
      <c r="E2559">
        <v>2</v>
      </c>
      <c r="F2559" s="1">
        <v>44138</v>
      </c>
      <c r="G2559" s="1">
        <v>44522</v>
      </c>
      <c r="H2559" t="s">
        <v>470</v>
      </c>
      <c r="I2559" s="8">
        <f>DATE(YEAR(Merge2[[#This Row],[ORDER_DATE]]), MONTH(Merge2[[#This Row],[ORDER_DATE]]), 1)</f>
        <v>44136</v>
      </c>
      <c r="J2559" s="9">
        <f>IF(ISNUMBER(Merge2[[#This Row],[VALIDITY_TILL_DATE]]), ROUND((Merge2[[#This Row],[VALIDITY_TILL_DATE]]-Merge2[[#This Row],[ORDER_DATE]])/30, 0), "Active")</f>
        <v>13</v>
      </c>
      <c r="K2559" t="s">
        <v>5491</v>
      </c>
      <c r="L2559" t="s">
        <v>5480</v>
      </c>
      <c r="M2559" t="s">
        <v>5481</v>
      </c>
      <c r="N2559">
        <v>300</v>
      </c>
      <c r="O2559">
        <v>100</v>
      </c>
      <c r="P2559">
        <v>0</v>
      </c>
      <c r="Q2559" t="s">
        <v>6238</v>
      </c>
      <c r="R2559" t="s">
        <v>5494</v>
      </c>
      <c r="S2559">
        <v>44</v>
      </c>
      <c r="T2559" t="s">
        <v>5495</v>
      </c>
      <c r="U2559" t="s">
        <v>5513</v>
      </c>
      <c r="V2559" s="9">
        <f>Merge2[[#This Row],[PROMOTIONAL_PLAN.EFFECTIVE_PRICE]]*Merge2[[#This Row],[Months]]</f>
        <v>0</v>
      </c>
    </row>
    <row r="2560" spans="1:22" x14ac:dyDescent="0.25">
      <c r="A2560" t="s">
        <v>4339</v>
      </c>
      <c r="B2560" t="s">
        <v>1363</v>
      </c>
      <c r="C2560">
        <v>8731</v>
      </c>
      <c r="D2560" s="1">
        <v>44138</v>
      </c>
      <c r="E2560">
        <v>2</v>
      </c>
      <c r="F2560" s="1">
        <v>44138</v>
      </c>
      <c r="G2560" s="1">
        <v>44765</v>
      </c>
      <c r="H2560" t="s">
        <v>470</v>
      </c>
      <c r="I2560" s="8">
        <f>DATE(YEAR(Merge2[[#This Row],[ORDER_DATE]]), MONTH(Merge2[[#This Row],[ORDER_DATE]]), 1)</f>
        <v>44136</v>
      </c>
      <c r="J2560" s="9">
        <f>IF(ISNUMBER(Merge2[[#This Row],[VALIDITY_TILL_DATE]]), ROUND((Merge2[[#This Row],[VALIDITY_TILL_DATE]]-Merge2[[#This Row],[ORDER_DATE]])/30, 0), "Active")</f>
        <v>21</v>
      </c>
      <c r="K2560" t="s">
        <v>5482</v>
      </c>
      <c r="L2560" t="s">
        <v>5483</v>
      </c>
      <c r="M2560" t="s">
        <v>5481</v>
      </c>
      <c r="N2560">
        <v>300</v>
      </c>
      <c r="O2560">
        <v>10</v>
      </c>
      <c r="P2560">
        <v>270</v>
      </c>
      <c r="Q2560" t="s">
        <v>6300</v>
      </c>
      <c r="R2560" t="s">
        <v>5503</v>
      </c>
      <c r="S2560">
        <v>35</v>
      </c>
      <c r="T2560" t="s">
        <v>5495</v>
      </c>
      <c r="U2560" t="s">
        <v>5532</v>
      </c>
      <c r="V2560" s="9">
        <f>Merge2[[#This Row],[PROMOTIONAL_PLAN.EFFECTIVE_PRICE]]*Merge2[[#This Row],[Months]]</f>
        <v>5670</v>
      </c>
    </row>
    <row r="2561" spans="1:22" x14ac:dyDescent="0.25">
      <c r="A2561" t="s">
        <v>4340</v>
      </c>
      <c r="B2561" t="s">
        <v>4341</v>
      </c>
      <c r="C2561">
        <v>9999</v>
      </c>
      <c r="D2561" s="1">
        <v>44138</v>
      </c>
      <c r="E2561">
        <v>1</v>
      </c>
      <c r="G2561" s="1">
        <v>44367</v>
      </c>
      <c r="H2561" t="s">
        <v>10</v>
      </c>
      <c r="I2561" s="8">
        <f>DATE(YEAR(Merge2[[#This Row],[ORDER_DATE]]), MONTH(Merge2[[#This Row],[ORDER_DATE]]), 1)</f>
        <v>44136</v>
      </c>
      <c r="J2561" s="9">
        <f>IF(ISNUMBER(Merge2[[#This Row],[VALIDITY_TILL_DATE]]), ROUND((Merge2[[#This Row],[VALIDITY_TILL_DATE]]-Merge2[[#This Row],[ORDER_DATE]])/30, 0), "Active")</f>
        <v>8</v>
      </c>
      <c r="K2561" t="s">
        <v>5476</v>
      </c>
      <c r="L2561" t="s">
        <v>5477</v>
      </c>
      <c r="M2561" t="s">
        <v>5478</v>
      </c>
      <c r="N2561">
        <v>300</v>
      </c>
      <c r="O2561">
        <v>0</v>
      </c>
      <c r="P2561">
        <v>300</v>
      </c>
      <c r="Q2561" t="s">
        <v>5577</v>
      </c>
      <c r="R2561" t="s">
        <v>5494</v>
      </c>
      <c r="S2561">
        <v>58</v>
      </c>
      <c r="T2561" t="s">
        <v>5495</v>
      </c>
      <c r="U2561" t="s">
        <v>5513</v>
      </c>
      <c r="V2561" s="9">
        <f>Merge2[[#This Row],[PROMOTIONAL_PLAN.EFFECTIVE_PRICE]]*Merge2[[#This Row],[Months]]</f>
        <v>2400</v>
      </c>
    </row>
    <row r="2562" spans="1:22" x14ac:dyDescent="0.25">
      <c r="A2562" t="s">
        <v>4342</v>
      </c>
      <c r="B2562" t="s">
        <v>2135</v>
      </c>
      <c r="C2562">
        <v>8731</v>
      </c>
      <c r="D2562" s="1">
        <v>44139</v>
      </c>
      <c r="E2562">
        <v>2</v>
      </c>
      <c r="F2562" s="1">
        <v>44139</v>
      </c>
      <c r="G2562" s="1">
        <v>44701</v>
      </c>
      <c r="H2562" t="s">
        <v>470</v>
      </c>
      <c r="I2562" s="8">
        <f>DATE(YEAR(Merge2[[#This Row],[ORDER_DATE]]), MONTH(Merge2[[#This Row],[ORDER_DATE]]), 1)</f>
        <v>44136</v>
      </c>
      <c r="J2562" s="9">
        <f>IF(ISNUMBER(Merge2[[#This Row],[VALIDITY_TILL_DATE]]), ROUND((Merge2[[#This Row],[VALIDITY_TILL_DATE]]-Merge2[[#This Row],[ORDER_DATE]])/30, 0), "Active")</f>
        <v>19</v>
      </c>
      <c r="K2562" t="s">
        <v>5482</v>
      </c>
      <c r="L2562" t="s">
        <v>5483</v>
      </c>
      <c r="M2562" t="s">
        <v>5481</v>
      </c>
      <c r="N2562">
        <v>300</v>
      </c>
      <c r="O2562">
        <v>10</v>
      </c>
      <c r="P2562">
        <v>270</v>
      </c>
      <c r="Q2562" t="s">
        <v>6009</v>
      </c>
      <c r="R2562" t="s">
        <v>5494</v>
      </c>
      <c r="S2562">
        <v>30</v>
      </c>
      <c r="T2562" t="s">
        <v>5495</v>
      </c>
      <c r="U2562" t="s">
        <v>5513</v>
      </c>
      <c r="V2562" s="9">
        <f>Merge2[[#This Row],[PROMOTIONAL_PLAN.EFFECTIVE_PRICE]]*Merge2[[#This Row],[Months]]</f>
        <v>5130</v>
      </c>
    </row>
    <row r="2563" spans="1:22" x14ac:dyDescent="0.25">
      <c r="A2563" t="s">
        <v>4343</v>
      </c>
      <c r="B2563" t="s">
        <v>1288</v>
      </c>
      <c r="C2563">
        <v>1817</v>
      </c>
      <c r="D2563" s="1">
        <v>44139</v>
      </c>
      <c r="E2563">
        <v>2</v>
      </c>
      <c r="F2563" s="1">
        <v>44139</v>
      </c>
      <c r="G2563" s="1">
        <v>44740</v>
      </c>
      <c r="H2563" t="s">
        <v>470</v>
      </c>
      <c r="I2563" s="8">
        <f>DATE(YEAR(Merge2[[#This Row],[ORDER_DATE]]), MONTH(Merge2[[#This Row],[ORDER_DATE]]), 1)</f>
        <v>44136</v>
      </c>
      <c r="J2563" s="9">
        <f>IF(ISNUMBER(Merge2[[#This Row],[VALIDITY_TILL_DATE]]), ROUND((Merge2[[#This Row],[VALIDITY_TILL_DATE]]-Merge2[[#This Row],[ORDER_DATE]])/30, 0), "Active")</f>
        <v>20</v>
      </c>
      <c r="K2563" t="s">
        <v>5486</v>
      </c>
      <c r="L2563" t="s">
        <v>5480</v>
      </c>
      <c r="M2563" t="s">
        <v>5481</v>
      </c>
      <c r="N2563">
        <v>300</v>
      </c>
      <c r="O2563">
        <v>100</v>
      </c>
      <c r="P2563">
        <v>0</v>
      </c>
      <c r="Q2563" t="s">
        <v>5905</v>
      </c>
      <c r="R2563" t="s">
        <v>5494</v>
      </c>
      <c r="S2563">
        <v>36</v>
      </c>
      <c r="T2563" t="s">
        <v>5495</v>
      </c>
      <c r="U2563" t="s">
        <v>5579</v>
      </c>
      <c r="V2563" s="9">
        <f>Merge2[[#This Row],[PROMOTIONAL_PLAN.EFFECTIVE_PRICE]]*Merge2[[#This Row],[Months]]</f>
        <v>0</v>
      </c>
    </row>
    <row r="2564" spans="1:22" x14ac:dyDescent="0.25">
      <c r="A2564" t="s">
        <v>4344</v>
      </c>
      <c r="B2564" t="s">
        <v>1943</v>
      </c>
      <c r="C2564">
        <v>8731</v>
      </c>
      <c r="D2564" s="1">
        <v>44139</v>
      </c>
      <c r="E2564">
        <v>2</v>
      </c>
      <c r="F2564" s="1">
        <v>44139</v>
      </c>
      <c r="G2564" s="1">
        <v>44771</v>
      </c>
      <c r="H2564" t="s">
        <v>470</v>
      </c>
      <c r="I2564" s="8">
        <f>DATE(YEAR(Merge2[[#This Row],[ORDER_DATE]]), MONTH(Merge2[[#This Row],[ORDER_DATE]]), 1)</f>
        <v>44136</v>
      </c>
      <c r="J2564" s="9">
        <f>IF(ISNUMBER(Merge2[[#This Row],[VALIDITY_TILL_DATE]]), ROUND((Merge2[[#This Row],[VALIDITY_TILL_DATE]]-Merge2[[#This Row],[ORDER_DATE]])/30, 0), "Active")</f>
        <v>21</v>
      </c>
      <c r="K2564" t="s">
        <v>5482</v>
      </c>
      <c r="L2564" t="s">
        <v>5483</v>
      </c>
      <c r="M2564" t="s">
        <v>5481</v>
      </c>
      <c r="N2564">
        <v>300</v>
      </c>
      <c r="O2564">
        <v>10</v>
      </c>
      <c r="P2564">
        <v>270</v>
      </c>
      <c r="Q2564" t="s">
        <v>6040</v>
      </c>
      <c r="R2564" t="s">
        <v>5494</v>
      </c>
      <c r="S2564">
        <v>25</v>
      </c>
      <c r="T2564" t="s">
        <v>5506</v>
      </c>
      <c r="U2564" t="s">
        <v>5518</v>
      </c>
      <c r="V2564" s="9">
        <f>Merge2[[#This Row],[PROMOTIONAL_PLAN.EFFECTIVE_PRICE]]*Merge2[[#This Row],[Months]]</f>
        <v>5670</v>
      </c>
    </row>
    <row r="2565" spans="1:22" x14ac:dyDescent="0.25">
      <c r="A2565" t="s">
        <v>4345</v>
      </c>
      <c r="B2565" t="s">
        <v>1945</v>
      </c>
      <c r="C2565">
        <v>5101</v>
      </c>
      <c r="D2565" s="1">
        <v>44139</v>
      </c>
      <c r="E2565">
        <v>2</v>
      </c>
      <c r="F2565" s="1">
        <v>44139</v>
      </c>
      <c r="G2565" s="1">
        <v>44765</v>
      </c>
      <c r="H2565" t="s">
        <v>470</v>
      </c>
      <c r="I2565" s="8">
        <f>DATE(YEAR(Merge2[[#This Row],[ORDER_DATE]]), MONTH(Merge2[[#This Row],[ORDER_DATE]]), 1)</f>
        <v>44136</v>
      </c>
      <c r="J2565" s="9">
        <f>IF(ISNUMBER(Merge2[[#This Row],[VALIDITY_TILL_DATE]]), ROUND((Merge2[[#This Row],[VALIDITY_TILL_DATE]]-Merge2[[#This Row],[ORDER_DATE]])/30, 0), "Active")</f>
        <v>21</v>
      </c>
      <c r="K2565" t="s">
        <v>5485</v>
      </c>
      <c r="L2565" t="s">
        <v>5480</v>
      </c>
      <c r="M2565" t="s">
        <v>5481</v>
      </c>
      <c r="N2565">
        <v>300</v>
      </c>
      <c r="O2565">
        <v>100</v>
      </c>
      <c r="P2565">
        <v>0</v>
      </c>
      <c r="Q2565" t="s">
        <v>6216</v>
      </c>
      <c r="R2565" t="s">
        <v>5494</v>
      </c>
      <c r="S2565">
        <v>50</v>
      </c>
      <c r="T2565" t="s">
        <v>5495</v>
      </c>
      <c r="U2565" t="s">
        <v>5579</v>
      </c>
      <c r="V2565" s="9">
        <f>Merge2[[#This Row],[PROMOTIONAL_PLAN.EFFECTIVE_PRICE]]*Merge2[[#This Row],[Months]]</f>
        <v>0</v>
      </c>
    </row>
    <row r="2566" spans="1:22" x14ac:dyDescent="0.25">
      <c r="A2566" t="s">
        <v>4346</v>
      </c>
      <c r="B2566" t="s">
        <v>1982</v>
      </c>
      <c r="C2566">
        <v>8323</v>
      </c>
      <c r="D2566" s="1">
        <v>44139</v>
      </c>
      <c r="E2566">
        <v>2</v>
      </c>
      <c r="F2566" s="1">
        <v>44139</v>
      </c>
      <c r="G2566" s="1">
        <v>44446</v>
      </c>
      <c r="H2566" t="s">
        <v>470</v>
      </c>
      <c r="I2566" s="8">
        <f>DATE(YEAR(Merge2[[#This Row],[ORDER_DATE]]), MONTH(Merge2[[#This Row],[ORDER_DATE]]), 1)</f>
        <v>44136</v>
      </c>
      <c r="J2566" s="9">
        <f>IF(ISNUMBER(Merge2[[#This Row],[VALIDITY_TILL_DATE]]), ROUND((Merge2[[#This Row],[VALIDITY_TILL_DATE]]-Merge2[[#This Row],[ORDER_DATE]])/30, 0), "Active")</f>
        <v>10</v>
      </c>
      <c r="K2566" t="s">
        <v>5479</v>
      </c>
      <c r="L2566" t="s">
        <v>5480</v>
      </c>
      <c r="M2566" t="s">
        <v>5481</v>
      </c>
      <c r="N2566">
        <v>300</v>
      </c>
      <c r="O2566">
        <v>100</v>
      </c>
      <c r="P2566">
        <v>0</v>
      </c>
      <c r="Q2566" t="s">
        <v>6140</v>
      </c>
      <c r="R2566" t="s">
        <v>5503</v>
      </c>
      <c r="S2566">
        <v>31</v>
      </c>
      <c r="T2566" t="s">
        <v>5495</v>
      </c>
      <c r="U2566" t="s">
        <v>5513</v>
      </c>
      <c r="V2566" s="9">
        <f>Merge2[[#This Row],[PROMOTIONAL_PLAN.EFFECTIVE_PRICE]]*Merge2[[#This Row],[Months]]</f>
        <v>0</v>
      </c>
    </row>
    <row r="2567" spans="1:22" x14ac:dyDescent="0.25">
      <c r="A2567" t="s">
        <v>4347</v>
      </c>
      <c r="B2567" t="s">
        <v>1900</v>
      </c>
      <c r="C2567">
        <v>6306</v>
      </c>
      <c r="D2567" s="1">
        <v>44139</v>
      </c>
      <c r="E2567">
        <v>2</v>
      </c>
      <c r="F2567" s="1">
        <v>44139</v>
      </c>
      <c r="G2567" s="1">
        <v>44906</v>
      </c>
      <c r="H2567" t="s">
        <v>470</v>
      </c>
      <c r="I2567" s="8">
        <f>DATE(YEAR(Merge2[[#This Row],[ORDER_DATE]]), MONTH(Merge2[[#This Row],[ORDER_DATE]]), 1)</f>
        <v>44136</v>
      </c>
      <c r="J2567" s="9">
        <f>IF(ISNUMBER(Merge2[[#This Row],[VALIDITY_TILL_DATE]]), ROUND((Merge2[[#This Row],[VALIDITY_TILL_DATE]]-Merge2[[#This Row],[ORDER_DATE]])/30, 0), "Active")</f>
        <v>26</v>
      </c>
      <c r="K2567" t="s">
        <v>5492</v>
      </c>
      <c r="L2567" t="s">
        <v>5483</v>
      </c>
      <c r="M2567" t="s">
        <v>5481</v>
      </c>
      <c r="N2567">
        <v>300</v>
      </c>
      <c r="O2567">
        <v>15</v>
      </c>
      <c r="P2567">
        <v>255</v>
      </c>
      <c r="Q2567" t="s">
        <v>6010</v>
      </c>
      <c r="R2567" t="s">
        <v>5494</v>
      </c>
      <c r="S2567">
        <v>41</v>
      </c>
      <c r="T2567" t="s">
        <v>5495</v>
      </c>
      <c r="U2567" t="s">
        <v>5522</v>
      </c>
      <c r="V2567" s="9">
        <f>Merge2[[#This Row],[PROMOTIONAL_PLAN.EFFECTIVE_PRICE]]*Merge2[[#This Row],[Months]]</f>
        <v>6630</v>
      </c>
    </row>
    <row r="2568" spans="1:22" x14ac:dyDescent="0.25">
      <c r="A2568" t="s">
        <v>4348</v>
      </c>
      <c r="B2568" t="s">
        <v>2094</v>
      </c>
      <c r="C2568">
        <v>6705</v>
      </c>
      <c r="D2568" s="1">
        <v>44139</v>
      </c>
      <c r="E2568">
        <v>2</v>
      </c>
      <c r="F2568" s="1">
        <v>44139</v>
      </c>
      <c r="G2568" s="1">
        <v>44705</v>
      </c>
      <c r="H2568" t="s">
        <v>470</v>
      </c>
      <c r="I2568" s="8">
        <f>DATE(YEAR(Merge2[[#This Row],[ORDER_DATE]]), MONTH(Merge2[[#This Row],[ORDER_DATE]]), 1)</f>
        <v>44136</v>
      </c>
      <c r="J2568" s="9">
        <f>IF(ISNUMBER(Merge2[[#This Row],[VALIDITY_TILL_DATE]]), ROUND((Merge2[[#This Row],[VALIDITY_TILL_DATE]]-Merge2[[#This Row],[ORDER_DATE]])/30, 0), "Active")</f>
        <v>19</v>
      </c>
      <c r="K2568" t="s">
        <v>5491</v>
      </c>
      <c r="L2568" t="s">
        <v>5480</v>
      </c>
      <c r="M2568" t="s">
        <v>5481</v>
      </c>
      <c r="N2568">
        <v>300</v>
      </c>
      <c r="O2568">
        <v>100</v>
      </c>
      <c r="P2568">
        <v>0</v>
      </c>
      <c r="Q2568" t="s">
        <v>5719</v>
      </c>
      <c r="R2568" t="s">
        <v>5494</v>
      </c>
      <c r="S2568">
        <v>27</v>
      </c>
      <c r="T2568" t="s">
        <v>5495</v>
      </c>
      <c r="U2568" t="s">
        <v>5579</v>
      </c>
      <c r="V2568" s="9">
        <f>Merge2[[#This Row],[PROMOTIONAL_PLAN.EFFECTIVE_PRICE]]*Merge2[[#This Row],[Months]]</f>
        <v>0</v>
      </c>
    </row>
    <row r="2569" spans="1:22" x14ac:dyDescent="0.25">
      <c r="A2569" t="s">
        <v>4349</v>
      </c>
      <c r="B2569" t="s">
        <v>1612</v>
      </c>
      <c r="C2569">
        <v>5101</v>
      </c>
      <c r="D2569" s="1">
        <v>44139</v>
      </c>
      <c r="E2569">
        <v>2</v>
      </c>
      <c r="F2569" s="1">
        <v>44139</v>
      </c>
      <c r="G2569" s="1">
        <v>44823</v>
      </c>
      <c r="H2569" t="s">
        <v>470</v>
      </c>
      <c r="I2569" s="8">
        <f>DATE(YEAR(Merge2[[#This Row],[ORDER_DATE]]), MONTH(Merge2[[#This Row],[ORDER_DATE]]), 1)</f>
        <v>44136</v>
      </c>
      <c r="J2569" s="9">
        <f>IF(ISNUMBER(Merge2[[#This Row],[VALIDITY_TILL_DATE]]), ROUND((Merge2[[#This Row],[VALIDITY_TILL_DATE]]-Merge2[[#This Row],[ORDER_DATE]])/30, 0), "Active")</f>
        <v>23</v>
      </c>
      <c r="K2569" t="s">
        <v>5485</v>
      </c>
      <c r="L2569" t="s">
        <v>5480</v>
      </c>
      <c r="M2569" t="s">
        <v>5481</v>
      </c>
      <c r="N2569">
        <v>300</v>
      </c>
      <c r="O2569">
        <v>100</v>
      </c>
      <c r="P2569">
        <v>0</v>
      </c>
      <c r="Q2569" t="s">
        <v>5963</v>
      </c>
      <c r="R2569" t="s">
        <v>5494</v>
      </c>
      <c r="S2569">
        <v>41</v>
      </c>
      <c r="T2569" t="s">
        <v>5495</v>
      </c>
      <c r="U2569" t="s">
        <v>5522</v>
      </c>
      <c r="V2569" s="9">
        <f>Merge2[[#This Row],[PROMOTIONAL_PLAN.EFFECTIVE_PRICE]]*Merge2[[#This Row],[Months]]</f>
        <v>0</v>
      </c>
    </row>
    <row r="2570" spans="1:22" x14ac:dyDescent="0.25">
      <c r="A2570" t="s">
        <v>4350</v>
      </c>
      <c r="B2570" t="s">
        <v>2023</v>
      </c>
      <c r="C2570">
        <v>5101</v>
      </c>
      <c r="D2570" s="1">
        <v>44139</v>
      </c>
      <c r="E2570">
        <v>2</v>
      </c>
      <c r="F2570" s="1">
        <v>44139</v>
      </c>
      <c r="G2570" s="1">
        <v>44950</v>
      </c>
      <c r="H2570" t="s">
        <v>470</v>
      </c>
      <c r="I2570" s="8">
        <f>DATE(YEAR(Merge2[[#This Row],[ORDER_DATE]]), MONTH(Merge2[[#This Row],[ORDER_DATE]]), 1)</f>
        <v>44136</v>
      </c>
      <c r="J2570" s="9">
        <f>IF(ISNUMBER(Merge2[[#This Row],[VALIDITY_TILL_DATE]]), ROUND((Merge2[[#This Row],[VALIDITY_TILL_DATE]]-Merge2[[#This Row],[ORDER_DATE]])/30, 0), "Active")</f>
        <v>27</v>
      </c>
      <c r="K2570" t="s">
        <v>5485</v>
      </c>
      <c r="L2570" t="s">
        <v>5480</v>
      </c>
      <c r="M2570" t="s">
        <v>5481</v>
      </c>
      <c r="N2570">
        <v>300</v>
      </c>
      <c r="O2570">
        <v>100</v>
      </c>
      <c r="P2570">
        <v>0</v>
      </c>
      <c r="Q2570" t="s">
        <v>6206</v>
      </c>
      <c r="R2570" t="s">
        <v>5494</v>
      </c>
      <c r="S2570">
        <v>40</v>
      </c>
      <c r="T2570" t="s">
        <v>5495</v>
      </c>
      <c r="U2570" t="s">
        <v>5504</v>
      </c>
      <c r="V2570" s="9">
        <f>Merge2[[#This Row],[PROMOTIONAL_PLAN.EFFECTIVE_PRICE]]*Merge2[[#This Row],[Months]]</f>
        <v>0</v>
      </c>
    </row>
    <row r="2571" spans="1:22" x14ac:dyDescent="0.25">
      <c r="A2571" t="s">
        <v>4351</v>
      </c>
      <c r="B2571" t="s">
        <v>1801</v>
      </c>
      <c r="C2571">
        <v>6306</v>
      </c>
      <c r="D2571" s="1">
        <v>44139</v>
      </c>
      <c r="E2571">
        <v>2</v>
      </c>
      <c r="F2571" s="1">
        <v>44139</v>
      </c>
      <c r="G2571" s="1">
        <v>44750</v>
      </c>
      <c r="H2571" t="s">
        <v>470</v>
      </c>
      <c r="I2571" s="8">
        <f>DATE(YEAR(Merge2[[#This Row],[ORDER_DATE]]), MONTH(Merge2[[#This Row],[ORDER_DATE]]), 1)</f>
        <v>44136</v>
      </c>
      <c r="J2571" s="9">
        <f>IF(ISNUMBER(Merge2[[#This Row],[VALIDITY_TILL_DATE]]), ROUND((Merge2[[#This Row],[VALIDITY_TILL_DATE]]-Merge2[[#This Row],[ORDER_DATE]])/30, 0), "Active")</f>
        <v>20</v>
      </c>
      <c r="K2571" t="s">
        <v>5492</v>
      </c>
      <c r="L2571" t="s">
        <v>5483</v>
      </c>
      <c r="M2571" t="s">
        <v>5481</v>
      </c>
      <c r="N2571">
        <v>300</v>
      </c>
      <c r="O2571">
        <v>15</v>
      </c>
      <c r="P2571">
        <v>255</v>
      </c>
      <c r="Q2571" t="s">
        <v>6379</v>
      </c>
      <c r="R2571" t="s">
        <v>5494</v>
      </c>
      <c r="S2571">
        <v>46</v>
      </c>
      <c r="T2571" t="s">
        <v>5495</v>
      </c>
      <c r="U2571" t="s">
        <v>5579</v>
      </c>
      <c r="V2571" s="9">
        <f>Merge2[[#This Row],[PROMOTIONAL_PLAN.EFFECTIVE_PRICE]]*Merge2[[#This Row],[Months]]</f>
        <v>5100</v>
      </c>
    </row>
    <row r="2572" spans="1:22" x14ac:dyDescent="0.25">
      <c r="A2572" t="s">
        <v>4352</v>
      </c>
      <c r="B2572" t="s">
        <v>1436</v>
      </c>
      <c r="C2572">
        <v>5073</v>
      </c>
      <c r="D2572" s="1">
        <v>44140</v>
      </c>
      <c r="E2572">
        <v>2</v>
      </c>
      <c r="F2572" s="1">
        <v>44140</v>
      </c>
      <c r="G2572" s="1">
        <v>44632</v>
      </c>
      <c r="H2572" t="s">
        <v>470</v>
      </c>
      <c r="I2572" s="8">
        <f>DATE(YEAR(Merge2[[#This Row],[ORDER_DATE]]), MONTH(Merge2[[#This Row],[ORDER_DATE]]), 1)</f>
        <v>44136</v>
      </c>
      <c r="J2572" s="9">
        <f>IF(ISNUMBER(Merge2[[#This Row],[VALIDITY_TILL_DATE]]), ROUND((Merge2[[#This Row],[VALIDITY_TILL_DATE]]-Merge2[[#This Row],[ORDER_DATE]])/30, 0), "Active")</f>
        <v>16</v>
      </c>
      <c r="K2572" t="s">
        <v>5488</v>
      </c>
      <c r="L2572" t="s">
        <v>5483</v>
      </c>
      <c r="M2572" t="s">
        <v>5481</v>
      </c>
      <c r="N2572">
        <v>300</v>
      </c>
      <c r="O2572">
        <v>30</v>
      </c>
      <c r="P2572">
        <v>210</v>
      </c>
      <c r="Q2572" t="s">
        <v>6383</v>
      </c>
      <c r="R2572" t="s">
        <v>5503</v>
      </c>
      <c r="S2572">
        <v>37</v>
      </c>
      <c r="T2572" t="s">
        <v>5498</v>
      </c>
      <c r="U2572" t="s">
        <v>5499</v>
      </c>
      <c r="V2572" s="9">
        <f>Merge2[[#This Row],[PROMOTIONAL_PLAN.EFFECTIVE_PRICE]]*Merge2[[#This Row],[Months]]</f>
        <v>3360</v>
      </c>
    </row>
    <row r="2573" spans="1:22" x14ac:dyDescent="0.25">
      <c r="A2573" t="s">
        <v>4353</v>
      </c>
      <c r="B2573" t="s">
        <v>1312</v>
      </c>
      <c r="C2573">
        <v>1136</v>
      </c>
      <c r="D2573" s="1">
        <v>44140</v>
      </c>
      <c r="E2573">
        <v>2</v>
      </c>
      <c r="F2573" s="1">
        <v>44140</v>
      </c>
      <c r="G2573" s="1">
        <v>44786</v>
      </c>
      <c r="H2573" t="s">
        <v>470</v>
      </c>
      <c r="I2573" s="8">
        <f>DATE(YEAR(Merge2[[#This Row],[ORDER_DATE]]), MONTH(Merge2[[#This Row],[ORDER_DATE]]), 1)</f>
        <v>44136</v>
      </c>
      <c r="J2573" s="9">
        <f>IF(ISNUMBER(Merge2[[#This Row],[VALIDITY_TILL_DATE]]), ROUND((Merge2[[#This Row],[VALIDITY_TILL_DATE]]-Merge2[[#This Row],[ORDER_DATE]])/30, 0), "Active")</f>
        <v>22</v>
      </c>
      <c r="K2573" t="s">
        <v>5487</v>
      </c>
      <c r="L2573" t="s">
        <v>5483</v>
      </c>
      <c r="M2573" t="s">
        <v>5481</v>
      </c>
      <c r="N2573">
        <v>300</v>
      </c>
      <c r="O2573">
        <v>40</v>
      </c>
      <c r="P2573">
        <v>180</v>
      </c>
      <c r="Q2573" t="s">
        <v>6229</v>
      </c>
      <c r="R2573" t="s">
        <v>5503</v>
      </c>
      <c r="S2573">
        <v>36</v>
      </c>
      <c r="T2573" t="s">
        <v>5495</v>
      </c>
      <c r="U2573" t="s">
        <v>5522</v>
      </c>
      <c r="V2573" s="9">
        <f>Merge2[[#This Row],[PROMOTIONAL_PLAN.EFFECTIVE_PRICE]]*Merge2[[#This Row],[Months]]</f>
        <v>3960</v>
      </c>
    </row>
    <row r="2574" spans="1:22" x14ac:dyDescent="0.25">
      <c r="A2574" t="s">
        <v>4354</v>
      </c>
      <c r="B2574" t="s">
        <v>2044</v>
      </c>
      <c r="C2574">
        <v>7139</v>
      </c>
      <c r="D2574" s="1">
        <v>44140</v>
      </c>
      <c r="E2574">
        <v>2</v>
      </c>
      <c r="F2574" s="1">
        <v>44140</v>
      </c>
      <c r="G2574" s="1">
        <v>44973</v>
      </c>
      <c r="H2574" t="s">
        <v>470</v>
      </c>
      <c r="I2574" s="8">
        <f>DATE(YEAR(Merge2[[#This Row],[ORDER_DATE]]), MONTH(Merge2[[#This Row],[ORDER_DATE]]), 1)</f>
        <v>44136</v>
      </c>
      <c r="J2574" s="9">
        <f>IF(ISNUMBER(Merge2[[#This Row],[VALIDITY_TILL_DATE]]), ROUND((Merge2[[#This Row],[VALIDITY_TILL_DATE]]-Merge2[[#This Row],[ORDER_DATE]])/30, 0), "Active")</f>
        <v>28</v>
      </c>
      <c r="K2574" t="s">
        <v>5489</v>
      </c>
      <c r="L2574" t="s">
        <v>5483</v>
      </c>
      <c r="M2574" t="s">
        <v>5481</v>
      </c>
      <c r="N2574">
        <v>300</v>
      </c>
      <c r="O2574">
        <v>30</v>
      </c>
      <c r="P2574">
        <v>210</v>
      </c>
      <c r="Q2574" t="s">
        <v>5632</v>
      </c>
      <c r="R2574" t="s">
        <v>5494</v>
      </c>
      <c r="S2574">
        <v>37</v>
      </c>
      <c r="T2574" t="s">
        <v>5495</v>
      </c>
      <c r="U2574" t="s">
        <v>5579</v>
      </c>
      <c r="V2574" s="9">
        <f>Merge2[[#This Row],[PROMOTIONAL_PLAN.EFFECTIVE_PRICE]]*Merge2[[#This Row],[Months]]</f>
        <v>5880</v>
      </c>
    </row>
    <row r="2575" spans="1:22" x14ac:dyDescent="0.25">
      <c r="A2575" t="s">
        <v>4355</v>
      </c>
      <c r="B2575" t="s">
        <v>1494</v>
      </c>
      <c r="C2575">
        <v>5101</v>
      </c>
      <c r="D2575" s="1">
        <v>44140</v>
      </c>
      <c r="E2575">
        <v>2</v>
      </c>
      <c r="F2575" s="1">
        <v>44140</v>
      </c>
      <c r="G2575" s="1">
        <v>44497</v>
      </c>
      <c r="H2575" t="s">
        <v>470</v>
      </c>
      <c r="I2575" s="8">
        <f>DATE(YEAR(Merge2[[#This Row],[ORDER_DATE]]), MONTH(Merge2[[#This Row],[ORDER_DATE]]), 1)</f>
        <v>44136</v>
      </c>
      <c r="J2575" s="9">
        <f>IF(ISNUMBER(Merge2[[#This Row],[VALIDITY_TILL_DATE]]), ROUND((Merge2[[#This Row],[VALIDITY_TILL_DATE]]-Merge2[[#This Row],[ORDER_DATE]])/30, 0), "Active")</f>
        <v>12</v>
      </c>
      <c r="K2575" t="s">
        <v>5485</v>
      </c>
      <c r="L2575" t="s">
        <v>5480</v>
      </c>
      <c r="M2575" t="s">
        <v>5481</v>
      </c>
      <c r="N2575">
        <v>300</v>
      </c>
      <c r="O2575">
        <v>100</v>
      </c>
      <c r="P2575">
        <v>0</v>
      </c>
      <c r="Q2575" t="s">
        <v>5637</v>
      </c>
      <c r="R2575" t="s">
        <v>5503</v>
      </c>
      <c r="S2575">
        <v>55</v>
      </c>
      <c r="T2575" t="s">
        <v>5495</v>
      </c>
      <c r="U2575" t="s">
        <v>5532</v>
      </c>
      <c r="V2575" s="9">
        <f>Merge2[[#This Row],[PROMOTIONAL_PLAN.EFFECTIVE_PRICE]]*Merge2[[#This Row],[Months]]</f>
        <v>0</v>
      </c>
    </row>
    <row r="2576" spans="1:22" x14ac:dyDescent="0.25">
      <c r="A2576" t="s">
        <v>4356</v>
      </c>
      <c r="B2576" t="s">
        <v>1556</v>
      </c>
      <c r="C2576">
        <v>1817</v>
      </c>
      <c r="D2576" s="1">
        <v>44140</v>
      </c>
      <c r="E2576">
        <v>2</v>
      </c>
      <c r="F2576" s="1">
        <v>44140</v>
      </c>
      <c r="G2576" s="1">
        <v>44458</v>
      </c>
      <c r="H2576" t="s">
        <v>470</v>
      </c>
      <c r="I2576" s="8">
        <f>DATE(YEAR(Merge2[[#This Row],[ORDER_DATE]]), MONTH(Merge2[[#This Row],[ORDER_DATE]]), 1)</f>
        <v>44136</v>
      </c>
      <c r="J2576" s="9">
        <f>IF(ISNUMBER(Merge2[[#This Row],[VALIDITY_TILL_DATE]]), ROUND((Merge2[[#This Row],[VALIDITY_TILL_DATE]]-Merge2[[#This Row],[ORDER_DATE]])/30, 0), "Active")</f>
        <v>11</v>
      </c>
      <c r="K2576" t="s">
        <v>5486</v>
      </c>
      <c r="L2576" t="s">
        <v>5480</v>
      </c>
      <c r="M2576" t="s">
        <v>5481</v>
      </c>
      <c r="N2576">
        <v>300</v>
      </c>
      <c r="O2576">
        <v>100</v>
      </c>
      <c r="P2576">
        <v>0</v>
      </c>
      <c r="Q2576" t="s">
        <v>5667</v>
      </c>
      <c r="R2576" t="s">
        <v>5494</v>
      </c>
      <c r="S2576">
        <v>33</v>
      </c>
      <c r="T2576" t="s">
        <v>5495</v>
      </c>
      <c r="U2576" t="s">
        <v>5579</v>
      </c>
      <c r="V2576" s="9">
        <f>Merge2[[#This Row],[PROMOTIONAL_PLAN.EFFECTIVE_PRICE]]*Merge2[[#This Row],[Months]]</f>
        <v>0</v>
      </c>
    </row>
    <row r="2577" spans="1:22" x14ac:dyDescent="0.25">
      <c r="A2577" t="s">
        <v>4357</v>
      </c>
      <c r="B2577" t="s">
        <v>1708</v>
      </c>
      <c r="C2577">
        <v>8323</v>
      </c>
      <c r="D2577" s="1">
        <v>44140</v>
      </c>
      <c r="E2577">
        <v>2</v>
      </c>
      <c r="F2577" s="1">
        <v>44140</v>
      </c>
      <c r="G2577" s="1">
        <v>44418</v>
      </c>
      <c r="H2577" t="s">
        <v>470</v>
      </c>
      <c r="I2577" s="8">
        <f>DATE(YEAR(Merge2[[#This Row],[ORDER_DATE]]), MONTH(Merge2[[#This Row],[ORDER_DATE]]), 1)</f>
        <v>44136</v>
      </c>
      <c r="J2577" s="9">
        <f>IF(ISNUMBER(Merge2[[#This Row],[VALIDITY_TILL_DATE]]), ROUND((Merge2[[#This Row],[VALIDITY_TILL_DATE]]-Merge2[[#This Row],[ORDER_DATE]])/30, 0), "Active")</f>
        <v>9</v>
      </c>
      <c r="K2577" t="s">
        <v>5479</v>
      </c>
      <c r="L2577" t="s">
        <v>5480</v>
      </c>
      <c r="M2577" t="s">
        <v>5481</v>
      </c>
      <c r="N2577">
        <v>300</v>
      </c>
      <c r="O2577">
        <v>100</v>
      </c>
      <c r="P2577">
        <v>0</v>
      </c>
      <c r="Q2577" t="s">
        <v>5634</v>
      </c>
      <c r="R2577" t="s">
        <v>5503</v>
      </c>
      <c r="S2577">
        <v>34</v>
      </c>
      <c r="T2577" t="s">
        <v>5495</v>
      </c>
      <c r="U2577" t="s">
        <v>5504</v>
      </c>
      <c r="V2577" s="9">
        <f>Merge2[[#This Row],[PROMOTIONAL_PLAN.EFFECTIVE_PRICE]]*Merge2[[#This Row],[Months]]</f>
        <v>0</v>
      </c>
    </row>
    <row r="2578" spans="1:22" x14ac:dyDescent="0.25">
      <c r="A2578" t="s">
        <v>4358</v>
      </c>
      <c r="B2578" t="s">
        <v>1497</v>
      </c>
      <c r="C2578">
        <v>1817</v>
      </c>
      <c r="D2578" s="1">
        <v>44140</v>
      </c>
      <c r="E2578">
        <v>2</v>
      </c>
      <c r="F2578" s="1">
        <v>44140</v>
      </c>
      <c r="G2578" s="1">
        <v>44709</v>
      </c>
      <c r="H2578" t="s">
        <v>470</v>
      </c>
      <c r="I2578" s="8">
        <f>DATE(YEAR(Merge2[[#This Row],[ORDER_DATE]]), MONTH(Merge2[[#This Row],[ORDER_DATE]]), 1)</f>
        <v>44136</v>
      </c>
      <c r="J2578" s="9">
        <f>IF(ISNUMBER(Merge2[[#This Row],[VALIDITY_TILL_DATE]]), ROUND((Merge2[[#This Row],[VALIDITY_TILL_DATE]]-Merge2[[#This Row],[ORDER_DATE]])/30, 0), "Active")</f>
        <v>19</v>
      </c>
      <c r="K2578" t="s">
        <v>5486</v>
      </c>
      <c r="L2578" t="s">
        <v>5480</v>
      </c>
      <c r="M2578" t="s">
        <v>5481</v>
      </c>
      <c r="N2578">
        <v>300</v>
      </c>
      <c r="O2578">
        <v>100</v>
      </c>
      <c r="P2578">
        <v>0</v>
      </c>
      <c r="Q2578" t="s">
        <v>5953</v>
      </c>
      <c r="R2578" t="s">
        <v>5494</v>
      </c>
      <c r="S2578">
        <v>53</v>
      </c>
      <c r="T2578" t="s">
        <v>5506</v>
      </c>
      <c r="U2578" t="s">
        <v>5518</v>
      </c>
      <c r="V2578" s="9">
        <f>Merge2[[#This Row],[PROMOTIONAL_PLAN.EFFECTIVE_PRICE]]*Merge2[[#This Row],[Months]]</f>
        <v>0</v>
      </c>
    </row>
    <row r="2579" spans="1:22" x14ac:dyDescent="0.25">
      <c r="A2579" t="s">
        <v>4359</v>
      </c>
      <c r="B2579" t="s">
        <v>4360</v>
      </c>
      <c r="C2579">
        <v>8434</v>
      </c>
      <c r="D2579" s="1">
        <v>44140</v>
      </c>
      <c r="E2579">
        <v>1</v>
      </c>
      <c r="F2579" s="1">
        <v>44140</v>
      </c>
      <c r="G2579" s="1">
        <v>44371</v>
      </c>
      <c r="H2579" t="s">
        <v>10</v>
      </c>
      <c r="I2579" s="8">
        <f>DATE(YEAR(Merge2[[#This Row],[ORDER_DATE]]), MONTH(Merge2[[#This Row],[ORDER_DATE]]), 1)</f>
        <v>44136</v>
      </c>
      <c r="J2579" s="9">
        <f>IF(ISNUMBER(Merge2[[#This Row],[VALIDITY_TILL_DATE]]), ROUND((Merge2[[#This Row],[VALIDITY_TILL_DATE]]-Merge2[[#This Row],[ORDER_DATE]])/30, 0), "Active")</f>
        <v>8</v>
      </c>
      <c r="K2579" t="s">
        <v>5490</v>
      </c>
      <c r="L2579" t="s">
        <v>5483</v>
      </c>
      <c r="M2579" t="s">
        <v>5481</v>
      </c>
      <c r="N2579">
        <v>300</v>
      </c>
      <c r="O2579">
        <v>50</v>
      </c>
      <c r="P2579">
        <v>150</v>
      </c>
      <c r="Q2579" t="s">
        <v>6353</v>
      </c>
      <c r="R2579" t="s">
        <v>5503</v>
      </c>
      <c r="S2579">
        <v>37</v>
      </c>
      <c r="T2579" t="s">
        <v>5498</v>
      </c>
      <c r="U2579" t="s">
        <v>5515</v>
      </c>
      <c r="V2579" s="9">
        <f>Merge2[[#This Row],[PROMOTIONAL_PLAN.EFFECTIVE_PRICE]]*Merge2[[#This Row],[Months]]</f>
        <v>1200</v>
      </c>
    </row>
    <row r="2580" spans="1:22" x14ac:dyDescent="0.25">
      <c r="A2580" t="s">
        <v>4361</v>
      </c>
      <c r="B2580" t="s">
        <v>4362</v>
      </c>
      <c r="C2580">
        <v>9999</v>
      </c>
      <c r="D2580" s="1">
        <v>44140</v>
      </c>
      <c r="E2580">
        <v>1</v>
      </c>
      <c r="G2580" s="1">
        <v>44365</v>
      </c>
      <c r="H2580" t="s">
        <v>10</v>
      </c>
      <c r="I2580" s="8">
        <f>DATE(YEAR(Merge2[[#This Row],[ORDER_DATE]]), MONTH(Merge2[[#This Row],[ORDER_DATE]]), 1)</f>
        <v>44136</v>
      </c>
      <c r="J2580" s="9">
        <f>IF(ISNUMBER(Merge2[[#This Row],[VALIDITY_TILL_DATE]]), ROUND((Merge2[[#This Row],[VALIDITY_TILL_DATE]]-Merge2[[#This Row],[ORDER_DATE]])/30, 0), "Active")</f>
        <v>8</v>
      </c>
      <c r="K2580" t="s">
        <v>5476</v>
      </c>
      <c r="L2580" t="s">
        <v>5477</v>
      </c>
      <c r="M2580" t="s">
        <v>5478</v>
      </c>
      <c r="N2580">
        <v>300</v>
      </c>
      <c r="O2580">
        <v>0</v>
      </c>
      <c r="P2580">
        <v>300</v>
      </c>
      <c r="Q2580" t="s">
        <v>6328</v>
      </c>
      <c r="R2580" t="s">
        <v>5503</v>
      </c>
      <c r="S2580">
        <v>54</v>
      </c>
      <c r="T2580" t="s">
        <v>5495</v>
      </c>
      <c r="U2580" t="s">
        <v>5513</v>
      </c>
      <c r="V2580" s="9">
        <f>Merge2[[#This Row],[PROMOTIONAL_PLAN.EFFECTIVE_PRICE]]*Merge2[[#This Row],[Months]]</f>
        <v>2400</v>
      </c>
    </row>
    <row r="2581" spans="1:22" x14ac:dyDescent="0.25">
      <c r="A2581" t="s">
        <v>4363</v>
      </c>
      <c r="B2581" t="s">
        <v>4364</v>
      </c>
      <c r="C2581">
        <v>9999</v>
      </c>
      <c r="D2581" s="1">
        <v>44140</v>
      </c>
      <c r="E2581">
        <v>1</v>
      </c>
      <c r="G2581" s="1">
        <v>44366</v>
      </c>
      <c r="H2581" t="s">
        <v>10</v>
      </c>
      <c r="I2581" s="8">
        <f>DATE(YEAR(Merge2[[#This Row],[ORDER_DATE]]), MONTH(Merge2[[#This Row],[ORDER_DATE]]), 1)</f>
        <v>44136</v>
      </c>
      <c r="J2581" s="9">
        <f>IF(ISNUMBER(Merge2[[#This Row],[VALIDITY_TILL_DATE]]), ROUND((Merge2[[#This Row],[VALIDITY_TILL_DATE]]-Merge2[[#This Row],[ORDER_DATE]])/30, 0), "Active")</f>
        <v>8</v>
      </c>
      <c r="K2581" t="s">
        <v>5476</v>
      </c>
      <c r="L2581" t="s">
        <v>5477</v>
      </c>
      <c r="M2581" t="s">
        <v>5478</v>
      </c>
      <c r="N2581">
        <v>300</v>
      </c>
      <c r="O2581">
        <v>0</v>
      </c>
      <c r="P2581">
        <v>300</v>
      </c>
      <c r="Q2581" t="s">
        <v>5776</v>
      </c>
      <c r="R2581" t="s">
        <v>5494</v>
      </c>
      <c r="S2581">
        <v>62</v>
      </c>
      <c r="T2581" t="s">
        <v>5495</v>
      </c>
      <c r="U2581" t="s">
        <v>5496</v>
      </c>
      <c r="V2581" s="9">
        <f>Merge2[[#This Row],[PROMOTIONAL_PLAN.EFFECTIVE_PRICE]]*Merge2[[#This Row],[Months]]</f>
        <v>2400</v>
      </c>
    </row>
    <row r="2582" spans="1:22" x14ac:dyDescent="0.25">
      <c r="A2582" t="s">
        <v>4365</v>
      </c>
      <c r="B2582" t="s">
        <v>1655</v>
      </c>
      <c r="C2582">
        <v>5073</v>
      </c>
      <c r="D2582" s="1">
        <v>44141</v>
      </c>
      <c r="E2582">
        <v>2</v>
      </c>
      <c r="F2582" s="1">
        <v>44141</v>
      </c>
      <c r="G2582" s="1">
        <v>44727</v>
      </c>
      <c r="H2582" t="s">
        <v>470</v>
      </c>
      <c r="I2582" s="8">
        <f>DATE(YEAR(Merge2[[#This Row],[ORDER_DATE]]), MONTH(Merge2[[#This Row],[ORDER_DATE]]), 1)</f>
        <v>44136</v>
      </c>
      <c r="J2582" s="9">
        <f>IF(ISNUMBER(Merge2[[#This Row],[VALIDITY_TILL_DATE]]), ROUND((Merge2[[#This Row],[VALIDITY_TILL_DATE]]-Merge2[[#This Row],[ORDER_DATE]])/30, 0), "Active")</f>
        <v>20</v>
      </c>
      <c r="K2582" t="s">
        <v>5488</v>
      </c>
      <c r="L2582" t="s">
        <v>5483</v>
      </c>
      <c r="M2582" t="s">
        <v>5481</v>
      </c>
      <c r="N2582">
        <v>300</v>
      </c>
      <c r="O2582">
        <v>30</v>
      </c>
      <c r="P2582">
        <v>210</v>
      </c>
      <c r="Q2582" t="s">
        <v>6165</v>
      </c>
      <c r="R2582" t="s">
        <v>5503</v>
      </c>
      <c r="S2582">
        <v>64</v>
      </c>
      <c r="T2582" t="s">
        <v>5495</v>
      </c>
      <c r="U2582" t="s">
        <v>5522</v>
      </c>
      <c r="V2582" s="9">
        <f>Merge2[[#This Row],[PROMOTIONAL_PLAN.EFFECTIVE_PRICE]]*Merge2[[#This Row],[Months]]</f>
        <v>4200</v>
      </c>
    </row>
    <row r="2583" spans="1:22" x14ac:dyDescent="0.25">
      <c r="A2583" t="s">
        <v>4366</v>
      </c>
      <c r="B2583" t="s">
        <v>1286</v>
      </c>
      <c r="C2583">
        <v>5101</v>
      </c>
      <c r="D2583" s="1">
        <v>44141</v>
      </c>
      <c r="E2583">
        <v>2</v>
      </c>
      <c r="F2583" s="1">
        <v>44141</v>
      </c>
      <c r="G2583" s="1">
        <v>44687</v>
      </c>
      <c r="H2583" t="s">
        <v>470</v>
      </c>
      <c r="I2583" s="8">
        <f>DATE(YEAR(Merge2[[#This Row],[ORDER_DATE]]), MONTH(Merge2[[#This Row],[ORDER_DATE]]), 1)</f>
        <v>44136</v>
      </c>
      <c r="J2583" s="9">
        <f>IF(ISNUMBER(Merge2[[#This Row],[VALIDITY_TILL_DATE]]), ROUND((Merge2[[#This Row],[VALIDITY_TILL_DATE]]-Merge2[[#This Row],[ORDER_DATE]])/30, 0), "Active")</f>
        <v>18</v>
      </c>
      <c r="K2583" t="s">
        <v>5485</v>
      </c>
      <c r="L2583" t="s">
        <v>5480</v>
      </c>
      <c r="M2583" t="s">
        <v>5481</v>
      </c>
      <c r="N2583">
        <v>300</v>
      </c>
      <c r="O2583">
        <v>100</v>
      </c>
      <c r="P2583">
        <v>0</v>
      </c>
      <c r="Q2583" t="s">
        <v>5596</v>
      </c>
      <c r="R2583" t="s">
        <v>5494</v>
      </c>
      <c r="S2583">
        <v>28</v>
      </c>
      <c r="T2583" t="s">
        <v>5495</v>
      </c>
      <c r="U2583" t="s">
        <v>5496</v>
      </c>
      <c r="V2583" s="9">
        <f>Merge2[[#This Row],[PROMOTIONAL_PLAN.EFFECTIVE_PRICE]]*Merge2[[#This Row],[Months]]</f>
        <v>0</v>
      </c>
    </row>
    <row r="2584" spans="1:22" x14ac:dyDescent="0.25">
      <c r="A2584" t="s">
        <v>4367</v>
      </c>
      <c r="B2584" t="s">
        <v>1394</v>
      </c>
      <c r="C2584">
        <v>8323</v>
      </c>
      <c r="D2584" s="1">
        <v>44141</v>
      </c>
      <c r="E2584">
        <v>2</v>
      </c>
      <c r="F2584" s="1">
        <v>44141</v>
      </c>
      <c r="G2584" s="1">
        <v>44656</v>
      </c>
      <c r="H2584" t="s">
        <v>470</v>
      </c>
      <c r="I2584" s="8">
        <f>DATE(YEAR(Merge2[[#This Row],[ORDER_DATE]]), MONTH(Merge2[[#This Row],[ORDER_DATE]]), 1)</f>
        <v>44136</v>
      </c>
      <c r="J2584" s="9">
        <f>IF(ISNUMBER(Merge2[[#This Row],[VALIDITY_TILL_DATE]]), ROUND((Merge2[[#This Row],[VALIDITY_TILL_DATE]]-Merge2[[#This Row],[ORDER_DATE]])/30, 0), "Active")</f>
        <v>17</v>
      </c>
      <c r="K2584" t="s">
        <v>5479</v>
      </c>
      <c r="L2584" t="s">
        <v>5480</v>
      </c>
      <c r="M2584" t="s">
        <v>5481</v>
      </c>
      <c r="N2584">
        <v>300</v>
      </c>
      <c r="O2584">
        <v>100</v>
      </c>
      <c r="P2584">
        <v>0</v>
      </c>
      <c r="Q2584" t="s">
        <v>6124</v>
      </c>
      <c r="R2584" t="s">
        <v>5503</v>
      </c>
      <c r="S2584">
        <v>40</v>
      </c>
      <c r="T2584" t="s">
        <v>5498</v>
      </c>
      <c r="U2584" t="s">
        <v>5501</v>
      </c>
      <c r="V2584" s="9">
        <f>Merge2[[#This Row],[PROMOTIONAL_PLAN.EFFECTIVE_PRICE]]*Merge2[[#This Row],[Months]]</f>
        <v>0</v>
      </c>
    </row>
    <row r="2585" spans="1:22" x14ac:dyDescent="0.25">
      <c r="A2585" t="s">
        <v>4368</v>
      </c>
      <c r="B2585" t="s">
        <v>1795</v>
      </c>
      <c r="C2585">
        <v>1817</v>
      </c>
      <c r="D2585" s="1">
        <v>44141</v>
      </c>
      <c r="E2585">
        <v>2</v>
      </c>
      <c r="F2585" s="1">
        <v>44141</v>
      </c>
      <c r="G2585" s="1">
        <v>44834</v>
      </c>
      <c r="H2585" t="s">
        <v>470</v>
      </c>
      <c r="I2585" s="8">
        <f>DATE(YEAR(Merge2[[#This Row],[ORDER_DATE]]), MONTH(Merge2[[#This Row],[ORDER_DATE]]), 1)</f>
        <v>44136</v>
      </c>
      <c r="J2585" s="9">
        <f>IF(ISNUMBER(Merge2[[#This Row],[VALIDITY_TILL_DATE]]), ROUND((Merge2[[#This Row],[VALIDITY_TILL_DATE]]-Merge2[[#This Row],[ORDER_DATE]])/30, 0), "Active")</f>
        <v>23</v>
      </c>
      <c r="K2585" t="s">
        <v>5486</v>
      </c>
      <c r="L2585" t="s">
        <v>5480</v>
      </c>
      <c r="M2585" t="s">
        <v>5481</v>
      </c>
      <c r="N2585">
        <v>300</v>
      </c>
      <c r="O2585">
        <v>100</v>
      </c>
      <c r="P2585">
        <v>0</v>
      </c>
      <c r="Q2585" t="s">
        <v>6304</v>
      </c>
      <c r="R2585" t="s">
        <v>5494</v>
      </c>
      <c r="S2585">
        <v>29</v>
      </c>
      <c r="T2585" t="s">
        <v>5495</v>
      </c>
      <c r="U2585" t="s">
        <v>5522</v>
      </c>
      <c r="V2585" s="9">
        <f>Merge2[[#This Row],[PROMOTIONAL_PLAN.EFFECTIVE_PRICE]]*Merge2[[#This Row],[Months]]</f>
        <v>0</v>
      </c>
    </row>
    <row r="2586" spans="1:22" x14ac:dyDescent="0.25">
      <c r="A2586" t="s">
        <v>4369</v>
      </c>
      <c r="B2586" t="s">
        <v>4370</v>
      </c>
      <c r="C2586">
        <v>9999</v>
      </c>
      <c r="D2586" s="1">
        <v>44141</v>
      </c>
      <c r="E2586">
        <v>1</v>
      </c>
      <c r="G2586" s="1">
        <v>44423</v>
      </c>
      <c r="H2586" t="s">
        <v>10</v>
      </c>
      <c r="I2586" s="8">
        <f>DATE(YEAR(Merge2[[#This Row],[ORDER_DATE]]), MONTH(Merge2[[#This Row],[ORDER_DATE]]), 1)</f>
        <v>44136</v>
      </c>
      <c r="J2586" s="9">
        <f>IF(ISNUMBER(Merge2[[#This Row],[VALIDITY_TILL_DATE]]), ROUND((Merge2[[#This Row],[VALIDITY_TILL_DATE]]-Merge2[[#This Row],[ORDER_DATE]])/30, 0), "Active")</f>
        <v>9</v>
      </c>
      <c r="K2586" t="s">
        <v>5476</v>
      </c>
      <c r="L2586" t="s">
        <v>5477</v>
      </c>
      <c r="M2586" t="s">
        <v>5478</v>
      </c>
      <c r="N2586">
        <v>300</v>
      </c>
      <c r="O2586">
        <v>0</v>
      </c>
      <c r="P2586">
        <v>300</v>
      </c>
      <c r="Q2586" t="s">
        <v>5648</v>
      </c>
      <c r="R2586" t="s">
        <v>5503</v>
      </c>
      <c r="S2586">
        <v>45</v>
      </c>
      <c r="T2586" t="s">
        <v>5495</v>
      </c>
      <c r="U2586" t="s">
        <v>5579</v>
      </c>
      <c r="V2586" s="9">
        <f>Merge2[[#This Row],[PROMOTIONAL_PLAN.EFFECTIVE_PRICE]]*Merge2[[#This Row],[Months]]</f>
        <v>2700</v>
      </c>
    </row>
    <row r="2587" spans="1:22" x14ac:dyDescent="0.25">
      <c r="A2587" t="s">
        <v>4371</v>
      </c>
      <c r="B2587" t="s">
        <v>2241</v>
      </c>
      <c r="C2587">
        <v>7139</v>
      </c>
      <c r="D2587" s="1">
        <v>44142</v>
      </c>
      <c r="E2587">
        <v>2</v>
      </c>
      <c r="F2587" s="1">
        <v>44142</v>
      </c>
      <c r="G2587" s="1">
        <v>44779</v>
      </c>
      <c r="H2587" t="s">
        <v>470</v>
      </c>
      <c r="I2587" s="8">
        <f>DATE(YEAR(Merge2[[#This Row],[ORDER_DATE]]), MONTH(Merge2[[#This Row],[ORDER_DATE]]), 1)</f>
        <v>44136</v>
      </c>
      <c r="J2587" s="9">
        <f>IF(ISNUMBER(Merge2[[#This Row],[VALIDITY_TILL_DATE]]), ROUND((Merge2[[#This Row],[VALIDITY_TILL_DATE]]-Merge2[[#This Row],[ORDER_DATE]])/30, 0), "Active")</f>
        <v>21</v>
      </c>
      <c r="K2587" t="s">
        <v>5489</v>
      </c>
      <c r="L2587" t="s">
        <v>5483</v>
      </c>
      <c r="M2587" t="s">
        <v>5481</v>
      </c>
      <c r="N2587">
        <v>300</v>
      </c>
      <c r="O2587">
        <v>30</v>
      </c>
      <c r="P2587">
        <v>210</v>
      </c>
      <c r="Q2587" t="s">
        <v>6348</v>
      </c>
      <c r="R2587" t="s">
        <v>5494</v>
      </c>
      <c r="S2587">
        <v>28</v>
      </c>
      <c r="T2587" t="s">
        <v>5498</v>
      </c>
      <c r="U2587" t="s">
        <v>5545</v>
      </c>
      <c r="V2587" s="9">
        <f>Merge2[[#This Row],[PROMOTIONAL_PLAN.EFFECTIVE_PRICE]]*Merge2[[#This Row],[Months]]</f>
        <v>4410</v>
      </c>
    </row>
    <row r="2588" spans="1:22" x14ac:dyDescent="0.25">
      <c r="A2588" t="s">
        <v>4372</v>
      </c>
      <c r="B2588" t="s">
        <v>2086</v>
      </c>
      <c r="C2588">
        <v>5101</v>
      </c>
      <c r="D2588" s="1">
        <v>44142</v>
      </c>
      <c r="E2588">
        <v>2</v>
      </c>
      <c r="F2588" s="1">
        <v>44142</v>
      </c>
      <c r="G2588" s="1">
        <v>44884</v>
      </c>
      <c r="H2588" t="s">
        <v>470</v>
      </c>
      <c r="I2588" s="8">
        <f>DATE(YEAR(Merge2[[#This Row],[ORDER_DATE]]), MONTH(Merge2[[#This Row],[ORDER_DATE]]), 1)</f>
        <v>44136</v>
      </c>
      <c r="J2588" s="9">
        <f>IF(ISNUMBER(Merge2[[#This Row],[VALIDITY_TILL_DATE]]), ROUND((Merge2[[#This Row],[VALIDITY_TILL_DATE]]-Merge2[[#This Row],[ORDER_DATE]])/30, 0), "Active")</f>
        <v>25</v>
      </c>
      <c r="K2588" t="s">
        <v>5485</v>
      </c>
      <c r="L2588" t="s">
        <v>5480</v>
      </c>
      <c r="M2588" t="s">
        <v>5481</v>
      </c>
      <c r="N2588">
        <v>300</v>
      </c>
      <c r="O2588">
        <v>100</v>
      </c>
      <c r="P2588">
        <v>0</v>
      </c>
      <c r="Q2588" t="s">
        <v>5787</v>
      </c>
      <c r="R2588" t="s">
        <v>5503</v>
      </c>
      <c r="S2588">
        <v>54</v>
      </c>
      <c r="T2588" t="s">
        <v>5495</v>
      </c>
      <c r="U2588" t="s">
        <v>5522</v>
      </c>
      <c r="V2588" s="9">
        <f>Merge2[[#This Row],[PROMOTIONAL_PLAN.EFFECTIVE_PRICE]]*Merge2[[#This Row],[Months]]</f>
        <v>0</v>
      </c>
    </row>
    <row r="2589" spans="1:22" x14ac:dyDescent="0.25">
      <c r="A2589" t="s">
        <v>4373</v>
      </c>
      <c r="B2589" t="s">
        <v>1417</v>
      </c>
      <c r="C2589">
        <v>8731</v>
      </c>
      <c r="D2589" s="1">
        <v>44142</v>
      </c>
      <c r="E2589">
        <v>2</v>
      </c>
      <c r="F2589" s="1">
        <v>44142</v>
      </c>
      <c r="G2589" s="1">
        <v>44882</v>
      </c>
      <c r="H2589" t="s">
        <v>470</v>
      </c>
      <c r="I2589" s="8">
        <f>DATE(YEAR(Merge2[[#This Row],[ORDER_DATE]]), MONTH(Merge2[[#This Row],[ORDER_DATE]]), 1)</f>
        <v>44136</v>
      </c>
      <c r="J2589" s="9">
        <f>IF(ISNUMBER(Merge2[[#This Row],[VALIDITY_TILL_DATE]]), ROUND((Merge2[[#This Row],[VALIDITY_TILL_DATE]]-Merge2[[#This Row],[ORDER_DATE]])/30, 0), "Active")</f>
        <v>25</v>
      </c>
      <c r="K2589" t="s">
        <v>5482</v>
      </c>
      <c r="L2589" t="s">
        <v>5483</v>
      </c>
      <c r="M2589" t="s">
        <v>5481</v>
      </c>
      <c r="N2589">
        <v>300</v>
      </c>
      <c r="O2589">
        <v>10</v>
      </c>
      <c r="P2589">
        <v>270</v>
      </c>
      <c r="Q2589" t="s">
        <v>6241</v>
      </c>
      <c r="R2589" t="s">
        <v>5494</v>
      </c>
      <c r="S2589">
        <v>39</v>
      </c>
      <c r="T2589" t="s">
        <v>5495</v>
      </c>
      <c r="U2589" t="s">
        <v>5513</v>
      </c>
      <c r="V2589" s="9">
        <f>Merge2[[#This Row],[PROMOTIONAL_PLAN.EFFECTIVE_PRICE]]*Merge2[[#This Row],[Months]]</f>
        <v>6750</v>
      </c>
    </row>
    <row r="2590" spans="1:22" x14ac:dyDescent="0.25">
      <c r="A2590" t="s">
        <v>4374</v>
      </c>
      <c r="B2590" t="s">
        <v>1922</v>
      </c>
      <c r="C2590">
        <v>5073</v>
      </c>
      <c r="D2590" s="1">
        <v>44142</v>
      </c>
      <c r="E2590">
        <v>2</v>
      </c>
      <c r="F2590" s="1">
        <v>44142</v>
      </c>
      <c r="G2590" s="1">
        <v>44497</v>
      </c>
      <c r="H2590" t="s">
        <v>470</v>
      </c>
      <c r="I2590" s="8">
        <f>DATE(YEAR(Merge2[[#This Row],[ORDER_DATE]]), MONTH(Merge2[[#This Row],[ORDER_DATE]]), 1)</f>
        <v>44136</v>
      </c>
      <c r="J2590" s="9">
        <f>IF(ISNUMBER(Merge2[[#This Row],[VALIDITY_TILL_DATE]]), ROUND((Merge2[[#This Row],[VALIDITY_TILL_DATE]]-Merge2[[#This Row],[ORDER_DATE]])/30, 0), "Active")</f>
        <v>12</v>
      </c>
      <c r="K2590" t="s">
        <v>5488</v>
      </c>
      <c r="L2590" t="s">
        <v>5483</v>
      </c>
      <c r="M2590" t="s">
        <v>5481</v>
      </c>
      <c r="N2590">
        <v>300</v>
      </c>
      <c r="O2590">
        <v>30</v>
      </c>
      <c r="P2590">
        <v>210</v>
      </c>
      <c r="Q2590" t="s">
        <v>6237</v>
      </c>
      <c r="R2590" t="s">
        <v>5503</v>
      </c>
      <c r="S2590">
        <v>57</v>
      </c>
      <c r="T2590" t="s">
        <v>5495</v>
      </c>
      <c r="U2590" t="s">
        <v>5513</v>
      </c>
      <c r="V2590" s="9">
        <f>Merge2[[#This Row],[PROMOTIONAL_PLAN.EFFECTIVE_PRICE]]*Merge2[[#This Row],[Months]]</f>
        <v>2520</v>
      </c>
    </row>
    <row r="2591" spans="1:22" x14ac:dyDescent="0.25">
      <c r="A2591" t="s">
        <v>4375</v>
      </c>
      <c r="B2591" t="s">
        <v>1300</v>
      </c>
      <c r="C2591">
        <v>8434</v>
      </c>
      <c r="D2591" s="1">
        <v>44142</v>
      </c>
      <c r="E2591">
        <v>2</v>
      </c>
      <c r="F2591" s="1">
        <v>44142</v>
      </c>
      <c r="G2591" s="1">
        <v>44638</v>
      </c>
      <c r="H2591" t="s">
        <v>470</v>
      </c>
      <c r="I2591" s="8">
        <f>DATE(YEAR(Merge2[[#This Row],[ORDER_DATE]]), MONTH(Merge2[[#This Row],[ORDER_DATE]]), 1)</f>
        <v>44136</v>
      </c>
      <c r="J2591" s="9">
        <f>IF(ISNUMBER(Merge2[[#This Row],[VALIDITY_TILL_DATE]]), ROUND((Merge2[[#This Row],[VALIDITY_TILL_DATE]]-Merge2[[#This Row],[ORDER_DATE]])/30, 0), "Active")</f>
        <v>17</v>
      </c>
      <c r="K2591" t="s">
        <v>5490</v>
      </c>
      <c r="L2591" t="s">
        <v>5483</v>
      </c>
      <c r="M2591" t="s">
        <v>5481</v>
      </c>
      <c r="N2591">
        <v>300</v>
      </c>
      <c r="O2591">
        <v>50</v>
      </c>
      <c r="P2591">
        <v>150</v>
      </c>
      <c r="Q2591" t="s">
        <v>5794</v>
      </c>
      <c r="R2591" t="s">
        <v>5503</v>
      </c>
      <c r="S2591">
        <v>37</v>
      </c>
      <c r="T2591" t="s">
        <v>5495</v>
      </c>
      <c r="U2591" t="s">
        <v>5522</v>
      </c>
      <c r="V2591" s="9">
        <f>Merge2[[#This Row],[PROMOTIONAL_PLAN.EFFECTIVE_PRICE]]*Merge2[[#This Row],[Months]]</f>
        <v>2550</v>
      </c>
    </row>
    <row r="2592" spans="1:22" x14ac:dyDescent="0.25">
      <c r="A2592" t="s">
        <v>4376</v>
      </c>
      <c r="B2592" t="s">
        <v>1989</v>
      </c>
      <c r="C2592">
        <v>8731</v>
      </c>
      <c r="D2592" s="1">
        <v>44143</v>
      </c>
      <c r="E2592">
        <v>2</v>
      </c>
      <c r="F2592" s="1">
        <v>44143</v>
      </c>
      <c r="G2592" s="1">
        <v>44847</v>
      </c>
      <c r="H2592" t="s">
        <v>470</v>
      </c>
      <c r="I2592" s="8">
        <f>DATE(YEAR(Merge2[[#This Row],[ORDER_DATE]]), MONTH(Merge2[[#This Row],[ORDER_DATE]]), 1)</f>
        <v>44136</v>
      </c>
      <c r="J2592" s="9">
        <f>IF(ISNUMBER(Merge2[[#This Row],[VALIDITY_TILL_DATE]]), ROUND((Merge2[[#This Row],[VALIDITY_TILL_DATE]]-Merge2[[#This Row],[ORDER_DATE]])/30, 0), "Active")</f>
        <v>23</v>
      </c>
      <c r="K2592" t="s">
        <v>5482</v>
      </c>
      <c r="L2592" t="s">
        <v>5483</v>
      </c>
      <c r="M2592" t="s">
        <v>5481</v>
      </c>
      <c r="N2592">
        <v>300</v>
      </c>
      <c r="O2592">
        <v>10</v>
      </c>
      <c r="P2592">
        <v>270</v>
      </c>
      <c r="Q2592" t="s">
        <v>6340</v>
      </c>
      <c r="R2592" t="s">
        <v>5494</v>
      </c>
      <c r="S2592">
        <v>48</v>
      </c>
      <c r="T2592" t="s">
        <v>5495</v>
      </c>
      <c r="U2592" t="s">
        <v>5496</v>
      </c>
      <c r="V2592" s="9">
        <f>Merge2[[#This Row],[PROMOTIONAL_PLAN.EFFECTIVE_PRICE]]*Merge2[[#This Row],[Months]]</f>
        <v>6210</v>
      </c>
    </row>
    <row r="2593" spans="1:22" x14ac:dyDescent="0.25">
      <c r="A2593" t="s">
        <v>4377</v>
      </c>
      <c r="B2593" t="s">
        <v>1318</v>
      </c>
      <c r="C2593">
        <v>8434</v>
      </c>
      <c r="D2593" s="1">
        <v>44143</v>
      </c>
      <c r="E2593">
        <v>2</v>
      </c>
      <c r="F2593" s="1">
        <v>44143</v>
      </c>
      <c r="G2593" s="1">
        <v>44484</v>
      </c>
      <c r="H2593" t="s">
        <v>470</v>
      </c>
      <c r="I2593" s="8">
        <f>DATE(YEAR(Merge2[[#This Row],[ORDER_DATE]]), MONTH(Merge2[[#This Row],[ORDER_DATE]]), 1)</f>
        <v>44136</v>
      </c>
      <c r="J2593" s="9">
        <f>IF(ISNUMBER(Merge2[[#This Row],[VALIDITY_TILL_DATE]]), ROUND((Merge2[[#This Row],[VALIDITY_TILL_DATE]]-Merge2[[#This Row],[ORDER_DATE]])/30, 0), "Active")</f>
        <v>11</v>
      </c>
      <c r="K2593" t="s">
        <v>5490</v>
      </c>
      <c r="L2593" t="s">
        <v>5483</v>
      </c>
      <c r="M2593" t="s">
        <v>5481</v>
      </c>
      <c r="N2593">
        <v>300</v>
      </c>
      <c r="O2593">
        <v>50</v>
      </c>
      <c r="P2593">
        <v>150</v>
      </c>
      <c r="Q2593" t="s">
        <v>5932</v>
      </c>
      <c r="R2593" t="s">
        <v>5494</v>
      </c>
      <c r="S2593">
        <v>35</v>
      </c>
      <c r="T2593" t="s">
        <v>5498</v>
      </c>
      <c r="U2593" t="s">
        <v>5499</v>
      </c>
      <c r="V2593" s="9">
        <f>Merge2[[#This Row],[PROMOTIONAL_PLAN.EFFECTIVE_PRICE]]*Merge2[[#This Row],[Months]]</f>
        <v>1650</v>
      </c>
    </row>
    <row r="2594" spans="1:22" x14ac:dyDescent="0.25">
      <c r="A2594" t="s">
        <v>4378</v>
      </c>
      <c r="B2594" t="s">
        <v>1710</v>
      </c>
      <c r="C2594">
        <v>5073</v>
      </c>
      <c r="D2594" s="1">
        <v>44143</v>
      </c>
      <c r="E2594">
        <v>2</v>
      </c>
      <c r="F2594" s="1">
        <v>44143</v>
      </c>
      <c r="G2594" s="1">
        <v>44811</v>
      </c>
      <c r="H2594" t="s">
        <v>470</v>
      </c>
      <c r="I2594" s="8">
        <f>DATE(YEAR(Merge2[[#This Row],[ORDER_DATE]]), MONTH(Merge2[[#This Row],[ORDER_DATE]]), 1)</f>
        <v>44136</v>
      </c>
      <c r="J2594" s="9">
        <f>IF(ISNUMBER(Merge2[[#This Row],[VALIDITY_TILL_DATE]]), ROUND((Merge2[[#This Row],[VALIDITY_TILL_DATE]]-Merge2[[#This Row],[ORDER_DATE]])/30, 0), "Active")</f>
        <v>22</v>
      </c>
      <c r="K2594" t="s">
        <v>5488</v>
      </c>
      <c r="L2594" t="s">
        <v>5483</v>
      </c>
      <c r="M2594" t="s">
        <v>5481</v>
      </c>
      <c r="N2594">
        <v>300</v>
      </c>
      <c r="O2594">
        <v>30</v>
      </c>
      <c r="P2594">
        <v>210</v>
      </c>
      <c r="Q2594" t="s">
        <v>5955</v>
      </c>
      <c r="R2594" t="s">
        <v>5494</v>
      </c>
      <c r="S2594">
        <v>36</v>
      </c>
      <c r="T2594" t="s">
        <v>5495</v>
      </c>
      <c r="U2594" t="s">
        <v>5504</v>
      </c>
      <c r="V2594" s="9">
        <f>Merge2[[#This Row],[PROMOTIONAL_PLAN.EFFECTIVE_PRICE]]*Merge2[[#This Row],[Months]]</f>
        <v>4620</v>
      </c>
    </row>
    <row r="2595" spans="1:22" x14ac:dyDescent="0.25">
      <c r="A2595" t="s">
        <v>4379</v>
      </c>
      <c r="B2595" t="s">
        <v>4380</v>
      </c>
      <c r="C2595">
        <v>9999</v>
      </c>
      <c r="D2595" s="1">
        <v>44143</v>
      </c>
      <c r="E2595">
        <v>1</v>
      </c>
      <c r="G2595" s="1">
        <v>44379</v>
      </c>
      <c r="H2595" t="s">
        <v>10</v>
      </c>
      <c r="I2595" s="8">
        <f>DATE(YEAR(Merge2[[#This Row],[ORDER_DATE]]), MONTH(Merge2[[#This Row],[ORDER_DATE]]), 1)</f>
        <v>44136</v>
      </c>
      <c r="J2595" s="9">
        <f>IF(ISNUMBER(Merge2[[#This Row],[VALIDITY_TILL_DATE]]), ROUND((Merge2[[#This Row],[VALIDITY_TILL_DATE]]-Merge2[[#This Row],[ORDER_DATE]])/30, 0), "Active")</f>
        <v>8</v>
      </c>
      <c r="K2595" t="s">
        <v>5476</v>
      </c>
      <c r="L2595" t="s">
        <v>5477</v>
      </c>
      <c r="M2595" t="s">
        <v>5478</v>
      </c>
      <c r="N2595">
        <v>300</v>
      </c>
      <c r="O2595">
        <v>0</v>
      </c>
      <c r="P2595">
        <v>300</v>
      </c>
      <c r="Q2595" t="s">
        <v>5601</v>
      </c>
      <c r="R2595" t="s">
        <v>5494</v>
      </c>
      <c r="S2595">
        <v>33</v>
      </c>
      <c r="T2595" t="s">
        <v>5495</v>
      </c>
      <c r="U2595" t="s">
        <v>5513</v>
      </c>
      <c r="V2595" s="9">
        <f>Merge2[[#This Row],[PROMOTIONAL_PLAN.EFFECTIVE_PRICE]]*Merge2[[#This Row],[Months]]</f>
        <v>2400</v>
      </c>
    </row>
    <row r="2596" spans="1:22" x14ac:dyDescent="0.25">
      <c r="A2596" t="s">
        <v>4381</v>
      </c>
      <c r="B2596" t="s">
        <v>4382</v>
      </c>
      <c r="C2596">
        <v>9999</v>
      </c>
      <c r="D2596" s="1">
        <v>44143</v>
      </c>
      <c r="E2596">
        <v>1</v>
      </c>
      <c r="G2596" s="1">
        <v>44413</v>
      </c>
      <c r="H2596" t="s">
        <v>10</v>
      </c>
      <c r="I2596" s="8">
        <f>DATE(YEAR(Merge2[[#This Row],[ORDER_DATE]]), MONTH(Merge2[[#This Row],[ORDER_DATE]]), 1)</f>
        <v>44136</v>
      </c>
      <c r="J2596" s="9">
        <f>IF(ISNUMBER(Merge2[[#This Row],[VALIDITY_TILL_DATE]]), ROUND((Merge2[[#This Row],[VALIDITY_TILL_DATE]]-Merge2[[#This Row],[ORDER_DATE]])/30, 0), "Active")</f>
        <v>9</v>
      </c>
      <c r="K2596" t="s">
        <v>5476</v>
      </c>
      <c r="L2596" t="s">
        <v>5477</v>
      </c>
      <c r="M2596" t="s">
        <v>5478</v>
      </c>
      <c r="N2596">
        <v>300</v>
      </c>
      <c r="O2596">
        <v>0</v>
      </c>
      <c r="P2596">
        <v>300</v>
      </c>
      <c r="Q2596" t="s">
        <v>6193</v>
      </c>
      <c r="R2596" t="s">
        <v>5494</v>
      </c>
      <c r="S2596">
        <v>30</v>
      </c>
      <c r="T2596" t="s">
        <v>5495</v>
      </c>
      <c r="U2596" t="s">
        <v>5513</v>
      </c>
      <c r="V2596" s="9">
        <f>Merge2[[#This Row],[PROMOTIONAL_PLAN.EFFECTIVE_PRICE]]*Merge2[[#This Row],[Months]]</f>
        <v>2700</v>
      </c>
    </row>
    <row r="2597" spans="1:22" x14ac:dyDescent="0.25">
      <c r="A2597" t="s">
        <v>4383</v>
      </c>
      <c r="B2597" t="s">
        <v>1991</v>
      </c>
      <c r="C2597">
        <v>6705</v>
      </c>
      <c r="D2597" s="1">
        <v>44144</v>
      </c>
      <c r="E2597">
        <v>2</v>
      </c>
      <c r="F2597" s="1">
        <v>44144</v>
      </c>
      <c r="G2597" s="1">
        <v>44661</v>
      </c>
      <c r="H2597" t="s">
        <v>470</v>
      </c>
      <c r="I2597" s="8">
        <f>DATE(YEAR(Merge2[[#This Row],[ORDER_DATE]]), MONTH(Merge2[[#This Row],[ORDER_DATE]]), 1)</f>
        <v>44136</v>
      </c>
      <c r="J2597" s="9">
        <f>IF(ISNUMBER(Merge2[[#This Row],[VALIDITY_TILL_DATE]]), ROUND((Merge2[[#This Row],[VALIDITY_TILL_DATE]]-Merge2[[#This Row],[ORDER_DATE]])/30, 0), "Active")</f>
        <v>17</v>
      </c>
      <c r="K2597" t="s">
        <v>5491</v>
      </c>
      <c r="L2597" t="s">
        <v>5480</v>
      </c>
      <c r="M2597" t="s">
        <v>5481</v>
      </c>
      <c r="N2597">
        <v>300</v>
      </c>
      <c r="O2597">
        <v>100</v>
      </c>
      <c r="P2597">
        <v>0</v>
      </c>
      <c r="Q2597" t="s">
        <v>5698</v>
      </c>
      <c r="R2597" t="s">
        <v>5494</v>
      </c>
      <c r="S2597">
        <v>25</v>
      </c>
      <c r="T2597" t="s">
        <v>5495</v>
      </c>
      <c r="U2597" t="s">
        <v>5579</v>
      </c>
      <c r="V2597" s="9">
        <f>Merge2[[#This Row],[PROMOTIONAL_PLAN.EFFECTIVE_PRICE]]*Merge2[[#This Row],[Months]]</f>
        <v>0</v>
      </c>
    </row>
    <row r="2598" spans="1:22" x14ac:dyDescent="0.25">
      <c r="A2598" t="s">
        <v>4384</v>
      </c>
      <c r="B2598" t="s">
        <v>1483</v>
      </c>
      <c r="C2598">
        <v>8323</v>
      </c>
      <c r="D2598" s="1">
        <v>44144</v>
      </c>
      <c r="E2598">
        <v>2</v>
      </c>
      <c r="F2598" s="1">
        <v>44144</v>
      </c>
      <c r="G2598" s="1">
        <v>44536</v>
      </c>
      <c r="H2598" t="s">
        <v>470</v>
      </c>
      <c r="I2598" s="8">
        <f>DATE(YEAR(Merge2[[#This Row],[ORDER_DATE]]), MONTH(Merge2[[#This Row],[ORDER_DATE]]), 1)</f>
        <v>44136</v>
      </c>
      <c r="J2598" s="9">
        <f>IF(ISNUMBER(Merge2[[#This Row],[VALIDITY_TILL_DATE]]), ROUND((Merge2[[#This Row],[VALIDITY_TILL_DATE]]-Merge2[[#This Row],[ORDER_DATE]])/30, 0), "Active")</f>
        <v>13</v>
      </c>
      <c r="K2598" t="s">
        <v>5479</v>
      </c>
      <c r="L2598" t="s">
        <v>5480</v>
      </c>
      <c r="M2598" t="s">
        <v>5481</v>
      </c>
      <c r="N2598">
        <v>300</v>
      </c>
      <c r="O2598">
        <v>100</v>
      </c>
      <c r="P2598">
        <v>0</v>
      </c>
      <c r="Q2598" t="s">
        <v>6012</v>
      </c>
      <c r="R2598" t="s">
        <v>5494</v>
      </c>
      <c r="S2598">
        <v>30</v>
      </c>
      <c r="T2598" t="s">
        <v>5495</v>
      </c>
      <c r="U2598" t="s">
        <v>5522</v>
      </c>
      <c r="V2598" s="9">
        <f>Merge2[[#This Row],[PROMOTIONAL_PLAN.EFFECTIVE_PRICE]]*Merge2[[#This Row],[Months]]</f>
        <v>0</v>
      </c>
    </row>
    <row r="2599" spans="1:22" x14ac:dyDescent="0.25">
      <c r="A2599" t="s">
        <v>4385</v>
      </c>
      <c r="B2599" t="s">
        <v>1428</v>
      </c>
      <c r="C2599">
        <v>7139</v>
      </c>
      <c r="D2599" s="1">
        <v>44145</v>
      </c>
      <c r="E2599">
        <v>2</v>
      </c>
      <c r="F2599" s="1">
        <v>44145</v>
      </c>
      <c r="G2599" s="1">
        <v>44690</v>
      </c>
      <c r="H2599" t="s">
        <v>470</v>
      </c>
      <c r="I2599" s="8">
        <f>DATE(YEAR(Merge2[[#This Row],[ORDER_DATE]]), MONTH(Merge2[[#This Row],[ORDER_DATE]]), 1)</f>
        <v>44136</v>
      </c>
      <c r="J2599" s="9">
        <f>IF(ISNUMBER(Merge2[[#This Row],[VALIDITY_TILL_DATE]]), ROUND((Merge2[[#This Row],[VALIDITY_TILL_DATE]]-Merge2[[#This Row],[ORDER_DATE]])/30, 0), "Active")</f>
        <v>18</v>
      </c>
      <c r="K2599" t="s">
        <v>5489</v>
      </c>
      <c r="L2599" t="s">
        <v>5483</v>
      </c>
      <c r="M2599" t="s">
        <v>5481</v>
      </c>
      <c r="N2599">
        <v>300</v>
      </c>
      <c r="O2599">
        <v>30</v>
      </c>
      <c r="P2599">
        <v>210</v>
      </c>
      <c r="Q2599" t="s">
        <v>5847</v>
      </c>
      <c r="R2599" t="s">
        <v>5494</v>
      </c>
      <c r="S2599">
        <v>59</v>
      </c>
      <c r="T2599" t="s">
        <v>5506</v>
      </c>
      <c r="U2599" t="s">
        <v>5518</v>
      </c>
      <c r="V2599" s="9">
        <f>Merge2[[#This Row],[PROMOTIONAL_PLAN.EFFECTIVE_PRICE]]*Merge2[[#This Row],[Months]]</f>
        <v>3780</v>
      </c>
    </row>
    <row r="2600" spans="1:22" x14ac:dyDescent="0.25">
      <c r="A2600" t="s">
        <v>4386</v>
      </c>
      <c r="B2600" t="s">
        <v>1625</v>
      </c>
      <c r="C2600">
        <v>6705</v>
      </c>
      <c r="D2600" s="1">
        <v>44145</v>
      </c>
      <c r="E2600">
        <v>2</v>
      </c>
      <c r="F2600" s="1">
        <v>44145</v>
      </c>
      <c r="G2600" s="1">
        <v>44995</v>
      </c>
      <c r="H2600" t="s">
        <v>470</v>
      </c>
      <c r="I2600" s="8">
        <f>DATE(YEAR(Merge2[[#This Row],[ORDER_DATE]]), MONTH(Merge2[[#This Row],[ORDER_DATE]]), 1)</f>
        <v>44136</v>
      </c>
      <c r="J2600" s="9">
        <f>IF(ISNUMBER(Merge2[[#This Row],[VALIDITY_TILL_DATE]]), ROUND((Merge2[[#This Row],[VALIDITY_TILL_DATE]]-Merge2[[#This Row],[ORDER_DATE]])/30, 0), "Active")</f>
        <v>28</v>
      </c>
      <c r="K2600" t="s">
        <v>5491</v>
      </c>
      <c r="L2600" t="s">
        <v>5480</v>
      </c>
      <c r="M2600" t="s">
        <v>5481</v>
      </c>
      <c r="N2600">
        <v>300</v>
      </c>
      <c r="O2600">
        <v>100</v>
      </c>
      <c r="P2600">
        <v>0</v>
      </c>
      <c r="Q2600" t="s">
        <v>6102</v>
      </c>
      <c r="R2600" t="s">
        <v>5503</v>
      </c>
      <c r="S2600">
        <v>45</v>
      </c>
      <c r="T2600" t="s">
        <v>5495</v>
      </c>
      <c r="U2600" t="s">
        <v>5496</v>
      </c>
      <c r="V2600" s="9">
        <f>Merge2[[#This Row],[PROMOTIONAL_PLAN.EFFECTIVE_PRICE]]*Merge2[[#This Row],[Months]]</f>
        <v>0</v>
      </c>
    </row>
    <row r="2601" spans="1:22" x14ac:dyDescent="0.25">
      <c r="A2601" t="s">
        <v>4387</v>
      </c>
      <c r="B2601" t="s">
        <v>1683</v>
      </c>
      <c r="C2601">
        <v>1817</v>
      </c>
      <c r="D2601" s="1">
        <v>44145</v>
      </c>
      <c r="E2601">
        <v>2</v>
      </c>
      <c r="F2601" s="1">
        <v>44145</v>
      </c>
      <c r="G2601" s="1">
        <v>44616</v>
      </c>
      <c r="H2601" t="s">
        <v>470</v>
      </c>
      <c r="I2601" s="8">
        <f>DATE(YEAR(Merge2[[#This Row],[ORDER_DATE]]), MONTH(Merge2[[#This Row],[ORDER_DATE]]), 1)</f>
        <v>44136</v>
      </c>
      <c r="J2601" s="9">
        <f>IF(ISNUMBER(Merge2[[#This Row],[VALIDITY_TILL_DATE]]), ROUND((Merge2[[#This Row],[VALIDITY_TILL_DATE]]-Merge2[[#This Row],[ORDER_DATE]])/30, 0), "Active")</f>
        <v>16</v>
      </c>
      <c r="K2601" t="s">
        <v>5486</v>
      </c>
      <c r="L2601" t="s">
        <v>5480</v>
      </c>
      <c r="M2601" t="s">
        <v>5481</v>
      </c>
      <c r="N2601">
        <v>300</v>
      </c>
      <c r="O2601">
        <v>100</v>
      </c>
      <c r="P2601">
        <v>0</v>
      </c>
      <c r="Q2601" t="s">
        <v>5712</v>
      </c>
      <c r="R2601" t="s">
        <v>5494</v>
      </c>
      <c r="S2601">
        <v>65</v>
      </c>
      <c r="T2601" t="s">
        <v>5495</v>
      </c>
      <c r="U2601" t="s">
        <v>5504</v>
      </c>
      <c r="V2601" s="9">
        <f>Merge2[[#This Row],[PROMOTIONAL_PLAN.EFFECTIVE_PRICE]]*Merge2[[#This Row],[Months]]</f>
        <v>0</v>
      </c>
    </row>
    <row r="2602" spans="1:22" x14ac:dyDescent="0.25">
      <c r="A2602" t="s">
        <v>4388</v>
      </c>
      <c r="B2602" t="s">
        <v>1722</v>
      </c>
      <c r="C2602">
        <v>1136</v>
      </c>
      <c r="D2602" s="1">
        <v>44145</v>
      </c>
      <c r="E2602">
        <v>2</v>
      </c>
      <c r="F2602" s="1">
        <v>44145</v>
      </c>
      <c r="G2602" s="1">
        <v>44813</v>
      </c>
      <c r="H2602" t="s">
        <v>470</v>
      </c>
      <c r="I2602" s="8">
        <f>DATE(YEAR(Merge2[[#This Row],[ORDER_DATE]]), MONTH(Merge2[[#This Row],[ORDER_DATE]]), 1)</f>
        <v>44136</v>
      </c>
      <c r="J2602" s="9">
        <f>IF(ISNUMBER(Merge2[[#This Row],[VALIDITY_TILL_DATE]]), ROUND((Merge2[[#This Row],[VALIDITY_TILL_DATE]]-Merge2[[#This Row],[ORDER_DATE]])/30, 0), "Active")</f>
        <v>22</v>
      </c>
      <c r="K2602" t="s">
        <v>5487</v>
      </c>
      <c r="L2602" t="s">
        <v>5483</v>
      </c>
      <c r="M2602" t="s">
        <v>5481</v>
      </c>
      <c r="N2602">
        <v>300</v>
      </c>
      <c r="O2602">
        <v>40</v>
      </c>
      <c r="P2602">
        <v>180</v>
      </c>
      <c r="Q2602" t="s">
        <v>6032</v>
      </c>
      <c r="R2602" t="s">
        <v>5503</v>
      </c>
      <c r="S2602">
        <v>49</v>
      </c>
      <c r="T2602" t="s">
        <v>5498</v>
      </c>
      <c r="U2602" t="s">
        <v>5515</v>
      </c>
      <c r="V2602" s="9">
        <f>Merge2[[#This Row],[PROMOTIONAL_PLAN.EFFECTIVE_PRICE]]*Merge2[[#This Row],[Months]]</f>
        <v>3960</v>
      </c>
    </row>
    <row r="2603" spans="1:22" x14ac:dyDescent="0.25">
      <c r="A2603" t="s">
        <v>4389</v>
      </c>
      <c r="B2603" t="s">
        <v>1885</v>
      </c>
      <c r="C2603">
        <v>8323</v>
      </c>
      <c r="D2603" s="1">
        <v>44145</v>
      </c>
      <c r="E2603">
        <v>2</v>
      </c>
      <c r="F2603" s="1">
        <v>44145</v>
      </c>
      <c r="G2603" s="1">
        <v>44645</v>
      </c>
      <c r="H2603" t="s">
        <v>470</v>
      </c>
      <c r="I2603" s="8">
        <f>DATE(YEAR(Merge2[[#This Row],[ORDER_DATE]]), MONTH(Merge2[[#This Row],[ORDER_DATE]]), 1)</f>
        <v>44136</v>
      </c>
      <c r="J2603" s="9">
        <f>IF(ISNUMBER(Merge2[[#This Row],[VALIDITY_TILL_DATE]]), ROUND((Merge2[[#This Row],[VALIDITY_TILL_DATE]]-Merge2[[#This Row],[ORDER_DATE]])/30, 0), "Active")</f>
        <v>17</v>
      </c>
      <c r="K2603" t="s">
        <v>5479</v>
      </c>
      <c r="L2603" t="s">
        <v>5480</v>
      </c>
      <c r="M2603" t="s">
        <v>5481</v>
      </c>
      <c r="N2603">
        <v>300</v>
      </c>
      <c r="O2603">
        <v>100</v>
      </c>
      <c r="P2603">
        <v>0</v>
      </c>
      <c r="Q2603" t="s">
        <v>5555</v>
      </c>
      <c r="R2603" t="s">
        <v>5503</v>
      </c>
      <c r="S2603">
        <v>58</v>
      </c>
      <c r="T2603" t="s">
        <v>5495</v>
      </c>
      <c r="U2603" t="s">
        <v>5522</v>
      </c>
      <c r="V2603" s="9">
        <f>Merge2[[#This Row],[PROMOTIONAL_PLAN.EFFECTIVE_PRICE]]*Merge2[[#This Row],[Months]]</f>
        <v>0</v>
      </c>
    </row>
    <row r="2604" spans="1:22" x14ac:dyDescent="0.25">
      <c r="A2604" t="s">
        <v>4390</v>
      </c>
      <c r="B2604" t="s">
        <v>1996</v>
      </c>
      <c r="C2604">
        <v>6306</v>
      </c>
      <c r="D2604" s="1">
        <v>44146</v>
      </c>
      <c r="E2604">
        <v>2</v>
      </c>
      <c r="F2604" s="1">
        <v>44146</v>
      </c>
      <c r="G2604" s="1">
        <v>44578</v>
      </c>
      <c r="H2604" t="s">
        <v>470</v>
      </c>
      <c r="I2604" s="8">
        <f>DATE(YEAR(Merge2[[#This Row],[ORDER_DATE]]), MONTH(Merge2[[#This Row],[ORDER_DATE]]), 1)</f>
        <v>44136</v>
      </c>
      <c r="J2604" s="9">
        <f>IF(ISNUMBER(Merge2[[#This Row],[VALIDITY_TILL_DATE]]), ROUND((Merge2[[#This Row],[VALIDITY_TILL_DATE]]-Merge2[[#This Row],[ORDER_DATE]])/30, 0), "Active")</f>
        <v>14</v>
      </c>
      <c r="K2604" t="s">
        <v>5492</v>
      </c>
      <c r="L2604" t="s">
        <v>5483</v>
      </c>
      <c r="M2604" t="s">
        <v>5481</v>
      </c>
      <c r="N2604">
        <v>300</v>
      </c>
      <c r="O2604">
        <v>15</v>
      </c>
      <c r="P2604">
        <v>255</v>
      </c>
      <c r="Q2604" t="s">
        <v>5827</v>
      </c>
      <c r="R2604" t="s">
        <v>5494</v>
      </c>
      <c r="S2604">
        <v>33</v>
      </c>
      <c r="T2604" t="s">
        <v>5495</v>
      </c>
      <c r="U2604" t="s">
        <v>5579</v>
      </c>
      <c r="V2604" s="9">
        <f>Merge2[[#This Row],[PROMOTIONAL_PLAN.EFFECTIVE_PRICE]]*Merge2[[#This Row],[Months]]</f>
        <v>3570</v>
      </c>
    </row>
    <row r="2605" spans="1:22" x14ac:dyDescent="0.25">
      <c r="A2605" t="s">
        <v>4391</v>
      </c>
      <c r="B2605" t="s">
        <v>1404</v>
      </c>
      <c r="C2605">
        <v>1136</v>
      </c>
      <c r="D2605" s="1">
        <v>44146</v>
      </c>
      <c r="E2605">
        <v>2</v>
      </c>
      <c r="F2605" s="1">
        <v>44146</v>
      </c>
      <c r="G2605" s="1">
        <v>44575</v>
      </c>
      <c r="H2605" t="s">
        <v>470</v>
      </c>
      <c r="I2605" s="8">
        <f>DATE(YEAR(Merge2[[#This Row],[ORDER_DATE]]), MONTH(Merge2[[#This Row],[ORDER_DATE]]), 1)</f>
        <v>44136</v>
      </c>
      <c r="J2605" s="9">
        <f>IF(ISNUMBER(Merge2[[#This Row],[VALIDITY_TILL_DATE]]), ROUND((Merge2[[#This Row],[VALIDITY_TILL_DATE]]-Merge2[[#This Row],[ORDER_DATE]])/30, 0), "Active")</f>
        <v>14</v>
      </c>
      <c r="K2605" t="s">
        <v>5487</v>
      </c>
      <c r="L2605" t="s">
        <v>5483</v>
      </c>
      <c r="M2605" t="s">
        <v>5481</v>
      </c>
      <c r="N2605">
        <v>300</v>
      </c>
      <c r="O2605">
        <v>40</v>
      </c>
      <c r="P2605">
        <v>180</v>
      </c>
      <c r="Q2605" t="s">
        <v>5573</v>
      </c>
      <c r="R2605" t="s">
        <v>5503</v>
      </c>
      <c r="S2605">
        <v>45</v>
      </c>
      <c r="T2605" t="s">
        <v>5495</v>
      </c>
      <c r="U2605" t="s">
        <v>5513</v>
      </c>
      <c r="V2605" s="9">
        <f>Merge2[[#This Row],[PROMOTIONAL_PLAN.EFFECTIVE_PRICE]]*Merge2[[#This Row],[Months]]</f>
        <v>2520</v>
      </c>
    </row>
    <row r="2606" spans="1:22" x14ac:dyDescent="0.25">
      <c r="A2606" t="s">
        <v>4392</v>
      </c>
      <c r="B2606" t="s">
        <v>1345</v>
      </c>
      <c r="C2606">
        <v>7139</v>
      </c>
      <c r="D2606" s="1">
        <v>44146</v>
      </c>
      <c r="E2606">
        <v>2</v>
      </c>
      <c r="F2606" s="1">
        <v>44146</v>
      </c>
      <c r="G2606" s="1">
        <v>44594</v>
      </c>
      <c r="H2606" t="s">
        <v>470</v>
      </c>
      <c r="I2606" s="8">
        <f>DATE(YEAR(Merge2[[#This Row],[ORDER_DATE]]), MONTH(Merge2[[#This Row],[ORDER_DATE]]), 1)</f>
        <v>44136</v>
      </c>
      <c r="J2606" s="9">
        <f>IF(ISNUMBER(Merge2[[#This Row],[VALIDITY_TILL_DATE]]), ROUND((Merge2[[#This Row],[VALIDITY_TILL_DATE]]-Merge2[[#This Row],[ORDER_DATE]])/30, 0), "Active")</f>
        <v>15</v>
      </c>
      <c r="K2606" t="s">
        <v>5489</v>
      </c>
      <c r="L2606" t="s">
        <v>5483</v>
      </c>
      <c r="M2606" t="s">
        <v>5481</v>
      </c>
      <c r="N2606">
        <v>300</v>
      </c>
      <c r="O2606">
        <v>30</v>
      </c>
      <c r="P2606">
        <v>210</v>
      </c>
      <c r="Q2606" t="s">
        <v>6371</v>
      </c>
      <c r="R2606" t="s">
        <v>5503</v>
      </c>
      <c r="S2606">
        <v>56</v>
      </c>
      <c r="T2606" t="s">
        <v>5498</v>
      </c>
      <c r="U2606" t="s">
        <v>5515</v>
      </c>
      <c r="V2606" s="9">
        <f>Merge2[[#This Row],[PROMOTIONAL_PLAN.EFFECTIVE_PRICE]]*Merge2[[#This Row],[Months]]</f>
        <v>3150</v>
      </c>
    </row>
    <row r="2607" spans="1:22" x14ac:dyDescent="0.25">
      <c r="A2607" t="s">
        <v>4393</v>
      </c>
      <c r="B2607" t="s">
        <v>1789</v>
      </c>
      <c r="C2607">
        <v>8323</v>
      </c>
      <c r="D2607" s="1">
        <v>44146</v>
      </c>
      <c r="E2607">
        <v>2</v>
      </c>
      <c r="F2607" s="1">
        <v>44146</v>
      </c>
      <c r="G2607" s="1">
        <v>44518</v>
      </c>
      <c r="H2607" t="s">
        <v>470</v>
      </c>
      <c r="I2607" s="8">
        <f>DATE(YEAR(Merge2[[#This Row],[ORDER_DATE]]), MONTH(Merge2[[#This Row],[ORDER_DATE]]), 1)</f>
        <v>44136</v>
      </c>
      <c r="J2607" s="9">
        <f>IF(ISNUMBER(Merge2[[#This Row],[VALIDITY_TILL_DATE]]), ROUND((Merge2[[#This Row],[VALIDITY_TILL_DATE]]-Merge2[[#This Row],[ORDER_DATE]])/30, 0), "Active")</f>
        <v>12</v>
      </c>
      <c r="K2607" t="s">
        <v>5479</v>
      </c>
      <c r="L2607" t="s">
        <v>5480</v>
      </c>
      <c r="M2607" t="s">
        <v>5481</v>
      </c>
      <c r="N2607">
        <v>300</v>
      </c>
      <c r="O2607">
        <v>100</v>
      </c>
      <c r="P2607">
        <v>0</v>
      </c>
      <c r="Q2607" t="s">
        <v>6376</v>
      </c>
      <c r="R2607" t="s">
        <v>5494</v>
      </c>
      <c r="S2607">
        <v>41</v>
      </c>
      <c r="T2607" t="s">
        <v>5495</v>
      </c>
      <c r="U2607" t="s">
        <v>5513</v>
      </c>
      <c r="V2607" s="9">
        <f>Merge2[[#This Row],[PROMOTIONAL_PLAN.EFFECTIVE_PRICE]]*Merge2[[#This Row],[Months]]</f>
        <v>0</v>
      </c>
    </row>
    <row r="2608" spans="1:22" x14ac:dyDescent="0.25">
      <c r="A2608" t="s">
        <v>4394</v>
      </c>
      <c r="B2608" t="s">
        <v>1728</v>
      </c>
      <c r="C2608">
        <v>8731</v>
      </c>
      <c r="D2608" s="1">
        <v>44146</v>
      </c>
      <c r="E2608">
        <v>2</v>
      </c>
      <c r="F2608" s="1">
        <v>44146</v>
      </c>
      <c r="G2608" s="1">
        <v>45088</v>
      </c>
      <c r="H2608" t="s">
        <v>470</v>
      </c>
      <c r="I2608" s="8">
        <f>DATE(YEAR(Merge2[[#This Row],[ORDER_DATE]]), MONTH(Merge2[[#This Row],[ORDER_DATE]]), 1)</f>
        <v>44136</v>
      </c>
      <c r="J2608" s="9">
        <f>IF(ISNUMBER(Merge2[[#This Row],[VALIDITY_TILL_DATE]]), ROUND((Merge2[[#This Row],[VALIDITY_TILL_DATE]]-Merge2[[#This Row],[ORDER_DATE]])/30, 0), "Active")</f>
        <v>31</v>
      </c>
      <c r="K2608" t="s">
        <v>5482</v>
      </c>
      <c r="L2608" t="s">
        <v>5483</v>
      </c>
      <c r="M2608" t="s">
        <v>5481</v>
      </c>
      <c r="N2608">
        <v>300</v>
      </c>
      <c r="O2608">
        <v>10</v>
      </c>
      <c r="P2608">
        <v>270</v>
      </c>
      <c r="Q2608" t="s">
        <v>5726</v>
      </c>
      <c r="R2608" t="s">
        <v>5503</v>
      </c>
      <c r="S2608">
        <v>64</v>
      </c>
      <c r="T2608" t="s">
        <v>5495</v>
      </c>
      <c r="U2608" t="s">
        <v>5522</v>
      </c>
      <c r="V2608" s="9">
        <f>Merge2[[#This Row],[PROMOTIONAL_PLAN.EFFECTIVE_PRICE]]*Merge2[[#This Row],[Months]]</f>
        <v>8370</v>
      </c>
    </row>
    <row r="2609" spans="1:22" x14ac:dyDescent="0.25">
      <c r="A2609" t="s">
        <v>4395</v>
      </c>
      <c r="B2609" t="s">
        <v>4396</v>
      </c>
      <c r="C2609">
        <v>8323</v>
      </c>
      <c r="D2609" s="1">
        <v>44146</v>
      </c>
      <c r="E2609">
        <v>1</v>
      </c>
      <c r="F2609" s="1">
        <v>44146</v>
      </c>
      <c r="G2609" s="1">
        <v>44431</v>
      </c>
      <c r="H2609" t="s">
        <v>10</v>
      </c>
      <c r="I2609" s="8">
        <f>DATE(YEAR(Merge2[[#This Row],[ORDER_DATE]]), MONTH(Merge2[[#This Row],[ORDER_DATE]]), 1)</f>
        <v>44136</v>
      </c>
      <c r="J2609" s="9">
        <f>IF(ISNUMBER(Merge2[[#This Row],[VALIDITY_TILL_DATE]]), ROUND((Merge2[[#This Row],[VALIDITY_TILL_DATE]]-Merge2[[#This Row],[ORDER_DATE]])/30, 0), "Active")</f>
        <v>10</v>
      </c>
      <c r="K2609" t="s">
        <v>5479</v>
      </c>
      <c r="L2609" t="s">
        <v>5480</v>
      </c>
      <c r="M2609" t="s">
        <v>5481</v>
      </c>
      <c r="N2609">
        <v>300</v>
      </c>
      <c r="O2609">
        <v>100</v>
      </c>
      <c r="P2609">
        <v>0</v>
      </c>
      <c r="Q2609" t="s">
        <v>5663</v>
      </c>
      <c r="R2609" t="s">
        <v>5503</v>
      </c>
      <c r="S2609">
        <v>57</v>
      </c>
      <c r="T2609" t="s">
        <v>5506</v>
      </c>
      <c r="U2609" t="s">
        <v>5518</v>
      </c>
      <c r="V2609" s="9">
        <f>Merge2[[#This Row],[PROMOTIONAL_PLAN.EFFECTIVE_PRICE]]*Merge2[[#This Row],[Months]]</f>
        <v>0</v>
      </c>
    </row>
    <row r="2610" spans="1:22" x14ac:dyDescent="0.25">
      <c r="A2610" t="s">
        <v>4397</v>
      </c>
      <c r="B2610" t="s">
        <v>4398</v>
      </c>
      <c r="C2610">
        <v>9999</v>
      </c>
      <c r="D2610" s="1">
        <v>44146</v>
      </c>
      <c r="E2610">
        <v>1</v>
      </c>
      <c r="G2610" s="1">
        <v>44388</v>
      </c>
      <c r="H2610" t="s">
        <v>10</v>
      </c>
      <c r="I2610" s="8">
        <f>DATE(YEAR(Merge2[[#This Row],[ORDER_DATE]]), MONTH(Merge2[[#This Row],[ORDER_DATE]]), 1)</f>
        <v>44136</v>
      </c>
      <c r="J2610" s="9">
        <f>IF(ISNUMBER(Merge2[[#This Row],[VALIDITY_TILL_DATE]]), ROUND((Merge2[[#This Row],[VALIDITY_TILL_DATE]]-Merge2[[#This Row],[ORDER_DATE]])/30, 0), "Active")</f>
        <v>8</v>
      </c>
      <c r="K2610" t="s">
        <v>5476</v>
      </c>
      <c r="L2610" t="s">
        <v>5477</v>
      </c>
      <c r="M2610" t="s">
        <v>5478</v>
      </c>
      <c r="N2610">
        <v>300</v>
      </c>
      <c r="O2610">
        <v>0</v>
      </c>
      <c r="P2610">
        <v>300</v>
      </c>
      <c r="Q2610" t="s">
        <v>6228</v>
      </c>
      <c r="R2610" t="s">
        <v>5494</v>
      </c>
      <c r="S2610">
        <v>58</v>
      </c>
      <c r="T2610" t="s">
        <v>5495</v>
      </c>
      <c r="U2610" t="s">
        <v>5579</v>
      </c>
      <c r="V2610" s="9">
        <f>Merge2[[#This Row],[PROMOTIONAL_PLAN.EFFECTIVE_PRICE]]*Merge2[[#This Row],[Months]]</f>
        <v>2400</v>
      </c>
    </row>
    <row r="2611" spans="1:22" x14ac:dyDescent="0.25">
      <c r="A2611" t="s">
        <v>4399</v>
      </c>
      <c r="B2611" t="s">
        <v>4400</v>
      </c>
      <c r="C2611">
        <v>9999</v>
      </c>
      <c r="D2611" s="1">
        <v>44146</v>
      </c>
      <c r="E2611">
        <v>1</v>
      </c>
      <c r="G2611" s="1">
        <v>44376</v>
      </c>
      <c r="H2611" t="s">
        <v>10</v>
      </c>
      <c r="I2611" s="8">
        <f>DATE(YEAR(Merge2[[#This Row],[ORDER_DATE]]), MONTH(Merge2[[#This Row],[ORDER_DATE]]), 1)</f>
        <v>44136</v>
      </c>
      <c r="J2611" s="9">
        <f>IF(ISNUMBER(Merge2[[#This Row],[VALIDITY_TILL_DATE]]), ROUND((Merge2[[#This Row],[VALIDITY_TILL_DATE]]-Merge2[[#This Row],[ORDER_DATE]])/30, 0), "Active")</f>
        <v>8</v>
      </c>
      <c r="K2611" t="s">
        <v>5476</v>
      </c>
      <c r="L2611" t="s">
        <v>5477</v>
      </c>
      <c r="M2611" t="s">
        <v>5478</v>
      </c>
      <c r="N2611">
        <v>300</v>
      </c>
      <c r="O2611">
        <v>0</v>
      </c>
      <c r="P2611">
        <v>300</v>
      </c>
      <c r="Q2611" t="s">
        <v>6394</v>
      </c>
      <c r="R2611" t="s">
        <v>5503</v>
      </c>
      <c r="S2611">
        <v>25</v>
      </c>
      <c r="T2611" t="s">
        <v>5495</v>
      </c>
      <c r="U2611" t="s">
        <v>5504</v>
      </c>
      <c r="V2611" s="9">
        <f>Merge2[[#This Row],[PROMOTIONAL_PLAN.EFFECTIVE_PRICE]]*Merge2[[#This Row],[Months]]</f>
        <v>2400</v>
      </c>
    </row>
    <row r="2612" spans="1:22" x14ac:dyDescent="0.25">
      <c r="A2612" t="s">
        <v>4401</v>
      </c>
      <c r="B2612" t="s">
        <v>2058</v>
      </c>
      <c r="C2612">
        <v>1136</v>
      </c>
      <c r="D2612" s="1">
        <v>44147</v>
      </c>
      <c r="E2612">
        <v>2</v>
      </c>
      <c r="F2612" s="1">
        <v>44147</v>
      </c>
      <c r="G2612" s="1">
        <v>44564</v>
      </c>
      <c r="H2612" t="s">
        <v>470</v>
      </c>
      <c r="I2612" s="8">
        <f>DATE(YEAR(Merge2[[#This Row],[ORDER_DATE]]), MONTH(Merge2[[#This Row],[ORDER_DATE]]), 1)</f>
        <v>44136</v>
      </c>
      <c r="J2612" s="9">
        <f>IF(ISNUMBER(Merge2[[#This Row],[VALIDITY_TILL_DATE]]), ROUND((Merge2[[#This Row],[VALIDITY_TILL_DATE]]-Merge2[[#This Row],[ORDER_DATE]])/30, 0), "Active")</f>
        <v>14</v>
      </c>
      <c r="K2612" t="s">
        <v>5487</v>
      </c>
      <c r="L2612" t="s">
        <v>5483</v>
      </c>
      <c r="M2612" t="s">
        <v>5481</v>
      </c>
      <c r="N2612">
        <v>300</v>
      </c>
      <c r="O2612">
        <v>40</v>
      </c>
      <c r="P2612">
        <v>180</v>
      </c>
      <c r="Q2612" t="s">
        <v>5895</v>
      </c>
      <c r="R2612" t="s">
        <v>5494</v>
      </c>
      <c r="S2612">
        <v>29</v>
      </c>
      <c r="T2612" t="s">
        <v>5506</v>
      </c>
      <c r="U2612" t="s">
        <v>5507</v>
      </c>
      <c r="V2612" s="9">
        <f>Merge2[[#This Row],[PROMOTIONAL_PLAN.EFFECTIVE_PRICE]]*Merge2[[#This Row],[Months]]</f>
        <v>2520</v>
      </c>
    </row>
    <row r="2613" spans="1:22" x14ac:dyDescent="0.25">
      <c r="A2613" t="s">
        <v>4402</v>
      </c>
      <c r="B2613" t="s">
        <v>1543</v>
      </c>
      <c r="C2613">
        <v>6705</v>
      </c>
      <c r="D2613" s="1">
        <v>44147</v>
      </c>
      <c r="E2613">
        <v>2</v>
      </c>
      <c r="F2613" s="1">
        <v>44147</v>
      </c>
      <c r="G2613" s="1">
        <v>44536</v>
      </c>
      <c r="H2613" t="s">
        <v>470</v>
      </c>
      <c r="I2613" s="8">
        <f>DATE(YEAR(Merge2[[#This Row],[ORDER_DATE]]), MONTH(Merge2[[#This Row],[ORDER_DATE]]), 1)</f>
        <v>44136</v>
      </c>
      <c r="J2613" s="9">
        <f>IF(ISNUMBER(Merge2[[#This Row],[VALIDITY_TILL_DATE]]), ROUND((Merge2[[#This Row],[VALIDITY_TILL_DATE]]-Merge2[[#This Row],[ORDER_DATE]])/30, 0), "Active")</f>
        <v>13</v>
      </c>
      <c r="K2613" t="s">
        <v>5491</v>
      </c>
      <c r="L2613" t="s">
        <v>5480</v>
      </c>
      <c r="M2613" t="s">
        <v>5481</v>
      </c>
      <c r="N2613">
        <v>300</v>
      </c>
      <c r="O2613">
        <v>100</v>
      </c>
      <c r="P2613">
        <v>0</v>
      </c>
      <c r="Q2613" t="s">
        <v>6337</v>
      </c>
      <c r="R2613" t="s">
        <v>5503</v>
      </c>
      <c r="S2613">
        <v>42</v>
      </c>
      <c r="T2613" t="s">
        <v>5498</v>
      </c>
      <c r="U2613" t="s">
        <v>5501</v>
      </c>
      <c r="V2613" s="9">
        <f>Merge2[[#This Row],[PROMOTIONAL_PLAN.EFFECTIVE_PRICE]]*Merge2[[#This Row],[Months]]</f>
        <v>0</v>
      </c>
    </row>
    <row r="2614" spans="1:22" x14ac:dyDescent="0.25">
      <c r="A2614" t="s">
        <v>4403</v>
      </c>
      <c r="B2614" t="s">
        <v>1453</v>
      </c>
      <c r="C2614">
        <v>5101</v>
      </c>
      <c r="D2614" s="1">
        <v>44147</v>
      </c>
      <c r="E2614">
        <v>2</v>
      </c>
      <c r="F2614" s="1">
        <v>44147</v>
      </c>
      <c r="G2614" s="1">
        <v>44619</v>
      </c>
      <c r="H2614" t="s">
        <v>470</v>
      </c>
      <c r="I2614" s="8">
        <f>DATE(YEAR(Merge2[[#This Row],[ORDER_DATE]]), MONTH(Merge2[[#This Row],[ORDER_DATE]]), 1)</f>
        <v>44136</v>
      </c>
      <c r="J2614" s="9">
        <f>IF(ISNUMBER(Merge2[[#This Row],[VALIDITY_TILL_DATE]]), ROUND((Merge2[[#This Row],[VALIDITY_TILL_DATE]]-Merge2[[#This Row],[ORDER_DATE]])/30, 0), "Active")</f>
        <v>16</v>
      </c>
      <c r="K2614" t="s">
        <v>5485</v>
      </c>
      <c r="L2614" t="s">
        <v>5480</v>
      </c>
      <c r="M2614" t="s">
        <v>5481</v>
      </c>
      <c r="N2614">
        <v>300</v>
      </c>
      <c r="O2614">
        <v>100</v>
      </c>
      <c r="P2614">
        <v>0</v>
      </c>
      <c r="Q2614" t="s">
        <v>5706</v>
      </c>
      <c r="R2614" t="s">
        <v>5494</v>
      </c>
      <c r="S2614">
        <v>52</v>
      </c>
      <c r="T2614" t="s">
        <v>5495</v>
      </c>
      <c r="U2614" t="s">
        <v>5513</v>
      </c>
      <c r="V2614" s="9">
        <f>Merge2[[#This Row],[PROMOTIONAL_PLAN.EFFECTIVE_PRICE]]*Merge2[[#This Row],[Months]]</f>
        <v>0</v>
      </c>
    </row>
    <row r="2615" spans="1:22" x14ac:dyDescent="0.25">
      <c r="A2615" t="s">
        <v>4404</v>
      </c>
      <c r="B2615" t="s">
        <v>2004</v>
      </c>
      <c r="C2615">
        <v>5073</v>
      </c>
      <c r="D2615" s="1">
        <v>44147</v>
      </c>
      <c r="E2615">
        <v>2</v>
      </c>
      <c r="F2615" s="1">
        <v>44147</v>
      </c>
      <c r="G2615" s="1">
        <v>45028</v>
      </c>
      <c r="H2615" t="s">
        <v>470</v>
      </c>
      <c r="I2615" s="8">
        <f>DATE(YEAR(Merge2[[#This Row],[ORDER_DATE]]), MONTH(Merge2[[#This Row],[ORDER_DATE]]), 1)</f>
        <v>44136</v>
      </c>
      <c r="J2615" s="9">
        <f>IF(ISNUMBER(Merge2[[#This Row],[VALIDITY_TILL_DATE]]), ROUND((Merge2[[#This Row],[VALIDITY_TILL_DATE]]-Merge2[[#This Row],[ORDER_DATE]])/30, 0), "Active")</f>
        <v>29</v>
      </c>
      <c r="K2615" t="s">
        <v>5488</v>
      </c>
      <c r="L2615" t="s">
        <v>5483</v>
      </c>
      <c r="M2615" t="s">
        <v>5481</v>
      </c>
      <c r="N2615">
        <v>300</v>
      </c>
      <c r="O2615">
        <v>30</v>
      </c>
      <c r="P2615">
        <v>210</v>
      </c>
      <c r="Q2615" t="s">
        <v>5898</v>
      </c>
      <c r="R2615" t="s">
        <v>5494</v>
      </c>
      <c r="S2615">
        <v>43</v>
      </c>
      <c r="T2615" t="s">
        <v>5506</v>
      </c>
      <c r="U2615" t="s">
        <v>5518</v>
      </c>
      <c r="V2615" s="9">
        <f>Merge2[[#This Row],[PROMOTIONAL_PLAN.EFFECTIVE_PRICE]]*Merge2[[#This Row],[Months]]</f>
        <v>6090</v>
      </c>
    </row>
    <row r="2616" spans="1:22" x14ac:dyDescent="0.25">
      <c r="A2616" t="s">
        <v>4405</v>
      </c>
      <c r="B2616" t="s">
        <v>1602</v>
      </c>
      <c r="C2616">
        <v>6306</v>
      </c>
      <c r="D2616" s="1">
        <v>44148</v>
      </c>
      <c r="E2616">
        <v>2</v>
      </c>
      <c r="F2616" s="1">
        <v>44148</v>
      </c>
      <c r="G2616" s="1">
        <v>44935</v>
      </c>
      <c r="H2616" t="s">
        <v>470</v>
      </c>
      <c r="I2616" s="8">
        <f>DATE(YEAR(Merge2[[#This Row],[ORDER_DATE]]), MONTH(Merge2[[#This Row],[ORDER_DATE]]), 1)</f>
        <v>44136</v>
      </c>
      <c r="J2616" s="9">
        <f>IF(ISNUMBER(Merge2[[#This Row],[VALIDITY_TILL_DATE]]), ROUND((Merge2[[#This Row],[VALIDITY_TILL_DATE]]-Merge2[[#This Row],[ORDER_DATE]])/30, 0), "Active")</f>
        <v>26</v>
      </c>
      <c r="K2616" t="s">
        <v>5492</v>
      </c>
      <c r="L2616" t="s">
        <v>5483</v>
      </c>
      <c r="M2616" t="s">
        <v>5481</v>
      </c>
      <c r="N2616">
        <v>300</v>
      </c>
      <c r="O2616">
        <v>15</v>
      </c>
      <c r="P2616">
        <v>255</v>
      </c>
      <c r="Q2616" t="s">
        <v>5666</v>
      </c>
      <c r="R2616" t="s">
        <v>5494</v>
      </c>
      <c r="S2616">
        <v>28</v>
      </c>
      <c r="T2616" t="s">
        <v>5495</v>
      </c>
      <c r="U2616" t="s">
        <v>5496</v>
      </c>
      <c r="V2616" s="9">
        <f>Merge2[[#This Row],[PROMOTIONAL_PLAN.EFFECTIVE_PRICE]]*Merge2[[#This Row],[Months]]</f>
        <v>6630</v>
      </c>
    </row>
    <row r="2617" spans="1:22" x14ac:dyDescent="0.25">
      <c r="A2617" t="s">
        <v>4406</v>
      </c>
      <c r="B2617" t="s">
        <v>1657</v>
      </c>
      <c r="C2617">
        <v>8323</v>
      </c>
      <c r="D2617" s="1">
        <v>44148</v>
      </c>
      <c r="E2617">
        <v>2</v>
      </c>
      <c r="F2617" s="1">
        <v>44148</v>
      </c>
      <c r="G2617" s="1">
        <v>44801</v>
      </c>
      <c r="H2617" t="s">
        <v>470</v>
      </c>
      <c r="I2617" s="8">
        <f>DATE(YEAR(Merge2[[#This Row],[ORDER_DATE]]), MONTH(Merge2[[#This Row],[ORDER_DATE]]), 1)</f>
        <v>44136</v>
      </c>
      <c r="J2617" s="9">
        <f>IF(ISNUMBER(Merge2[[#This Row],[VALIDITY_TILL_DATE]]), ROUND((Merge2[[#This Row],[VALIDITY_TILL_DATE]]-Merge2[[#This Row],[ORDER_DATE]])/30, 0), "Active")</f>
        <v>22</v>
      </c>
      <c r="K2617" t="s">
        <v>5479</v>
      </c>
      <c r="L2617" t="s">
        <v>5480</v>
      </c>
      <c r="M2617" t="s">
        <v>5481</v>
      </c>
      <c r="N2617">
        <v>300</v>
      </c>
      <c r="O2617">
        <v>100</v>
      </c>
      <c r="P2617">
        <v>0</v>
      </c>
      <c r="Q2617" t="s">
        <v>5881</v>
      </c>
      <c r="R2617" t="s">
        <v>5503</v>
      </c>
      <c r="S2617">
        <v>31</v>
      </c>
      <c r="T2617" t="s">
        <v>5498</v>
      </c>
      <c r="U2617" t="s">
        <v>5501</v>
      </c>
      <c r="V2617" s="9">
        <f>Merge2[[#This Row],[PROMOTIONAL_PLAN.EFFECTIVE_PRICE]]*Merge2[[#This Row],[Months]]</f>
        <v>0</v>
      </c>
    </row>
    <row r="2618" spans="1:22" x14ac:dyDescent="0.25">
      <c r="A2618" t="s">
        <v>4407</v>
      </c>
      <c r="B2618" t="s">
        <v>1371</v>
      </c>
      <c r="C2618">
        <v>8323</v>
      </c>
      <c r="D2618" s="1">
        <v>44148</v>
      </c>
      <c r="E2618">
        <v>2</v>
      </c>
      <c r="F2618" s="1">
        <v>44148</v>
      </c>
      <c r="G2618" s="1">
        <v>44649</v>
      </c>
      <c r="H2618" t="s">
        <v>470</v>
      </c>
      <c r="I2618" s="8">
        <f>DATE(YEAR(Merge2[[#This Row],[ORDER_DATE]]), MONTH(Merge2[[#This Row],[ORDER_DATE]]), 1)</f>
        <v>44136</v>
      </c>
      <c r="J2618" s="9">
        <f>IF(ISNUMBER(Merge2[[#This Row],[VALIDITY_TILL_DATE]]), ROUND((Merge2[[#This Row],[VALIDITY_TILL_DATE]]-Merge2[[#This Row],[ORDER_DATE]])/30, 0), "Active")</f>
        <v>17</v>
      </c>
      <c r="K2618" t="s">
        <v>5479</v>
      </c>
      <c r="L2618" t="s">
        <v>5480</v>
      </c>
      <c r="M2618" t="s">
        <v>5481</v>
      </c>
      <c r="N2618">
        <v>300</v>
      </c>
      <c r="O2618">
        <v>100</v>
      </c>
      <c r="P2618">
        <v>0</v>
      </c>
      <c r="Q2618" t="s">
        <v>6128</v>
      </c>
      <c r="R2618" t="s">
        <v>5503</v>
      </c>
      <c r="S2618">
        <v>48</v>
      </c>
      <c r="T2618" t="s">
        <v>5506</v>
      </c>
      <c r="U2618" t="s">
        <v>5509</v>
      </c>
      <c r="V2618" s="9">
        <f>Merge2[[#This Row],[PROMOTIONAL_PLAN.EFFECTIVE_PRICE]]*Merge2[[#This Row],[Months]]</f>
        <v>0</v>
      </c>
    </row>
    <row r="2619" spans="1:22" x14ac:dyDescent="0.25">
      <c r="A2619" t="s">
        <v>4408</v>
      </c>
      <c r="B2619" t="s">
        <v>1548</v>
      </c>
      <c r="C2619">
        <v>5101</v>
      </c>
      <c r="D2619" s="1">
        <v>44148</v>
      </c>
      <c r="E2619">
        <v>2</v>
      </c>
      <c r="F2619" s="1">
        <v>44148</v>
      </c>
      <c r="G2619" s="1">
        <v>44757</v>
      </c>
      <c r="H2619" t="s">
        <v>470</v>
      </c>
      <c r="I2619" s="8">
        <f>DATE(YEAR(Merge2[[#This Row],[ORDER_DATE]]), MONTH(Merge2[[#This Row],[ORDER_DATE]]), 1)</f>
        <v>44136</v>
      </c>
      <c r="J2619" s="9">
        <f>IF(ISNUMBER(Merge2[[#This Row],[VALIDITY_TILL_DATE]]), ROUND((Merge2[[#This Row],[VALIDITY_TILL_DATE]]-Merge2[[#This Row],[ORDER_DATE]])/30, 0), "Active")</f>
        <v>20</v>
      </c>
      <c r="K2619" t="s">
        <v>5485</v>
      </c>
      <c r="L2619" t="s">
        <v>5480</v>
      </c>
      <c r="M2619" t="s">
        <v>5481</v>
      </c>
      <c r="N2619">
        <v>300</v>
      </c>
      <c r="O2619">
        <v>100</v>
      </c>
      <c r="P2619">
        <v>0</v>
      </c>
      <c r="Q2619" t="s">
        <v>6149</v>
      </c>
      <c r="R2619" t="s">
        <v>5494</v>
      </c>
      <c r="S2619">
        <v>63</v>
      </c>
      <c r="T2619" t="s">
        <v>5495</v>
      </c>
      <c r="U2619" t="s">
        <v>5504</v>
      </c>
      <c r="V2619" s="9">
        <f>Merge2[[#This Row],[PROMOTIONAL_PLAN.EFFECTIVE_PRICE]]*Merge2[[#This Row],[Months]]</f>
        <v>0</v>
      </c>
    </row>
    <row r="2620" spans="1:22" x14ac:dyDescent="0.25">
      <c r="A2620" t="s">
        <v>4409</v>
      </c>
      <c r="B2620" t="s">
        <v>2247</v>
      </c>
      <c r="C2620">
        <v>1817</v>
      </c>
      <c r="D2620" s="1">
        <v>44148</v>
      </c>
      <c r="E2620">
        <v>2</v>
      </c>
      <c r="F2620" s="1">
        <v>44148</v>
      </c>
      <c r="G2620" s="1">
        <v>44834</v>
      </c>
      <c r="H2620" t="s">
        <v>470</v>
      </c>
      <c r="I2620" s="8">
        <f>DATE(YEAR(Merge2[[#This Row],[ORDER_DATE]]), MONTH(Merge2[[#This Row],[ORDER_DATE]]), 1)</f>
        <v>44136</v>
      </c>
      <c r="J2620" s="9">
        <f>IF(ISNUMBER(Merge2[[#This Row],[VALIDITY_TILL_DATE]]), ROUND((Merge2[[#This Row],[VALIDITY_TILL_DATE]]-Merge2[[#This Row],[ORDER_DATE]])/30, 0), "Active")</f>
        <v>23</v>
      </c>
      <c r="K2620" t="s">
        <v>5486</v>
      </c>
      <c r="L2620" t="s">
        <v>5480</v>
      </c>
      <c r="M2620" t="s">
        <v>5481</v>
      </c>
      <c r="N2620">
        <v>300</v>
      </c>
      <c r="O2620">
        <v>100</v>
      </c>
      <c r="P2620">
        <v>0</v>
      </c>
      <c r="Q2620" t="s">
        <v>6382</v>
      </c>
      <c r="R2620" t="s">
        <v>5503</v>
      </c>
      <c r="S2620">
        <v>63</v>
      </c>
      <c r="T2620" t="s">
        <v>5495</v>
      </c>
      <c r="U2620" t="s">
        <v>5532</v>
      </c>
      <c r="V2620" s="9">
        <f>Merge2[[#This Row],[PROMOTIONAL_PLAN.EFFECTIVE_PRICE]]*Merge2[[#This Row],[Months]]</f>
        <v>0</v>
      </c>
    </row>
    <row r="2621" spans="1:22" x14ac:dyDescent="0.25">
      <c r="A2621" t="s">
        <v>4410</v>
      </c>
      <c r="B2621" t="s">
        <v>4411</v>
      </c>
      <c r="C2621">
        <v>1817</v>
      </c>
      <c r="D2621" s="1">
        <v>44148</v>
      </c>
      <c r="E2621">
        <v>1</v>
      </c>
      <c r="F2621" s="1">
        <v>44148</v>
      </c>
      <c r="G2621" s="1">
        <v>44404</v>
      </c>
      <c r="H2621" t="s">
        <v>10</v>
      </c>
      <c r="I2621" s="8">
        <f>DATE(YEAR(Merge2[[#This Row],[ORDER_DATE]]), MONTH(Merge2[[#This Row],[ORDER_DATE]]), 1)</f>
        <v>44136</v>
      </c>
      <c r="J2621" s="9">
        <f>IF(ISNUMBER(Merge2[[#This Row],[VALIDITY_TILL_DATE]]), ROUND((Merge2[[#This Row],[VALIDITY_TILL_DATE]]-Merge2[[#This Row],[ORDER_DATE]])/30, 0), "Active")</f>
        <v>9</v>
      </c>
      <c r="K2621" t="s">
        <v>5486</v>
      </c>
      <c r="L2621" t="s">
        <v>5480</v>
      </c>
      <c r="M2621" t="s">
        <v>5481</v>
      </c>
      <c r="N2621">
        <v>300</v>
      </c>
      <c r="O2621">
        <v>100</v>
      </c>
      <c r="P2621">
        <v>0</v>
      </c>
      <c r="Q2621" t="s">
        <v>6050</v>
      </c>
      <c r="R2621" t="s">
        <v>5494</v>
      </c>
      <c r="S2621">
        <v>45</v>
      </c>
      <c r="T2621" t="s">
        <v>5495</v>
      </c>
      <c r="U2621" t="s">
        <v>5532</v>
      </c>
      <c r="V2621" s="9">
        <f>Merge2[[#This Row],[PROMOTIONAL_PLAN.EFFECTIVE_PRICE]]*Merge2[[#This Row],[Months]]</f>
        <v>0</v>
      </c>
    </row>
    <row r="2622" spans="1:22" x14ac:dyDescent="0.25">
      <c r="A2622" t="s">
        <v>4412</v>
      </c>
      <c r="B2622" t="s">
        <v>4413</v>
      </c>
      <c r="C2622">
        <v>9999</v>
      </c>
      <c r="D2622" s="1">
        <v>44148</v>
      </c>
      <c r="E2622">
        <v>1</v>
      </c>
      <c r="G2622" s="1">
        <v>44424</v>
      </c>
      <c r="H2622" t="s">
        <v>10</v>
      </c>
      <c r="I2622" s="8">
        <f>DATE(YEAR(Merge2[[#This Row],[ORDER_DATE]]), MONTH(Merge2[[#This Row],[ORDER_DATE]]), 1)</f>
        <v>44136</v>
      </c>
      <c r="J2622" s="9">
        <f>IF(ISNUMBER(Merge2[[#This Row],[VALIDITY_TILL_DATE]]), ROUND((Merge2[[#This Row],[VALIDITY_TILL_DATE]]-Merge2[[#This Row],[ORDER_DATE]])/30, 0), "Active")</f>
        <v>9</v>
      </c>
      <c r="K2622" t="s">
        <v>5476</v>
      </c>
      <c r="L2622" t="s">
        <v>5477</v>
      </c>
      <c r="M2622" t="s">
        <v>5478</v>
      </c>
      <c r="N2622">
        <v>300</v>
      </c>
      <c r="O2622">
        <v>0</v>
      </c>
      <c r="P2622">
        <v>300</v>
      </c>
      <c r="Q2622" t="s">
        <v>5617</v>
      </c>
      <c r="R2622" t="s">
        <v>5494</v>
      </c>
      <c r="S2622">
        <v>45</v>
      </c>
      <c r="T2622" t="s">
        <v>5506</v>
      </c>
      <c r="U2622" t="s">
        <v>5518</v>
      </c>
      <c r="V2622" s="9">
        <f>Merge2[[#This Row],[PROMOTIONAL_PLAN.EFFECTIVE_PRICE]]*Merge2[[#This Row],[Months]]</f>
        <v>2700</v>
      </c>
    </row>
    <row r="2623" spans="1:22" x14ac:dyDescent="0.25">
      <c r="A2623" t="s">
        <v>4414</v>
      </c>
      <c r="B2623" t="s">
        <v>1830</v>
      </c>
      <c r="C2623">
        <v>2949</v>
      </c>
      <c r="D2623" s="1">
        <v>44149</v>
      </c>
      <c r="E2623">
        <v>2</v>
      </c>
      <c r="F2623" s="1">
        <v>44149</v>
      </c>
      <c r="G2623" s="1">
        <v>44758</v>
      </c>
      <c r="H2623" t="s">
        <v>470</v>
      </c>
      <c r="I2623" s="8">
        <f>DATE(YEAR(Merge2[[#This Row],[ORDER_DATE]]), MONTH(Merge2[[#This Row],[ORDER_DATE]]), 1)</f>
        <v>44136</v>
      </c>
      <c r="J2623" s="9">
        <f>IF(ISNUMBER(Merge2[[#This Row],[VALIDITY_TILL_DATE]]), ROUND((Merge2[[#This Row],[VALIDITY_TILL_DATE]]-Merge2[[#This Row],[ORDER_DATE]])/30, 0), "Active")</f>
        <v>20</v>
      </c>
      <c r="K2623" t="s">
        <v>5484</v>
      </c>
      <c r="L2623" t="s">
        <v>5483</v>
      </c>
      <c r="M2623" t="s">
        <v>5481</v>
      </c>
      <c r="N2623">
        <v>300</v>
      </c>
      <c r="O2623">
        <v>30</v>
      </c>
      <c r="P2623">
        <v>210</v>
      </c>
      <c r="Q2623" t="s">
        <v>6166</v>
      </c>
      <c r="R2623" t="s">
        <v>5503</v>
      </c>
      <c r="S2623">
        <v>51</v>
      </c>
      <c r="T2623" t="s">
        <v>5495</v>
      </c>
      <c r="U2623" t="s">
        <v>5513</v>
      </c>
      <c r="V2623" s="9">
        <f>Merge2[[#This Row],[PROMOTIONAL_PLAN.EFFECTIVE_PRICE]]*Merge2[[#This Row],[Months]]</f>
        <v>4200</v>
      </c>
    </row>
    <row r="2624" spans="1:22" x14ac:dyDescent="0.25">
      <c r="A2624" t="s">
        <v>4415</v>
      </c>
      <c r="B2624" t="s">
        <v>1739</v>
      </c>
      <c r="C2624">
        <v>8323</v>
      </c>
      <c r="D2624" s="1">
        <v>44149</v>
      </c>
      <c r="E2624">
        <v>2</v>
      </c>
      <c r="F2624" s="1">
        <v>44149</v>
      </c>
      <c r="G2624" s="1">
        <v>44746</v>
      </c>
      <c r="H2624" t="s">
        <v>470</v>
      </c>
      <c r="I2624" s="8">
        <f>DATE(YEAR(Merge2[[#This Row],[ORDER_DATE]]), MONTH(Merge2[[#This Row],[ORDER_DATE]]), 1)</f>
        <v>44136</v>
      </c>
      <c r="J2624" s="9">
        <f>IF(ISNUMBER(Merge2[[#This Row],[VALIDITY_TILL_DATE]]), ROUND((Merge2[[#This Row],[VALIDITY_TILL_DATE]]-Merge2[[#This Row],[ORDER_DATE]])/30, 0), "Active")</f>
        <v>20</v>
      </c>
      <c r="K2624" t="s">
        <v>5479</v>
      </c>
      <c r="L2624" t="s">
        <v>5480</v>
      </c>
      <c r="M2624" t="s">
        <v>5481</v>
      </c>
      <c r="N2624">
        <v>300</v>
      </c>
      <c r="O2624">
        <v>100</v>
      </c>
      <c r="P2624">
        <v>0</v>
      </c>
      <c r="Q2624" t="s">
        <v>6401</v>
      </c>
      <c r="R2624" t="s">
        <v>5494</v>
      </c>
      <c r="S2624">
        <v>32</v>
      </c>
      <c r="T2624" t="s">
        <v>5495</v>
      </c>
      <c r="U2624" t="s">
        <v>5496</v>
      </c>
      <c r="V2624" s="9">
        <f>Merge2[[#This Row],[PROMOTIONAL_PLAN.EFFECTIVE_PRICE]]*Merge2[[#This Row],[Months]]</f>
        <v>0</v>
      </c>
    </row>
    <row r="2625" spans="1:22" x14ac:dyDescent="0.25">
      <c r="A2625" t="s">
        <v>4416</v>
      </c>
      <c r="B2625" t="s">
        <v>1575</v>
      </c>
      <c r="C2625">
        <v>1136</v>
      </c>
      <c r="D2625" s="1">
        <v>44149</v>
      </c>
      <c r="E2625">
        <v>2</v>
      </c>
      <c r="F2625" s="1">
        <v>44149</v>
      </c>
      <c r="G2625" s="1">
        <v>44673</v>
      </c>
      <c r="H2625" t="s">
        <v>470</v>
      </c>
      <c r="I2625" s="8">
        <f>DATE(YEAR(Merge2[[#This Row],[ORDER_DATE]]), MONTH(Merge2[[#This Row],[ORDER_DATE]]), 1)</f>
        <v>44136</v>
      </c>
      <c r="J2625" s="9">
        <f>IF(ISNUMBER(Merge2[[#This Row],[VALIDITY_TILL_DATE]]), ROUND((Merge2[[#This Row],[VALIDITY_TILL_DATE]]-Merge2[[#This Row],[ORDER_DATE]])/30, 0), "Active")</f>
        <v>17</v>
      </c>
      <c r="K2625" t="s">
        <v>5487</v>
      </c>
      <c r="L2625" t="s">
        <v>5483</v>
      </c>
      <c r="M2625" t="s">
        <v>5481</v>
      </c>
      <c r="N2625">
        <v>300</v>
      </c>
      <c r="O2625">
        <v>40</v>
      </c>
      <c r="P2625">
        <v>180</v>
      </c>
      <c r="Q2625" t="s">
        <v>5746</v>
      </c>
      <c r="R2625" t="s">
        <v>5503</v>
      </c>
      <c r="S2625">
        <v>41</v>
      </c>
      <c r="T2625" t="s">
        <v>5495</v>
      </c>
      <c r="U2625" t="s">
        <v>5504</v>
      </c>
      <c r="V2625" s="9">
        <f>Merge2[[#This Row],[PROMOTIONAL_PLAN.EFFECTIVE_PRICE]]*Merge2[[#This Row],[Months]]</f>
        <v>3060</v>
      </c>
    </row>
    <row r="2626" spans="1:22" x14ac:dyDescent="0.25">
      <c r="A2626" t="s">
        <v>4417</v>
      </c>
      <c r="B2626" t="s">
        <v>1998</v>
      </c>
      <c r="C2626">
        <v>8323</v>
      </c>
      <c r="D2626" s="1">
        <v>44149</v>
      </c>
      <c r="E2626">
        <v>2</v>
      </c>
      <c r="F2626" s="1">
        <v>44149</v>
      </c>
      <c r="G2626" s="1">
        <v>44544</v>
      </c>
      <c r="H2626" t="s">
        <v>470</v>
      </c>
      <c r="I2626" s="8">
        <f>DATE(YEAR(Merge2[[#This Row],[ORDER_DATE]]), MONTH(Merge2[[#This Row],[ORDER_DATE]]), 1)</f>
        <v>44136</v>
      </c>
      <c r="J2626" s="9">
        <f>IF(ISNUMBER(Merge2[[#This Row],[VALIDITY_TILL_DATE]]), ROUND((Merge2[[#This Row],[VALIDITY_TILL_DATE]]-Merge2[[#This Row],[ORDER_DATE]])/30, 0), "Active")</f>
        <v>13</v>
      </c>
      <c r="K2626" t="s">
        <v>5479</v>
      </c>
      <c r="L2626" t="s">
        <v>5480</v>
      </c>
      <c r="M2626" t="s">
        <v>5481</v>
      </c>
      <c r="N2626">
        <v>300</v>
      </c>
      <c r="O2626">
        <v>100</v>
      </c>
      <c r="P2626">
        <v>0</v>
      </c>
      <c r="Q2626" t="s">
        <v>5686</v>
      </c>
      <c r="R2626" t="s">
        <v>5494</v>
      </c>
      <c r="S2626">
        <v>27</v>
      </c>
      <c r="T2626" t="s">
        <v>5506</v>
      </c>
      <c r="U2626" t="s">
        <v>5518</v>
      </c>
      <c r="V2626" s="9">
        <f>Merge2[[#This Row],[PROMOTIONAL_PLAN.EFFECTIVE_PRICE]]*Merge2[[#This Row],[Months]]</f>
        <v>0</v>
      </c>
    </row>
    <row r="2627" spans="1:22" x14ac:dyDescent="0.25">
      <c r="A2627" t="s">
        <v>4418</v>
      </c>
      <c r="B2627" t="s">
        <v>2313</v>
      </c>
      <c r="C2627">
        <v>8434</v>
      </c>
      <c r="D2627" s="1">
        <v>44149</v>
      </c>
      <c r="E2627">
        <v>2</v>
      </c>
      <c r="F2627" s="1">
        <v>44149</v>
      </c>
      <c r="G2627" s="1">
        <v>44744</v>
      </c>
      <c r="H2627" t="s">
        <v>470</v>
      </c>
      <c r="I2627" s="8">
        <f>DATE(YEAR(Merge2[[#This Row],[ORDER_DATE]]), MONTH(Merge2[[#This Row],[ORDER_DATE]]), 1)</f>
        <v>44136</v>
      </c>
      <c r="J2627" s="9">
        <f>IF(ISNUMBER(Merge2[[#This Row],[VALIDITY_TILL_DATE]]), ROUND((Merge2[[#This Row],[VALIDITY_TILL_DATE]]-Merge2[[#This Row],[ORDER_DATE]])/30, 0), "Active")</f>
        <v>20</v>
      </c>
      <c r="K2627" t="s">
        <v>5490</v>
      </c>
      <c r="L2627" t="s">
        <v>5483</v>
      </c>
      <c r="M2627" t="s">
        <v>5481</v>
      </c>
      <c r="N2627">
        <v>300</v>
      </c>
      <c r="O2627">
        <v>50</v>
      </c>
      <c r="P2627">
        <v>150</v>
      </c>
      <c r="Q2627" t="s">
        <v>5747</v>
      </c>
      <c r="R2627" t="s">
        <v>5503</v>
      </c>
      <c r="S2627">
        <v>32</v>
      </c>
      <c r="T2627" t="s">
        <v>5495</v>
      </c>
      <c r="U2627" t="s">
        <v>5504</v>
      </c>
      <c r="V2627" s="9">
        <f>Merge2[[#This Row],[PROMOTIONAL_PLAN.EFFECTIVE_PRICE]]*Merge2[[#This Row],[Months]]</f>
        <v>3000</v>
      </c>
    </row>
    <row r="2628" spans="1:22" x14ac:dyDescent="0.25">
      <c r="A2628" t="s">
        <v>4419</v>
      </c>
      <c r="B2628" t="s">
        <v>2193</v>
      </c>
      <c r="C2628">
        <v>8434</v>
      </c>
      <c r="D2628" s="1">
        <v>44149</v>
      </c>
      <c r="E2628">
        <v>2</v>
      </c>
      <c r="F2628" s="1">
        <v>44149</v>
      </c>
      <c r="G2628" s="1">
        <v>44644</v>
      </c>
      <c r="H2628" t="s">
        <v>470</v>
      </c>
      <c r="I2628" s="8">
        <f>DATE(YEAR(Merge2[[#This Row],[ORDER_DATE]]), MONTH(Merge2[[#This Row],[ORDER_DATE]]), 1)</f>
        <v>44136</v>
      </c>
      <c r="J2628" s="9">
        <f>IF(ISNUMBER(Merge2[[#This Row],[VALIDITY_TILL_DATE]]), ROUND((Merge2[[#This Row],[VALIDITY_TILL_DATE]]-Merge2[[#This Row],[ORDER_DATE]])/30, 0), "Active")</f>
        <v>17</v>
      </c>
      <c r="K2628" t="s">
        <v>5490</v>
      </c>
      <c r="L2628" t="s">
        <v>5483</v>
      </c>
      <c r="M2628" t="s">
        <v>5481</v>
      </c>
      <c r="N2628">
        <v>300</v>
      </c>
      <c r="O2628">
        <v>50</v>
      </c>
      <c r="P2628">
        <v>150</v>
      </c>
      <c r="Q2628" t="s">
        <v>5533</v>
      </c>
      <c r="R2628" t="s">
        <v>5503</v>
      </c>
      <c r="S2628">
        <v>43</v>
      </c>
      <c r="T2628" t="s">
        <v>5495</v>
      </c>
      <c r="U2628" t="s">
        <v>5532</v>
      </c>
      <c r="V2628" s="9">
        <f>Merge2[[#This Row],[PROMOTIONAL_PLAN.EFFECTIVE_PRICE]]*Merge2[[#This Row],[Months]]</f>
        <v>2550</v>
      </c>
    </row>
    <row r="2629" spans="1:22" x14ac:dyDescent="0.25">
      <c r="A2629" t="s">
        <v>4420</v>
      </c>
      <c r="B2629" t="s">
        <v>2040</v>
      </c>
      <c r="C2629">
        <v>6306</v>
      </c>
      <c r="D2629" s="1">
        <v>44150</v>
      </c>
      <c r="E2629">
        <v>2</v>
      </c>
      <c r="F2629" s="1">
        <v>44150</v>
      </c>
      <c r="G2629" s="1">
        <v>44686</v>
      </c>
      <c r="H2629" t="s">
        <v>470</v>
      </c>
      <c r="I2629" s="8">
        <f>DATE(YEAR(Merge2[[#This Row],[ORDER_DATE]]), MONTH(Merge2[[#This Row],[ORDER_DATE]]), 1)</f>
        <v>44136</v>
      </c>
      <c r="J2629" s="9">
        <f>IF(ISNUMBER(Merge2[[#This Row],[VALIDITY_TILL_DATE]]), ROUND((Merge2[[#This Row],[VALIDITY_TILL_DATE]]-Merge2[[#This Row],[ORDER_DATE]])/30, 0), "Active")</f>
        <v>18</v>
      </c>
      <c r="K2629" t="s">
        <v>5492</v>
      </c>
      <c r="L2629" t="s">
        <v>5483</v>
      </c>
      <c r="M2629" t="s">
        <v>5481</v>
      </c>
      <c r="N2629">
        <v>300</v>
      </c>
      <c r="O2629">
        <v>15</v>
      </c>
      <c r="P2629">
        <v>255</v>
      </c>
      <c r="Q2629" t="s">
        <v>5623</v>
      </c>
      <c r="R2629" t="s">
        <v>5494</v>
      </c>
      <c r="S2629">
        <v>61</v>
      </c>
      <c r="T2629" t="s">
        <v>5495</v>
      </c>
      <c r="U2629" t="s">
        <v>5504</v>
      </c>
      <c r="V2629" s="9">
        <f>Merge2[[#This Row],[PROMOTIONAL_PLAN.EFFECTIVE_PRICE]]*Merge2[[#This Row],[Months]]</f>
        <v>4590</v>
      </c>
    </row>
    <row r="2630" spans="1:22" x14ac:dyDescent="0.25">
      <c r="A2630" t="s">
        <v>4421</v>
      </c>
      <c r="B2630" t="s">
        <v>2164</v>
      </c>
      <c r="C2630">
        <v>5073</v>
      </c>
      <c r="D2630" s="1">
        <v>44150</v>
      </c>
      <c r="E2630">
        <v>2</v>
      </c>
      <c r="F2630" s="1">
        <v>44150</v>
      </c>
      <c r="G2630" s="1">
        <v>44622</v>
      </c>
      <c r="H2630" t="s">
        <v>470</v>
      </c>
      <c r="I2630" s="8">
        <f>DATE(YEAR(Merge2[[#This Row],[ORDER_DATE]]), MONTH(Merge2[[#This Row],[ORDER_DATE]]), 1)</f>
        <v>44136</v>
      </c>
      <c r="J2630" s="9">
        <f>IF(ISNUMBER(Merge2[[#This Row],[VALIDITY_TILL_DATE]]), ROUND((Merge2[[#This Row],[VALIDITY_TILL_DATE]]-Merge2[[#This Row],[ORDER_DATE]])/30, 0), "Active")</f>
        <v>16</v>
      </c>
      <c r="K2630" t="s">
        <v>5488</v>
      </c>
      <c r="L2630" t="s">
        <v>5483</v>
      </c>
      <c r="M2630" t="s">
        <v>5481</v>
      </c>
      <c r="N2630">
        <v>300</v>
      </c>
      <c r="O2630">
        <v>30</v>
      </c>
      <c r="P2630">
        <v>210</v>
      </c>
      <c r="Q2630" t="s">
        <v>6016</v>
      </c>
      <c r="R2630" t="s">
        <v>5503</v>
      </c>
      <c r="S2630">
        <v>39</v>
      </c>
      <c r="T2630" t="s">
        <v>5498</v>
      </c>
      <c r="U2630" t="s">
        <v>5545</v>
      </c>
      <c r="V2630" s="9">
        <f>Merge2[[#This Row],[PROMOTIONAL_PLAN.EFFECTIVE_PRICE]]*Merge2[[#This Row],[Months]]</f>
        <v>3360</v>
      </c>
    </row>
    <row r="2631" spans="1:22" x14ac:dyDescent="0.25">
      <c r="A2631" t="s">
        <v>4422</v>
      </c>
      <c r="B2631" t="s">
        <v>1815</v>
      </c>
      <c r="C2631">
        <v>6306</v>
      </c>
      <c r="D2631" s="1">
        <v>44150</v>
      </c>
      <c r="E2631">
        <v>2</v>
      </c>
      <c r="F2631" s="1">
        <v>44150</v>
      </c>
      <c r="G2631" s="1">
        <v>44460</v>
      </c>
      <c r="H2631" t="s">
        <v>470</v>
      </c>
      <c r="I2631" s="8">
        <f>DATE(YEAR(Merge2[[#This Row],[ORDER_DATE]]), MONTH(Merge2[[#This Row],[ORDER_DATE]]), 1)</f>
        <v>44136</v>
      </c>
      <c r="J2631" s="9">
        <f>IF(ISNUMBER(Merge2[[#This Row],[VALIDITY_TILL_DATE]]), ROUND((Merge2[[#This Row],[VALIDITY_TILL_DATE]]-Merge2[[#This Row],[ORDER_DATE]])/30, 0), "Active")</f>
        <v>10</v>
      </c>
      <c r="K2631" t="s">
        <v>5492</v>
      </c>
      <c r="L2631" t="s">
        <v>5483</v>
      </c>
      <c r="M2631" t="s">
        <v>5481</v>
      </c>
      <c r="N2631">
        <v>300</v>
      </c>
      <c r="O2631">
        <v>15</v>
      </c>
      <c r="P2631">
        <v>255</v>
      </c>
      <c r="Q2631" t="s">
        <v>6310</v>
      </c>
      <c r="R2631" t="s">
        <v>5494</v>
      </c>
      <c r="S2631">
        <v>53</v>
      </c>
      <c r="T2631" t="s">
        <v>5495</v>
      </c>
      <c r="U2631" t="s">
        <v>5532</v>
      </c>
      <c r="V2631" s="9">
        <f>Merge2[[#This Row],[PROMOTIONAL_PLAN.EFFECTIVE_PRICE]]*Merge2[[#This Row],[Months]]</f>
        <v>2550</v>
      </c>
    </row>
    <row r="2632" spans="1:22" x14ac:dyDescent="0.25">
      <c r="A2632" t="s">
        <v>4423</v>
      </c>
      <c r="B2632" t="s">
        <v>1842</v>
      </c>
      <c r="C2632">
        <v>1136</v>
      </c>
      <c r="D2632" s="1">
        <v>44151</v>
      </c>
      <c r="E2632">
        <v>2</v>
      </c>
      <c r="F2632" s="1">
        <v>44151</v>
      </c>
      <c r="G2632" s="1">
        <v>45001</v>
      </c>
      <c r="H2632" t="s">
        <v>470</v>
      </c>
      <c r="I2632" s="8">
        <f>DATE(YEAR(Merge2[[#This Row],[ORDER_DATE]]), MONTH(Merge2[[#This Row],[ORDER_DATE]]), 1)</f>
        <v>44136</v>
      </c>
      <c r="J2632" s="9">
        <f>IF(ISNUMBER(Merge2[[#This Row],[VALIDITY_TILL_DATE]]), ROUND((Merge2[[#This Row],[VALIDITY_TILL_DATE]]-Merge2[[#This Row],[ORDER_DATE]])/30, 0), "Active")</f>
        <v>28</v>
      </c>
      <c r="K2632" t="s">
        <v>5487</v>
      </c>
      <c r="L2632" t="s">
        <v>5483</v>
      </c>
      <c r="M2632" t="s">
        <v>5481</v>
      </c>
      <c r="N2632">
        <v>300</v>
      </c>
      <c r="O2632">
        <v>40</v>
      </c>
      <c r="P2632">
        <v>180</v>
      </c>
      <c r="Q2632" t="s">
        <v>6381</v>
      </c>
      <c r="R2632" t="s">
        <v>5494</v>
      </c>
      <c r="S2632">
        <v>39</v>
      </c>
      <c r="T2632" t="s">
        <v>5498</v>
      </c>
      <c r="U2632" t="s">
        <v>5499</v>
      </c>
      <c r="V2632" s="9">
        <f>Merge2[[#This Row],[PROMOTIONAL_PLAN.EFFECTIVE_PRICE]]*Merge2[[#This Row],[Months]]</f>
        <v>5040</v>
      </c>
    </row>
    <row r="2633" spans="1:22" x14ac:dyDescent="0.25">
      <c r="A2633" t="s">
        <v>4424</v>
      </c>
      <c r="B2633" t="s">
        <v>2329</v>
      </c>
      <c r="C2633">
        <v>6306</v>
      </c>
      <c r="D2633" s="1">
        <v>44151</v>
      </c>
      <c r="E2633">
        <v>2</v>
      </c>
      <c r="F2633" s="1">
        <v>44151</v>
      </c>
      <c r="G2633" s="1">
        <v>44946</v>
      </c>
      <c r="H2633" t="s">
        <v>470</v>
      </c>
      <c r="I2633" s="8">
        <f>DATE(YEAR(Merge2[[#This Row],[ORDER_DATE]]), MONTH(Merge2[[#This Row],[ORDER_DATE]]), 1)</f>
        <v>44136</v>
      </c>
      <c r="J2633" s="9">
        <f>IF(ISNUMBER(Merge2[[#This Row],[VALIDITY_TILL_DATE]]), ROUND((Merge2[[#This Row],[VALIDITY_TILL_DATE]]-Merge2[[#This Row],[ORDER_DATE]])/30, 0), "Active")</f>
        <v>27</v>
      </c>
      <c r="K2633" t="s">
        <v>5492</v>
      </c>
      <c r="L2633" t="s">
        <v>5483</v>
      </c>
      <c r="M2633" t="s">
        <v>5481</v>
      </c>
      <c r="N2633">
        <v>300</v>
      </c>
      <c r="O2633">
        <v>15</v>
      </c>
      <c r="P2633">
        <v>255</v>
      </c>
      <c r="Q2633" t="s">
        <v>5678</v>
      </c>
      <c r="R2633" t="s">
        <v>5503</v>
      </c>
      <c r="S2633">
        <v>55</v>
      </c>
      <c r="T2633" t="s">
        <v>5495</v>
      </c>
      <c r="U2633" t="s">
        <v>5579</v>
      </c>
      <c r="V2633" s="9">
        <f>Merge2[[#This Row],[PROMOTIONAL_PLAN.EFFECTIVE_PRICE]]*Merge2[[#This Row],[Months]]</f>
        <v>6885</v>
      </c>
    </row>
    <row r="2634" spans="1:22" x14ac:dyDescent="0.25">
      <c r="A2634" t="s">
        <v>4425</v>
      </c>
      <c r="B2634" t="s">
        <v>2188</v>
      </c>
      <c r="C2634">
        <v>5073</v>
      </c>
      <c r="D2634" s="1">
        <v>44151</v>
      </c>
      <c r="E2634">
        <v>2</v>
      </c>
      <c r="F2634" s="1">
        <v>44151</v>
      </c>
      <c r="G2634" s="1">
        <v>44913</v>
      </c>
      <c r="H2634" t="s">
        <v>470</v>
      </c>
      <c r="I2634" s="8">
        <f>DATE(YEAR(Merge2[[#This Row],[ORDER_DATE]]), MONTH(Merge2[[#This Row],[ORDER_DATE]]), 1)</f>
        <v>44136</v>
      </c>
      <c r="J2634" s="9">
        <f>IF(ISNUMBER(Merge2[[#This Row],[VALIDITY_TILL_DATE]]), ROUND((Merge2[[#This Row],[VALIDITY_TILL_DATE]]-Merge2[[#This Row],[ORDER_DATE]])/30, 0), "Active")</f>
        <v>25</v>
      </c>
      <c r="K2634" t="s">
        <v>5488</v>
      </c>
      <c r="L2634" t="s">
        <v>5483</v>
      </c>
      <c r="M2634" t="s">
        <v>5481</v>
      </c>
      <c r="N2634">
        <v>300</v>
      </c>
      <c r="O2634">
        <v>30</v>
      </c>
      <c r="P2634">
        <v>210</v>
      </c>
      <c r="Q2634" t="s">
        <v>5671</v>
      </c>
      <c r="R2634" t="s">
        <v>5494</v>
      </c>
      <c r="S2634">
        <v>65</v>
      </c>
      <c r="T2634" t="s">
        <v>5495</v>
      </c>
      <c r="U2634" t="s">
        <v>5532</v>
      </c>
      <c r="V2634" s="9">
        <f>Merge2[[#This Row],[PROMOTIONAL_PLAN.EFFECTIVE_PRICE]]*Merge2[[#This Row],[Months]]</f>
        <v>5250</v>
      </c>
    </row>
    <row r="2635" spans="1:22" x14ac:dyDescent="0.25">
      <c r="A2635" t="s">
        <v>4426</v>
      </c>
      <c r="B2635" t="s">
        <v>2000</v>
      </c>
      <c r="C2635">
        <v>8731</v>
      </c>
      <c r="D2635" s="1">
        <v>44151</v>
      </c>
      <c r="E2635">
        <v>2</v>
      </c>
      <c r="F2635" s="1">
        <v>44151</v>
      </c>
      <c r="G2635" s="1">
        <v>44779</v>
      </c>
      <c r="H2635" t="s">
        <v>470</v>
      </c>
      <c r="I2635" s="8">
        <f>DATE(YEAR(Merge2[[#This Row],[ORDER_DATE]]), MONTH(Merge2[[#This Row],[ORDER_DATE]]), 1)</f>
        <v>44136</v>
      </c>
      <c r="J2635" s="9">
        <f>IF(ISNUMBER(Merge2[[#This Row],[VALIDITY_TILL_DATE]]), ROUND((Merge2[[#This Row],[VALIDITY_TILL_DATE]]-Merge2[[#This Row],[ORDER_DATE]])/30, 0), "Active")</f>
        <v>21</v>
      </c>
      <c r="K2635" t="s">
        <v>5482</v>
      </c>
      <c r="L2635" t="s">
        <v>5483</v>
      </c>
      <c r="M2635" t="s">
        <v>5481</v>
      </c>
      <c r="N2635">
        <v>300</v>
      </c>
      <c r="O2635">
        <v>10</v>
      </c>
      <c r="P2635">
        <v>270</v>
      </c>
      <c r="Q2635" t="s">
        <v>5824</v>
      </c>
      <c r="R2635" t="s">
        <v>5494</v>
      </c>
      <c r="S2635">
        <v>55</v>
      </c>
      <c r="T2635" t="s">
        <v>5495</v>
      </c>
      <c r="U2635" t="s">
        <v>5522</v>
      </c>
      <c r="V2635" s="9">
        <f>Merge2[[#This Row],[PROMOTIONAL_PLAN.EFFECTIVE_PRICE]]*Merge2[[#This Row],[Months]]</f>
        <v>5670</v>
      </c>
    </row>
    <row r="2636" spans="1:22" x14ac:dyDescent="0.25">
      <c r="A2636" t="s">
        <v>4427</v>
      </c>
      <c r="B2636" t="s">
        <v>4428</v>
      </c>
      <c r="C2636">
        <v>9999</v>
      </c>
      <c r="D2636" s="1">
        <v>44151</v>
      </c>
      <c r="E2636">
        <v>1</v>
      </c>
      <c r="G2636" s="1">
        <v>44375</v>
      </c>
      <c r="H2636" t="s">
        <v>10</v>
      </c>
      <c r="I2636" s="8">
        <f>DATE(YEAR(Merge2[[#This Row],[ORDER_DATE]]), MONTH(Merge2[[#This Row],[ORDER_DATE]]), 1)</f>
        <v>44136</v>
      </c>
      <c r="J2636" s="9">
        <f>IF(ISNUMBER(Merge2[[#This Row],[VALIDITY_TILL_DATE]]), ROUND((Merge2[[#This Row],[VALIDITY_TILL_DATE]]-Merge2[[#This Row],[ORDER_DATE]])/30, 0), "Active")</f>
        <v>7</v>
      </c>
      <c r="K2636" t="s">
        <v>5476</v>
      </c>
      <c r="L2636" t="s">
        <v>5477</v>
      </c>
      <c r="M2636" t="s">
        <v>5478</v>
      </c>
      <c r="N2636">
        <v>300</v>
      </c>
      <c r="O2636">
        <v>0</v>
      </c>
      <c r="P2636">
        <v>300</v>
      </c>
      <c r="Q2636" t="s">
        <v>5909</v>
      </c>
      <c r="R2636" t="s">
        <v>5503</v>
      </c>
      <c r="S2636">
        <v>61</v>
      </c>
      <c r="T2636" t="s">
        <v>5506</v>
      </c>
      <c r="U2636" t="s">
        <v>5518</v>
      </c>
      <c r="V2636" s="9">
        <f>Merge2[[#This Row],[PROMOTIONAL_PLAN.EFFECTIVE_PRICE]]*Merge2[[#This Row],[Months]]</f>
        <v>2100</v>
      </c>
    </row>
    <row r="2637" spans="1:22" x14ac:dyDescent="0.25">
      <c r="A2637" t="s">
        <v>4429</v>
      </c>
      <c r="B2637" t="s">
        <v>4430</v>
      </c>
      <c r="C2637">
        <v>9999</v>
      </c>
      <c r="D2637" s="1">
        <v>44151</v>
      </c>
      <c r="E2637">
        <v>1</v>
      </c>
      <c r="G2637" s="1">
        <v>44417</v>
      </c>
      <c r="H2637" t="s">
        <v>10</v>
      </c>
      <c r="I2637" s="8">
        <f>DATE(YEAR(Merge2[[#This Row],[ORDER_DATE]]), MONTH(Merge2[[#This Row],[ORDER_DATE]]), 1)</f>
        <v>44136</v>
      </c>
      <c r="J2637" s="9">
        <f>IF(ISNUMBER(Merge2[[#This Row],[VALIDITY_TILL_DATE]]), ROUND((Merge2[[#This Row],[VALIDITY_TILL_DATE]]-Merge2[[#This Row],[ORDER_DATE]])/30, 0), "Active")</f>
        <v>9</v>
      </c>
      <c r="K2637" t="s">
        <v>5476</v>
      </c>
      <c r="L2637" t="s">
        <v>5477</v>
      </c>
      <c r="M2637" t="s">
        <v>5478</v>
      </c>
      <c r="N2637">
        <v>300</v>
      </c>
      <c r="O2637">
        <v>0</v>
      </c>
      <c r="P2637">
        <v>300</v>
      </c>
      <c r="Q2637" t="s">
        <v>6007</v>
      </c>
      <c r="R2637" t="s">
        <v>5503</v>
      </c>
      <c r="S2637">
        <v>55</v>
      </c>
      <c r="T2637" t="s">
        <v>5506</v>
      </c>
      <c r="U2637" t="s">
        <v>5518</v>
      </c>
      <c r="V2637" s="9">
        <f>Merge2[[#This Row],[PROMOTIONAL_PLAN.EFFECTIVE_PRICE]]*Merge2[[#This Row],[Months]]</f>
        <v>2700</v>
      </c>
    </row>
    <row r="2638" spans="1:22" x14ac:dyDescent="0.25">
      <c r="A2638" t="s">
        <v>4431</v>
      </c>
      <c r="B2638" t="s">
        <v>4432</v>
      </c>
      <c r="C2638">
        <v>9999</v>
      </c>
      <c r="D2638" s="1">
        <v>44151</v>
      </c>
      <c r="E2638">
        <v>1</v>
      </c>
      <c r="G2638" s="1">
        <v>44375</v>
      </c>
      <c r="H2638" t="s">
        <v>10</v>
      </c>
      <c r="I2638" s="8">
        <f>DATE(YEAR(Merge2[[#This Row],[ORDER_DATE]]), MONTH(Merge2[[#This Row],[ORDER_DATE]]), 1)</f>
        <v>44136</v>
      </c>
      <c r="J2638" s="9">
        <f>IF(ISNUMBER(Merge2[[#This Row],[VALIDITY_TILL_DATE]]), ROUND((Merge2[[#This Row],[VALIDITY_TILL_DATE]]-Merge2[[#This Row],[ORDER_DATE]])/30, 0), "Active")</f>
        <v>7</v>
      </c>
      <c r="K2638" t="s">
        <v>5476</v>
      </c>
      <c r="L2638" t="s">
        <v>5477</v>
      </c>
      <c r="M2638" t="s">
        <v>5478</v>
      </c>
      <c r="N2638">
        <v>300</v>
      </c>
      <c r="O2638">
        <v>0</v>
      </c>
      <c r="P2638">
        <v>300</v>
      </c>
      <c r="Q2638" t="s">
        <v>6354</v>
      </c>
      <c r="R2638" t="s">
        <v>5494</v>
      </c>
      <c r="S2638">
        <v>36</v>
      </c>
      <c r="T2638" t="s">
        <v>5495</v>
      </c>
      <c r="U2638" t="s">
        <v>5513</v>
      </c>
      <c r="V2638" s="9">
        <f>Merge2[[#This Row],[PROMOTIONAL_PLAN.EFFECTIVE_PRICE]]*Merge2[[#This Row],[Months]]</f>
        <v>2100</v>
      </c>
    </row>
    <row r="2639" spans="1:22" x14ac:dyDescent="0.25">
      <c r="A2639" t="s">
        <v>4433</v>
      </c>
      <c r="B2639" t="s">
        <v>4434</v>
      </c>
      <c r="C2639">
        <v>9999</v>
      </c>
      <c r="D2639" s="1">
        <v>44151</v>
      </c>
      <c r="E2639">
        <v>1</v>
      </c>
      <c r="G2639" s="1">
        <v>44391</v>
      </c>
      <c r="H2639" t="s">
        <v>10</v>
      </c>
      <c r="I2639" s="8">
        <f>DATE(YEAR(Merge2[[#This Row],[ORDER_DATE]]), MONTH(Merge2[[#This Row],[ORDER_DATE]]), 1)</f>
        <v>44136</v>
      </c>
      <c r="J2639" s="9">
        <f>IF(ISNUMBER(Merge2[[#This Row],[VALIDITY_TILL_DATE]]), ROUND((Merge2[[#This Row],[VALIDITY_TILL_DATE]]-Merge2[[#This Row],[ORDER_DATE]])/30, 0), "Active")</f>
        <v>8</v>
      </c>
      <c r="K2639" t="s">
        <v>5476</v>
      </c>
      <c r="L2639" t="s">
        <v>5477</v>
      </c>
      <c r="M2639" t="s">
        <v>5478</v>
      </c>
      <c r="N2639">
        <v>300</v>
      </c>
      <c r="O2639">
        <v>0</v>
      </c>
      <c r="P2639">
        <v>300</v>
      </c>
      <c r="Q2639" t="s">
        <v>5707</v>
      </c>
      <c r="R2639" t="s">
        <v>5503</v>
      </c>
      <c r="S2639">
        <v>43</v>
      </c>
      <c r="T2639" t="s">
        <v>5495</v>
      </c>
      <c r="U2639" t="s">
        <v>5496</v>
      </c>
      <c r="V2639" s="9">
        <f>Merge2[[#This Row],[PROMOTIONAL_PLAN.EFFECTIVE_PRICE]]*Merge2[[#This Row],[Months]]</f>
        <v>2400</v>
      </c>
    </row>
    <row r="2640" spans="1:22" x14ac:dyDescent="0.25">
      <c r="A2640" t="s">
        <v>4435</v>
      </c>
      <c r="B2640" t="s">
        <v>2225</v>
      </c>
      <c r="C2640">
        <v>6705</v>
      </c>
      <c r="D2640" s="1">
        <v>44152</v>
      </c>
      <c r="E2640">
        <v>2</v>
      </c>
      <c r="F2640" s="1">
        <v>44152</v>
      </c>
      <c r="G2640" s="1">
        <v>44811</v>
      </c>
      <c r="H2640" t="s">
        <v>470</v>
      </c>
      <c r="I2640" s="8">
        <f>DATE(YEAR(Merge2[[#This Row],[ORDER_DATE]]), MONTH(Merge2[[#This Row],[ORDER_DATE]]), 1)</f>
        <v>44136</v>
      </c>
      <c r="J2640" s="9">
        <f>IF(ISNUMBER(Merge2[[#This Row],[VALIDITY_TILL_DATE]]), ROUND((Merge2[[#This Row],[VALIDITY_TILL_DATE]]-Merge2[[#This Row],[ORDER_DATE]])/30, 0), "Active")</f>
        <v>22</v>
      </c>
      <c r="K2640" t="s">
        <v>5491</v>
      </c>
      <c r="L2640" t="s">
        <v>5480</v>
      </c>
      <c r="M2640" t="s">
        <v>5481</v>
      </c>
      <c r="N2640">
        <v>300</v>
      </c>
      <c r="O2640">
        <v>100</v>
      </c>
      <c r="P2640">
        <v>0</v>
      </c>
      <c r="Q2640" t="s">
        <v>5817</v>
      </c>
      <c r="R2640" t="s">
        <v>5503</v>
      </c>
      <c r="S2640">
        <v>36</v>
      </c>
      <c r="T2640" t="s">
        <v>5506</v>
      </c>
      <c r="U2640" t="s">
        <v>5509</v>
      </c>
      <c r="V2640" s="9">
        <f>Merge2[[#This Row],[PROMOTIONAL_PLAN.EFFECTIVE_PRICE]]*Merge2[[#This Row],[Months]]</f>
        <v>0</v>
      </c>
    </row>
    <row r="2641" spans="1:22" x14ac:dyDescent="0.25">
      <c r="A2641" t="s">
        <v>4436</v>
      </c>
      <c r="B2641" t="s">
        <v>4437</v>
      </c>
      <c r="C2641">
        <v>9999</v>
      </c>
      <c r="D2641" s="1">
        <v>44152</v>
      </c>
      <c r="E2641">
        <v>1</v>
      </c>
      <c r="G2641" s="1">
        <v>44417</v>
      </c>
      <c r="H2641" t="s">
        <v>10</v>
      </c>
      <c r="I2641" s="8">
        <f>DATE(YEAR(Merge2[[#This Row],[ORDER_DATE]]), MONTH(Merge2[[#This Row],[ORDER_DATE]]), 1)</f>
        <v>44136</v>
      </c>
      <c r="J2641" s="9">
        <f>IF(ISNUMBER(Merge2[[#This Row],[VALIDITY_TILL_DATE]]), ROUND((Merge2[[#This Row],[VALIDITY_TILL_DATE]]-Merge2[[#This Row],[ORDER_DATE]])/30, 0), "Active")</f>
        <v>9</v>
      </c>
      <c r="K2641" t="s">
        <v>5476</v>
      </c>
      <c r="L2641" t="s">
        <v>5477</v>
      </c>
      <c r="M2641" t="s">
        <v>5478</v>
      </c>
      <c r="N2641">
        <v>300</v>
      </c>
      <c r="O2641">
        <v>0</v>
      </c>
      <c r="P2641">
        <v>300</v>
      </c>
      <c r="Q2641" t="s">
        <v>6215</v>
      </c>
      <c r="R2641" t="s">
        <v>5494</v>
      </c>
      <c r="S2641">
        <v>55</v>
      </c>
      <c r="T2641" t="s">
        <v>5498</v>
      </c>
      <c r="U2641" t="s">
        <v>5545</v>
      </c>
      <c r="V2641" s="9">
        <f>Merge2[[#This Row],[PROMOTIONAL_PLAN.EFFECTIVE_PRICE]]*Merge2[[#This Row],[Months]]</f>
        <v>2700</v>
      </c>
    </row>
    <row r="2642" spans="1:22" x14ac:dyDescent="0.25">
      <c r="A2642" t="s">
        <v>4438</v>
      </c>
      <c r="B2642" t="s">
        <v>4439</v>
      </c>
      <c r="C2642">
        <v>9999</v>
      </c>
      <c r="D2642" s="1">
        <v>44152</v>
      </c>
      <c r="E2642">
        <v>1</v>
      </c>
      <c r="G2642" s="1">
        <v>44444</v>
      </c>
      <c r="H2642" t="s">
        <v>10</v>
      </c>
      <c r="I2642" s="8">
        <f>DATE(YEAR(Merge2[[#This Row],[ORDER_DATE]]), MONTH(Merge2[[#This Row],[ORDER_DATE]]), 1)</f>
        <v>44136</v>
      </c>
      <c r="J2642" s="9">
        <f>IF(ISNUMBER(Merge2[[#This Row],[VALIDITY_TILL_DATE]]), ROUND((Merge2[[#This Row],[VALIDITY_TILL_DATE]]-Merge2[[#This Row],[ORDER_DATE]])/30, 0), "Active")</f>
        <v>10</v>
      </c>
      <c r="K2642" t="s">
        <v>5476</v>
      </c>
      <c r="L2642" t="s">
        <v>5477</v>
      </c>
      <c r="M2642" t="s">
        <v>5478</v>
      </c>
      <c r="N2642">
        <v>300</v>
      </c>
      <c r="O2642">
        <v>0</v>
      </c>
      <c r="P2642">
        <v>300</v>
      </c>
      <c r="Q2642" t="s">
        <v>5921</v>
      </c>
      <c r="R2642" t="s">
        <v>5503</v>
      </c>
      <c r="S2642">
        <v>50</v>
      </c>
      <c r="T2642" t="s">
        <v>5498</v>
      </c>
      <c r="U2642" t="s">
        <v>5515</v>
      </c>
      <c r="V2642" s="9">
        <f>Merge2[[#This Row],[PROMOTIONAL_PLAN.EFFECTIVE_PRICE]]*Merge2[[#This Row],[Months]]</f>
        <v>3000</v>
      </c>
    </row>
    <row r="2643" spans="1:22" x14ac:dyDescent="0.25">
      <c r="A2643" t="s">
        <v>4440</v>
      </c>
      <c r="B2643" t="s">
        <v>1828</v>
      </c>
      <c r="C2643">
        <v>8434</v>
      </c>
      <c r="D2643" s="1">
        <v>44153</v>
      </c>
      <c r="E2643">
        <v>2</v>
      </c>
      <c r="F2643" s="1">
        <v>44153</v>
      </c>
      <c r="G2643" s="1">
        <v>44669</v>
      </c>
      <c r="H2643" t="s">
        <v>470</v>
      </c>
      <c r="I2643" s="8">
        <f>DATE(YEAR(Merge2[[#This Row],[ORDER_DATE]]), MONTH(Merge2[[#This Row],[ORDER_DATE]]), 1)</f>
        <v>44136</v>
      </c>
      <c r="J2643" s="9">
        <f>IF(ISNUMBER(Merge2[[#This Row],[VALIDITY_TILL_DATE]]), ROUND((Merge2[[#This Row],[VALIDITY_TILL_DATE]]-Merge2[[#This Row],[ORDER_DATE]])/30, 0), "Active")</f>
        <v>17</v>
      </c>
      <c r="K2643" t="s">
        <v>5490</v>
      </c>
      <c r="L2643" t="s">
        <v>5483</v>
      </c>
      <c r="M2643" t="s">
        <v>5481</v>
      </c>
      <c r="N2643">
        <v>300</v>
      </c>
      <c r="O2643">
        <v>50</v>
      </c>
      <c r="P2643">
        <v>150</v>
      </c>
      <c r="Q2643" t="s">
        <v>6143</v>
      </c>
      <c r="R2643" t="s">
        <v>5503</v>
      </c>
      <c r="S2643">
        <v>30</v>
      </c>
      <c r="T2643" t="s">
        <v>5506</v>
      </c>
      <c r="U2643" t="s">
        <v>5518</v>
      </c>
      <c r="V2643" s="9">
        <f>Merge2[[#This Row],[PROMOTIONAL_PLAN.EFFECTIVE_PRICE]]*Merge2[[#This Row],[Months]]</f>
        <v>2550</v>
      </c>
    </row>
    <row r="2644" spans="1:22" x14ac:dyDescent="0.25">
      <c r="A2644" t="s">
        <v>4441</v>
      </c>
      <c r="B2644" t="s">
        <v>1477</v>
      </c>
      <c r="C2644">
        <v>8323</v>
      </c>
      <c r="D2644" s="1">
        <v>44153</v>
      </c>
      <c r="E2644">
        <v>2</v>
      </c>
      <c r="F2644" s="1">
        <v>44153</v>
      </c>
      <c r="G2644" s="1">
        <v>45020</v>
      </c>
      <c r="H2644" t="s">
        <v>470</v>
      </c>
      <c r="I2644" s="8">
        <f>DATE(YEAR(Merge2[[#This Row],[ORDER_DATE]]), MONTH(Merge2[[#This Row],[ORDER_DATE]]), 1)</f>
        <v>44136</v>
      </c>
      <c r="J2644" s="9">
        <f>IF(ISNUMBER(Merge2[[#This Row],[VALIDITY_TILL_DATE]]), ROUND((Merge2[[#This Row],[VALIDITY_TILL_DATE]]-Merge2[[#This Row],[ORDER_DATE]])/30, 0), "Active")</f>
        <v>29</v>
      </c>
      <c r="K2644" t="s">
        <v>5479</v>
      </c>
      <c r="L2644" t="s">
        <v>5480</v>
      </c>
      <c r="M2644" t="s">
        <v>5481</v>
      </c>
      <c r="N2644">
        <v>300</v>
      </c>
      <c r="O2644">
        <v>100</v>
      </c>
      <c r="P2644">
        <v>0</v>
      </c>
      <c r="Q2644" t="s">
        <v>6096</v>
      </c>
      <c r="R2644" t="s">
        <v>5494</v>
      </c>
      <c r="S2644">
        <v>45</v>
      </c>
      <c r="T2644" t="s">
        <v>5495</v>
      </c>
      <c r="U2644" t="s">
        <v>5513</v>
      </c>
      <c r="V2644" s="9">
        <f>Merge2[[#This Row],[PROMOTIONAL_PLAN.EFFECTIVE_PRICE]]*Merge2[[#This Row],[Months]]</f>
        <v>0</v>
      </c>
    </row>
    <row r="2645" spans="1:22" x14ac:dyDescent="0.25">
      <c r="A2645" t="s">
        <v>4442</v>
      </c>
      <c r="B2645" t="s">
        <v>1881</v>
      </c>
      <c r="C2645">
        <v>5101</v>
      </c>
      <c r="D2645" s="1">
        <v>44153</v>
      </c>
      <c r="E2645">
        <v>2</v>
      </c>
      <c r="F2645" s="1">
        <v>44153</v>
      </c>
      <c r="G2645" s="1">
        <v>44865</v>
      </c>
      <c r="H2645" t="s">
        <v>470</v>
      </c>
      <c r="I2645" s="8">
        <f>DATE(YEAR(Merge2[[#This Row],[ORDER_DATE]]), MONTH(Merge2[[#This Row],[ORDER_DATE]]), 1)</f>
        <v>44136</v>
      </c>
      <c r="J2645" s="9">
        <f>IF(ISNUMBER(Merge2[[#This Row],[VALIDITY_TILL_DATE]]), ROUND((Merge2[[#This Row],[VALIDITY_TILL_DATE]]-Merge2[[#This Row],[ORDER_DATE]])/30, 0), "Active")</f>
        <v>24</v>
      </c>
      <c r="K2645" t="s">
        <v>5485</v>
      </c>
      <c r="L2645" t="s">
        <v>5480</v>
      </c>
      <c r="M2645" t="s">
        <v>5481</v>
      </c>
      <c r="N2645">
        <v>300</v>
      </c>
      <c r="O2645">
        <v>100</v>
      </c>
      <c r="P2645">
        <v>0</v>
      </c>
      <c r="Q2645" t="s">
        <v>6113</v>
      </c>
      <c r="R2645" t="s">
        <v>5494</v>
      </c>
      <c r="S2645">
        <v>61</v>
      </c>
      <c r="T2645" t="s">
        <v>5495</v>
      </c>
      <c r="U2645" t="s">
        <v>5496</v>
      </c>
      <c r="V2645" s="9">
        <f>Merge2[[#This Row],[PROMOTIONAL_PLAN.EFFECTIVE_PRICE]]*Merge2[[#This Row],[Months]]</f>
        <v>0</v>
      </c>
    </row>
    <row r="2646" spans="1:22" x14ac:dyDescent="0.25">
      <c r="A2646" t="s">
        <v>4443</v>
      </c>
      <c r="B2646" t="s">
        <v>1410</v>
      </c>
      <c r="C2646">
        <v>2949</v>
      </c>
      <c r="D2646" s="1">
        <v>44153</v>
      </c>
      <c r="E2646">
        <v>2</v>
      </c>
      <c r="F2646" s="1">
        <v>44153</v>
      </c>
      <c r="G2646" s="1">
        <v>44814</v>
      </c>
      <c r="H2646" t="s">
        <v>470</v>
      </c>
      <c r="I2646" s="8">
        <f>DATE(YEAR(Merge2[[#This Row],[ORDER_DATE]]), MONTH(Merge2[[#This Row],[ORDER_DATE]]), 1)</f>
        <v>44136</v>
      </c>
      <c r="J2646" s="9">
        <f>IF(ISNUMBER(Merge2[[#This Row],[VALIDITY_TILL_DATE]]), ROUND((Merge2[[#This Row],[VALIDITY_TILL_DATE]]-Merge2[[#This Row],[ORDER_DATE]])/30, 0), "Active")</f>
        <v>22</v>
      </c>
      <c r="K2646" t="s">
        <v>5484</v>
      </c>
      <c r="L2646" t="s">
        <v>5483</v>
      </c>
      <c r="M2646" t="s">
        <v>5481</v>
      </c>
      <c r="N2646">
        <v>300</v>
      </c>
      <c r="O2646">
        <v>30</v>
      </c>
      <c r="P2646">
        <v>210</v>
      </c>
      <c r="Q2646" t="s">
        <v>6389</v>
      </c>
      <c r="R2646" t="s">
        <v>5494</v>
      </c>
      <c r="S2646">
        <v>59</v>
      </c>
      <c r="T2646" t="s">
        <v>5506</v>
      </c>
      <c r="U2646" t="s">
        <v>5507</v>
      </c>
      <c r="V2646" s="9">
        <f>Merge2[[#This Row],[PROMOTIONAL_PLAN.EFFECTIVE_PRICE]]*Merge2[[#This Row],[Months]]</f>
        <v>4620</v>
      </c>
    </row>
    <row r="2647" spans="1:22" x14ac:dyDescent="0.25">
      <c r="A2647" t="s">
        <v>4444</v>
      </c>
      <c r="B2647" t="s">
        <v>4445</v>
      </c>
      <c r="C2647">
        <v>9999</v>
      </c>
      <c r="D2647" s="1">
        <v>44153</v>
      </c>
      <c r="E2647">
        <v>1</v>
      </c>
      <c r="G2647" s="1">
        <v>44422</v>
      </c>
      <c r="H2647" t="s">
        <v>10</v>
      </c>
      <c r="I2647" s="8">
        <f>DATE(YEAR(Merge2[[#This Row],[ORDER_DATE]]), MONTH(Merge2[[#This Row],[ORDER_DATE]]), 1)</f>
        <v>44136</v>
      </c>
      <c r="J2647" s="9">
        <f>IF(ISNUMBER(Merge2[[#This Row],[VALIDITY_TILL_DATE]]), ROUND((Merge2[[#This Row],[VALIDITY_TILL_DATE]]-Merge2[[#This Row],[ORDER_DATE]])/30, 0), "Active")</f>
        <v>9</v>
      </c>
      <c r="K2647" t="s">
        <v>5476</v>
      </c>
      <c r="L2647" t="s">
        <v>5477</v>
      </c>
      <c r="M2647" t="s">
        <v>5478</v>
      </c>
      <c r="N2647">
        <v>300</v>
      </c>
      <c r="O2647">
        <v>0</v>
      </c>
      <c r="P2647">
        <v>300</v>
      </c>
      <c r="Q2647" t="s">
        <v>6062</v>
      </c>
      <c r="R2647" t="s">
        <v>5494</v>
      </c>
      <c r="S2647">
        <v>49</v>
      </c>
      <c r="T2647" t="s">
        <v>5498</v>
      </c>
      <c r="U2647" t="s">
        <v>5499</v>
      </c>
      <c r="V2647" s="9">
        <f>Merge2[[#This Row],[PROMOTIONAL_PLAN.EFFECTIVE_PRICE]]*Merge2[[#This Row],[Months]]</f>
        <v>2700</v>
      </c>
    </row>
    <row r="2648" spans="1:22" x14ac:dyDescent="0.25">
      <c r="A2648" t="s">
        <v>4446</v>
      </c>
      <c r="B2648" t="s">
        <v>4447</v>
      </c>
      <c r="C2648">
        <v>9999</v>
      </c>
      <c r="D2648" s="1">
        <v>44153</v>
      </c>
      <c r="E2648">
        <v>1</v>
      </c>
      <c r="G2648" s="1">
        <v>44440</v>
      </c>
      <c r="H2648" t="s">
        <v>10</v>
      </c>
      <c r="I2648" s="8">
        <f>DATE(YEAR(Merge2[[#This Row],[ORDER_DATE]]), MONTH(Merge2[[#This Row],[ORDER_DATE]]), 1)</f>
        <v>44136</v>
      </c>
      <c r="J2648" s="9">
        <f>IF(ISNUMBER(Merge2[[#This Row],[VALIDITY_TILL_DATE]]), ROUND((Merge2[[#This Row],[VALIDITY_TILL_DATE]]-Merge2[[#This Row],[ORDER_DATE]])/30, 0), "Active")</f>
        <v>10</v>
      </c>
      <c r="K2648" t="s">
        <v>5476</v>
      </c>
      <c r="L2648" t="s">
        <v>5477</v>
      </c>
      <c r="M2648" t="s">
        <v>5478</v>
      </c>
      <c r="N2648">
        <v>300</v>
      </c>
      <c r="O2648">
        <v>0</v>
      </c>
      <c r="P2648">
        <v>300</v>
      </c>
      <c r="Q2648" t="s">
        <v>5731</v>
      </c>
      <c r="R2648" t="s">
        <v>5494</v>
      </c>
      <c r="S2648">
        <v>55</v>
      </c>
      <c r="T2648" t="s">
        <v>5495</v>
      </c>
      <c r="U2648" t="s">
        <v>5513</v>
      </c>
      <c r="V2648" s="9">
        <f>Merge2[[#This Row],[PROMOTIONAL_PLAN.EFFECTIVE_PRICE]]*Merge2[[#This Row],[Months]]</f>
        <v>3000</v>
      </c>
    </row>
    <row r="2649" spans="1:22" x14ac:dyDescent="0.25">
      <c r="A2649" t="s">
        <v>4448</v>
      </c>
      <c r="B2649" t="s">
        <v>2121</v>
      </c>
      <c r="C2649">
        <v>2949</v>
      </c>
      <c r="D2649" s="1">
        <v>44154</v>
      </c>
      <c r="E2649">
        <v>2</v>
      </c>
      <c r="F2649" s="1">
        <v>44154</v>
      </c>
      <c r="G2649" s="1">
        <v>44941</v>
      </c>
      <c r="H2649" t="s">
        <v>470</v>
      </c>
      <c r="I2649" s="8">
        <f>DATE(YEAR(Merge2[[#This Row],[ORDER_DATE]]), MONTH(Merge2[[#This Row],[ORDER_DATE]]), 1)</f>
        <v>44136</v>
      </c>
      <c r="J2649" s="9">
        <f>IF(ISNUMBER(Merge2[[#This Row],[VALIDITY_TILL_DATE]]), ROUND((Merge2[[#This Row],[VALIDITY_TILL_DATE]]-Merge2[[#This Row],[ORDER_DATE]])/30, 0), "Active")</f>
        <v>26</v>
      </c>
      <c r="K2649" t="s">
        <v>5484</v>
      </c>
      <c r="L2649" t="s">
        <v>5483</v>
      </c>
      <c r="M2649" t="s">
        <v>5481</v>
      </c>
      <c r="N2649">
        <v>300</v>
      </c>
      <c r="O2649">
        <v>30</v>
      </c>
      <c r="P2649">
        <v>210</v>
      </c>
      <c r="Q2649" t="s">
        <v>6148</v>
      </c>
      <c r="R2649" t="s">
        <v>5494</v>
      </c>
      <c r="S2649">
        <v>28</v>
      </c>
      <c r="T2649" t="s">
        <v>5495</v>
      </c>
      <c r="U2649" t="s">
        <v>5532</v>
      </c>
      <c r="V2649" s="9">
        <f>Merge2[[#This Row],[PROMOTIONAL_PLAN.EFFECTIVE_PRICE]]*Merge2[[#This Row],[Months]]</f>
        <v>5460</v>
      </c>
    </row>
    <row r="2650" spans="1:22" x14ac:dyDescent="0.25">
      <c r="A2650" t="s">
        <v>4449</v>
      </c>
      <c r="B2650" t="s">
        <v>2090</v>
      </c>
      <c r="C2650">
        <v>5073</v>
      </c>
      <c r="D2650" s="1">
        <v>44154</v>
      </c>
      <c r="E2650">
        <v>2</v>
      </c>
      <c r="F2650" s="1">
        <v>44154</v>
      </c>
      <c r="G2650" s="1">
        <v>44777</v>
      </c>
      <c r="H2650" t="s">
        <v>470</v>
      </c>
      <c r="I2650" s="8">
        <f>DATE(YEAR(Merge2[[#This Row],[ORDER_DATE]]), MONTH(Merge2[[#This Row],[ORDER_DATE]]), 1)</f>
        <v>44136</v>
      </c>
      <c r="J2650" s="9">
        <f>IF(ISNUMBER(Merge2[[#This Row],[VALIDITY_TILL_DATE]]), ROUND((Merge2[[#This Row],[VALIDITY_TILL_DATE]]-Merge2[[#This Row],[ORDER_DATE]])/30, 0), "Active")</f>
        <v>21</v>
      </c>
      <c r="K2650" t="s">
        <v>5488</v>
      </c>
      <c r="L2650" t="s">
        <v>5483</v>
      </c>
      <c r="M2650" t="s">
        <v>5481</v>
      </c>
      <c r="N2650">
        <v>300</v>
      </c>
      <c r="O2650">
        <v>30</v>
      </c>
      <c r="P2650">
        <v>210</v>
      </c>
      <c r="Q2650" t="s">
        <v>6359</v>
      </c>
      <c r="R2650" t="s">
        <v>5494</v>
      </c>
      <c r="S2650">
        <v>54</v>
      </c>
      <c r="T2650" t="s">
        <v>5498</v>
      </c>
      <c r="U2650" t="s">
        <v>5501</v>
      </c>
      <c r="V2650" s="9">
        <f>Merge2[[#This Row],[PROMOTIONAL_PLAN.EFFECTIVE_PRICE]]*Merge2[[#This Row],[Months]]</f>
        <v>4410</v>
      </c>
    </row>
    <row r="2651" spans="1:22" x14ac:dyDescent="0.25">
      <c r="A2651" t="s">
        <v>4450</v>
      </c>
      <c r="B2651" t="s">
        <v>1902</v>
      </c>
      <c r="C2651">
        <v>7139</v>
      </c>
      <c r="D2651" s="1">
        <v>44154</v>
      </c>
      <c r="E2651">
        <v>2</v>
      </c>
      <c r="F2651" s="1">
        <v>44154</v>
      </c>
      <c r="G2651" s="1">
        <v>44899</v>
      </c>
      <c r="H2651" t="s">
        <v>470</v>
      </c>
      <c r="I2651" s="8">
        <f>DATE(YEAR(Merge2[[#This Row],[ORDER_DATE]]), MONTH(Merge2[[#This Row],[ORDER_DATE]]), 1)</f>
        <v>44136</v>
      </c>
      <c r="J2651" s="9">
        <f>IF(ISNUMBER(Merge2[[#This Row],[VALIDITY_TILL_DATE]]), ROUND((Merge2[[#This Row],[VALIDITY_TILL_DATE]]-Merge2[[#This Row],[ORDER_DATE]])/30, 0), "Active")</f>
        <v>25</v>
      </c>
      <c r="K2651" t="s">
        <v>5489</v>
      </c>
      <c r="L2651" t="s">
        <v>5483</v>
      </c>
      <c r="M2651" t="s">
        <v>5481</v>
      </c>
      <c r="N2651">
        <v>300</v>
      </c>
      <c r="O2651">
        <v>30</v>
      </c>
      <c r="P2651">
        <v>210</v>
      </c>
      <c r="Q2651" t="s">
        <v>5753</v>
      </c>
      <c r="R2651" t="s">
        <v>5494</v>
      </c>
      <c r="S2651">
        <v>54</v>
      </c>
      <c r="T2651" t="s">
        <v>5495</v>
      </c>
      <c r="U2651" t="s">
        <v>5504</v>
      </c>
      <c r="V2651" s="9">
        <f>Merge2[[#This Row],[PROMOTIONAL_PLAN.EFFECTIVE_PRICE]]*Merge2[[#This Row],[Months]]</f>
        <v>5250</v>
      </c>
    </row>
    <row r="2652" spans="1:22" x14ac:dyDescent="0.25">
      <c r="A2652" t="s">
        <v>4451</v>
      </c>
      <c r="B2652" t="s">
        <v>2046</v>
      </c>
      <c r="C2652">
        <v>5101</v>
      </c>
      <c r="D2652" s="1">
        <v>44154</v>
      </c>
      <c r="E2652">
        <v>2</v>
      </c>
      <c r="F2652" s="1">
        <v>44154</v>
      </c>
      <c r="G2652" s="1">
        <v>44552</v>
      </c>
      <c r="H2652" t="s">
        <v>470</v>
      </c>
      <c r="I2652" s="8">
        <f>DATE(YEAR(Merge2[[#This Row],[ORDER_DATE]]), MONTH(Merge2[[#This Row],[ORDER_DATE]]), 1)</f>
        <v>44136</v>
      </c>
      <c r="J2652" s="9">
        <f>IF(ISNUMBER(Merge2[[#This Row],[VALIDITY_TILL_DATE]]), ROUND((Merge2[[#This Row],[VALIDITY_TILL_DATE]]-Merge2[[#This Row],[ORDER_DATE]])/30, 0), "Active")</f>
        <v>13</v>
      </c>
      <c r="K2652" t="s">
        <v>5485</v>
      </c>
      <c r="L2652" t="s">
        <v>5480</v>
      </c>
      <c r="M2652" t="s">
        <v>5481</v>
      </c>
      <c r="N2652">
        <v>300</v>
      </c>
      <c r="O2652">
        <v>100</v>
      </c>
      <c r="P2652">
        <v>0</v>
      </c>
      <c r="Q2652" t="s">
        <v>5538</v>
      </c>
      <c r="R2652" t="s">
        <v>5494</v>
      </c>
      <c r="S2652">
        <v>26</v>
      </c>
      <c r="T2652" t="s">
        <v>5495</v>
      </c>
      <c r="U2652" t="s">
        <v>5496</v>
      </c>
      <c r="V2652" s="9">
        <f>Merge2[[#This Row],[PROMOTIONAL_PLAN.EFFECTIVE_PRICE]]*Merge2[[#This Row],[Months]]</f>
        <v>0</v>
      </c>
    </row>
    <row r="2653" spans="1:22" x14ac:dyDescent="0.25">
      <c r="A2653" t="s">
        <v>4452</v>
      </c>
      <c r="B2653" t="s">
        <v>1904</v>
      </c>
      <c r="C2653">
        <v>1136</v>
      </c>
      <c r="D2653" s="1">
        <v>44154</v>
      </c>
      <c r="E2653">
        <v>2</v>
      </c>
      <c r="F2653" s="1">
        <v>44154</v>
      </c>
      <c r="G2653" s="1">
        <v>44834</v>
      </c>
      <c r="H2653" t="s">
        <v>470</v>
      </c>
      <c r="I2653" s="8">
        <f>DATE(YEAR(Merge2[[#This Row],[ORDER_DATE]]), MONTH(Merge2[[#This Row],[ORDER_DATE]]), 1)</f>
        <v>44136</v>
      </c>
      <c r="J2653" s="9">
        <f>IF(ISNUMBER(Merge2[[#This Row],[VALIDITY_TILL_DATE]]), ROUND((Merge2[[#This Row],[VALIDITY_TILL_DATE]]-Merge2[[#This Row],[ORDER_DATE]])/30, 0), "Active")</f>
        <v>23</v>
      </c>
      <c r="K2653" t="s">
        <v>5487</v>
      </c>
      <c r="L2653" t="s">
        <v>5483</v>
      </c>
      <c r="M2653" t="s">
        <v>5481</v>
      </c>
      <c r="N2653">
        <v>300</v>
      </c>
      <c r="O2653">
        <v>40</v>
      </c>
      <c r="P2653">
        <v>180</v>
      </c>
      <c r="Q2653" t="s">
        <v>6169</v>
      </c>
      <c r="R2653" t="s">
        <v>5503</v>
      </c>
      <c r="S2653">
        <v>36</v>
      </c>
      <c r="T2653" t="s">
        <v>5495</v>
      </c>
      <c r="U2653" t="s">
        <v>5579</v>
      </c>
      <c r="V2653" s="9">
        <f>Merge2[[#This Row],[PROMOTIONAL_PLAN.EFFECTIVE_PRICE]]*Merge2[[#This Row],[Months]]</f>
        <v>4140</v>
      </c>
    </row>
    <row r="2654" spans="1:22" x14ac:dyDescent="0.25">
      <c r="A2654" t="s">
        <v>4453</v>
      </c>
      <c r="B2654" t="s">
        <v>2280</v>
      </c>
      <c r="C2654">
        <v>7139</v>
      </c>
      <c r="D2654" s="1">
        <v>44156</v>
      </c>
      <c r="E2654">
        <v>2</v>
      </c>
      <c r="F2654" s="1">
        <v>44156</v>
      </c>
      <c r="G2654" s="1">
        <v>44888</v>
      </c>
      <c r="H2654" t="s">
        <v>470</v>
      </c>
      <c r="I2654" s="8">
        <f>DATE(YEAR(Merge2[[#This Row],[ORDER_DATE]]), MONTH(Merge2[[#This Row],[ORDER_DATE]]), 1)</f>
        <v>44136</v>
      </c>
      <c r="J2654" s="9">
        <f>IF(ISNUMBER(Merge2[[#This Row],[VALIDITY_TILL_DATE]]), ROUND((Merge2[[#This Row],[VALIDITY_TILL_DATE]]-Merge2[[#This Row],[ORDER_DATE]])/30, 0), "Active")</f>
        <v>24</v>
      </c>
      <c r="K2654" t="s">
        <v>5489</v>
      </c>
      <c r="L2654" t="s">
        <v>5483</v>
      </c>
      <c r="M2654" t="s">
        <v>5481</v>
      </c>
      <c r="N2654">
        <v>300</v>
      </c>
      <c r="O2654">
        <v>30</v>
      </c>
      <c r="P2654">
        <v>210</v>
      </c>
      <c r="Q2654" t="s">
        <v>5782</v>
      </c>
      <c r="R2654" t="s">
        <v>5494</v>
      </c>
      <c r="S2654">
        <v>53</v>
      </c>
      <c r="T2654" t="s">
        <v>5495</v>
      </c>
      <c r="U2654" t="s">
        <v>5522</v>
      </c>
      <c r="V2654" s="9">
        <f>Merge2[[#This Row],[PROMOTIONAL_PLAN.EFFECTIVE_PRICE]]*Merge2[[#This Row],[Months]]</f>
        <v>5040</v>
      </c>
    </row>
    <row r="2655" spans="1:22" x14ac:dyDescent="0.25">
      <c r="A2655" t="s">
        <v>4454</v>
      </c>
      <c r="B2655" t="s">
        <v>1642</v>
      </c>
      <c r="C2655">
        <v>7139</v>
      </c>
      <c r="D2655" s="1">
        <v>44156</v>
      </c>
      <c r="E2655">
        <v>2</v>
      </c>
      <c r="F2655" s="1">
        <v>44156</v>
      </c>
      <c r="G2655" s="1">
        <v>44905</v>
      </c>
      <c r="H2655" t="s">
        <v>470</v>
      </c>
      <c r="I2655" s="8">
        <f>DATE(YEAR(Merge2[[#This Row],[ORDER_DATE]]), MONTH(Merge2[[#This Row],[ORDER_DATE]]), 1)</f>
        <v>44136</v>
      </c>
      <c r="J2655" s="9">
        <f>IF(ISNUMBER(Merge2[[#This Row],[VALIDITY_TILL_DATE]]), ROUND((Merge2[[#This Row],[VALIDITY_TILL_DATE]]-Merge2[[#This Row],[ORDER_DATE]])/30, 0), "Active")</f>
        <v>25</v>
      </c>
      <c r="K2655" t="s">
        <v>5489</v>
      </c>
      <c r="L2655" t="s">
        <v>5483</v>
      </c>
      <c r="M2655" t="s">
        <v>5481</v>
      </c>
      <c r="N2655">
        <v>300</v>
      </c>
      <c r="O2655">
        <v>30</v>
      </c>
      <c r="P2655">
        <v>210</v>
      </c>
      <c r="Q2655" t="s">
        <v>5829</v>
      </c>
      <c r="R2655" t="s">
        <v>5503</v>
      </c>
      <c r="S2655">
        <v>27</v>
      </c>
      <c r="T2655" t="s">
        <v>5495</v>
      </c>
      <c r="U2655" t="s">
        <v>5504</v>
      </c>
      <c r="V2655" s="9">
        <f>Merge2[[#This Row],[PROMOTIONAL_PLAN.EFFECTIVE_PRICE]]*Merge2[[#This Row],[Months]]</f>
        <v>5250</v>
      </c>
    </row>
    <row r="2656" spans="1:22" x14ac:dyDescent="0.25">
      <c r="A2656" t="s">
        <v>4455</v>
      </c>
      <c r="B2656" t="s">
        <v>1730</v>
      </c>
      <c r="C2656">
        <v>1136</v>
      </c>
      <c r="D2656" s="1">
        <v>44156</v>
      </c>
      <c r="E2656">
        <v>2</v>
      </c>
      <c r="F2656" s="1">
        <v>44156</v>
      </c>
      <c r="G2656" s="1">
        <v>44879</v>
      </c>
      <c r="H2656" t="s">
        <v>470</v>
      </c>
      <c r="I2656" s="8">
        <f>DATE(YEAR(Merge2[[#This Row],[ORDER_DATE]]), MONTH(Merge2[[#This Row],[ORDER_DATE]]), 1)</f>
        <v>44136</v>
      </c>
      <c r="J2656" s="9">
        <f>IF(ISNUMBER(Merge2[[#This Row],[VALIDITY_TILL_DATE]]), ROUND((Merge2[[#This Row],[VALIDITY_TILL_DATE]]-Merge2[[#This Row],[ORDER_DATE]])/30, 0), "Active")</f>
        <v>24</v>
      </c>
      <c r="K2656" t="s">
        <v>5487</v>
      </c>
      <c r="L2656" t="s">
        <v>5483</v>
      </c>
      <c r="M2656" t="s">
        <v>5481</v>
      </c>
      <c r="N2656">
        <v>300</v>
      </c>
      <c r="O2656">
        <v>40</v>
      </c>
      <c r="P2656">
        <v>180</v>
      </c>
      <c r="Q2656" t="s">
        <v>6280</v>
      </c>
      <c r="R2656" t="s">
        <v>5494</v>
      </c>
      <c r="S2656">
        <v>33</v>
      </c>
      <c r="T2656" t="s">
        <v>5498</v>
      </c>
      <c r="U2656" t="s">
        <v>5545</v>
      </c>
      <c r="V2656" s="9">
        <f>Merge2[[#This Row],[PROMOTIONAL_PLAN.EFFECTIVE_PRICE]]*Merge2[[#This Row],[Months]]</f>
        <v>4320</v>
      </c>
    </row>
    <row r="2657" spans="1:22" x14ac:dyDescent="0.25">
      <c r="A2657" t="s">
        <v>4456</v>
      </c>
      <c r="B2657" t="s">
        <v>1588</v>
      </c>
      <c r="C2657">
        <v>6306</v>
      </c>
      <c r="D2657" s="1">
        <v>44156</v>
      </c>
      <c r="E2657">
        <v>2</v>
      </c>
      <c r="F2657" s="1">
        <v>44156</v>
      </c>
      <c r="G2657" s="1">
        <v>44679</v>
      </c>
      <c r="H2657" t="s">
        <v>470</v>
      </c>
      <c r="I2657" s="8">
        <f>DATE(YEAR(Merge2[[#This Row],[ORDER_DATE]]), MONTH(Merge2[[#This Row],[ORDER_DATE]]), 1)</f>
        <v>44136</v>
      </c>
      <c r="J2657" s="9">
        <f>IF(ISNUMBER(Merge2[[#This Row],[VALIDITY_TILL_DATE]]), ROUND((Merge2[[#This Row],[VALIDITY_TILL_DATE]]-Merge2[[#This Row],[ORDER_DATE]])/30, 0), "Active")</f>
        <v>17</v>
      </c>
      <c r="K2657" t="s">
        <v>5492</v>
      </c>
      <c r="L2657" t="s">
        <v>5483</v>
      </c>
      <c r="M2657" t="s">
        <v>5481</v>
      </c>
      <c r="N2657">
        <v>300</v>
      </c>
      <c r="O2657">
        <v>15</v>
      </c>
      <c r="P2657">
        <v>255</v>
      </c>
      <c r="Q2657" t="s">
        <v>6410</v>
      </c>
      <c r="R2657" t="s">
        <v>5503</v>
      </c>
      <c r="S2657">
        <v>56</v>
      </c>
      <c r="T2657" t="s">
        <v>5495</v>
      </c>
      <c r="U2657" t="s">
        <v>5504</v>
      </c>
      <c r="V2657" s="9">
        <f>Merge2[[#This Row],[PROMOTIONAL_PLAN.EFFECTIVE_PRICE]]*Merge2[[#This Row],[Months]]</f>
        <v>4335</v>
      </c>
    </row>
    <row r="2658" spans="1:22" x14ac:dyDescent="0.25">
      <c r="A2658" t="s">
        <v>4457</v>
      </c>
      <c r="B2658" t="s">
        <v>1552</v>
      </c>
      <c r="C2658">
        <v>8323</v>
      </c>
      <c r="D2658" s="1">
        <v>44156</v>
      </c>
      <c r="E2658">
        <v>2</v>
      </c>
      <c r="F2658" s="1">
        <v>44156</v>
      </c>
      <c r="G2658" s="1">
        <v>44632</v>
      </c>
      <c r="H2658" t="s">
        <v>470</v>
      </c>
      <c r="I2658" s="8">
        <f>DATE(YEAR(Merge2[[#This Row],[ORDER_DATE]]), MONTH(Merge2[[#This Row],[ORDER_DATE]]), 1)</f>
        <v>44136</v>
      </c>
      <c r="J2658" s="9">
        <f>IF(ISNUMBER(Merge2[[#This Row],[VALIDITY_TILL_DATE]]), ROUND((Merge2[[#This Row],[VALIDITY_TILL_DATE]]-Merge2[[#This Row],[ORDER_DATE]])/30, 0), "Active")</f>
        <v>16</v>
      </c>
      <c r="K2658" t="s">
        <v>5479</v>
      </c>
      <c r="L2658" t="s">
        <v>5480</v>
      </c>
      <c r="M2658" t="s">
        <v>5481</v>
      </c>
      <c r="N2658">
        <v>300</v>
      </c>
      <c r="O2658">
        <v>100</v>
      </c>
      <c r="P2658">
        <v>0</v>
      </c>
      <c r="Q2658" t="s">
        <v>5666</v>
      </c>
      <c r="R2658" t="s">
        <v>5494</v>
      </c>
      <c r="S2658">
        <v>28</v>
      </c>
      <c r="T2658" t="s">
        <v>5495</v>
      </c>
      <c r="U2658" t="s">
        <v>5496</v>
      </c>
      <c r="V2658" s="9">
        <f>Merge2[[#This Row],[PROMOTIONAL_PLAN.EFFECTIVE_PRICE]]*Merge2[[#This Row],[Months]]</f>
        <v>0</v>
      </c>
    </row>
    <row r="2659" spans="1:22" x14ac:dyDescent="0.25">
      <c r="A2659" t="s">
        <v>4458</v>
      </c>
      <c r="B2659" t="s">
        <v>1678</v>
      </c>
      <c r="C2659">
        <v>5101</v>
      </c>
      <c r="D2659" s="1">
        <v>44156</v>
      </c>
      <c r="E2659">
        <v>2</v>
      </c>
      <c r="F2659" s="1">
        <v>44156</v>
      </c>
      <c r="G2659" s="1">
        <v>44555</v>
      </c>
      <c r="H2659" t="s">
        <v>470</v>
      </c>
      <c r="I2659" s="8">
        <f>DATE(YEAR(Merge2[[#This Row],[ORDER_DATE]]), MONTH(Merge2[[#This Row],[ORDER_DATE]]), 1)</f>
        <v>44136</v>
      </c>
      <c r="J2659" s="9">
        <f>IF(ISNUMBER(Merge2[[#This Row],[VALIDITY_TILL_DATE]]), ROUND((Merge2[[#This Row],[VALIDITY_TILL_DATE]]-Merge2[[#This Row],[ORDER_DATE]])/30, 0), "Active")</f>
        <v>13</v>
      </c>
      <c r="K2659" t="s">
        <v>5485</v>
      </c>
      <c r="L2659" t="s">
        <v>5480</v>
      </c>
      <c r="M2659" t="s">
        <v>5481</v>
      </c>
      <c r="N2659">
        <v>300</v>
      </c>
      <c r="O2659">
        <v>100</v>
      </c>
      <c r="P2659">
        <v>0</v>
      </c>
      <c r="Q2659" t="s">
        <v>6098</v>
      </c>
      <c r="R2659" t="s">
        <v>5494</v>
      </c>
      <c r="S2659">
        <v>45</v>
      </c>
      <c r="T2659" t="s">
        <v>5495</v>
      </c>
      <c r="U2659" t="s">
        <v>5513</v>
      </c>
      <c r="V2659" s="9">
        <f>Merge2[[#This Row],[PROMOTIONAL_PLAN.EFFECTIVE_PRICE]]*Merge2[[#This Row],[Months]]</f>
        <v>0</v>
      </c>
    </row>
    <row r="2660" spans="1:22" x14ac:dyDescent="0.25">
      <c r="A2660" t="s">
        <v>4459</v>
      </c>
      <c r="B2660" t="s">
        <v>1500</v>
      </c>
      <c r="C2660">
        <v>5101</v>
      </c>
      <c r="D2660" s="1">
        <v>44156</v>
      </c>
      <c r="E2660">
        <v>2</v>
      </c>
      <c r="F2660" s="1">
        <v>44156</v>
      </c>
      <c r="G2660" s="1">
        <v>44812</v>
      </c>
      <c r="H2660" t="s">
        <v>470</v>
      </c>
      <c r="I2660" s="8">
        <f>DATE(YEAR(Merge2[[#This Row],[ORDER_DATE]]), MONTH(Merge2[[#This Row],[ORDER_DATE]]), 1)</f>
        <v>44136</v>
      </c>
      <c r="J2660" s="9">
        <f>IF(ISNUMBER(Merge2[[#This Row],[VALIDITY_TILL_DATE]]), ROUND((Merge2[[#This Row],[VALIDITY_TILL_DATE]]-Merge2[[#This Row],[ORDER_DATE]])/30, 0), "Active")</f>
        <v>22</v>
      </c>
      <c r="K2660" t="s">
        <v>5485</v>
      </c>
      <c r="L2660" t="s">
        <v>5480</v>
      </c>
      <c r="M2660" t="s">
        <v>5481</v>
      </c>
      <c r="N2660">
        <v>300</v>
      </c>
      <c r="O2660">
        <v>100</v>
      </c>
      <c r="P2660">
        <v>0</v>
      </c>
      <c r="Q2660" t="s">
        <v>5758</v>
      </c>
      <c r="R2660" t="s">
        <v>5494</v>
      </c>
      <c r="S2660">
        <v>51</v>
      </c>
      <c r="T2660" t="s">
        <v>5495</v>
      </c>
      <c r="U2660" t="s">
        <v>5522</v>
      </c>
      <c r="V2660" s="9">
        <f>Merge2[[#This Row],[PROMOTIONAL_PLAN.EFFECTIVE_PRICE]]*Merge2[[#This Row],[Months]]</f>
        <v>0</v>
      </c>
    </row>
    <row r="2661" spans="1:22" x14ac:dyDescent="0.25">
      <c r="A2661" t="s">
        <v>4460</v>
      </c>
      <c r="B2661" t="s">
        <v>2254</v>
      </c>
      <c r="C2661">
        <v>2949</v>
      </c>
      <c r="D2661" s="1">
        <v>44157</v>
      </c>
      <c r="E2661">
        <v>2</v>
      </c>
      <c r="F2661" s="1">
        <v>44157</v>
      </c>
      <c r="G2661" s="1">
        <v>44578</v>
      </c>
      <c r="H2661" t="s">
        <v>470</v>
      </c>
      <c r="I2661" s="8">
        <f>DATE(YEAR(Merge2[[#This Row],[ORDER_DATE]]), MONTH(Merge2[[#This Row],[ORDER_DATE]]), 1)</f>
        <v>44136</v>
      </c>
      <c r="J2661" s="9">
        <f>IF(ISNUMBER(Merge2[[#This Row],[VALIDITY_TILL_DATE]]), ROUND((Merge2[[#This Row],[VALIDITY_TILL_DATE]]-Merge2[[#This Row],[ORDER_DATE]])/30, 0), "Active")</f>
        <v>14</v>
      </c>
      <c r="K2661" t="s">
        <v>5484</v>
      </c>
      <c r="L2661" t="s">
        <v>5483</v>
      </c>
      <c r="M2661" t="s">
        <v>5481</v>
      </c>
      <c r="N2661">
        <v>300</v>
      </c>
      <c r="O2661">
        <v>30</v>
      </c>
      <c r="P2661">
        <v>210</v>
      </c>
      <c r="Q2661" t="s">
        <v>5765</v>
      </c>
      <c r="R2661" t="s">
        <v>5494</v>
      </c>
      <c r="S2661">
        <v>55</v>
      </c>
      <c r="T2661" t="s">
        <v>5495</v>
      </c>
      <c r="U2661" t="s">
        <v>5579</v>
      </c>
      <c r="V2661" s="9">
        <f>Merge2[[#This Row],[PROMOTIONAL_PLAN.EFFECTIVE_PRICE]]*Merge2[[#This Row],[Months]]</f>
        <v>2940</v>
      </c>
    </row>
    <row r="2662" spans="1:22" x14ac:dyDescent="0.25">
      <c r="A2662" t="s">
        <v>4461</v>
      </c>
      <c r="B2662" t="s">
        <v>1604</v>
      </c>
      <c r="C2662">
        <v>5073</v>
      </c>
      <c r="D2662" s="1">
        <v>44157</v>
      </c>
      <c r="E2662">
        <v>2</v>
      </c>
      <c r="F2662" s="1">
        <v>44157</v>
      </c>
      <c r="G2662" s="1">
        <v>44897</v>
      </c>
      <c r="H2662" t="s">
        <v>470</v>
      </c>
      <c r="I2662" s="8">
        <f>DATE(YEAR(Merge2[[#This Row],[ORDER_DATE]]), MONTH(Merge2[[#This Row],[ORDER_DATE]]), 1)</f>
        <v>44136</v>
      </c>
      <c r="J2662" s="9">
        <f>IF(ISNUMBER(Merge2[[#This Row],[VALIDITY_TILL_DATE]]), ROUND((Merge2[[#This Row],[VALIDITY_TILL_DATE]]-Merge2[[#This Row],[ORDER_DATE]])/30, 0), "Active")</f>
        <v>25</v>
      </c>
      <c r="K2662" t="s">
        <v>5488</v>
      </c>
      <c r="L2662" t="s">
        <v>5483</v>
      </c>
      <c r="M2662" t="s">
        <v>5481</v>
      </c>
      <c r="N2662">
        <v>300</v>
      </c>
      <c r="O2662">
        <v>30</v>
      </c>
      <c r="P2662">
        <v>210</v>
      </c>
      <c r="Q2662" t="s">
        <v>6242</v>
      </c>
      <c r="R2662" t="s">
        <v>5503</v>
      </c>
      <c r="S2662">
        <v>46</v>
      </c>
      <c r="T2662" t="s">
        <v>5506</v>
      </c>
      <c r="U2662" t="s">
        <v>5507</v>
      </c>
      <c r="V2662" s="9">
        <f>Merge2[[#This Row],[PROMOTIONAL_PLAN.EFFECTIVE_PRICE]]*Merge2[[#This Row],[Months]]</f>
        <v>5250</v>
      </c>
    </row>
    <row r="2663" spans="1:22" x14ac:dyDescent="0.25">
      <c r="A2663" t="s">
        <v>4462</v>
      </c>
      <c r="B2663" t="s">
        <v>1844</v>
      </c>
      <c r="C2663">
        <v>1136</v>
      </c>
      <c r="D2663" s="1">
        <v>44157</v>
      </c>
      <c r="E2663">
        <v>2</v>
      </c>
      <c r="F2663" s="1">
        <v>44157</v>
      </c>
      <c r="G2663" s="1">
        <v>44520</v>
      </c>
      <c r="H2663" t="s">
        <v>470</v>
      </c>
      <c r="I2663" s="8">
        <f>DATE(YEAR(Merge2[[#This Row],[ORDER_DATE]]), MONTH(Merge2[[#This Row],[ORDER_DATE]]), 1)</f>
        <v>44136</v>
      </c>
      <c r="J2663" s="9">
        <f>IF(ISNUMBER(Merge2[[#This Row],[VALIDITY_TILL_DATE]]), ROUND((Merge2[[#This Row],[VALIDITY_TILL_DATE]]-Merge2[[#This Row],[ORDER_DATE]])/30, 0), "Active")</f>
        <v>12</v>
      </c>
      <c r="K2663" t="s">
        <v>5487</v>
      </c>
      <c r="L2663" t="s">
        <v>5483</v>
      </c>
      <c r="M2663" t="s">
        <v>5481</v>
      </c>
      <c r="N2663">
        <v>300</v>
      </c>
      <c r="O2663">
        <v>40</v>
      </c>
      <c r="P2663">
        <v>180</v>
      </c>
      <c r="Q2663" t="s">
        <v>5752</v>
      </c>
      <c r="R2663" t="s">
        <v>5494</v>
      </c>
      <c r="S2663">
        <v>61</v>
      </c>
      <c r="T2663" t="s">
        <v>5495</v>
      </c>
      <c r="U2663" t="s">
        <v>5579</v>
      </c>
      <c r="V2663" s="9">
        <f>Merge2[[#This Row],[PROMOTIONAL_PLAN.EFFECTIVE_PRICE]]*Merge2[[#This Row],[Months]]</f>
        <v>2160</v>
      </c>
    </row>
    <row r="2664" spans="1:22" x14ac:dyDescent="0.25">
      <c r="A2664" t="s">
        <v>4463</v>
      </c>
      <c r="B2664" t="s">
        <v>1698</v>
      </c>
      <c r="C2664">
        <v>5073</v>
      </c>
      <c r="D2664" s="1">
        <v>44157</v>
      </c>
      <c r="E2664">
        <v>2</v>
      </c>
      <c r="F2664" s="1">
        <v>44157</v>
      </c>
      <c r="G2664" s="1">
        <v>44913</v>
      </c>
      <c r="H2664" t="s">
        <v>470</v>
      </c>
      <c r="I2664" s="8">
        <f>DATE(YEAR(Merge2[[#This Row],[ORDER_DATE]]), MONTH(Merge2[[#This Row],[ORDER_DATE]]), 1)</f>
        <v>44136</v>
      </c>
      <c r="J2664" s="9">
        <f>IF(ISNUMBER(Merge2[[#This Row],[VALIDITY_TILL_DATE]]), ROUND((Merge2[[#This Row],[VALIDITY_TILL_DATE]]-Merge2[[#This Row],[ORDER_DATE]])/30, 0), "Active")</f>
        <v>25</v>
      </c>
      <c r="K2664" t="s">
        <v>5488</v>
      </c>
      <c r="L2664" t="s">
        <v>5483</v>
      </c>
      <c r="M2664" t="s">
        <v>5481</v>
      </c>
      <c r="N2664">
        <v>300</v>
      </c>
      <c r="O2664">
        <v>30</v>
      </c>
      <c r="P2664">
        <v>210</v>
      </c>
      <c r="Q2664" t="s">
        <v>6316</v>
      </c>
      <c r="R2664" t="s">
        <v>5494</v>
      </c>
      <c r="S2664">
        <v>59</v>
      </c>
      <c r="T2664" t="s">
        <v>5495</v>
      </c>
      <c r="U2664" t="s">
        <v>5496</v>
      </c>
      <c r="V2664" s="9">
        <f>Merge2[[#This Row],[PROMOTIONAL_PLAN.EFFECTIVE_PRICE]]*Merge2[[#This Row],[Months]]</f>
        <v>5250</v>
      </c>
    </row>
    <row r="2665" spans="1:22" x14ac:dyDescent="0.25">
      <c r="A2665" t="s">
        <v>4464</v>
      </c>
      <c r="B2665" t="s">
        <v>1617</v>
      </c>
      <c r="C2665">
        <v>1136</v>
      </c>
      <c r="D2665" s="1">
        <v>44157</v>
      </c>
      <c r="E2665">
        <v>2</v>
      </c>
      <c r="F2665" s="1">
        <v>44157</v>
      </c>
      <c r="G2665" s="1">
        <v>44730</v>
      </c>
      <c r="H2665" t="s">
        <v>470</v>
      </c>
      <c r="I2665" s="8">
        <f>DATE(YEAR(Merge2[[#This Row],[ORDER_DATE]]), MONTH(Merge2[[#This Row],[ORDER_DATE]]), 1)</f>
        <v>44136</v>
      </c>
      <c r="J2665" s="9">
        <f>IF(ISNUMBER(Merge2[[#This Row],[VALIDITY_TILL_DATE]]), ROUND((Merge2[[#This Row],[VALIDITY_TILL_DATE]]-Merge2[[#This Row],[ORDER_DATE]])/30, 0), "Active")</f>
        <v>19</v>
      </c>
      <c r="K2665" t="s">
        <v>5487</v>
      </c>
      <c r="L2665" t="s">
        <v>5483</v>
      </c>
      <c r="M2665" t="s">
        <v>5481</v>
      </c>
      <c r="N2665">
        <v>300</v>
      </c>
      <c r="O2665">
        <v>40</v>
      </c>
      <c r="P2665">
        <v>180</v>
      </c>
      <c r="Q2665" t="s">
        <v>6278</v>
      </c>
      <c r="R2665" t="s">
        <v>5503</v>
      </c>
      <c r="S2665">
        <v>26</v>
      </c>
      <c r="T2665" t="s">
        <v>5495</v>
      </c>
      <c r="U2665" t="s">
        <v>5513</v>
      </c>
      <c r="V2665" s="9">
        <f>Merge2[[#This Row],[PROMOTIONAL_PLAN.EFFECTIVE_PRICE]]*Merge2[[#This Row],[Months]]</f>
        <v>3420</v>
      </c>
    </row>
    <row r="2666" spans="1:22" x14ac:dyDescent="0.25">
      <c r="A2666" t="s">
        <v>4465</v>
      </c>
      <c r="B2666" t="s">
        <v>1621</v>
      </c>
      <c r="C2666">
        <v>5073</v>
      </c>
      <c r="D2666" s="1">
        <v>44157</v>
      </c>
      <c r="E2666">
        <v>2</v>
      </c>
      <c r="F2666" s="1">
        <v>44157</v>
      </c>
      <c r="G2666" s="1">
        <v>44905</v>
      </c>
      <c r="H2666" t="s">
        <v>470</v>
      </c>
      <c r="I2666" s="8">
        <f>DATE(YEAR(Merge2[[#This Row],[ORDER_DATE]]), MONTH(Merge2[[#This Row],[ORDER_DATE]]), 1)</f>
        <v>44136</v>
      </c>
      <c r="J2666" s="9">
        <f>IF(ISNUMBER(Merge2[[#This Row],[VALIDITY_TILL_DATE]]), ROUND((Merge2[[#This Row],[VALIDITY_TILL_DATE]]-Merge2[[#This Row],[ORDER_DATE]])/30, 0), "Active")</f>
        <v>25</v>
      </c>
      <c r="K2666" t="s">
        <v>5488</v>
      </c>
      <c r="L2666" t="s">
        <v>5483</v>
      </c>
      <c r="M2666" t="s">
        <v>5481</v>
      </c>
      <c r="N2666">
        <v>300</v>
      </c>
      <c r="O2666">
        <v>30</v>
      </c>
      <c r="P2666">
        <v>210</v>
      </c>
      <c r="Q2666" t="s">
        <v>5755</v>
      </c>
      <c r="R2666" t="s">
        <v>5503</v>
      </c>
      <c r="S2666">
        <v>40</v>
      </c>
      <c r="T2666" t="s">
        <v>5495</v>
      </c>
      <c r="U2666" t="s">
        <v>5522</v>
      </c>
      <c r="V2666" s="9">
        <f>Merge2[[#This Row],[PROMOTIONAL_PLAN.EFFECTIVE_PRICE]]*Merge2[[#This Row],[Months]]</f>
        <v>5250</v>
      </c>
    </row>
    <row r="2667" spans="1:22" x14ac:dyDescent="0.25">
      <c r="A2667" t="s">
        <v>4466</v>
      </c>
      <c r="B2667" t="s">
        <v>2231</v>
      </c>
      <c r="C2667">
        <v>8731</v>
      </c>
      <c r="D2667" s="1">
        <v>44157</v>
      </c>
      <c r="E2667">
        <v>2</v>
      </c>
      <c r="F2667" s="1">
        <v>44157</v>
      </c>
      <c r="G2667" s="1">
        <v>45091</v>
      </c>
      <c r="H2667" t="s">
        <v>470</v>
      </c>
      <c r="I2667" s="8">
        <f>DATE(YEAR(Merge2[[#This Row],[ORDER_DATE]]), MONTH(Merge2[[#This Row],[ORDER_DATE]]), 1)</f>
        <v>44136</v>
      </c>
      <c r="J2667" s="9">
        <f>IF(ISNUMBER(Merge2[[#This Row],[VALIDITY_TILL_DATE]]), ROUND((Merge2[[#This Row],[VALIDITY_TILL_DATE]]-Merge2[[#This Row],[ORDER_DATE]])/30, 0), "Active")</f>
        <v>31</v>
      </c>
      <c r="K2667" t="s">
        <v>5482</v>
      </c>
      <c r="L2667" t="s">
        <v>5483</v>
      </c>
      <c r="M2667" t="s">
        <v>5481</v>
      </c>
      <c r="N2667">
        <v>300</v>
      </c>
      <c r="O2667">
        <v>10</v>
      </c>
      <c r="P2667">
        <v>270</v>
      </c>
      <c r="Q2667" t="s">
        <v>5967</v>
      </c>
      <c r="R2667" t="s">
        <v>5503</v>
      </c>
      <c r="S2667">
        <v>38</v>
      </c>
      <c r="T2667" t="s">
        <v>5495</v>
      </c>
      <c r="U2667" t="s">
        <v>5504</v>
      </c>
      <c r="V2667" s="9">
        <f>Merge2[[#This Row],[PROMOTIONAL_PLAN.EFFECTIVE_PRICE]]*Merge2[[#This Row],[Months]]</f>
        <v>8370</v>
      </c>
    </row>
    <row r="2668" spans="1:22" x14ac:dyDescent="0.25">
      <c r="A2668" t="s">
        <v>4467</v>
      </c>
      <c r="B2668" t="s">
        <v>1674</v>
      </c>
      <c r="C2668">
        <v>2949</v>
      </c>
      <c r="D2668" s="1">
        <v>44157</v>
      </c>
      <c r="E2668">
        <v>2</v>
      </c>
      <c r="F2668" s="1">
        <v>44157</v>
      </c>
      <c r="G2668" s="1">
        <v>44534</v>
      </c>
      <c r="H2668" t="s">
        <v>470</v>
      </c>
      <c r="I2668" s="8">
        <f>DATE(YEAR(Merge2[[#This Row],[ORDER_DATE]]), MONTH(Merge2[[#This Row],[ORDER_DATE]]), 1)</f>
        <v>44136</v>
      </c>
      <c r="J2668" s="9">
        <f>IF(ISNUMBER(Merge2[[#This Row],[VALIDITY_TILL_DATE]]), ROUND((Merge2[[#This Row],[VALIDITY_TILL_DATE]]-Merge2[[#This Row],[ORDER_DATE]])/30, 0), "Active")</f>
        <v>13</v>
      </c>
      <c r="K2668" t="s">
        <v>5484</v>
      </c>
      <c r="L2668" t="s">
        <v>5483</v>
      </c>
      <c r="M2668" t="s">
        <v>5481</v>
      </c>
      <c r="N2668">
        <v>300</v>
      </c>
      <c r="O2668">
        <v>30</v>
      </c>
      <c r="P2668">
        <v>210</v>
      </c>
      <c r="Q2668" t="s">
        <v>6332</v>
      </c>
      <c r="R2668" t="s">
        <v>5494</v>
      </c>
      <c r="S2668">
        <v>45</v>
      </c>
      <c r="T2668" t="s">
        <v>5495</v>
      </c>
      <c r="U2668" t="s">
        <v>5579</v>
      </c>
      <c r="V2668" s="9">
        <f>Merge2[[#This Row],[PROMOTIONAL_PLAN.EFFECTIVE_PRICE]]*Merge2[[#This Row],[Months]]</f>
        <v>2730</v>
      </c>
    </row>
    <row r="2669" spans="1:22" x14ac:dyDescent="0.25">
      <c r="A2669" t="s">
        <v>4468</v>
      </c>
      <c r="B2669" t="s">
        <v>2364</v>
      </c>
      <c r="C2669">
        <v>6705</v>
      </c>
      <c r="D2669" s="1">
        <v>44158</v>
      </c>
      <c r="E2669">
        <v>2</v>
      </c>
      <c r="F2669" s="1">
        <v>44158</v>
      </c>
      <c r="G2669" s="1">
        <v>44465</v>
      </c>
      <c r="H2669" t="s">
        <v>470</v>
      </c>
      <c r="I2669" s="8">
        <f>DATE(YEAR(Merge2[[#This Row],[ORDER_DATE]]), MONTH(Merge2[[#This Row],[ORDER_DATE]]), 1)</f>
        <v>44136</v>
      </c>
      <c r="J2669" s="9">
        <f>IF(ISNUMBER(Merge2[[#This Row],[VALIDITY_TILL_DATE]]), ROUND((Merge2[[#This Row],[VALIDITY_TILL_DATE]]-Merge2[[#This Row],[ORDER_DATE]])/30, 0), "Active")</f>
        <v>10</v>
      </c>
      <c r="K2669" t="s">
        <v>5491</v>
      </c>
      <c r="L2669" t="s">
        <v>5480</v>
      </c>
      <c r="M2669" t="s">
        <v>5481</v>
      </c>
      <c r="N2669">
        <v>300</v>
      </c>
      <c r="O2669">
        <v>100</v>
      </c>
      <c r="P2669">
        <v>0</v>
      </c>
      <c r="Q2669" t="s">
        <v>5959</v>
      </c>
      <c r="R2669" t="s">
        <v>5503</v>
      </c>
      <c r="S2669">
        <v>31</v>
      </c>
      <c r="T2669" t="s">
        <v>5495</v>
      </c>
      <c r="U2669" t="s">
        <v>5522</v>
      </c>
      <c r="V2669" s="9">
        <f>Merge2[[#This Row],[PROMOTIONAL_PLAN.EFFECTIVE_PRICE]]*Merge2[[#This Row],[Months]]</f>
        <v>0</v>
      </c>
    </row>
    <row r="2670" spans="1:22" x14ac:dyDescent="0.25">
      <c r="A2670" t="s">
        <v>4469</v>
      </c>
      <c r="B2670" t="s">
        <v>4470</v>
      </c>
      <c r="C2670">
        <v>9999</v>
      </c>
      <c r="D2670" s="1">
        <v>44158</v>
      </c>
      <c r="E2670">
        <v>1</v>
      </c>
      <c r="G2670" s="1">
        <v>44398</v>
      </c>
      <c r="H2670" t="s">
        <v>10</v>
      </c>
      <c r="I2670" s="8">
        <f>DATE(YEAR(Merge2[[#This Row],[ORDER_DATE]]), MONTH(Merge2[[#This Row],[ORDER_DATE]]), 1)</f>
        <v>44136</v>
      </c>
      <c r="J2670" s="9">
        <f>IF(ISNUMBER(Merge2[[#This Row],[VALIDITY_TILL_DATE]]), ROUND((Merge2[[#This Row],[VALIDITY_TILL_DATE]]-Merge2[[#This Row],[ORDER_DATE]])/30, 0), "Active")</f>
        <v>8</v>
      </c>
      <c r="K2670" t="s">
        <v>5476</v>
      </c>
      <c r="L2670" t="s">
        <v>5477</v>
      </c>
      <c r="M2670" t="s">
        <v>5478</v>
      </c>
      <c r="N2670">
        <v>300</v>
      </c>
      <c r="O2670">
        <v>0</v>
      </c>
      <c r="P2670">
        <v>300</v>
      </c>
      <c r="Q2670" t="s">
        <v>5887</v>
      </c>
      <c r="R2670" t="s">
        <v>5494</v>
      </c>
      <c r="S2670">
        <v>45</v>
      </c>
      <c r="T2670" t="s">
        <v>5495</v>
      </c>
      <c r="U2670" t="s">
        <v>5504</v>
      </c>
      <c r="V2670" s="9">
        <f>Merge2[[#This Row],[PROMOTIONAL_PLAN.EFFECTIVE_PRICE]]*Merge2[[#This Row],[Months]]</f>
        <v>2400</v>
      </c>
    </row>
    <row r="2671" spans="1:22" x14ac:dyDescent="0.25">
      <c r="A2671" t="s">
        <v>4471</v>
      </c>
      <c r="B2671" t="s">
        <v>4472</v>
      </c>
      <c r="C2671">
        <v>9999</v>
      </c>
      <c r="D2671" s="1">
        <v>44158</v>
      </c>
      <c r="E2671">
        <v>1</v>
      </c>
      <c r="G2671" s="1">
        <v>44386</v>
      </c>
      <c r="H2671" t="s">
        <v>10</v>
      </c>
      <c r="I2671" s="8">
        <f>DATE(YEAR(Merge2[[#This Row],[ORDER_DATE]]), MONTH(Merge2[[#This Row],[ORDER_DATE]]), 1)</f>
        <v>44136</v>
      </c>
      <c r="J2671" s="9">
        <f>IF(ISNUMBER(Merge2[[#This Row],[VALIDITY_TILL_DATE]]), ROUND((Merge2[[#This Row],[VALIDITY_TILL_DATE]]-Merge2[[#This Row],[ORDER_DATE]])/30, 0), "Active")</f>
        <v>8</v>
      </c>
      <c r="K2671" t="s">
        <v>5476</v>
      </c>
      <c r="L2671" t="s">
        <v>5477</v>
      </c>
      <c r="M2671" t="s">
        <v>5478</v>
      </c>
      <c r="N2671">
        <v>300</v>
      </c>
      <c r="O2671">
        <v>0</v>
      </c>
      <c r="P2671">
        <v>300</v>
      </c>
      <c r="Q2671" t="s">
        <v>6115</v>
      </c>
      <c r="R2671" t="s">
        <v>5503</v>
      </c>
      <c r="S2671">
        <v>61</v>
      </c>
      <c r="T2671" t="s">
        <v>5506</v>
      </c>
      <c r="U2671" t="s">
        <v>5507</v>
      </c>
      <c r="V2671" s="9">
        <f>Merge2[[#This Row],[PROMOTIONAL_PLAN.EFFECTIVE_PRICE]]*Merge2[[#This Row],[Months]]</f>
        <v>2400</v>
      </c>
    </row>
    <row r="2672" spans="1:22" x14ac:dyDescent="0.25">
      <c r="A2672" t="s">
        <v>4473</v>
      </c>
      <c r="B2672" t="s">
        <v>2092</v>
      </c>
      <c r="C2672">
        <v>5101</v>
      </c>
      <c r="D2672" s="1">
        <v>44159</v>
      </c>
      <c r="E2672">
        <v>2</v>
      </c>
      <c r="F2672" s="1">
        <v>44159</v>
      </c>
      <c r="G2672" s="1">
        <v>44875</v>
      </c>
      <c r="H2672" t="s">
        <v>470</v>
      </c>
      <c r="I2672" s="8">
        <f>DATE(YEAR(Merge2[[#This Row],[ORDER_DATE]]), MONTH(Merge2[[#This Row],[ORDER_DATE]]), 1)</f>
        <v>44136</v>
      </c>
      <c r="J2672" s="9">
        <f>IF(ISNUMBER(Merge2[[#This Row],[VALIDITY_TILL_DATE]]), ROUND((Merge2[[#This Row],[VALIDITY_TILL_DATE]]-Merge2[[#This Row],[ORDER_DATE]])/30, 0), "Active")</f>
        <v>24</v>
      </c>
      <c r="K2672" t="s">
        <v>5485</v>
      </c>
      <c r="L2672" t="s">
        <v>5480</v>
      </c>
      <c r="M2672" t="s">
        <v>5481</v>
      </c>
      <c r="N2672">
        <v>300</v>
      </c>
      <c r="O2672">
        <v>100</v>
      </c>
      <c r="P2672">
        <v>0</v>
      </c>
      <c r="Q2672" t="s">
        <v>5886</v>
      </c>
      <c r="R2672" t="s">
        <v>5494</v>
      </c>
      <c r="S2672">
        <v>36</v>
      </c>
      <c r="T2672" t="s">
        <v>5495</v>
      </c>
      <c r="U2672" t="s">
        <v>5532</v>
      </c>
      <c r="V2672" s="9">
        <f>Merge2[[#This Row],[PROMOTIONAL_PLAN.EFFECTIVE_PRICE]]*Merge2[[#This Row],[Months]]</f>
        <v>0</v>
      </c>
    </row>
    <row r="2673" spans="1:22" x14ac:dyDescent="0.25">
      <c r="A2673" t="s">
        <v>4474</v>
      </c>
      <c r="B2673" t="s">
        <v>1879</v>
      </c>
      <c r="C2673">
        <v>8434</v>
      </c>
      <c r="D2673" s="1">
        <v>44160</v>
      </c>
      <c r="E2673">
        <v>2</v>
      </c>
      <c r="F2673" s="1">
        <v>44160</v>
      </c>
      <c r="G2673" s="1">
        <v>44911</v>
      </c>
      <c r="H2673" t="s">
        <v>470</v>
      </c>
      <c r="I2673" s="8">
        <f>DATE(YEAR(Merge2[[#This Row],[ORDER_DATE]]), MONTH(Merge2[[#This Row],[ORDER_DATE]]), 1)</f>
        <v>44136</v>
      </c>
      <c r="J2673" s="9">
        <f>IF(ISNUMBER(Merge2[[#This Row],[VALIDITY_TILL_DATE]]), ROUND((Merge2[[#This Row],[VALIDITY_TILL_DATE]]-Merge2[[#This Row],[ORDER_DATE]])/30, 0), "Active")</f>
        <v>25</v>
      </c>
      <c r="K2673" t="s">
        <v>5490</v>
      </c>
      <c r="L2673" t="s">
        <v>5483</v>
      </c>
      <c r="M2673" t="s">
        <v>5481</v>
      </c>
      <c r="N2673">
        <v>300</v>
      </c>
      <c r="O2673">
        <v>50</v>
      </c>
      <c r="P2673">
        <v>150</v>
      </c>
      <c r="Q2673" t="s">
        <v>5715</v>
      </c>
      <c r="R2673" t="s">
        <v>5503</v>
      </c>
      <c r="S2673">
        <v>42</v>
      </c>
      <c r="T2673" t="s">
        <v>5495</v>
      </c>
      <c r="U2673" t="s">
        <v>5496</v>
      </c>
      <c r="V2673" s="9">
        <f>Merge2[[#This Row],[PROMOTIONAL_PLAN.EFFECTIVE_PRICE]]*Merge2[[#This Row],[Months]]</f>
        <v>3750</v>
      </c>
    </row>
    <row r="2674" spans="1:22" x14ac:dyDescent="0.25">
      <c r="A2674" t="s">
        <v>4475</v>
      </c>
      <c r="B2674" t="s">
        <v>2186</v>
      </c>
      <c r="C2674">
        <v>5101</v>
      </c>
      <c r="D2674" s="1">
        <v>44160</v>
      </c>
      <c r="E2674">
        <v>2</v>
      </c>
      <c r="F2674" s="1">
        <v>44160</v>
      </c>
      <c r="G2674" s="1">
        <v>44767</v>
      </c>
      <c r="H2674" t="s">
        <v>470</v>
      </c>
      <c r="I2674" s="8">
        <f>DATE(YEAR(Merge2[[#This Row],[ORDER_DATE]]), MONTH(Merge2[[#This Row],[ORDER_DATE]]), 1)</f>
        <v>44136</v>
      </c>
      <c r="J2674" s="9">
        <f>IF(ISNUMBER(Merge2[[#This Row],[VALIDITY_TILL_DATE]]), ROUND((Merge2[[#This Row],[VALIDITY_TILL_DATE]]-Merge2[[#This Row],[ORDER_DATE]])/30, 0), "Active")</f>
        <v>20</v>
      </c>
      <c r="K2674" t="s">
        <v>5485</v>
      </c>
      <c r="L2674" t="s">
        <v>5480</v>
      </c>
      <c r="M2674" t="s">
        <v>5481</v>
      </c>
      <c r="N2674">
        <v>300</v>
      </c>
      <c r="O2674">
        <v>100</v>
      </c>
      <c r="P2674">
        <v>0</v>
      </c>
      <c r="Q2674" t="s">
        <v>6082</v>
      </c>
      <c r="R2674" t="s">
        <v>5503</v>
      </c>
      <c r="S2674">
        <v>45</v>
      </c>
      <c r="T2674" t="s">
        <v>5495</v>
      </c>
      <c r="U2674" t="s">
        <v>5522</v>
      </c>
      <c r="V2674" s="9">
        <f>Merge2[[#This Row],[PROMOTIONAL_PLAN.EFFECTIVE_PRICE]]*Merge2[[#This Row],[Months]]</f>
        <v>0</v>
      </c>
    </row>
    <row r="2675" spans="1:22" x14ac:dyDescent="0.25">
      <c r="A2675" t="s">
        <v>4476</v>
      </c>
      <c r="B2675" t="s">
        <v>1965</v>
      </c>
      <c r="C2675">
        <v>6306</v>
      </c>
      <c r="D2675" s="1">
        <v>44160</v>
      </c>
      <c r="E2675">
        <v>2</v>
      </c>
      <c r="F2675" s="1">
        <v>44160</v>
      </c>
      <c r="G2675" s="1">
        <v>44609</v>
      </c>
      <c r="H2675" t="s">
        <v>470</v>
      </c>
      <c r="I2675" s="8">
        <f>DATE(YEAR(Merge2[[#This Row],[ORDER_DATE]]), MONTH(Merge2[[#This Row],[ORDER_DATE]]), 1)</f>
        <v>44136</v>
      </c>
      <c r="J2675" s="9">
        <f>IF(ISNUMBER(Merge2[[#This Row],[VALIDITY_TILL_DATE]]), ROUND((Merge2[[#This Row],[VALIDITY_TILL_DATE]]-Merge2[[#This Row],[ORDER_DATE]])/30, 0), "Active")</f>
        <v>15</v>
      </c>
      <c r="K2675" t="s">
        <v>5492</v>
      </c>
      <c r="L2675" t="s">
        <v>5483</v>
      </c>
      <c r="M2675" t="s">
        <v>5481</v>
      </c>
      <c r="N2675">
        <v>300</v>
      </c>
      <c r="O2675">
        <v>15</v>
      </c>
      <c r="P2675">
        <v>255</v>
      </c>
      <c r="Q2675" t="s">
        <v>5516</v>
      </c>
      <c r="R2675" t="s">
        <v>5494</v>
      </c>
      <c r="S2675">
        <v>48</v>
      </c>
      <c r="T2675" t="s">
        <v>5495</v>
      </c>
      <c r="U2675" t="s">
        <v>5513</v>
      </c>
      <c r="V2675" s="9">
        <f>Merge2[[#This Row],[PROMOTIONAL_PLAN.EFFECTIVE_PRICE]]*Merge2[[#This Row],[Months]]</f>
        <v>3825</v>
      </c>
    </row>
    <row r="2676" spans="1:22" x14ac:dyDescent="0.25">
      <c r="A2676" t="s">
        <v>4477</v>
      </c>
      <c r="B2676" t="s">
        <v>2062</v>
      </c>
      <c r="C2676">
        <v>8434</v>
      </c>
      <c r="D2676" s="1">
        <v>44160</v>
      </c>
      <c r="E2676">
        <v>2</v>
      </c>
      <c r="F2676" s="1">
        <v>44160</v>
      </c>
      <c r="G2676" s="1">
        <v>44683</v>
      </c>
      <c r="H2676" t="s">
        <v>470</v>
      </c>
      <c r="I2676" s="8">
        <f>DATE(YEAR(Merge2[[#This Row],[ORDER_DATE]]), MONTH(Merge2[[#This Row],[ORDER_DATE]]), 1)</f>
        <v>44136</v>
      </c>
      <c r="J2676" s="9">
        <f>IF(ISNUMBER(Merge2[[#This Row],[VALIDITY_TILL_DATE]]), ROUND((Merge2[[#This Row],[VALIDITY_TILL_DATE]]-Merge2[[#This Row],[ORDER_DATE]])/30, 0), "Active")</f>
        <v>17</v>
      </c>
      <c r="K2676" t="s">
        <v>5490</v>
      </c>
      <c r="L2676" t="s">
        <v>5483</v>
      </c>
      <c r="M2676" t="s">
        <v>5481</v>
      </c>
      <c r="N2676">
        <v>300</v>
      </c>
      <c r="O2676">
        <v>50</v>
      </c>
      <c r="P2676">
        <v>150</v>
      </c>
      <c r="Q2676" t="s">
        <v>6296</v>
      </c>
      <c r="R2676" t="s">
        <v>5494</v>
      </c>
      <c r="S2676">
        <v>35</v>
      </c>
      <c r="T2676" t="s">
        <v>5495</v>
      </c>
      <c r="U2676" t="s">
        <v>5504</v>
      </c>
      <c r="V2676" s="9">
        <f>Merge2[[#This Row],[PROMOTIONAL_PLAN.EFFECTIVE_PRICE]]*Merge2[[#This Row],[Months]]</f>
        <v>2550</v>
      </c>
    </row>
    <row r="2677" spans="1:22" x14ac:dyDescent="0.25">
      <c r="A2677" t="s">
        <v>4478</v>
      </c>
      <c r="B2677" t="s">
        <v>2064</v>
      </c>
      <c r="C2677">
        <v>2949</v>
      </c>
      <c r="D2677" s="1">
        <v>44160</v>
      </c>
      <c r="E2677">
        <v>2</v>
      </c>
      <c r="F2677" s="1">
        <v>44160</v>
      </c>
      <c r="G2677" s="1">
        <v>44686</v>
      </c>
      <c r="H2677" t="s">
        <v>470</v>
      </c>
      <c r="I2677" s="8">
        <f>DATE(YEAR(Merge2[[#This Row],[ORDER_DATE]]), MONTH(Merge2[[#This Row],[ORDER_DATE]]), 1)</f>
        <v>44136</v>
      </c>
      <c r="J2677" s="9">
        <f>IF(ISNUMBER(Merge2[[#This Row],[VALIDITY_TILL_DATE]]), ROUND((Merge2[[#This Row],[VALIDITY_TILL_DATE]]-Merge2[[#This Row],[ORDER_DATE]])/30, 0), "Active")</f>
        <v>18</v>
      </c>
      <c r="K2677" t="s">
        <v>5484</v>
      </c>
      <c r="L2677" t="s">
        <v>5483</v>
      </c>
      <c r="M2677" t="s">
        <v>5481</v>
      </c>
      <c r="N2677">
        <v>300</v>
      </c>
      <c r="O2677">
        <v>30</v>
      </c>
      <c r="P2677">
        <v>210</v>
      </c>
      <c r="Q2677" t="s">
        <v>6186</v>
      </c>
      <c r="R2677" t="s">
        <v>5503</v>
      </c>
      <c r="S2677">
        <v>52</v>
      </c>
      <c r="T2677" t="s">
        <v>5495</v>
      </c>
      <c r="U2677" t="s">
        <v>5496</v>
      </c>
      <c r="V2677" s="9">
        <f>Merge2[[#This Row],[PROMOTIONAL_PLAN.EFFECTIVE_PRICE]]*Merge2[[#This Row],[Months]]</f>
        <v>3780</v>
      </c>
    </row>
    <row r="2678" spans="1:22" x14ac:dyDescent="0.25">
      <c r="A2678" t="s">
        <v>4479</v>
      </c>
      <c r="B2678" t="s">
        <v>1720</v>
      </c>
      <c r="C2678">
        <v>6705</v>
      </c>
      <c r="D2678" s="1">
        <v>44160</v>
      </c>
      <c r="E2678">
        <v>2</v>
      </c>
      <c r="F2678" s="1">
        <v>44160</v>
      </c>
      <c r="G2678" s="1">
        <v>44879</v>
      </c>
      <c r="H2678" t="s">
        <v>470</v>
      </c>
      <c r="I2678" s="8">
        <f>DATE(YEAR(Merge2[[#This Row],[ORDER_DATE]]), MONTH(Merge2[[#This Row],[ORDER_DATE]]), 1)</f>
        <v>44136</v>
      </c>
      <c r="J2678" s="9">
        <f>IF(ISNUMBER(Merge2[[#This Row],[VALIDITY_TILL_DATE]]), ROUND((Merge2[[#This Row],[VALIDITY_TILL_DATE]]-Merge2[[#This Row],[ORDER_DATE]])/30, 0), "Active")</f>
        <v>24</v>
      </c>
      <c r="K2678" t="s">
        <v>5491</v>
      </c>
      <c r="L2678" t="s">
        <v>5480</v>
      </c>
      <c r="M2678" t="s">
        <v>5481</v>
      </c>
      <c r="N2678">
        <v>300</v>
      </c>
      <c r="O2678">
        <v>100</v>
      </c>
      <c r="P2678">
        <v>0</v>
      </c>
      <c r="Q2678" t="s">
        <v>6246</v>
      </c>
      <c r="R2678" t="s">
        <v>5494</v>
      </c>
      <c r="S2678">
        <v>39</v>
      </c>
      <c r="T2678" t="s">
        <v>5498</v>
      </c>
      <c r="U2678" t="s">
        <v>5515</v>
      </c>
      <c r="V2678" s="9">
        <f>Merge2[[#This Row],[PROMOTIONAL_PLAN.EFFECTIVE_PRICE]]*Merge2[[#This Row],[Months]]</f>
        <v>0</v>
      </c>
    </row>
    <row r="2679" spans="1:22" x14ac:dyDescent="0.25">
      <c r="A2679" t="s">
        <v>4480</v>
      </c>
      <c r="B2679" t="s">
        <v>1895</v>
      </c>
      <c r="C2679">
        <v>5073</v>
      </c>
      <c r="D2679" s="1">
        <v>44160</v>
      </c>
      <c r="E2679">
        <v>2</v>
      </c>
      <c r="F2679" s="1">
        <v>44160</v>
      </c>
      <c r="G2679" s="1">
        <v>44990</v>
      </c>
      <c r="H2679" t="s">
        <v>470</v>
      </c>
      <c r="I2679" s="8">
        <f>DATE(YEAR(Merge2[[#This Row],[ORDER_DATE]]), MONTH(Merge2[[#This Row],[ORDER_DATE]]), 1)</f>
        <v>44136</v>
      </c>
      <c r="J2679" s="9">
        <f>IF(ISNUMBER(Merge2[[#This Row],[VALIDITY_TILL_DATE]]), ROUND((Merge2[[#This Row],[VALIDITY_TILL_DATE]]-Merge2[[#This Row],[ORDER_DATE]])/30, 0), "Active")</f>
        <v>28</v>
      </c>
      <c r="K2679" t="s">
        <v>5488</v>
      </c>
      <c r="L2679" t="s">
        <v>5483</v>
      </c>
      <c r="M2679" t="s">
        <v>5481</v>
      </c>
      <c r="N2679">
        <v>300</v>
      </c>
      <c r="O2679">
        <v>30</v>
      </c>
      <c r="P2679">
        <v>210</v>
      </c>
      <c r="Q2679" t="s">
        <v>5822</v>
      </c>
      <c r="R2679" t="s">
        <v>5494</v>
      </c>
      <c r="S2679">
        <v>37</v>
      </c>
      <c r="T2679" t="s">
        <v>5498</v>
      </c>
      <c r="U2679" t="s">
        <v>5515</v>
      </c>
      <c r="V2679" s="9">
        <f>Merge2[[#This Row],[PROMOTIONAL_PLAN.EFFECTIVE_PRICE]]*Merge2[[#This Row],[Months]]</f>
        <v>5880</v>
      </c>
    </row>
    <row r="2680" spans="1:22" x14ac:dyDescent="0.25">
      <c r="A2680" t="s">
        <v>4481</v>
      </c>
      <c r="B2680" t="s">
        <v>4482</v>
      </c>
      <c r="C2680">
        <v>9999</v>
      </c>
      <c r="D2680" s="1">
        <v>44160</v>
      </c>
      <c r="E2680">
        <v>1</v>
      </c>
      <c r="G2680" s="1">
        <v>44384</v>
      </c>
      <c r="H2680" t="s">
        <v>10</v>
      </c>
      <c r="I2680" s="8">
        <f>DATE(YEAR(Merge2[[#This Row],[ORDER_DATE]]), MONTH(Merge2[[#This Row],[ORDER_DATE]]), 1)</f>
        <v>44136</v>
      </c>
      <c r="J2680" s="9">
        <f>IF(ISNUMBER(Merge2[[#This Row],[VALIDITY_TILL_DATE]]), ROUND((Merge2[[#This Row],[VALIDITY_TILL_DATE]]-Merge2[[#This Row],[ORDER_DATE]])/30, 0), "Active")</f>
        <v>7</v>
      </c>
      <c r="K2680" t="s">
        <v>5476</v>
      </c>
      <c r="L2680" t="s">
        <v>5477</v>
      </c>
      <c r="M2680" t="s">
        <v>5478</v>
      </c>
      <c r="N2680">
        <v>300</v>
      </c>
      <c r="O2680">
        <v>0</v>
      </c>
      <c r="P2680">
        <v>300</v>
      </c>
      <c r="Q2680" t="s">
        <v>5917</v>
      </c>
      <c r="R2680" t="s">
        <v>5503</v>
      </c>
      <c r="S2680">
        <v>47</v>
      </c>
      <c r="T2680" t="s">
        <v>5495</v>
      </c>
      <c r="U2680" t="s">
        <v>5579</v>
      </c>
      <c r="V2680" s="9">
        <f>Merge2[[#This Row],[PROMOTIONAL_PLAN.EFFECTIVE_PRICE]]*Merge2[[#This Row],[Months]]</f>
        <v>2100</v>
      </c>
    </row>
    <row r="2681" spans="1:22" x14ac:dyDescent="0.25">
      <c r="A2681" t="s">
        <v>4483</v>
      </c>
      <c r="B2681" t="s">
        <v>1757</v>
      </c>
      <c r="C2681">
        <v>1817</v>
      </c>
      <c r="D2681" s="1">
        <v>44161</v>
      </c>
      <c r="E2681">
        <v>2</v>
      </c>
      <c r="F2681" s="1">
        <v>44161</v>
      </c>
      <c r="G2681" s="1">
        <v>44541</v>
      </c>
      <c r="H2681" t="s">
        <v>470</v>
      </c>
      <c r="I2681" s="8">
        <f>DATE(YEAR(Merge2[[#This Row],[ORDER_DATE]]), MONTH(Merge2[[#This Row],[ORDER_DATE]]), 1)</f>
        <v>44136</v>
      </c>
      <c r="J2681" s="9">
        <f>IF(ISNUMBER(Merge2[[#This Row],[VALIDITY_TILL_DATE]]), ROUND((Merge2[[#This Row],[VALIDITY_TILL_DATE]]-Merge2[[#This Row],[ORDER_DATE]])/30, 0), "Active")</f>
        <v>13</v>
      </c>
      <c r="K2681" t="s">
        <v>5486</v>
      </c>
      <c r="L2681" t="s">
        <v>5480</v>
      </c>
      <c r="M2681" t="s">
        <v>5481</v>
      </c>
      <c r="N2681">
        <v>300</v>
      </c>
      <c r="O2681">
        <v>100</v>
      </c>
      <c r="P2681">
        <v>0</v>
      </c>
      <c r="Q2681" t="s">
        <v>6186</v>
      </c>
      <c r="R2681" t="s">
        <v>5503</v>
      </c>
      <c r="S2681">
        <v>52</v>
      </c>
      <c r="T2681" t="s">
        <v>5495</v>
      </c>
      <c r="U2681" t="s">
        <v>5496</v>
      </c>
      <c r="V2681" s="9">
        <f>Merge2[[#This Row],[PROMOTIONAL_PLAN.EFFECTIVE_PRICE]]*Merge2[[#This Row],[Months]]</f>
        <v>0</v>
      </c>
    </row>
    <row r="2682" spans="1:22" x14ac:dyDescent="0.25">
      <c r="A2682" t="s">
        <v>4484</v>
      </c>
      <c r="B2682" t="s">
        <v>2182</v>
      </c>
      <c r="C2682">
        <v>5101</v>
      </c>
      <c r="D2682" s="1">
        <v>44161</v>
      </c>
      <c r="E2682">
        <v>2</v>
      </c>
      <c r="F2682" s="1">
        <v>44161</v>
      </c>
      <c r="G2682" s="1">
        <v>45020</v>
      </c>
      <c r="H2682" t="s">
        <v>470</v>
      </c>
      <c r="I2682" s="8">
        <f>DATE(YEAR(Merge2[[#This Row],[ORDER_DATE]]), MONTH(Merge2[[#This Row],[ORDER_DATE]]), 1)</f>
        <v>44136</v>
      </c>
      <c r="J2682" s="9">
        <f>IF(ISNUMBER(Merge2[[#This Row],[VALIDITY_TILL_DATE]]), ROUND((Merge2[[#This Row],[VALIDITY_TILL_DATE]]-Merge2[[#This Row],[ORDER_DATE]])/30, 0), "Active")</f>
        <v>29</v>
      </c>
      <c r="K2682" t="s">
        <v>5485</v>
      </c>
      <c r="L2682" t="s">
        <v>5480</v>
      </c>
      <c r="M2682" t="s">
        <v>5481</v>
      </c>
      <c r="N2682">
        <v>300</v>
      </c>
      <c r="O2682">
        <v>100</v>
      </c>
      <c r="P2682">
        <v>0</v>
      </c>
      <c r="Q2682" t="s">
        <v>5505</v>
      </c>
      <c r="R2682" t="s">
        <v>5494</v>
      </c>
      <c r="S2682">
        <v>45</v>
      </c>
      <c r="T2682" t="s">
        <v>5506</v>
      </c>
      <c r="U2682" t="s">
        <v>5507</v>
      </c>
      <c r="V2682" s="9">
        <f>Merge2[[#This Row],[PROMOTIONAL_PLAN.EFFECTIVE_PRICE]]*Merge2[[#This Row],[Months]]</f>
        <v>0</v>
      </c>
    </row>
    <row r="2683" spans="1:22" x14ac:dyDescent="0.25">
      <c r="A2683" t="s">
        <v>4485</v>
      </c>
      <c r="B2683" t="s">
        <v>2462</v>
      </c>
      <c r="C2683">
        <v>6705</v>
      </c>
      <c r="D2683" s="1">
        <v>44161</v>
      </c>
      <c r="E2683">
        <v>2</v>
      </c>
      <c r="F2683" s="1">
        <v>44161</v>
      </c>
      <c r="G2683" s="1">
        <v>44676</v>
      </c>
      <c r="H2683" t="s">
        <v>470</v>
      </c>
      <c r="I2683" s="8">
        <f>DATE(YEAR(Merge2[[#This Row],[ORDER_DATE]]), MONTH(Merge2[[#This Row],[ORDER_DATE]]), 1)</f>
        <v>44136</v>
      </c>
      <c r="J2683" s="9">
        <f>IF(ISNUMBER(Merge2[[#This Row],[VALIDITY_TILL_DATE]]), ROUND((Merge2[[#This Row],[VALIDITY_TILL_DATE]]-Merge2[[#This Row],[ORDER_DATE]])/30, 0), "Active")</f>
        <v>17</v>
      </c>
      <c r="K2683" t="s">
        <v>5491</v>
      </c>
      <c r="L2683" t="s">
        <v>5480</v>
      </c>
      <c r="M2683" t="s">
        <v>5481</v>
      </c>
      <c r="N2683">
        <v>300</v>
      </c>
      <c r="O2683">
        <v>100</v>
      </c>
      <c r="P2683">
        <v>0</v>
      </c>
      <c r="Q2683" t="s">
        <v>5566</v>
      </c>
      <c r="R2683" t="s">
        <v>5503</v>
      </c>
      <c r="S2683">
        <v>33</v>
      </c>
      <c r="T2683" t="s">
        <v>5495</v>
      </c>
      <c r="U2683" t="s">
        <v>5504</v>
      </c>
      <c r="V2683" s="9">
        <f>Merge2[[#This Row],[PROMOTIONAL_PLAN.EFFECTIVE_PRICE]]*Merge2[[#This Row],[Months]]</f>
        <v>0</v>
      </c>
    </row>
    <row r="2684" spans="1:22" x14ac:dyDescent="0.25">
      <c r="A2684" t="s">
        <v>4486</v>
      </c>
      <c r="B2684" t="s">
        <v>4487</v>
      </c>
      <c r="C2684">
        <v>5073</v>
      </c>
      <c r="D2684" s="1">
        <v>44161</v>
      </c>
      <c r="E2684">
        <v>1</v>
      </c>
      <c r="F2684" s="1">
        <v>44161</v>
      </c>
      <c r="G2684" s="1">
        <v>44378</v>
      </c>
      <c r="H2684" t="s">
        <v>10</v>
      </c>
      <c r="I2684" s="8">
        <f>DATE(YEAR(Merge2[[#This Row],[ORDER_DATE]]), MONTH(Merge2[[#This Row],[ORDER_DATE]]), 1)</f>
        <v>44136</v>
      </c>
      <c r="J2684" s="9">
        <f>IF(ISNUMBER(Merge2[[#This Row],[VALIDITY_TILL_DATE]]), ROUND((Merge2[[#This Row],[VALIDITY_TILL_DATE]]-Merge2[[#This Row],[ORDER_DATE]])/30, 0), "Active")</f>
        <v>7</v>
      </c>
      <c r="K2684" t="s">
        <v>5488</v>
      </c>
      <c r="L2684" t="s">
        <v>5483</v>
      </c>
      <c r="M2684" t="s">
        <v>5481</v>
      </c>
      <c r="N2684">
        <v>300</v>
      </c>
      <c r="O2684">
        <v>30</v>
      </c>
      <c r="P2684">
        <v>210</v>
      </c>
      <c r="Q2684" t="s">
        <v>6238</v>
      </c>
      <c r="R2684" t="s">
        <v>5494</v>
      </c>
      <c r="S2684">
        <v>44</v>
      </c>
      <c r="T2684" t="s">
        <v>5495</v>
      </c>
      <c r="U2684" t="s">
        <v>5513</v>
      </c>
      <c r="V2684" s="9">
        <f>Merge2[[#This Row],[PROMOTIONAL_PLAN.EFFECTIVE_PRICE]]*Merge2[[#This Row],[Months]]</f>
        <v>1470</v>
      </c>
    </row>
    <row r="2685" spans="1:22" x14ac:dyDescent="0.25">
      <c r="A2685" t="s">
        <v>4488</v>
      </c>
      <c r="B2685" t="s">
        <v>1541</v>
      </c>
      <c r="C2685">
        <v>8434</v>
      </c>
      <c r="D2685" s="1">
        <v>44162</v>
      </c>
      <c r="E2685">
        <v>2</v>
      </c>
      <c r="F2685" s="1">
        <v>44162</v>
      </c>
      <c r="G2685" s="1">
        <v>44858</v>
      </c>
      <c r="H2685" t="s">
        <v>470</v>
      </c>
      <c r="I2685" s="8">
        <f>DATE(YEAR(Merge2[[#This Row],[ORDER_DATE]]), MONTH(Merge2[[#This Row],[ORDER_DATE]]), 1)</f>
        <v>44136</v>
      </c>
      <c r="J2685" s="9">
        <f>IF(ISNUMBER(Merge2[[#This Row],[VALIDITY_TILL_DATE]]), ROUND((Merge2[[#This Row],[VALIDITY_TILL_DATE]]-Merge2[[#This Row],[ORDER_DATE]])/30, 0), "Active")</f>
        <v>23</v>
      </c>
      <c r="K2685" t="s">
        <v>5490</v>
      </c>
      <c r="L2685" t="s">
        <v>5483</v>
      </c>
      <c r="M2685" t="s">
        <v>5481</v>
      </c>
      <c r="N2685">
        <v>300</v>
      </c>
      <c r="O2685">
        <v>50</v>
      </c>
      <c r="P2685">
        <v>150</v>
      </c>
      <c r="Q2685" t="s">
        <v>5609</v>
      </c>
      <c r="R2685" t="s">
        <v>5503</v>
      </c>
      <c r="S2685">
        <v>53</v>
      </c>
      <c r="T2685" t="s">
        <v>5495</v>
      </c>
      <c r="U2685" t="s">
        <v>5513</v>
      </c>
      <c r="V2685" s="9">
        <f>Merge2[[#This Row],[PROMOTIONAL_PLAN.EFFECTIVE_PRICE]]*Merge2[[#This Row],[Months]]</f>
        <v>3450</v>
      </c>
    </row>
    <row r="2686" spans="1:22" x14ac:dyDescent="0.25">
      <c r="A2686" t="s">
        <v>4489</v>
      </c>
      <c r="B2686" t="s">
        <v>1623</v>
      </c>
      <c r="C2686">
        <v>1817</v>
      </c>
      <c r="D2686" s="1">
        <v>44162</v>
      </c>
      <c r="E2686">
        <v>2</v>
      </c>
      <c r="F2686" s="1">
        <v>44162</v>
      </c>
      <c r="G2686" s="1">
        <v>44694</v>
      </c>
      <c r="H2686" t="s">
        <v>470</v>
      </c>
      <c r="I2686" s="8">
        <f>DATE(YEAR(Merge2[[#This Row],[ORDER_DATE]]), MONTH(Merge2[[#This Row],[ORDER_DATE]]), 1)</f>
        <v>44136</v>
      </c>
      <c r="J2686" s="9">
        <f>IF(ISNUMBER(Merge2[[#This Row],[VALIDITY_TILL_DATE]]), ROUND((Merge2[[#This Row],[VALIDITY_TILL_DATE]]-Merge2[[#This Row],[ORDER_DATE]])/30, 0), "Active")</f>
        <v>18</v>
      </c>
      <c r="K2686" t="s">
        <v>5486</v>
      </c>
      <c r="L2686" t="s">
        <v>5480</v>
      </c>
      <c r="M2686" t="s">
        <v>5481</v>
      </c>
      <c r="N2686">
        <v>300</v>
      </c>
      <c r="O2686">
        <v>100</v>
      </c>
      <c r="P2686">
        <v>0</v>
      </c>
      <c r="Q2686" t="s">
        <v>5934</v>
      </c>
      <c r="R2686" t="s">
        <v>5494</v>
      </c>
      <c r="S2686">
        <v>27</v>
      </c>
      <c r="T2686" t="s">
        <v>5495</v>
      </c>
      <c r="U2686" t="s">
        <v>5522</v>
      </c>
      <c r="V2686" s="9">
        <f>Merge2[[#This Row],[PROMOTIONAL_PLAN.EFFECTIVE_PRICE]]*Merge2[[#This Row],[Months]]</f>
        <v>0</v>
      </c>
    </row>
    <row r="2687" spans="1:22" x14ac:dyDescent="0.25">
      <c r="A2687" t="s">
        <v>4490</v>
      </c>
      <c r="B2687" t="s">
        <v>2383</v>
      </c>
      <c r="C2687">
        <v>1136</v>
      </c>
      <c r="D2687" s="1">
        <v>44162</v>
      </c>
      <c r="E2687">
        <v>2</v>
      </c>
      <c r="F2687" s="1">
        <v>44162</v>
      </c>
      <c r="G2687" s="1">
        <v>44844</v>
      </c>
      <c r="H2687" t="s">
        <v>470</v>
      </c>
      <c r="I2687" s="8">
        <f>DATE(YEAR(Merge2[[#This Row],[ORDER_DATE]]), MONTH(Merge2[[#This Row],[ORDER_DATE]]), 1)</f>
        <v>44136</v>
      </c>
      <c r="J2687" s="9">
        <f>IF(ISNUMBER(Merge2[[#This Row],[VALIDITY_TILL_DATE]]), ROUND((Merge2[[#This Row],[VALIDITY_TILL_DATE]]-Merge2[[#This Row],[ORDER_DATE]])/30, 0), "Active")</f>
        <v>23</v>
      </c>
      <c r="K2687" t="s">
        <v>5487</v>
      </c>
      <c r="L2687" t="s">
        <v>5483</v>
      </c>
      <c r="M2687" t="s">
        <v>5481</v>
      </c>
      <c r="N2687">
        <v>300</v>
      </c>
      <c r="O2687">
        <v>40</v>
      </c>
      <c r="P2687">
        <v>180</v>
      </c>
      <c r="Q2687" t="s">
        <v>5903</v>
      </c>
      <c r="R2687" t="s">
        <v>5503</v>
      </c>
      <c r="S2687">
        <v>61</v>
      </c>
      <c r="T2687" t="s">
        <v>5495</v>
      </c>
      <c r="U2687" t="s">
        <v>5513</v>
      </c>
      <c r="V2687" s="9">
        <f>Merge2[[#This Row],[PROMOTIONAL_PLAN.EFFECTIVE_PRICE]]*Merge2[[#This Row],[Months]]</f>
        <v>4140</v>
      </c>
    </row>
    <row r="2688" spans="1:22" x14ac:dyDescent="0.25">
      <c r="A2688" t="s">
        <v>4491</v>
      </c>
      <c r="B2688" t="s">
        <v>1704</v>
      </c>
      <c r="C2688">
        <v>8434</v>
      </c>
      <c r="D2688" s="1">
        <v>44162</v>
      </c>
      <c r="E2688">
        <v>2</v>
      </c>
      <c r="F2688" s="1">
        <v>44162</v>
      </c>
      <c r="G2688" s="1">
        <v>44662</v>
      </c>
      <c r="H2688" t="s">
        <v>470</v>
      </c>
      <c r="I2688" s="8">
        <f>DATE(YEAR(Merge2[[#This Row],[ORDER_DATE]]), MONTH(Merge2[[#This Row],[ORDER_DATE]]), 1)</f>
        <v>44136</v>
      </c>
      <c r="J2688" s="9">
        <f>IF(ISNUMBER(Merge2[[#This Row],[VALIDITY_TILL_DATE]]), ROUND((Merge2[[#This Row],[VALIDITY_TILL_DATE]]-Merge2[[#This Row],[ORDER_DATE]])/30, 0), "Active")</f>
        <v>17</v>
      </c>
      <c r="K2688" t="s">
        <v>5490</v>
      </c>
      <c r="L2688" t="s">
        <v>5483</v>
      </c>
      <c r="M2688" t="s">
        <v>5481</v>
      </c>
      <c r="N2688">
        <v>300</v>
      </c>
      <c r="O2688">
        <v>50</v>
      </c>
      <c r="P2688">
        <v>150</v>
      </c>
      <c r="Q2688" t="s">
        <v>6348</v>
      </c>
      <c r="R2688" t="s">
        <v>5494</v>
      </c>
      <c r="S2688">
        <v>28</v>
      </c>
      <c r="T2688" t="s">
        <v>5498</v>
      </c>
      <c r="U2688" t="s">
        <v>5545</v>
      </c>
      <c r="V2688" s="9">
        <f>Merge2[[#This Row],[PROMOTIONAL_PLAN.EFFECTIVE_PRICE]]*Merge2[[#This Row],[Months]]</f>
        <v>2550</v>
      </c>
    </row>
    <row r="2689" spans="1:22" x14ac:dyDescent="0.25">
      <c r="A2689" t="s">
        <v>4492</v>
      </c>
      <c r="B2689" t="s">
        <v>2195</v>
      </c>
      <c r="C2689">
        <v>7139</v>
      </c>
      <c r="D2689" s="1">
        <v>44162</v>
      </c>
      <c r="E2689">
        <v>2</v>
      </c>
      <c r="F2689" s="1">
        <v>44162</v>
      </c>
      <c r="G2689" s="1">
        <v>44927</v>
      </c>
      <c r="H2689" t="s">
        <v>470</v>
      </c>
      <c r="I2689" s="8">
        <f>DATE(YEAR(Merge2[[#This Row],[ORDER_DATE]]), MONTH(Merge2[[#This Row],[ORDER_DATE]]), 1)</f>
        <v>44136</v>
      </c>
      <c r="J2689" s="9">
        <f>IF(ISNUMBER(Merge2[[#This Row],[VALIDITY_TILL_DATE]]), ROUND((Merge2[[#This Row],[VALIDITY_TILL_DATE]]-Merge2[[#This Row],[ORDER_DATE]])/30, 0), "Active")</f>
        <v>26</v>
      </c>
      <c r="K2689" t="s">
        <v>5489</v>
      </c>
      <c r="L2689" t="s">
        <v>5483</v>
      </c>
      <c r="M2689" t="s">
        <v>5481</v>
      </c>
      <c r="N2689">
        <v>300</v>
      </c>
      <c r="O2689">
        <v>30</v>
      </c>
      <c r="P2689">
        <v>210</v>
      </c>
      <c r="Q2689" t="s">
        <v>6229</v>
      </c>
      <c r="R2689" t="s">
        <v>5503</v>
      </c>
      <c r="S2689">
        <v>36</v>
      </c>
      <c r="T2689" t="s">
        <v>5495</v>
      </c>
      <c r="U2689" t="s">
        <v>5522</v>
      </c>
      <c r="V2689" s="9">
        <f>Merge2[[#This Row],[PROMOTIONAL_PLAN.EFFECTIVE_PRICE]]*Merge2[[#This Row],[Months]]</f>
        <v>5460</v>
      </c>
    </row>
    <row r="2690" spans="1:22" x14ac:dyDescent="0.25">
      <c r="A2690" t="s">
        <v>4493</v>
      </c>
      <c r="B2690" t="s">
        <v>4494</v>
      </c>
      <c r="C2690">
        <v>9999</v>
      </c>
      <c r="D2690" s="1">
        <v>44162</v>
      </c>
      <c r="E2690">
        <v>1</v>
      </c>
      <c r="G2690" s="1">
        <v>44468</v>
      </c>
      <c r="H2690" t="s">
        <v>10</v>
      </c>
      <c r="I2690" s="8">
        <f>DATE(YEAR(Merge2[[#This Row],[ORDER_DATE]]), MONTH(Merge2[[#This Row],[ORDER_DATE]]), 1)</f>
        <v>44136</v>
      </c>
      <c r="J2690" s="9">
        <f>IF(ISNUMBER(Merge2[[#This Row],[VALIDITY_TILL_DATE]]), ROUND((Merge2[[#This Row],[VALIDITY_TILL_DATE]]-Merge2[[#This Row],[ORDER_DATE]])/30, 0), "Active")</f>
        <v>10</v>
      </c>
      <c r="K2690" t="s">
        <v>5476</v>
      </c>
      <c r="L2690" t="s">
        <v>5477</v>
      </c>
      <c r="M2690" t="s">
        <v>5478</v>
      </c>
      <c r="N2690">
        <v>300</v>
      </c>
      <c r="O2690">
        <v>0</v>
      </c>
      <c r="P2690">
        <v>300</v>
      </c>
      <c r="Q2690" t="s">
        <v>5543</v>
      </c>
      <c r="R2690" t="s">
        <v>5503</v>
      </c>
      <c r="S2690">
        <v>52</v>
      </c>
      <c r="T2690" t="s">
        <v>5498</v>
      </c>
      <c r="U2690" t="s">
        <v>5515</v>
      </c>
      <c r="V2690" s="9">
        <f>Merge2[[#This Row],[PROMOTIONAL_PLAN.EFFECTIVE_PRICE]]*Merge2[[#This Row],[Months]]</f>
        <v>3000</v>
      </c>
    </row>
    <row r="2691" spans="1:22" x14ac:dyDescent="0.25">
      <c r="A2691" t="s">
        <v>4495</v>
      </c>
      <c r="B2691" t="s">
        <v>1847</v>
      </c>
      <c r="C2691">
        <v>8323</v>
      </c>
      <c r="D2691" s="1">
        <v>44163</v>
      </c>
      <c r="E2691">
        <v>2</v>
      </c>
      <c r="F2691" s="1">
        <v>44163</v>
      </c>
      <c r="G2691" s="1">
        <v>44849</v>
      </c>
      <c r="H2691" t="s">
        <v>470</v>
      </c>
      <c r="I2691" s="8">
        <f>DATE(YEAR(Merge2[[#This Row],[ORDER_DATE]]), MONTH(Merge2[[#This Row],[ORDER_DATE]]), 1)</f>
        <v>44136</v>
      </c>
      <c r="J2691" s="9">
        <f>IF(ISNUMBER(Merge2[[#This Row],[VALIDITY_TILL_DATE]]), ROUND((Merge2[[#This Row],[VALIDITY_TILL_DATE]]-Merge2[[#This Row],[ORDER_DATE]])/30, 0), "Active")</f>
        <v>23</v>
      </c>
      <c r="K2691" t="s">
        <v>5479</v>
      </c>
      <c r="L2691" t="s">
        <v>5480</v>
      </c>
      <c r="M2691" t="s">
        <v>5481</v>
      </c>
      <c r="N2691">
        <v>300</v>
      </c>
      <c r="O2691">
        <v>100</v>
      </c>
      <c r="P2691">
        <v>0</v>
      </c>
      <c r="Q2691" t="s">
        <v>6141</v>
      </c>
      <c r="R2691" t="s">
        <v>5503</v>
      </c>
      <c r="S2691">
        <v>48</v>
      </c>
      <c r="T2691" t="s">
        <v>5495</v>
      </c>
      <c r="U2691" t="s">
        <v>5513</v>
      </c>
      <c r="V2691" s="9">
        <f>Merge2[[#This Row],[PROMOTIONAL_PLAN.EFFECTIVE_PRICE]]*Merge2[[#This Row],[Months]]</f>
        <v>0</v>
      </c>
    </row>
    <row r="2692" spans="1:22" x14ac:dyDescent="0.25">
      <c r="A2692" t="s">
        <v>4496</v>
      </c>
      <c r="B2692" t="s">
        <v>2151</v>
      </c>
      <c r="C2692">
        <v>8731</v>
      </c>
      <c r="D2692" s="1">
        <v>44163</v>
      </c>
      <c r="E2692">
        <v>2</v>
      </c>
      <c r="F2692" s="1">
        <v>44163</v>
      </c>
      <c r="G2692" s="1">
        <v>44835</v>
      </c>
      <c r="H2692" t="s">
        <v>470</v>
      </c>
      <c r="I2692" s="8">
        <f>DATE(YEAR(Merge2[[#This Row],[ORDER_DATE]]), MONTH(Merge2[[#This Row],[ORDER_DATE]]), 1)</f>
        <v>44136</v>
      </c>
      <c r="J2692" s="9">
        <f>IF(ISNUMBER(Merge2[[#This Row],[VALIDITY_TILL_DATE]]), ROUND((Merge2[[#This Row],[VALIDITY_TILL_DATE]]-Merge2[[#This Row],[ORDER_DATE]])/30, 0), "Active")</f>
        <v>22</v>
      </c>
      <c r="K2692" t="s">
        <v>5482</v>
      </c>
      <c r="L2692" t="s">
        <v>5483</v>
      </c>
      <c r="M2692" t="s">
        <v>5481</v>
      </c>
      <c r="N2692">
        <v>300</v>
      </c>
      <c r="O2692">
        <v>10</v>
      </c>
      <c r="P2692">
        <v>270</v>
      </c>
      <c r="Q2692" t="s">
        <v>6277</v>
      </c>
      <c r="R2692" t="s">
        <v>5494</v>
      </c>
      <c r="S2692">
        <v>38</v>
      </c>
      <c r="T2692" t="s">
        <v>5506</v>
      </c>
      <c r="U2692" t="s">
        <v>5518</v>
      </c>
      <c r="V2692" s="9">
        <f>Merge2[[#This Row],[PROMOTIONAL_PLAN.EFFECTIVE_PRICE]]*Merge2[[#This Row],[Months]]</f>
        <v>5940</v>
      </c>
    </row>
    <row r="2693" spans="1:22" x14ac:dyDescent="0.25">
      <c r="A2693" t="s">
        <v>4497</v>
      </c>
      <c r="B2693" t="s">
        <v>2471</v>
      </c>
      <c r="C2693">
        <v>8731</v>
      </c>
      <c r="D2693" s="1">
        <v>44164</v>
      </c>
      <c r="E2693">
        <v>2</v>
      </c>
      <c r="F2693" s="1">
        <v>44164</v>
      </c>
      <c r="G2693" s="1">
        <v>44900</v>
      </c>
      <c r="H2693" t="s">
        <v>470</v>
      </c>
      <c r="I2693" s="8">
        <f>DATE(YEAR(Merge2[[#This Row],[ORDER_DATE]]), MONTH(Merge2[[#This Row],[ORDER_DATE]]), 1)</f>
        <v>44136</v>
      </c>
      <c r="J2693" s="9">
        <f>IF(ISNUMBER(Merge2[[#This Row],[VALIDITY_TILL_DATE]]), ROUND((Merge2[[#This Row],[VALIDITY_TILL_DATE]]-Merge2[[#This Row],[ORDER_DATE]])/30, 0), "Active")</f>
        <v>25</v>
      </c>
      <c r="K2693" t="s">
        <v>5482</v>
      </c>
      <c r="L2693" t="s">
        <v>5483</v>
      </c>
      <c r="M2693" t="s">
        <v>5481</v>
      </c>
      <c r="N2693">
        <v>300</v>
      </c>
      <c r="O2693">
        <v>10</v>
      </c>
      <c r="P2693">
        <v>270</v>
      </c>
      <c r="Q2693" t="s">
        <v>6276</v>
      </c>
      <c r="R2693" t="s">
        <v>5503</v>
      </c>
      <c r="S2693">
        <v>48</v>
      </c>
      <c r="T2693" t="s">
        <v>5506</v>
      </c>
      <c r="U2693" t="s">
        <v>5509</v>
      </c>
      <c r="V2693" s="9">
        <f>Merge2[[#This Row],[PROMOTIONAL_PLAN.EFFECTIVE_PRICE]]*Merge2[[#This Row],[Months]]</f>
        <v>6750</v>
      </c>
    </row>
    <row r="2694" spans="1:22" x14ac:dyDescent="0.25">
      <c r="A2694" t="s">
        <v>4498</v>
      </c>
      <c r="B2694" t="s">
        <v>1526</v>
      </c>
      <c r="C2694">
        <v>2949</v>
      </c>
      <c r="D2694" s="1">
        <v>44164</v>
      </c>
      <c r="E2694">
        <v>2</v>
      </c>
      <c r="F2694" s="1">
        <v>44164</v>
      </c>
      <c r="G2694" s="1">
        <v>44577</v>
      </c>
      <c r="H2694" t="s">
        <v>470</v>
      </c>
      <c r="I2694" s="8">
        <f>DATE(YEAR(Merge2[[#This Row],[ORDER_DATE]]), MONTH(Merge2[[#This Row],[ORDER_DATE]]), 1)</f>
        <v>44136</v>
      </c>
      <c r="J2694" s="9">
        <f>IF(ISNUMBER(Merge2[[#This Row],[VALIDITY_TILL_DATE]]), ROUND((Merge2[[#This Row],[VALIDITY_TILL_DATE]]-Merge2[[#This Row],[ORDER_DATE]])/30, 0), "Active")</f>
        <v>14</v>
      </c>
      <c r="K2694" t="s">
        <v>5484</v>
      </c>
      <c r="L2694" t="s">
        <v>5483</v>
      </c>
      <c r="M2694" t="s">
        <v>5481</v>
      </c>
      <c r="N2694">
        <v>300</v>
      </c>
      <c r="O2694">
        <v>30</v>
      </c>
      <c r="P2694">
        <v>210</v>
      </c>
      <c r="Q2694" t="s">
        <v>5671</v>
      </c>
      <c r="R2694" t="s">
        <v>5494</v>
      </c>
      <c r="S2694">
        <v>65</v>
      </c>
      <c r="T2694" t="s">
        <v>5495</v>
      </c>
      <c r="U2694" t="s">
        <v>5532</v>
      </c>
      <c r="V2694" s="9">
        <f>Merge2[[#This Row],[PROMOTIONAL_PLAN.EFFECTIVE_PRICE]]*Merge2[[#This Row],[Months]]</f>
        <v>2940</v>
      </c>
    </row>
    <row r="2695" spans="1:22" x14ac:dyDescent="0.25">
      <c r="A2695" t="s">
        <v>4499</v>
      </c>
      <c r="B2695" t="s">
        <v>4500</v>
      </c>
      <c r="C2695">
        <v>9999</v>
      </c>
      <c r="D2695" s="1">
        <v>44164</v>
      </c>
      <c r="E2695">
        <v>1</v>
      </c>
      <c r="G2695" s="1">
        <v>44389</v>
      </c>
      <c r="H2695" t="s">
        <v>10</v>
      </c>
      <c r="I2695" s="8">
        <f>DATE(YEAR(Merge2[[#This Row],[ORDER_DATE]]), MONTH(Merge2[[#This Row],[ORDER_DATE]]), 1)</f>
        <v>44136</v>
      </c>
      <c r="J2695" s="9">
        <f>IF(ISNUMBER(Merge2[[#This Row],[VALIDITY_TILL_DATE]]), ROUND((Merge2[[#This Row],[VALIDITY_TILL_DATE]]-Merge2[[#This Row],[ORDER_DATE]])/30, 0), "Active")</f>
        <v>8</v>
      </c>
      <c r="K2695" t="s">
        <v>5476</v>
      </c>
      <c r="L2695" t="s">
        <v>5477</v>
      </c>
      <c r="M2695" t="s">
        <v>5478</v>
      </c>
      <c r="N2695">
        <v>300</v>
      </c>
      <c r="O2695">
        <v>0</v>
      </c>
      <c r="P2695">
        <v>300</v>
      </c>
      <c r="Q2695" t="s">
        <v>6196</v>
      </c>
      <c r="R2695" t="s">
        <v>5494</v>
      </c>
      <c r="S2695">
        <v>34</v>
      </c>
      <c r="T2695" t="s">
        <v>5506</v>
      </c>
      <c r="U2695" t="s">
        <v>5509</v>
      </c>
      <c r="V2695" s="9">
        <f>Merge2[[#This Row],[PROMOTIONAL_PLAN.EFFECTIVE_PRICE]]*Merge2[[#This Row],[Months]]</f>
        <v>2400</v>
      </c>
    </row>
    <row r="2696" spans="1:22" x14ac:dyDescent="0.25">
      <c r="A2696" t="s">
        <v>4501</v>
      </c>
      <c r="B2696" t="s">
        <v>4502</v>
      </c>
      <c r="C2696">
        <v>9999</v>
      </c>
      <c r="D2696" s="1">
        <v>44164</v>
      </c>
      <c r="E2696">
        <v>1</v>
      </c>
      <c r="G2696" s="1">
        <v>44409</v>
      </c>
      <c r="H2696" t="s">
        <v>10</v>
      </c>
      <c r="I2696" s="8">
        <f>DATE(YEAR(Merge2[[#This Row],[ORDER_DATE]]), MONTH(Merge2[[#This Row],[ORDER_DATE]]), 1)</f>
        <v>44136</v>
      </c>
      <c r="J2696" s="9">
        <f>IF(ISNUMBER(Merge2[[#This Row],[VALIDITY_TILL_DATE]]), ROUND((Merge2[[#This Row],[VALIDITY_TILL_DATE]]-Merge2[[#This Row],[ORDER_DATE]])/30, 0), "Active")</f>
        <v>8</v>
      </c>
      <c r="K2696" t="s">
        <v>5476</v>
      </c>
      <c r="L2696" t="s">
        <v>5477</v>
      </c>
      <c r="M2696" t="s">
        <v>5478</v>
      </c>
      <c r="N2696">
        <v>300</v>
      </c>
      <c r="O2696">
        <v>0</v>
      </c>
      <c r="P2696">
        <v>300</v>
      </c>
      <c r="Q2696" t="s">
        <v>6030</v>
      </c>
      <c r="R2696" t="s">
        <v>5494</v>
      </c>
      <c r="S2696">
        <v>28</v>
      </c>
      <c r="T2696" t="s">
        <v>5495</v>
      </c>
      <c r="U2696" t="s">
        <v>5504</v>
      </c>
      <c r="V2696" s="9">
        <f>Merge2[[#This Row],[PROMOTIONAL_PLAN.EFFECTIVE_PRICE]]*Merge2[[#This Row],[Months]]</f>
        <v>2400</v>
      </c>
    </row>
    <row r="2697" spans="1:22" x14ac:dyDescent="0.25">
      <c r="A2697" t="s">
        <v>4503</v>
      </c>
      <c r="B2697" t="s">
        <v>4504</v>
      </c>
      <c r="C2697">
        <v>9999</v>
      </c>
      <c r="D2697" s="1">
        <v>44164</v>
      </c>
      <c r="E2697">
        <v>1</v>
      </c>
      <c r="G2697" s="1">
        <v>44398</v>
      </c>
      <c r="H2697" t="s">
        <v>10</v>
      </c>
      <c r="I2697" s="8">
        <f>DATE(YEAR(Merge2[[#This Row],[ORDER_DATE]]), MONTH(Merge2[[#This Row],[ORDER_DATE]]), 1)</f>
        <v>44136</v>
      </c>
      <c r="J2697" s="9">
        <f>IF(ISNUMBER(Merge2[[#This Row],[VALIDITY_TILL_DATE]]), ROUND((Merge2[[#This Row],[VALIDITY_TILL_DATE]]-Merge2[[#This Row],[ORDER_DATE]])/30, 0), "Active")</f>
        <v>8</v>
      </c>
      <c r="K2697" t="s">
        <v>5476</v>
      </c>
      <c r="L2697" t="s">
        <v>5477</v>
      </c>
      <c r="M2697" t="s">
        <v>5478</v>
      </c>
      <c r="N2697">
        <v>300</v>
      </c>
      <c r="O2697">
        <v>0</v>
      </c>
      <c r="P2697">
        <v>300</v>
      </c>
      <c r="Q2697" t="s">
        <v>5807</v>
      </c>
      <c r="R2697" t="s">
        <v>5494</v>
      </c>
      <c r="S2697">
        <v>27</v>
      </c>
      <c r="T2697" t="s">
        <v>5506</v>
      </c>
      <c r="U2697" t="s">
        <v>5507</v>
      </c>
      <c r="V2697" s="9">
        <f>Merge2[[#This Row],[PROMOTIONAL_PLAN.EFFECTIVE_PRICE]]*Merge2[[#This Row],[Months]]</f>
        <v>2400</v>
      </c>
    </row>
    <row r="2698" spans="1:22" x14ac:dyDescent="0.25">
      <c r="A2698" t="s">
        <v>4505</v>
      </c>
      <c r="B2698" t="s">
        <v>1737</v>
      </c>
      <c r="C2698">
        <v>5101</v>
      </c>
      <c r="D2698" s="1">
        <v>44165</v>
      </c>
      <c r="E2698">
        <v>2</v>
      </c>
      <c r="F2698" s="1">
        <v>44165</v>
      </c>
      <c r="G2698" s="1">
        <v>44718</v>
      </c>
      <c r="H2698" t="s">
        <v>470</v>
      </c>
      <c r="I2698" s="8">
        <f>DATE(YEAR(Merge2[[#This Row],[ORDER_DATE]]), MONTH(Merge2[[#This Row],[ORDER_DATE]]), 1)</f>
        <v>44136</v>
      </c>
      <c r="J2698" s="9">
        <f>IF(ISNUMBER(Merge2[[#This Row],[VALIDITY_TILL_DATE]]), ROUND((Merge2[[#This Row],[VALIDITY_TILL_DATE]]-Merge2[[#This Row],[ORDER_DATE]])/30, 0), "Active")</f>
        <v>18</v>
      </c>
      <c r="K2698" t="s">
        <v>5485</v>
      </c>
      <c r="L2698" t="s">
        <v>5480</v>
      </c>
      <c r="M2698" t="s">
        <v>5481</v>
      </c>
      <c r="N2698">
        <v>300</v>
      </c>
      <c r="O2698">
        <v>100</v>
      </c>
      <c r="P2698">
        <v>0</v>
      </c>
      <c r="Q2698" t="s">
        <v>5932</v>
      </c>
      <c r="R2698" t="s">
        <v>5494</v>
      </c>
      <c r="S2698">
        <v>35</v>
      </c>
      <c r="T2698" t="s">
        <v>5498</v>
      </c>
      <c r="U2698" t="s">
        <v>5499</v>
      </c>
      <c r="V2698" s="9">
        <f>Merge2[[#This Row],[PROMOTIONAL_PLAN.EFFECTIVE_PRICE]]*Merge2[[#This Row],[Months]]</f>
        <v>0</v>
      </c>
    </row>
    <row r="2699" spans="1:22" x14ac:dyDescent="0.25">
      <c r="A2699" t="s">
        <v>4506</v>
      </c>
      <c r="B2699" t="s">
        <v>2233</v>
      </c>
      <c r="C2699">
        <v>1136</v>
      </c>
      <c r="D2699" s="1">
        <v>44165</v>
      </c>
      <c r="E2699">
        <v>2</v>
      </c>
      <c r="F2699" s="1">
        <v>44165</v>
      </c>
      <c r="G2699" s="1">
        <v>44815</v>
      </c>
      <c r="H2699" t="s">
        <v>470</v>
      </c>
      <c r="I2699" s="8">
        <f>DATE(YEAR(Merge2[[#This Row],[ORDER_DATE]]), MONTH(Merge2[[#This Row],[ORDER_DATE]]), 1)</f>
        <v>44136</v>
      </c>
      <c r="J2699" s="9">
        <f>IF(ISNUMBER(Merge2[[#This Row],[VALIDITY_TILL_DATE]]), ROUND((Merge2[[#This Row],[VALIDITY_TILL_DATE]]-Merge2[[#This Row],[ORDER_DATE]])/30, 0), "Active")</f>
        <v>22</v>
      </c>
      <c r="K2699" t="s">
        <v>5487</v>
      </c>
      <c r="L2699" t="s">
        <v>5483</v>
      </c>
      <c r="M2699" t="s">
        <v>5481</v>
      </c>
      <c r="N2699">
        <v>300</v>
      </c>
      <c r="O2699">
        <v>40</v>
      </c>
      <c r="P2699">
        <v>180</v>
      </c>
      <c r="Q2699" t="s">
        <v>5750</v>
      </c>
      <c r="R2699" t="s">
        <v>5494</v>
      </c>
      <c r="S2699">
        <v>64</v>
      </c>
      <c r="T2699" t="s">
        <v>5495</v>
      </c>
      <c r="U2699" t="s">
        <v>5513</v>
      </c>
      <c r="V2699" s="9">
        <f>Merge2[[#This Row],[PROMOTIONAL_PLAN.EFFECTIVE_PRICE]]*Merge2[[#This Row],[Months]]</f>
        <v>3960</v>
      </c>
    </row>
    <row r="2700" spans="1:22" x14ac:dyDescent="0.25">
      <c r="A2700" t="s">
        <v>4507</v>
      </c>
      <c r="B2700" t="s">
        <v>4508</v>
      </c>
      <c r="C2700">
        <v>9999</v>
      </c>
      <c r="D2700" s="1">
        <v>44165</v>
      </c>
      <c r="E2700">
        <v>1</v>
      </c>
      <c r="G2700" s="1">
        <v>44444</v>
      </c>
      <c r="H2700" t="s">
        <v>10</v>
      </c>
      <c r="I2700" s="8">
        <f>DATE(YEAR(Merge2[[#This Row],[ORDER_DATE]]), MONTH(Merge2[[#This Row],[ORDER_DATE]]), 1)</f>
        <v>44136</v>
      </c>
      <c r="J2700" s="9">
        <f>IF(ISNUMBER(Merge2[[#This Row],[VALIDITY_TILL_DATE]]), ROUND((Merge2[[#This Row],[VALIDITY_TILL_DATE]]-Merge2[[#This Row],[ORDER_DATE]])/30, 0), "Active")</f>
        <v>9</v>
      </c>
      <c r="K2700" t="s">
        <v>5476</v>
      </c>
      <c r="L2700" t="s">
        <v>5477</v>
      </c>
      <c r="M2700" t="s">
        <v>5478</v>
      </c>
      <c r="N2700">
        <v>300</v>
      </c>
      <c r="O2700">
        <v>0</v>
      </c>
      <c r="P2700">
        <v>300</v>
      </c>
      <c r="Q2700" t="s">
        <v>5969</v>
      </c>
      <c r="R2700" t="s">
        <v>5503</v>
      </c>
      <c r="S2700">
        <v>63</v>
      </c>
      <c r="T2700" t="s">
        <v>5498</v>
      </c>
      <c r="U2700" t="s">
        <v>5515</v>
      </c>
      <c r="V2700" s="9">
        <f>Merge2[[#This Row],[PROMOTIONAL_PLAN.EFFECTIVE_PRICE]]*Merge2[[#This Row],[Months]]</f>
        <v>2700</v>
      </c>
    </row>
    <row r="2701" spans="1:22" x14ac:dyDescent="0.25">
      <c r="A2701" t="s">
        <v>4509</v>
      </c>
      <c r="B2701" t="s">
        <v>4510</v>
      </c>
      <c r="C2701">
        <v>9999</v>
      </c>
      <c r="D2701" s="1">
        <v>44165</v>
      </c>
      <c r="E2701">
        <v>1</v>
      </c>
      <c r="G2701" s="1">
        <v>44405</v>
      </c>
      <c r="H2701" t="s">
        <v>10</v>
      </c>
      <c r="I2701" s="8">
        <f>DATE(YEAR(Merge2[[#This Row],[ORDER_DATE]]), MONTH(Merge2[[#This Row],[ORDER_DATE]]), 1)</f>
        <v>44136</v>
      </c>
      <c r="J2701" s="9">
        <f>IF(ISNUMBER(Merge2[[#This Row],[VALIDITY_TILL_DATE]]), ROUND((Merge2[[#This Row],[VALIDITY_TILL_DATE]]-Merge2[[#This Row],[ORDER_DATE]])/30, 0), "Active")</f>
        <v>8</v>
      </c>
      <c r="K2701" t="s">
        <v>5476</v>
      </c>
      <c r="L2701" t="s">
        <v>5477</v>
      </c>
      <c r="M2701" t="s">
        <v>5478</v>
      </c>
      <c r="N2701">
        <v>300</v>
      </c>
      <c r="O2701">
        <v>0</v>
      </c>
      <c r="P2701">
        <v>300</v>
      </c>
      <c r="Q2701" t="s">
        <v>5833</v>
      </c>
      <c r="R2701" t="s">
        <v>5503</v>
      </c>
      <c r="S2701">
        <v>46</v>
      </c>
      <c r="T2701" t="s">
        <v>5495</v>
      </c>
      <c r="U2701" t="s">
        <v>5532</v>
      </c>
      <c r="V2701" s="9">
        <f>Merge2[[#This Row],[PROMOTIONAL_PLAN.EFFECTIVE_PRICE]]*Merge2[[#This Row],[Months]]</f>
        <v>2400</v>
      </c>
    </row>
    <row r="2702" spans="1:22" x14ac:dyDescent="0.25">
      <c r="A2702" t="s">
        <v>4511</v>
      </c>
      <c r="B2702" t="s">
        <v>1925</v>
      </c>
      <c r="C2702">
        <v>8731</v>
      </c>
      <c r="D2702" s="1">
        <v>44166</v>
      </c>
      <c r="E2702">
        <v>2</v>
      </c>
      <c r="F2702" s="1">
        <v>44166</v>
      </c>
      <c r="G2702" s="1">
        <v>44619</v>
      </c>
      <c r="H2702" t="s">
        <v>470</v>
      </c>
      <c r="I2702" s="8">
        <f>DATE(YEAR(Merge2[[#This Row],[ORDER_DATE]]), MONTH(Merge2[[#This Row],[ORDER_DATE]]), 1)</f>
        <v>44166</v>
      </c>
      <c r="J2702" s="9">
        <f>IF(ISNUMBER(Merge2[[#This Row],[VALIDITY_TILL_DATE]]), ROUND((Merge2[[#This Row],[VALIDITY_TILL_DATE]]-Merge2[[#This Row],[ORDER_DATE]])/30, 0), "Active")</f>
        <v>15</v>
      </c>
      <c r="K2702" t="s">
        <v>5482</v>
      </c>
      <c r="L2702" t="s">
        <v>5483</v>
      </c>
      <c r="M2702" t="s">
        <v>5481</v>
      </c>
      <c r="N2702">
        <v>300</v>
      </c>
      <c r="O2702">
        <v>10</v>
      </c>
      <c r="P2702">
        <v>270</v>
      </c>
      <c r="Q2702" t="s">
        <v>5943</v>
      </c>
      <c r="R2702" t="s">
        <v>5503</v>
      </c>
      <c r="S2702">
        <v>33</v>
      </c>
      <c r="T2702" t="s">
        <v>5495</v>
      </c>
      <c r="U2702" t="s">
        <v>5522</v>
      </c>
      <c r="V2702" s="9">
        <f>Merge2[[#This Row],[PROMOTIONAL_PLAN.EFFECTIVE_PRICE]]*Merge2[[#This Row],[Months]]</f>
        <v>4050</v>
      </c>
    </row>
    <row r="2703" spans="1:22" x14ac:dyDescent="0.25">
      <c r="A2703" t="s">
        <v>4512</v>
      </c>
      <c r="B2703" t="s">
        <v>1569</v>
      </c>
      <c r="C2703">
        <v>6306</v>
      </c>
      <c r="D2703" s="1">
        <v>44166</v>
      </c>
      <c r="E2703">
        <v>2</v>
      </c>
      <c r="F2703" s="1">
        <v>44166</v>
      </c>
      <c r="G2703" s="1">
        <v>44737</v>
      </c>
      <c r="H2703" t="s">
        <v>470</v>
      </c>
      <c r="I2703" s="8">
        <f>DATE(YEAR(Merge2[[#This Row],[ORDER_DATE]]), MONTH(Merge2[[#This Row],[ORDER_DATE]]), 1)</f>
        <v>44166</v>
      </c>
      <c r="J2703" s="9">
        <f>IF(ISNUMBER(Merge2[[#This Row],[VALIDITY_TILL_DATE]]), ROUND((Merge2[[#This Row],[VALIDITY_TILL_DATE]]-Merge2[[#This Row],[ORDER_DATE]])/30, 0), "Active")</f>
        <v>19</v>
      </c>
      <c r="K2703" t="s">
        <v>5492</v>
      </c>
      <c r="L2703" t="s">
        <v>5483</v>
      </c>
      <c r="M2703" t="s">
        <v>5481</v>
      </c>
      <c r="N2703">
        <v>300</v>
      </c>
      <c r="O2703">
        <v>15</v>
      </c>
      <c r="P2703">
        <v>255</v>
      </c>
      <c r="Q2703" t="s">
        <v>5780</v>
      </c>
      <c r="R2703" t="s">
        <v>5503</v>
      </c>
      <c r="S2703">
        <v>59</v>
      </c>
      <c r="T2703" t="s">
        <v>5495</v>
      </c>
      <c r="U2703" t="s">
        <v>5579</v>
      </c>
      <c r="V2703" s="9">
        <f>Merge2[[#This Row],[PROMOTIONAL_PLAN.EFFECTIVE_PRICE]]*Merge2[[#This Row],[Months]]</f>
        <v>4845</v>
      </c>
    </row>
    <row r="2704" spans="1:22" x14ac:dyDescent="0.25">
      <c r="A2704" t="s">
        <v>4513</v>
      </c>
      <c r="B2704" t="s">
        <v>1594</v>
      </c>
      <c r="C2704">
        <v>2949</v>
      </c>
      <c r="D2704" s="1">
        <v>44166</v>
      </c>
      <c r="E2704">
        <v>2</v>
      </c>
      <c r="F2704" s="1">
        <v>44166</v>
      </c>
      <c r="G2704" s="1">
        <v>44677</v>
      </c>
      <c r="H2704" t="s">
        <v>470</v>
      </c>
      <c r="I2704" s="8">
        <f>DATE(YEAR(Merge2[[#This Row],[ORDER_DATE]]), MONTH(Merge2[[#This Row],[ORDER_DATE]]), 1)</f>
        <v>44166</v>
      </c>
      <c r="J2704" s="9">
        <f>IF(ISNUMBER(Merge2[[#This Row],[VALIDITY_TILL_DATE]]), ROUND((Merge2[[#This Row],[VALIDITY_TILL_DATE]]-Merge2[[#This Row],[ORDER_DATE]])/30, 0), "Active")</f>
        <v>17</v>
      </c>
      <c r="K2704" t="s">
        <v>5484</v>
      </c>
      <c r="L2704" t="s">
        <v>5483</v>
      </c>
      <c r="M2704" t="s">
        <v>5481</v>
      </c>
      <c r="N2704">
        <v>300</v>
      </c>
      <c r="O2704">
        <v>30</v>
      </c>
      <c r="P2704">
        <v>210</v>
      </c>
      <c r="Q2704" t="s">
        <v>5676</v>
      </c>
      <c r="R2704" t="s">
        <v>5494</v>
      </c>
      <c r="S2704">
        <v>33</v>
      </c>
      <c r="T2704" t="s">
        <v>5495</v>
      </c>
      <c r="U2704" t="s">
        <v>5522</v>
      </c>
      <c r="V2704" s="9">
        <f>Merge2[[#This Row],[PROMOTIONAL_PLAN.EFFECTIVE_PRICE]]*Merge2[[#This Row],[Months]]</f>
        <v>3570</v>
      </c>
    </row>
    <row r="2705" spans="1:22" x14ac:dyDescent="0.25">
      <c r="A2705" t="s">
        <v>4514</v>
      </c>
      <c r="B2705" t="s">
        <v>2513</v>
      </c>
      <c r="C2705">
        <v>8323</v>
      </c>
      <c r="D2705" s="1">
        <v>44166</v>
      </c>
      <c r="E2705">
        <v>2</v>
      </c>
      <c r="F2705" s="1">
        <v>44166</v>
      </c>
      <c r="G2705" s="1">
        <v>44744</v>
      </c>
      <c r="H2705" t="s">
        <v>470</v>
      </c>
      <c r="I2705" s="8">
        <f>DATE(YEAR(Merge2[[#This Row],[ORDER_DATE]]), MONTH(Merge2[[#This Row],[ORDER_DATE]]), 1)</f>
        <v>44166</v>
      </c>
      <c r="J2705" s="9">
        <f>IF(ISNUMBER(Merge2[[#This Row],[VALIDITY_TILL_DATE]]), ROUND((Merge2[[#This Row],[VALIDITY_TILL_DATE]]-Merge2[[#This Row],[ORDER_DATE]])/30, 0), "Active")</f>
        <v>19</v>
      </c>
      <c r="K2705" t="s">
        <v>5479</v>
      </c>
      <c r="L2705" t="s">
        <v>5480</v>
      </c>
      <c r="M2705" t="s">
        <v>5481</v>
      </c>
      <c r="N2705">
        <v>300</v>
      </c>
      <c r="O2705">
        <v>100</v>
      </c>
      <c r="P2705">
        <v>0</v>
      </c>
      <c r="Q2705" t="s">
        <v>5952</v>
      </c>
      <c r="R2705" t="s">
        <v>5503</v>
      </c>
      <c r="S2705">
        <v>26</v>
      </c>
      <c r="T2705" t="s">
        <v>5495</v>
      </c>
      <c r="U2705" t="s">
        <v>5504</v>
      </c>
      <c r="V2705" s="9">
        <f>Merge2[[#This Row],[PROMOTIONAL_PLAN.EFFECTIVE_PRICE]]*Merge2[[#This Row],[Months]]</f>
        <v>0</v>
      </c>
    </row>
    <row r="2706" spans="1:22" x14ac:dyDescent="0.25">
      <c r="A2706" t="s">
        <v>4515</v>
      </c>
      <c r="B2706" t="s">
        <v>1702</v>
      </c>
      <c r="C2706">
        <v>1136</v>
      </c>
      <c r="D2706" s="1">
        <v>44166</v>
      </c>
      <c r="E2706">
        <v>2</v>
      </c>
      <c r="F2706" s="1">
        <v>44166</v>
      </c>
      <c r="G2706" s="1">
        <v>44639</v>
      </c>
      <c r="H2706" t="s">
        <v>470</v>
      </c>
      <c r="I2706" s="8">
        <f>DATE(YEAR(Merge2[[#This Row],[ORDER_DATE]]), MONTH(Merge2[[#This Row],[ORDER_DATE]]), 1)</f>
        <v>44166</v>
      </c>
      <c r="J2706" s="9">
        <f>IF(ISNUMBER(Merge2[[#This Row],[VALIDITY_TILL_DATE]]), ROUND((Merge2[[#This Row],[VALIDITY_TILL_DATE]]-Merge2[[#This Row],[ORDER_DATE]])/30, 0), "Active")</f>
        <v>16</v>
      </c>
      <c r="K2706" t="s">
        <v>5487</v>
      </c>
      <c r="L2706" t="s">
        <v>5483</v>
      </c>
      <c r="M2706" t="s">
        <v>5481</v>
      </c>
      <c r="N2706">
        <v>300</v>
      </c>
      <c r="O2706">
        <v>40</v>
      </c>
      <c r="P2706">
        <v>180</v>
      </c>
      <c r="Q2706" t="s">
        <v>5730</v>
      </c>
      <c r="R2706" t="s">
        <v>5503</v>
      </c>
      <c r="S2706">
        <v>42</v>
      </c>
      <c r="T2706" t="s">
        <v>5498</v>
      </c>
      <c r="U2706" t="s">
        <v>5499</v>
      </c>
      <c r="V2706" s="9">
        <f>Merge2[[#This Row],[PROMOTIONAL_PLAN.EFFECTIVE_PRICE]]*Merge2[[#This Row],[Months]]</f>
        <v>2880</v>
      </c>
    </row>
    <row r="2707" spans="1:22" x14ac:dyDescent="0.25">
      <c r="A2707" t="s">
        <v>4516</v>
      </c>
      <c r="B2707" t="s">
        <v>1834</v>
      </c>
      <c r="C2707">
        <v>5073</v>
      </c>
      <c r="D2707" s="1">
        <v>44166</v>
      </c>
      <c r="E2707">
        <v>2</v>
      </c>
      <c r="F2707" s="1">
        <v>44166</v>
      </c>
      <c r="G2707" s="1">
        <v>44816</v>
      </c>
      <c r="H2707" t="s">
        <v>470</v>
      </c>
      <c r="I2707" s="8">
        <f>DATE(YEAR(Merge2[[#This Row],[ORDER_DATE]]), MONTH(Merge2[[#This Row],[ORDER_DATE]]), 1)</f>
        <v>44166</v>
      </c>
      <c r="J2707" s="9">
        <f>IF(ISNUMBER(Merge2[[#This Row],[VALIDITY_TILL_DATE]]), ROUND((Merge2[[#This Row],[VALIDITY_TILL_DATE]]-Merge2[[#This Row],[ORDER_DATE]])/30, 0), "Active")</f>
        <v>22</v>
      </c>
      <c r="K2707" t="s">
        <v>5488</v>
      </c>
      <c r="L2707" t="s">
        <v>5483</v>
      </c>
      <c r="M2707" t="s">
        <v>5481</v>
      </c>
      <c r="N2707">
        <v>300</v>
      </c>
      <c r="O2707">
        <v>30</v>
      </c>
      <c r="P2707">
        <v>210</v>
      </c>
      <c r="Q2707" t="s">
        <v>5743</v>
      </c>
      <c r="R2707" t="s">
        <v>5503</v>
      </c>
      <c r="S2707">
        <v>45</v>
      </c>
      <c r="T2707" t="s">
        <v>5495</v>
      </c>
      <c r="U2707" t="s">
        <v>5496</v>
      </c>
      <c r="V2707" s="9">
        <f>Merge2[[#This Row],[PROMOTIONAL_PLAN.EFFECTIVE_PRICE]]*Merge2[[#This Row],[Months]]</f>
        <v>4620</v>
      </c>
    </row>
    <row r="2708" spans="1:22" x14ac:dyDescent="0.25">
      <c r="A2708" t="s">
        <v>4517</v>
      </c>
      <c r="B2708" t="s">
        <v>2125</v>
      </c>
      <c r="C2708">
        <v>6705</v>
      </c>
      <c r="D2708" s="1">
        <v>44166</v>
      </c>
      <c r="E2708">
        <v>2</v>
      </c>
      <c r="F2708" s="1">
        <v>44166</v>
      </c>
      <c r="G2708" s="1">
        <v>45103</v>
      </c>
      <c r="H2708" t="s">
        <v>470</v>
      </c>
      <c r="I2708" s="8">
        <f>DATE(YEAR(Merge2[[#This Row],[ORDER_DATE]]), MONTH(Merge2[[#This Row],[ORDER_DATE]]), 1)</f>
        <v>44166</v>
      </c>
      <c r="J2708" s="9">
        <f>IF(ISNUMBER(Merge2[[#This Row],[VALIDITY_TILL_DATE]]), ROUND((Merge2[[#This Row],[VALIDITY_TILL_DATE]]-Merge2[[#This Row],[ORDER_DATE]])/30, 0), "Active")</f>
        <v>31</v>
      </c>
      <c r="K2708" t="s">
        <v>5491</v>
      </c>
      <c r="L2708" t="s">
        <v>5480</v>
      </c>
      <c r="M2708" t="s">
        <v>5481</v>
      </c>
      <c r="N2708">
        <v>300</v>
      </c>
      <c r="O2708">
        <v>100</v>
      </c>
      <c r="P2708">
        <v>0</v>
      </c>
      <c r="Q2708" t="s">
        <v>6111</v>
      </c>
      <c r="R2708" t="s">
        <v>5503</v>
      </c>
      <c r="S2708">
        <v>49</v>
      </c>
      <c r="T2708" t="s">
        <v>5506</v>
      </c>
      <c r="U2708" t="s">
        <v>5507</v>
      </c>
      <c r="V2708" s="9">
        <f>Merge2[[#This Row],[PROMOTIONAL_PLAN.EFFECTIVE_PRICE]]*Merge2[[#This Row],[Months]]</f>
        <v>0</v>
      </c>
    </row>
    <row r="2709" spans="1:22" x14ac:dyDescent="0.25">
      <c r="A2709" t="s">
        <v>4518</v>
      </c>
      <c r="B2709" t="s">
        <v>2411</v>
      </c>
      <c r="C2709">
        <v>1817</v>
      </c>
      <c r="D2709" s="1">
        <v>44166</v>
      </c>
      <c r="E2709">
        <v>2</v>
      </c>
      <c r="F2709" s="1">
        <v>44166</v>
      </c>
      <c r="G2709" s="1">
        <v>44567</v>
      </c>
      <c r="H2709" t="s">
        <v>470</v>
      </c>
      <c r="I2709" s="8">
        <f>DATE(YEAR(Merge2[[#This Row],[ORDER_DATE]]), MONTH(Merge2[[#This Row],[ORDER_DATE]]), 1)</f>
        <v>44166</v>
      </c>
      <c r="J2709" s="9">
        <f>IF(ISNUMBER(Merge2[[#This Row],[VALIDITY_TILL_DATE]]), ROUND((Merge2[[#This Row],[VALIDITY_TILL_DATE]]-Merge2[[#This Row],[ORDER_DATE]])/30, 0), "Active")</f>
        <v>13</v>
      </c>
      <c r="K2709" t="s">
        <v>5486</v>
      </c>
      <c r="L2709" t="s">
        <v>5480</v>
      </c>
      <c r="M2709" t="s">
        <v>5481</v>
      </c>
      <c r="N2709">
        <v>300</v>
      </c>
      <c r="O2709">
        <v>100</v>
      </c>
      <c r="P2709">
        <v>0</v>
      </c>
      <c r="Q2709" t="s">
        <v>5597</v>
      </c>
      <c r="R2709" t="s">
        <v>5503</v>
      </c>
      <c r="S2709">
        <v>39</v>
      </c>
      <c r="T2709" t="s">
        <v>5506</v>
      </c>
      <c r="U2709" t="s">
        <v>5509</v>
      </c>
      <c r="V2709" s="9">
        <f>Merge2[[#This Row],[PROMOTIONAL_PLAN.EFFECTIVE_PRICE]]*Merge2[[#This Row],[Months]]</f>
        <v>0</v>
      </c>
    </row>
    <row r="2710" spans="1:22" x14ac:dyDescent="0.25">
      <c r="A2710" t="s">
        <v>4519</v>
      </c>
      <c r="B2710" t="s">
        <v>4520</v>
      </c>
      <c r="C2710">
        <v>9999</v>
      </c>
      <c r="D2710" s="1">
        <v>44166</v>
      </c>
      <c r="E2710">
        <v>1</v>
      </c>
      <c r="G2710" s="1">
        <v>44384</v>
      </c>
      <c r="H2710" t="s">
        <v>10</v>
      </c>
      <c r="I2710" s="8">
        <f>DATE(YEAR(Merge2[[#This Row],[ORDER_DATE]]), MONTH(Merge2[[#This Row],[ORDER_DATE]]), 1)</f>
        <v>44166</v>
      </c>
      <c r="J2710" s="9">
        <f>IF(ISNUMBER(Merge2[[#This Row],[VALIDITY_TILL_DATE]]), ROUND((Merge2[[#This Row],[VALIDITY_TILL_DATE]]-Merge2[[#This Row],[ORDER_DATE]])/30, 0), "Active")</f>
        <v>7</v>
      </c>
      <c r="K2710" t="s">
        <v>5476</v>
      </c>
      <c r="L2710" t="s">
        <v>5477</v>
      </c>
      <c r="M2710" t="s">
        <v>5478</v>
      </c>
      <c r="N2710">
        <v>300</v>
      </c>
      <c r="O2710">
        <v>0</v>
      </c>
      <c r="P2710">
        <v>300</v>
      </c>
      <c r="Q2710" t="s">
        <v>6136</v>
      </c>
      <c r="R2710" t="s">
        <v>5494</v>
      </c>
      <c r="S2710">
        <v>42</v>
      </c>
      <c r="T2710" t="s">
        <v>5495</v>
      </c>
      <c r="U2710" t="s">
        <v>5504</v>
      </c>
      <c r="V2710" s="9">
        <f>Merge2[[#This Row],[PROMOTIONAL_PLAN.EFFECTIVE_PRICE]]*Merge2[[#This Row],[Months]]</f>
        <v>2100</v>
      </c>
    </row>
    <row r="2711" spans="1:22" x14ac:dyDescent="0.25">
      <c r="A2711" t="s">
        <v>4521</v>
      </c>
      <c r="B2711" t="s">
        <v>1747</v>
      </c>
      <c r="C2711">
        <v>6306</v>
      </c>
      <c r="D2711" s="1">
        <v>44167</v>
      </c>
      <c r="E2711">
        <v>2</v>
      </c>
      <c r="F2711" s="1">
        <v>44167</v>
      </c>
      <c r="G2711" s="1">
        <v>45120</v>
      </c>
      <c r="H2711" t="s">
        <v>470</v>
      </c>
      <c r="I2711" s="8">
        <f>DATE(YEAR(Merge2[[#This Row],[ORDER_DATE]]), MONTH(Merge2[[#This Row],[ORDER_DATE]]), 1)</f>
        <v>44166</v>
      </c>
      <c r="J2711" s="9">
        <f>IF(ISNUMBER(Merge2[[#This Row],[VALIDITY_TILL_DATE]]), ROUND((Merge2[[#This Row],[VALIDITY_TILL_DATE]]-Merge2[[#This Row],[ORDER_DATE]])/30, 0), "Active")</f>
        <v>32</v>
      </c>
      <c r="K2711" t="s">
        <v>5492</v>
      </c>
      <c r="L2711" t="s">
        <v>5483</v>
      </c>
      <c r="M2711" t="s">
        <v>5481</v>
      </c>
      <c r="N2711">
        <v>300</v>
      </c>
      <c r="O2711">
        <v>15</v>
      </c>
      <c r="P2711">
        <v>255</v>
      </c>
      <c r="Q2711" t="s">
        <v>6150</v>
      </c>
      <c r="R2711" t="s">
        <v>5503</v>
      </c>
      <c r="S2711">
        <v>28</v>
      </c>
      <c r="T2711" t="s">
        <v>5498</v>
      </c>
      <c r="U2711" t="s">
        <v>5501</v>
      </c>
      <c r="V2711" s="9">
        <f>Merge2[[#This Row],[PROMOTIONAL_PLAN.EFFECTIVE_PRICE]]*Merge2[[#This Row],[Months]]</f>
        <v>8160</v>
      </c>
    </row>
    <row r="2712" spans="1:22" x14ac:dyDescent="0.25">
      <c r="A2712" t="s">
        <v>4522</v>
      </c>
      <c r="B2712" t="s">
        <v>1761</v>
      </c>
      <c r="C2712">
        <v>8434</v>
      </c>
      <c r="D2712" s="1">
        <v>44167</v>
      </c>
      <c r="E2712">
        <v>2</v>
      </c>
      <c r="F2712" s="1">
        <v>44167</v>
      </c>
      <c r="G2712" s="1">
        <v>44971</v>
      </c>
      <c r="H2712" t="s">
        <v>470</v>
      </c>
      <c r="I2712" s="8">
        <f>DATE(YEAR(Merge2[[#This Row],[ORDER_DATE]]), MONTH(Merge2[[#This Row],[ORDER_DATE]]), 1)</f>
        <v>44166</v>
      </c>
      <c r="J2712" s="9">
        <f>IF(ISNUMBER(Merge2[[#This Row],[VALIDITY_TILL_DATE]]), ROUND((Merge2[[#This Row],[VALIDITY_TILL_DATE]]-Merge2[[#This Row],[ORDER_DATE]])/30, 0), "Active")</f>
        <v>27</v>
      </c>
      <c r="K2712" t="s">
        <v>5490</v>
      </c>
      <c r="L2712" t="s">
        <v>5483</v>
      </c>
      <c r="M2712" t="s">
        <v>5481</v>
      </c>
      <c r="N2712">
        <v>300</v>
      </c>
      <c r="O2712">
        <v>50</v>
      </c>
      <c r="P2712">
        <v>150</v>
      </c>
      <c r="Q2712" t="s">
        <v>5586</v>
      </c>
      <c r="R2712" t="s">
        <v>5494</v>
      </c>
      <c r="S2712">
        <v>62</v>
      </c>
      <c r="T2712" t="s">
        <v>5495</v>
      </c>
      <c r="U2712" t="s">
        <v>5513</v>
      </c>
      <c r="V2712" s="9">
        <f>Merge2[[#This Row],[PROMOTIONAL_PLAN.EFFECTIVE_PRICE]]*Merge2[[#This Row],[Months]]</f>
        <v>4050</v>
      </c>
    </row>
    <row r="2713" spans="1:22" x14ac:dyDescent="0.25">
      <c r="A2713" t="s">
        <v>4523</v>
      </c>
      <c r="B2713" t="s">
        <v>2508</v>
      </c>
      <c r="C2713">
        <v>7139</v>
      </c>
      <c r="D2713" s="1">
        <v>44167</v>
      </c>
      <c r="E2713">
        <v>2</v>
      </c>
      <c r="F2713" s="1">
        <v>44167</v>
      </c>
      <c r="G2713" s="1">
        <v>44755</v>
      </c>
      <c r="H2713" t="s">
        <v>470</v>
      </c>
      <c r="I2713" s="8">
        <f>DATE(YEAR(Merge2[[#This Row],[ORDER_DATE]]), MONTH(Merge2[[#This Row],[ORDER_DATE]]), 1)</f>
        <v>44166</v>
      </c>
      <c r="J2713" s="9">
        <f>IF(ISNUMBER(Merge2[[#This Row],[VALIDITY_TILL_DATE]]), ROUND((Merge2[[#This Row],[VALIDITY_TILL_DATE]]-Merge2[[#This Row],[ORDER_DATE]])/30, 0), "Active")</f>
        <v>20</v>
      </c>
      <c r="K2713" t="s">
        <v>5489</v>
      </c>
      <c r="L2713" t="s">
        <v>5483</v>
      </c>
      <c r="M2713" t="s">
        <v>5481</v>
      </c>
      <c r="N2713">
        <v>300</v>
      </c>
      <c r="O2713">
        <v>30</v>
      </c>
      <c r="P2713">
        <v>210</v>
      </c>
      <c r="Q2713" t="s">
        <v>5893</v>
      </c>
      <c r="R2713" t="s">
        <v>5494</v>
      </c>
      <c r="S2713">
        <v>47</v>
      </c>
      <c r="T2713" t="s">
        <v>5495</v>
      </c>
      <c r="U2713" t="s">
        <v>5532</v>
      </c>
      <c r="V2713" s="9">
        <f>Merge2[[#This Row],[PROMOTIONAL_PLAN.EFFECTIVE_PRICE]]*Merge2[[#This Row],[Months]]</f>
        <v>4200</v>
      </c>
    </row>
    <row r="2714" spans="1:22" x14ac:dyDescent="0.25">
      <c r="A2714" t="s">
        <v>4524</v>
      </c>
      <c r="B2714" t="s">
        <v>2431</v>
      </c>
      <c r="C2714">
        <v>8434</v>
      </c>
      <c r="D2714" s="1">
        <v>44167</v>
      </c>
      <c r="E2714">
        <v>2</v>
      </c>
      <c r="F2714" s="1">
        <v>44167</v>
      </c>
      <c r="G2714" s="1">
        <v>45090</v>
      </c>
      <c r="H2714" t="s">
        <v>470</v>
      </c>
      <c r="I2714" s="8">
        <f>DATE(YEAR(Merge2[[#This Row],[ORDER_DATE]]), MONTH(Merge2[[#This Row],[ORDER_DATE]]), 1)</f>
        <v>44166</v>
      </c>
      <c r="J2714" s="9">
        <f>IF(ISNUMBER(Merge2[[#This Row],[VALIDITY_TILL_DATE]]), ROUND((Merge2[[#This Row],[VALIDITY_TILL_DATE]]-Merge2[[#This Row],[ORDER_DATE]])/30, 0), "Active")</f>
        <v>31</v>
      </c>
      <c r="K2714" t="s">
        <v>5490</v>
      </c>
      <c r="L2714" t="s">
        <v>5483</v>
      </c>
      <c r="M2714" t="s">
        <v>5481</v>
      </c>
      <c r="N2714">
        <v>300</v>
      </c>
      <c r="O2714">
        <v>50</v>
      </c>
      <c r="P2714">
        <v>150</v>
      </c>
      <c r="Q2714" t="s">
        <v>6236</v>
      </c>
      <c r="R2714" t="s">
        <v>5503</v>
      </c>
      <c r="S2714">
        <v>48</v>
      </c>
      <c r="T2714" t="s">
        <v>5495</v>
      </c>
      <c r="U2714" t="s">
        <v>5513</v>
      </c>
      <c r="V2714" s="9">
        <f>Merge2[[#This Row],[PROMOTIONAL_PLAN.EFFECTIVE_PRICE]]*Merge2[[#This Row],[Months]]</f>
        <v>4650</v>
      </c>
    </row>
    <row r="2715" spans="1:22" x14ac:dyDescent="0.25">
      <c r="A2715" t="s">
        <v>4525</v>
      </c>
      <c r="B2715" t="s">
        <v>2584</v>
      </c>
      <c r="C2715">
        <v>5101</v>
      </c>
      <c r="D2715" s="1">
        <v>44168</v>
      </c>
      <c r="E2715">
        <v>2</v>
      </c>
      <c r="F2715" s="1">
        <v>44168</v>
      </c>
      <c r="G2715" s="1">
        <v>44510</v>
      </c>
      <c r="H2715" t="s">
        <v>470</v>
      </c>
      <c r="I2715" s="8">
        <f>DATE(YEAR(Merge2[[#This Row],[ORDER_DATE]]), MONTH(Merge2[[#This Row],[ORDER_DATE]]), 1)</f>
        <v>44166</v>
      </c>
      <c r="J2715" s="9">
        <f>IF(ISNUMBER(Merge2[[#This Row],[VALIDITY_TILL_DATE]]), ROUND((Merge2[[#This Row],[VALIDITY_TILL_DATE]]-Merge2[[#This Row],[ORDER_DATE]])/30, 0), "Active")</f>
        <v>11</v>
      </c>
      <c r="K2715" t="s">
        <v>5485</v>
      </c>
      <c r="L2715" t="s">
        <v>5480</v>
      </c>
      <c r="M2715" t="s">
        <v>5481</v>
      </c>
      <c r="N2715">
        <v>300</v>
      </c>
      <c r="O2715">
        <v>100</v>
      </c>
      <c r="P2715">
        <v>0</v>
      </c>
      <c r="Q2715" t="s">
        <v>6045</v>
      </c>
      <c r="R2715" t="s">
        <v>5503</v>
      </c>
      <c r="S2715">
        <v>30</v>
      </c>
      <c r="T2715" t="s">
        <v>5495</v>
      </c>
      <c r="U2715" t="s">
        <v>5522</v>
      </c>
      <c r="V2715" s="9">
        <f>Merge2[[#This Row],[PROMOTIONAL_PLAN.EFFECTIVE_PRICE]]*Merge2[[#This Row],[Months]]</f>
        <v>0</v>
      </c>
    </row>
    <row r="2716" spans="1:22" x14ac:dyDescent="0.25">
      <c r="A2716" t="s">
        <v>4526</v>
      </c>
      <c r="B2716" t="s">
        <v>4527</v>
      </c>
      <c r="C2716">
        <v>7139</v>
      </c>
      <c r="D2716" s="1">
        <v>44168</v>
      </c>
      <c r="E2716">
        <v>1</v>
      </c>
      <c r="F2716" s="1">
        <v>44168</v>
      </c>
      <c r="G2716" s="1">
        <v>44396</v>
      </c>
      <c r="H2716" t="s">
        <v>10</v>
      </c>
      <c r="I2716" s="8">
        <f>DATE(YEAR(Merge2[[#This Row],[ORDER_DATE]]), MONTH(Merge2[[#This Row],[ORDER_DATE]]), 1)</f>
        <v>44166</v>
      </c>
      <c r="J2716" s="9">
        <f>IF(ISNUMBER(Merge2[[#This Row],[VALIDITY_TILL_DATE]]), ROUND((Merge2[[#This Row],[VALIDITY_TILL_DATE]]-Merge2[[#This Row],[ORDER_DATE]])/30, 0), "Active")</f>
        <v>8</v>
      </c>
      <c r="K2716" t="s">
        <v>5489</v>
      </c>
      <c r="L2716" t="s">
        <v>5483</v>
      </c>
      <c r="M2716" t="s">
        <v>5481</v>
      </c>
      <c r="N2716">
        <v>300</v>
      </c>
      <c r="O2716">
        <v>30</v>
      </c>
      <c r="P2716">
        <v>210</v>
      </c>
      <c r="Q2716" t="s">
        <v>6138</v>
      </c>
      <c r="R2716" t="s">
        <v>5503</v>
      </c>
      <c r="S2716">
        <v>59</v>
      </c>
      <c r="T2716" t="s">
        <v>5506</v>
      </c>
      <c r="U2716" t="s">
        <v>5507</v>
      </c>
      <c r="V2716" s="9">
        <f>Merge2[[#This Row],[PROMOTIONAL_PLAN.EFFECTIVE_PRICE]]*Merge2[[#This Row],[Months]]</f>
        <v>1680</v>
      </c>
    </row>
    <row r="2717" spans="1:22" x14ac:dyDescent="0.25">
      <c r="A2717" t="s">
        <v>4528</v>
      </c>
      <c r="B2717" t="s">
        <v>4529</v>
      </c>
      <c r="C2717">
        <v>9999</v>
      </c>
      <c r="D2717" s="1">
        <v>44168</v>
      </c>
      <c r="E2717">
        <v>1</v>
      </c>
      <c r="G2717" s="1">
        <v>44435</v>
      </c>
      <c r="H2717" t="s">
        <v>10</v>
      </c>
      <c r="I2717" s="8">
        <f>DATE(YEAR(Merge2[[#This Row],[ORDER_DATE]]), MONTH(Merge2[[#This Row],[ORDER_DATE]]), 1)</f>
        <v>44166</v>
      </c>
      <c r="J2717" s="9">
        <f>IF(ISNUMBER(Merge2[[#This Row],[VALIDITY_TILL_DATE]]), ROUND((Merge2[[#This Row],[VALIDITY_TILL_DATE]]-Merge2[[#This Row],[ORDER_DATE]])/30, 0), "Active")</f>
        <v>9</v>
      </c>
      <c r="K2717" t="s">
        <v>5476</v>
      </c>
      <c r="L2717" t="s">
        <v>5477</v>
      </c>
      <c r="M2717" t="s">
        <v>5478</v>
      </c>
      <c r="N2717">
        <v>300</v>
      </c>
      <c r="O2717">
        <v>0</v>
      </c>
      <c r="P2717">
        <v>300</v>
      </c>
      <c r="Q2717" t="s">
        <v>5552</v>
      </c>
      <c r="R2717" t="s">
        <v>5503</v>
      </c>
      <c r="S2717">
        <v>48</v>
      </c>
      <c r="T2717" t="s">
        <v>5506</v>
      </c>
      <c r="U2717" t="s">
        <v>5507</v>
      </c>
      <c r="V2717" s="9">
        <f>Merge2[[#This Row],[PROMOTIONAL_PLAN.EFFECTIVE_PRICE]]*Merge2[[#This Row],[Months]]</f>
        <v>2700</v>
      </c>
    </row>
    <row r="2718" spans="1:22" x14ac:dyDescent="0.25">
      <c r="A2718" t="s">
        <v>4530</v>
      </c>
      <c r="B2718" t="s">
        <v>2223</v>
      </c>
      <c r="C2718">
        <v>5101</v>
      </c>
      <c r="D2718" s="1">
        <v>44169</v>
      </c>
      <c r="E2718">
        <v>2</v>
      </c>
      <c r="F2718" s="1">
        <v>44169</v>
      </c>
      <c r="G2718" s="1">
        <v>44259</v>
      </c>
      <c r="H2718" t="s">
        <v>470</v>
      </c>
      <c r="I2718" s="8">
        <f>DATE(YEAR(Merge2[[#This Row],[ORDER_DATE]]), MONTH(Merge2[[#This Row],[ORDER_DATE]]), 1)</f>
        <v>44166</v>
      </c>
      <c r="J2718" s="9">
        <f>IF(ISNUMBER(Merge2[[#This Row],[VALIDITY_TILL_DATE]]), ROUND((Merge2[[#This Row],[VALIDITY_TILL_DATE]]-Merge2[[#This Row],[ORDER_DATE]])/30, 0), "Active")</f>
        <v>3</v>
      </c>
      <c r="K2718" t="s">
        <v>5485</v>
      </c>
      <c r="L2718" t="s">
        <v>5480</v>
      </c>
      <c r="M2718" t="s">
        <v>5481</v>
      </c>
      <c r="N2718">
        <v>300</v>
      </c>
      <c r="O2718">
        <v>100</v>
      </c>
      <c r="P2718">
        <v>0</v>
      </c>
      <c r="Q2718" t="s">
        <v>6003</v>
      </c>
      <c r="R2718" t="s">
        <v>5494</v>
      </c>
      <c r="S2718">
        <v>26</v>
      </c>
      <c r="T2718" t="s">
        <v>5495</v>
      </c>
      <c r="U2718" t="s">
        <v>5579</v>
      </c>
      <c r="V2718" s="9">
        <f>Merge2[[#This Row],[PROMOTIONAL_PLAN.EFFECTIVE_PRICE]]*Merge2[[#This Row],[Months]]</f>
        <v>0</v>
      </c>
    </row>
    <row r="2719" spans="1:22" x14ac:dyDescent="0.25">
      <c r="A2719" t="s">
        <v>4531</v>
      </c>
      <c r="B2719" t="s">
        <v>2154</v>
      </c>
      <c r="C2719">
        <v>6306</v>
      </c>
      <c r="D2719" s="1">
        <v>44169</v>
      </c>
      <c r="E2719">
        <v>2</v>
      </c>
      <c r="F2719" s="1">
        <v>44169</v>
      </c>
      <c r="G2719" s="1">
        <v>44879</v>
      </c>
      <c r="H2719" t="s">
        <v>470</v>
      </c>
      <c r="I2719" s="8">
        <f>DATE(YEAR(Merge2[[#This Row],[ORDER_DATE]]), MONTH(Merge2[[#This Row],[ORDER_DATE]]), 1)</f>
        <v>44166</v>
      </c>
      <c r="J2719" s="9">
        <f>IF(ISNUMBER(Merge2[[#This Row],[VALIDITY_TILL_DATE]]), ROUND((Merge2[[#This Row],[VALIDITY_TILL_DATE]]-Merge2[[#This Row],[ORDER_DATE]])/30, 0), "Active")</f>
        <v>24</v>
      </c>
      <c r="K2719" t="s">
        <v>5492</v>
      </c>
      <c r="L2719" t="s">
        <v>5483</v>
      </c>
      <c r="M2719" t="s">
        <v>5481</v>
      </c>
      <c r="N2719">
        <v>300</v>
      </c>
      <c r="O2719">
        <v>15</v>
      </c>
      <c r="P2719">
        <v>255</v>
      </c>
      <c r="Q2719" t="s">
        <v>5582</v>
      </c>
      <c r="R2719" t="s">
        <v>5494</v>
      </c>
      <c r="S2719">
        <v>39</v>
      </c>
      <c r="T2719" t="s">
        <v>5495</v>
      </c>
      <c r="U2719" t="s">
        <v>5522</v>
      </c>
      <c r="V2719" s="9">
        <f>Merge2[[#This Row],[PROMOTIONAL_PLAN.EFFECTIVE_PRICE]]*Merge2[[#This Row],[Months]]</f>
        <v>6120</v>
      </c>
    </row>
    <row r="2720" spans="1:22" x14ac:dyDescent="0.25">
      <c r="A2720" t="s">
        <v>4532</v>
      </c>
      <c r="B2720" t="s">
        <v>2589</v>
      </c>
      <c r="C2720">
        <v>6705</v>
      </c>
      <c r="D2720" s="1">
        <v>44169</v>
      </c>
      <c r="E2720">
        <v>2</v>
      </c>
      <c r="F2720" s="1">
        <v>44169</v>
      </c>
      <c r="G2720" s="1">
        <v>44817</v>
      </c>
      <c r="H2720" t="s">
        <v>470</v>
      </c>
      <c r="I2720" s="8">
        <f>DATE(YEAR(Merge2[[#This Row],[ORDER_DATE]]), MONTH(Merge2[[#This Row],[ORDER_DATE]]), 1)</f>
        <v>44166</v>
      </c>
      <c r="J2720" s="9">
        <f>IF(ISNUMBER(Merge2[[#This Row],[VALIDITY_TILL_DATE]]), ROUND((Merge2[[#This Row],[VALIDITY_TILL_DATE]]-Merge2[[#This Row],[ORDER_DATE]])/30, 0), "Active")</f>
        <v>22</v>
      </c>
      <c r="K2720" t="s">
        <v>5491</v>
      </c>
      <c r="L2720" t="s">
        <v>5480</v>
      </c>
      <c r="M2720" t="s">
        <v>5481</v>
      </c>
      <c r="N2720">
        <v>300</v>
      </c>
      <c r="O2720">
        <v>100</v>
      </c>
      <c r="P2720">
        <v>0</v>
      </c>
      <c r="Q2720" t="s">
        <v>6375</v>
      </c>
      <c r="R2720" t="s">
        <v>5494</v>
      </c>
      <c r="S2720">
        <v>33</v>
      </c>
      <c r="T2720" t="s">
        <v>5506</v>
      </c>
      <c r="U2720" t="s">
        <v>5507</v>
      </c>
      <c r="V2720" s="9">
        <f>Merge2[[#This Row],[PROMOTIONAL_PLAN.EFFECTIVE_PRICE]]*Merge2[[#This Row],[Months]]</f>
        <v>0</v>
      </c>
    </row>
    <row r="2721" spans="1:22" x14ac:dyDescent="0.25">
      <c r="A2721" t="s">
        <v>4533</v>
      </c>
      <c r="B2721" t="s">
        <v>2498</v>
      </c>
      <c r="C2721">
        <v>2949</v>
      </c>
      <c r="D2721" s="1">
        <v>44169</v>
      </c>
      <c r="E2721">
        <v>2</v>
      </c>
      <c r="F2721" s="1">
        <v>44169</v>
      </c>
      <c r="G2721" s="1">
        <v>44738</v>
      </c>
      <c r="H2721" t="s">
        <v>470</v>
      </c>
      <c r="I2721" s="8">
        <f>DATE(YEAR(Merge2[[#This Row],[ORDER_DATE]]), MONTH(Merge2[[#This Row],[ORDER_DATE]]), 1)</f>
        <v>44166</v>
      </c>
      <c r="J2721" s="9">
        <f>IF(ISNUMBER(Merge2[[#This Row],[VALIDITY_TILL_DATE]]), ROUND((Merge2[[#This Row],[VALIDITY_TILL_DATE]]-Merge2[[#This Row],[ORDER_DATE]])/30, 0), "Active")</f>
        <v>19</v>
      </c>
      <c r="K2721" t="s">
        <v>5484</v>
      </c>
      <c r="L2721" t="s">
        <v>5483</v>
      </c>
      <c r="M2721" t="s">
        <v>5481</v>
      </c>
      <c r="N2721">
        <v>300</v>
      </c>
      <c r="O2721">
        <v>30</v>
      </c>
      <c r="P2721">
        <v>210</v>
      </c>
      <c r="Q2721" t="s">
        <v>6029</v>
      </c>
      <c r="R2721" t="s">
        <v>5503</v>
      </c>
      <c r="S2721">
        <v>57</v>
      </c>
      <c r="T2721" t="s">
        <v>5506</v>
      </c>
      <c r="U2721" t="s">
        <v>5507</v>
      </c>
      <c r="V2721" s="9">
        <f>Merge2[[#This Row],[PROMOTIONAL_PLAN.EFFECTIVE_PRICE]]*Merge2[[#This Row],[Months]]</f>
        <v>3990</v>
      </c>
    </row>
    <row r="2722" spans="1:22" x14ac:dyDescent="0.25">
      <c r="A2722" t="s">
        <v>4534</v>
      </c>
      <c r="B2722" t="s">
        <v>1771</v>
      </c>
      <c r="C2722">
        <v>5101</v>
      </c>
      <c r="D2722" s="1">
        <v>44169</v>
      </c>
      <c r="E2722">
        <v>2</v>
      </c>
      <c r="F2722" s="1">
        <v>44169</v>
      </c>
      <c r="G2722" s="1">
        <v>44837</v>
      </c>
      <c r="H2722" t="s">
        <v>470</v>
      </c>
      <c r="I2722" s="8">
        <f>DATE(YEAR(Merge2[[#This Row],[ORDER_DATE]]), MONTH(Merge2[[#This Row],[ORDER_DATE]]), 1)</f>
        <v>44166</v>
      </c>
      <c r="J2722" s="9">
        <f>IF(ISNUMBER(Merge2[[#This Row],[VALIDITY_TILL_DATE]]), ROUND((Merge2[[#This Row],[VALIDITY_TILL_DATE]]-Merge2[[#This Row],[ORDER_DATE]])/30, 0), "Active")</f>
        <v>22</v>
      </c>
      <c r="K2722" t="s">
        <v>5485</v>
      </c>
      <c r="L2722" t="s">
        <v>5480</v>
      </c>
      <c r="M2722" t="s">
        <v>5481</v>
      </c>
      <c r="N2722">
        <v>300</v>
      </c>
      <c r="O2722">
        <v>100</v>
      </c>
      <c r="P2722">
        <v>0</v>
      </c>
      <c r="Q2722" t="s">
        <v>5695</v>
      </c>
      <c r="R2722" t="s">
        <v>5503</v>
      </c>
      <c r="S2722">
        <v>57</v>
      </c>
      <c r="T2722" t="s">
        <v>5495</v>
      </c>
      <c r="U2722" t="s">
        <v>5522</v>
      </c>
      <c r="V2722" s="9">
        <f>Merge2[[#This Row],[PROMOTIONAL_PLAN.EFFECTIVE_PRICE]]*Merge2[[#This Row],[Months]]</f>
        <v>0</v>
      </c>
    </row>
    <row r="2723" spans="1:22" x14ac:dyDescent="0.25">
      <c r="A2723" t="s">
        <v>4535</v>
      </c>
      <c r="B2723" t="s">
        <v>1914</v>
      </c>
      <c r="C2723">
        <v>1136</v>
      </c>
      <c r="D2723" s="1">
        <v>44169</v>
      </c>
      <c r="E2723">
        <v>2</v>
      </c>
      <c r="F2723" s="1">
        <v>44169</v>
      </c>
      <c r="G2723" s="1">
        <v>44562</v>
      </c>
      <c r="H2723" t="s">
        <v>470</v>
      </c>
      <c r="I2723" s="8">
        <f>DATE(YEAR(Merge2[[#This Row],[ORDER_DATE]]), MONTH(Merge2[[#This Row],[ORDER_DATE]]), 1)</f>
        <v>44166</v>
      </c>
      <c r="J2723" s="9">
        <f>IF(ISNUMBER(Merge2[[#This Row],[VALIDITY_TILL_DATE]]), ROUND((Merge2[[#This Row],[VALIDITY_TILL_DATE]]-Merge2[[#This Row],[ORDER_DATE]])/30, 0), "Active")</f>
        <v>13</v>
      </c>
      <c r="K2723" t="s">
        <v>5487</v>
      </c>
      <c r="L2723" t="s">
        <v>5483</v>
      </c>
      <c r="M2723" t="s">
        <v>5481</v>
      </c>
      <c r="N2723">
        <v>300</v>
      </c>
      <c r="O2723">
        <v>40</v>
      </c>
      <c r="P2723">
        <v>180</v>
      </c>
      <c r="Q2723" t="s">
        <v>6145</v>
      </c>
      <c r="R2723" t="s">
        <v>5503</v>
      </c>
      <c r="S2723">
        <v>62</v>
      </c>
      <c r="T2723" t="s">
        <v>5498</v>
      </c>
      <c r="U2723" t="s">
        <v>5501</v>
      </c>
      <c r="V2723" s="9">
        <f>Merge2[[#This Row],[PROMOTIONAL_PLAN.EFFECTIVE_PRICE]]*Merge2[[#This Row],[Months]]</f>
        <v>2340</v>
      </c>
    </row>
    <row r="2724" spans="1:22" x14ac:dyDescent="0.25">
      <c r="A2724" t="s">
        <v>4536</v>
      </c>
      <c r="B2724" t="s">
        <v>4537</v>
      </c>
      <c r="C2724">
        <v>2949</v>
      </c>
      <c r="D2724" s="1">
        <v>44169</v>
      </c>
      <c r="E2724">
        <v>1</v>
      </c>
      <c r="F2724" s="1">
        <v>44169</v>
      </c>
      <c r="G2724" s="1">
        <v>44420</v>
      </c>
      <c r="H2724" t="s">
        <v>10</v>
      </c>
      <c r="I2724" s="8">
        <f>DATE(YEAR(Merge2[[#This Row],[ORDER_DATE]]), MONTH(Merge2[[#This Row],[ORDER_DATE]]), 1)</f>
        <v>44166</v>
      </c>
      <c r="J2724" s="9">
        <f>IF(ISNUMBER(Merge2[[#This Row],[VALIDITY_TILL_DATE]]), ROUND((Merge2[[#This Row],[VALIDITY_TILL_DATE]]-Merge2[[#This Row],[ORDER_DATE]])/30, 0), "Active")</f>
        <v>8</v>
      </c>
      <c r="K2724" t="s">
        <v>5484</v>
      </c>
      <c r="L2724" t="s">
        <v>5483</v>
      </c>
      <c r="M2724" t="s">
        <v>5481</v>
      </c>
      <c r="N2724">
        <v>300</v>
      </c>
      <c r="O2724">
        <v>30</v>
      </c>
      <c r="P2724">
        <v>210</v>
      </c>
      <c r="Q2724" t="s">
        <v>6210</v>
      </c>
      <c r="R2724" t="s">
        <v>5494</v>
      </c>
      <c r="S2724">
        <v>51</v>
      </c>
      <c r="T2724" t="s">
        <v>5495</v>
      </c>
      <c r="U2724" t="s">
        <v>5513</v>
      </c>
      <c r="V2724" s="9">
        <f>Merge2[[#This Row],[PROMOTIONAL_PLAN.EFFECTIVE_PRICE]]*Merge2[[#This Row],[Months]]</f>
        <v>1680</v>
      </c>
    </row>
    <row r="2725" spans="1:22" x14ac:dyDescent="0.25">
      <c r="A2725" t="s">
        <v>4538</v>
      </c>
      <c r="B2725" t="s">
        <v>2274</v>
      </c>
      <c r="C2725">
        <v>8323</v>
      </c>
      <c r="D2725" s="1">
        <v>44170</v>
      </c>
      <c r="E2725">
        <v>2</v>
      </c>
      <c r="F2725" s="1">
        <v>44170</v>
      </c>
      <c r="G2725" s="1">
        <v>44710</v>
      </c>
      <c r="H2725" t="s">
        <v>470</v>
      </c>
      <c r="I2725" s="8">
        <f>DATE(YEAR(Merge2[[#This Row],[ORDER_DATE]]), MONTH(Merge2[[#This Row],[ORDER_DATE]]), 1)</f>
        <v>44166</v>
      </c>
      <c r="J2725" s="9">
        <f>IF(ISNUMBER(Merge2[[#This Row],[VALIDITY_TILL_DATE]]), ROUND((Merge2[[#This Row],[VALIDITY_TILL_DATE]]-Merge2[[#This Row],[ORDER_DATE]])/30, 0), "Active")</f>
        <v>18</v>
      </c>
      <c r="K2725" t="s">
        <v>5479</v>
      </c>
      <c r="L2725" t="s">
        <v>5480</v>
      </c>
      <c r="M2725" t="s">
        <v>5481</v>
      </c>
      <c r="N2725">
        <v>300</v>
      </c>
      <c r="O2725">
        <v>100</v>
      </c>
      <c r="P2725">
        <v>0</v>
      </c>
      <c r="Q2725" t="s">
        <v>5554</v>
      </c>
      <c r="R2725" t="s">
        <v>5503</v>
      </c>
      <c r="S2725">
        <v>33</v>
      </c>
      <c r="T2725" t="s">
        <v>5495</v>
      </c>
      <c r="U2725" t="s">
        <v>5522</v>
      </c>
      <c r="V2725" s="9">
        <f>Merge2[[#This Row],[PROMOTIONAL_PLAN.EFFECTIVE_PRICE]]*Merge2[[#This Row],[Months]]</f>
        <v>0</v>
      </c>
    </row>
    <row r="2726" spans="1:22" x14ac:dyDescent="0.25">
      <c r="A2726" t="s">
        <v>4539</v>
      </c>
      <c r="B2726" t="s">
        <v>1838</v>
      </c>
      <c r="C2726">
        <v>8731</v>
      </c>
      <c r="D2726" s="1">
        <v>44170</v>
      </c>
      <c r="E2726">
        <v>2</v>
      </c>
      <c r="F2726" s="1">
        <v>44170</v>
      </c>
      <c r="G2726" s="1">
        <v>44640</v>
      </c>
      <c r="H2726" t="s">
        <v>470</v>
      </c>
      <c r="I2726" s="8">
        <f>DATE(YEAR(Merge2[[#This Row],[ORDER_DATE]]), MONTH(Merge2[[#This Row],[ORDER_DATE]]), 1)</f>
        <v>44166</v>
      </c>
      <c r="J2726" s="9">
        <f>IF(ISNUMBER(Merge2[[#This Row],[VALIDITY_TILL_DATE]]), ROUND((Merge2[[#This Row],[VALIDITY_TILL_DATE]]-Merge2[[#This Row],[ORDER_DATE]])/30, 0), "Active")</f>
        <v>16</v>
      </c>
      <c r="K2726" t="s">
        <v>5482</v>
      </c>
      <c r="L2726" t="s">
        <v>5483</v>
      </c>
      <c r="M2726" t="s">
        <v>5481</v>
      </c>
      <c r="N2726">
        <v>300</v>
      </c>
      <c r="O2726">
        <v>10</v>
      </c>
      <c r="P2726">
        <v>270</v>
      </c>
      <c r="Q2726" t="s">
        <v>6273</v>
      </c>
      <c r="R2726" t="s">
        <v>5503</v>
      </c>
      <c r="S2726">
        <v>63</v>
      </c>
      <c r="T2726" t="s">
        <v>5498</v>
      </c>
      <c r="U2726" t="s">
        <v>5499</v>
      </c>
      <c r="V2726" s="9">
        <f>Merge2[[#This Row],[PROMOTIONAL_PLAN.EFFECTIVE_PRICE]]*Merge2[[#This Row],[Months]]</f>
        <v>4320</v>
      </c>
    </row>
    <row r="2727" spans="1:22" x14ac:dyDescent="0.25">
      <c r="A2727" t="s">
        <v>4540</v>
      </c>
      <c r="B2727" t="s">
        <v>1753</v>
      </c>
      <c r="C2727">
        <v>5073</v>
      </c>
      <c r="D2727" s="1">
        <v>44170</v>
      </c>
      <c r="E2727">
        <v>2</v>
      </c>
      <c r="F2727" s="1">
        <v>44170</v>
      </c>
      <c r="G2727" s="1">
        <v>44839</v>
      </c>
      <c r="H2727" t="s">
        <v>470</v>
      </c>
      <c r="I2727" s="8">
        <f>DATE(YEAR(Merge2[[#This Row],[ORDER_DATE]]), MONTH(Merge2[[#This Row],[ORDER_DATE]]), 1)</f>
        <v>44166</v>
      </c>
      <c r="J2727" s="9">
        <f>IF(ISNUMBER(Merge2[[#This Row],[VALIDITY_TILL_DATE]]), ROUND((Merge2[[#This Row],[VALIDITY_TILL_DATE]]-Merge2[[#This Row],[ORDER_DATE]])/30, 0), "Active")</f>
        <v>22</v>
      </c>
      <c r="K2727" t="s">
        <v>5488</v>
      </c>
      <c r="L2727" t="s">
        <v>5483</v>
      </c>
      <c r="M2727" t="s">
        <v>5481</v>
      </c>
      <c r="N2727">
        <v>300</v>
      </c>
      <c r="O2727">
        <v>30</v>
      </c>
      <c r="P2727">
        <v>210</v>
      </c>
      <c r="Q2727" t="s">
        <v>5570</v>
      </c>
      <c r="R2727" t="s">
        <v>5494</v>
      </c>
      <c r="S2727">
        <v>33</v>
      </c>
      <c r="T2727" t="s">
        <v>5495</v>
      </c>
      <c r="U2727" t="s">
        <v>5522</v>
      </c>
      <c r="V2727" s="9">
        <f>Merge2[[#This Row],[PROMOTIONAL_PLAN.EFFECTIVE_PRICE]]*Merge2[[#This Row],[Months]]</f>
        <v>4620</v>
      </c>
    </row>
    <row r="2728" spans="1:22" x14ac:dyDescent="0.25">
      <c r="A2728" t="s">
        <v>4541</v>
      </c>
      <c r="B2728" t="s">
        <v>2545</v>
      </c>
      <c r="C2728">
        <v>1136</v>
      </c>
      <c r="D2728" s="1">
        <v>44171</v>
      </c>
      <c r="E2728">
        <v>2</v>
      </c>
      <c r="F2728" s="1">
        <v>44171</v>
      </c>
      <c r="G2728" s="1">
        <v>44973</v>
      </c>
      <c r="H2728" t="s">
        <v>470</v>
      </c>
      <c r="I2728" s="8">
        <f>DATE(YEAR(Merge2[[#This Row],[ORDER_DATE]]), MONTH(Merge2[[#This Row],[ORDER_DATE]]), 1)</f>
        <v>44166</v>
      </c>
      <c r="J2728" s="9">
        <f>IF(ISNUMBER(Merge2[[#This Row],[VALIDITY_TILL_DATE]]), ROUND((Merge2[[#This Row],[VALIDITY_TILL_DATE]]-Merge2[[#This Row],[ORDER_DATE]])/30, 0), "Active")</f>
        <v>27</v>
      </c>
      <c r="K2728" t="s">
        <v>5487</v>
      </c>
      <c r="L2728" t="s">
        <v>5483</v>
      </c>
      <c r="M2728" t="s">
        <v>5481</v>
      </c>
      <c r="N2728">
        <v>300</v>
      </c>
      <c r="O2728">
        <v>40</v>
      </c>
      <c r="P2728">
        <v>180</v>
      </c>
      <c r="Q2728" t="s">
        <v>5834</v>
      </c>
      <c r="R2728" t="s">
        <v>5503</v>
      </c>
      <c r="S2728">
        <v>54</v>
      </c>
      <c r="T2728" t="s">
        <v>5506</v>
      </c>
      <c r="U2728" t="s">
        <v>5518</v>
      </c>
      <c r="V2728" s="9">
        <f>Merge2[[#This Row],[PROMOTIONAL_PLAN.EFFECTIVE_PRICE]]*Merge2[[#This Row],[Months]]</f>
        <v>4860</v>
      </c>
    </row>
    <row r="2729" spans="1:22" x14ac:dyDescent="0.25">
      <c r="A2729" t="s">
        <v>4542</v>
      </c>
      <c r="B2729" t="s">
        <v>2042</v>
      </c>
      <c r="C2729">
        <v>1817</v>
      </c>
      <c r="D2729" s="1">
        <v>44171</v>
      </c>
      <c r="E2729">
        <v>2</v>
      </c>
      <c r="F2729" s="1">
        <v>44171</v>
      </c>
      <c r="G2729" s="1">
        <v>44686</v>
      </c>
      <c r="H2729" t="s">
        <v>470</v>
      </c>
      <c r="I2729" s="8">
        <f>DATE(YEAR(Merge2[[#This Row],[ORDER_DATE]]), MONTH(Merge2[[#This Row],[ORDER_DATE]]), 1)</f>
        <v>44166</v>
      </c>
      <c r="J2729" s="9">
        <f>IF(ISNUMBER(Merge2[[#This Row],[VALIDITY_TILL_DATE]]), ROUND((Merge2[[#This Row],[VALIDITY_TILL_DATE]]-Merge2[[#This Row],[ORDER_DATE]])/30, 0), "Active")</f>
        <v>17</v>
      </c>
      <c r="K2729" t="s">
        <v>5486</v>
      </c>
      <c r="L2729" t="s">
        <v>5480</v>
      </c>
      <c r="M2729" t="s">
        <v>5481</v>
      </c>
      <c r="N2729">
        <v>300</v>
      </c>
      <c r="O2729">
        <v>100</v>
      </c>
      <c r="P2729">
        <v>0</v>
      </c>
      <c r="Q2729" t="s">
        <v>5980</v>
      </c>
      <c r="R2729" t="s">
        <v>5503</v>
      </c>
      <c r="S2729">
        <v>45</v>
      </c>
      <c r="T2729" t="s">
        <v>5495</v>
      </c>
      <c r="U2729" t="s">
        <v>5579</v>
      </c>
      <c r="V2729" s="9">
        <f>Merge2[[#This Row],[PROMOTIONAL_PLAN.EFFECTIVE_PRICE]]*Merge2[[#This Row],[Months]]</f>
        <v>0</v>
      </c>
    </row>
    <row r="2730" spans="1:22" x14ac:dyDescent="0.25">
      <c r="A2730" t="s">
        <v>4543</v>
      </c>
      <c r="B2730" t="s">
        <v>1851</v>
      </c>
      <c r="C2730">
        <v>6306</v>
      </c>
      <c r="D2730" s="1">
        <v>44171</v>
      </c>
      <c r="E2730">
        <v>2</v>
      </c>
      <c r="F2730" s="1">
        <v>44171</v>
      </c>
      <c r="G2730" s="1">
        <v>44531</v>
      </c>
      <c r="H2730" t="s">
        <v>470</v>
      </c>
      <c r="I2730" s="8">
        <f>DATE(YEAR(Merge2[[#This Row],[ORDER_DATE]]), MONTH(Merge2[[#This Row],[ORDER_DATE]]), 1)</f>
        <v>44166</v>
      </c>
      <c r="J2730" s="9">
        <f>IF(ISNUMBER(Merge2[[#This Row],[VALIDITY_TILL_DATE]]), ROUND((Merge2[[#This Row],[VALIDITY_TILL_DATE]]-Merge2[[#This Row],[ORDER_DATE]])/30, 0), "Active")</f>
        <v>12</v>
      </c>
      <c r="K2730" t="s">
        <v>5492</v>
      </c>
      <c r="L2730" t="s">
        <v>5483</v>
      </c>
      <c r="M2730" t="s">
        <v>5481</v>
      </c>
      <c r="N2730">
        <v>300</v>
      </c>
      <c r="O2730">
        <v>15</v>
      </c>
      <c r="P2730">
        <v>255</v>
      </c>
      <c r="Q2730" t="s">
        <v>6097</v>
      </c>
      <c r="R2730" t="s">
        <v>5503</v>
      </c>
      <c r="S2730">
        <v>64</v>
      </c>
      <c r="T2730" t="s">
        <v>5495</v>
      </c>
      <c r="U2730" t="s">
        <v>5522</v>
      </c>
      <c r="V2730" s="9">
        <f>Merge2[[#This Row],[PROMOTIONAL_PLAN.EFFECTIVE_PRICE]]*Merge2[[#This Row],[Months]]</f>
        <v>3060</v>
      </c>
    </row>
    <row r="2731" spans="1:22" x14ac:dyDescent="0.25">
      <c r="A2731" t="s">
        <v>4544</v>
      </c>
      <c r="B2731" t="s">
        <v>1971</v>
      </c>
      <c r="C2731">
        <v>8323</v>
      </c>
      <c r="D2731" s="1">
        <v>44171</v>
      </c>
      <c r="E2731">
        <v>2</v>
      </c>
      <c r="F2731" s="1">
        <v>44171</v>
      </c>
      <c r="G2731" s="1">
        <v>44896</v>
      </c>
      <c r="H2731" t="s">
        <v>470</v>
      </c>
      <c r="I2731" s="8">
        <f>DATE(YEAR(Merge2[[#This Row],[ORDER_DATE]]), MONTH(Merge2[[#This Row],[ORDER_DATE]]), 1)</f>
        <v>44166</v>
      </c>
      <c r="J2731" s="9">
        <f>IF(ISNUMBER(Merge2[[#This Row],[VALIDITY_TILL_DATE]]), ROUND((Merge2[[#This Row],[VALIDITY_TILL_DATE]]-Merge2[[#This Row],[ORDER_DATE]])/30, 0), "Active")</f>
        <v>24</v>
      </c>
      <c r="K2731" t="s">
        <v>5479</v>
      </c>
      <c r="L2731" t="s">
        <v>5480</v>
      </c>
      <c r="M2731" t="s">
        <v>5481</v>
      </c>
      <c r="N2731">
        <v>300</v>
      </c>
      <c r="O2731">
        <v>100</v>
      </c>
      <c r="P2731">
        <v>0</v>
      </c>
      <c r="Q2731" t="s">
        <v>5586</v>
      </c>
      <c r="R2731" t="s">
        <v>5494</v>
      </c>
      <c r="S2731">
        <v>41</v>
      </c>
      <c r="T2731" t="s">
        <v>5495</v>
      </c>
      <c r="U2731" t="s">
        <v>5532</v>
      </c>
      <c r="V2731" s="9">
        <f>Merge2[[#This Row],[PROMOTIONAL_PLAN.EFFECTIVE_PRICE]]*Merge2[[#This Row],[Months]]</f>
        <v>0</v>
      </c>
    </row>
    <row r="2732" spans="1:22" x14ac:dyDescent="0.25">
      <c r="A2732" t="s">
        <v>4545</v>
      </c>
      <c r="B2732" t="s">
        <v>2158</v>
      </c>
      <c r="C2732">
        <v>1817</v>
      </c>
      <c r="D2732" s="1">
        <v>44172</v>
      </c>
      <c r="E2732">
        <v>2</v>
      </c>
      <c r="F2732" s="1">
        <v>44172</v>
      </c>
      <c r="G2732" s="1">
        <v>44481</v>
      </c>
      <c r="H2732" t="s">
        <v>470</v>
      </c>
      <c r="I2732" s="8">
        <f>DATE(YEAR(Merge2[[#This Row],[ORDER_DATE]]), MONTH(Merge2[[#This Row],[ORDER_DATE]]), 1)</f>
        <v>44166</v>
      </c>
      <c r="J2732" s="9">
        <f>IF(ISNUMBER(Merge2[[#This Row],[VALIDITY_TILL_DATE]]), ROUND((Merge2[[#This Row],[VALIDITY_TILL_DATE]]-Merge2[[#This Row],[ORDER_DATE]])/30, 0), "Active")</f>
        <v>10</v>
      </c>
      <c r="K2732" t="s">
        <v>5486</v>
      </c>
      <c r="L2732" t="s">
        <v>5480</v>
      </c>
      <c r="M2732" t="s">
        <v>5481</v>
      </c>
      <c r="N2732">
        <v>300</v>
      </c>
      <c r="O2732">
        <v>100</v>
      </c>
      <c r="P2732">
        <v>0</v>
      </c>
      <c r="Q2732" t="s">
        <v>5709</v>
      </c>
      <c r="R2732" t="s">
        <v>5503</v>
      </c>
      <c r="S2732">
        <v>40</v>
      </c>
      <c r="T2732" t="s">
        <v>5495</v>
      </c>
      <c r="U2732" t="s">
        <v>5532</v>
      </c>
      <c r="V2732" s="9">
        <f>Merge2[[#This Row],[PROMOTIONAL_PLAN.EFFECTIVE_PRICE]]*Merge2[[#This Row],[Months]]</f>
        <v>0</v>
      </c>
    </row>
    <row r="2733" spans="1:22" x14ac:dyDescent="0.25">
      <c r="A2733" t="s">
        <v>4546</v>
      </c>
      <c r="B2733" t="s">
        <v>1666</v>
      </c>
      <c r="C2733">
        <v>8434</v>
      </c>
      <c r="D2733" s="1">
        <v>44172</v>
      </c>
      <c r="E2733">
        <v>2</v>
      </c>
      <c r="F2733" s="1">
        <v>44172</v>
      </c>
      <c r="G2733" s="1">
        <v>44588</v>
      </c>
      <c r="H2733" t="s">
        <v>470</v>
      </c>
      <c r="I2733" s="8">
        <f>DATE(YEAR(Merge2[[#This Row],[ORDER_DATE]]), MONTH(Merge2[[#This Row],[ORDER_DATE]]), 1)</f>
        <v>44166</v>
      </c>
      <c r="J2733" s="9">
        <f>IF(ISNUMBER(Merge2[[#This Row],[VALIDITY_TILL_DATE]]), ROUND((Merge2[[#This Row],[VALIDITY_TILL_DATE]]-Merge2[[#This Row],[ORDER_DATE]])/30, 0), "Active")</f>
        <v>14</v>
      </c>
      <c r="K2733" t="s">
        <v>5490</v>
      </c>
      <c r="L2733" t="s">
        <v>5483</v>
      </c>
      <c r="M2733" t="s">
        <v>5481</v>
      </c>
      <c r="N2733">
        <v>300</v>
      </c>
      <c r="O2733">
        <v>50</v>
      </c>
      <c r="P2733">
        <v>150</v>
      </c>
      <c r="Q2733" t="s">
        <v>6205</v>
      </c>
      <c r="R2733" t="s">
        <v>5503</v>
      </c>
      <c r="S2733">
        <v>47</v>
      </c>
      <c r="T2733" t="s">
        <v>5498</v>
      </c>
      <c r="U2733" t="s">
        <v>5545</v>
      </c>
      <c r="V2733" s="9">
        <f>Merge2[[#This Row],[PROMOTIONAL_PLAN.EFFECTIVE_PRICE]]*Merge2[[#This Row],[Months]]</f>
        <v>2100</v>
      </c>
    </row>
    <row r="2734" spans="1:22" x14ac:dyDescent="0.25">
      <c r="A2734" t="s">
        <v>4547</v>
      </c>
      <c r="B2734" t="s">
        <v>2609</v>
      </c>
      <c r="C2734">
        <v>6705</v>
      </c>
      <c r="D2734" s="1">
        <v>44172</v>
      </c>
      <c r="E2734">
        <v>2</v>
      </c>
      <c r="F2734" s="1">
        <v>44172</v>
      </c>
      <c r="G2734" s="1">
        <v>44505</v>
      </c>
      <c r="H2734" t="s">
        <v>470</v>
      </c>
      <c r="I2734" s="8">
        <f>DATE(YEAR(Merge2[[#This Row],[ORDER_DATE]]), MONTH(Merge2[[#This Row],[ORDER_DATE]]), 1)</f>
        <v>44166</v>
      </c>
      <c r="J2734" s="9">
        <f>IF(ISNUMBER(Merge2[[#This Row],[VALIDITY_TILL_DATE]]), ROUND((Merge2[[#This Row],[VALIDITY_TILL_DATE]]-Merge2[[#This Row],[ORDER_DATE]])/30, 0), "Active")</f>
        <v>11</v>
      </c>
      <c r="K2734" t="s">
        <v>5491</v>
      </c>
      <c r="L2734" t="s">
        <v>5480</v>
      </c>
      <c r="M2734" t="s">
        <v>5481</v>
      </c>
      <c r="N2734">
        <v>300</v>
      </c>
      <c r="O2734">
        <v>100</v>
      </c>
      <c r="P2734">
        <v>0</v>
      </c>
      <c r="Q2734" t="s">
        <v>5705</v>
      </c>
      <c r="R2734" t="s">
        <v>5503</v>
      </c>
      <c r="S2734">
        <v>46</v>
      </c>
      <c r="T2734" t="s">
        <v>5506</v>
      </c>
      <c r="U2734" t="s">
        <v>5518</v>
      </c>
      <c r="V2734" s="9">
        <f>Merge2[[#This Row],[PROMOTIONAL_PLAN.EFFECTIVE_PRICE]]*Merge2[[#This Row],[Months]]</f>
        <v>0</v>
      </c>
    </row>
    <row r="2735" spans="1:22" x14ac:dyDescent="0.25">
      <c r="A2735" t="s">
        <v>4548</v>
      </c>
      <c r="B2735" t="s">
        <v>4549</v>
      </c>
      <c r="C2735">
        <v>9999</v>
      </c>
      <c r="D2735" s="1">
        <v>44172</v>
      </c>
      <c r="E2735">
        <v>1</v>
      </c>
      <c r="G2735" s="1">
        <v>44438</v>
      </c>
      <c r="H2735" t="s">
        <v>10</v>
      </c>
      <c r="I2735" s="8">
        <f>DATE(YEAR(Merge2[[#This Row],[ORDER_DATE]]), MONTH(Merge2[[#This Row],[ORDER_DATE]]), 1)</f>
        <v>44166</v>
      </c>
      <c r="J2735" s="9">
        <f>IF(ISNUMBER(Merge2[[#This Row],[VALIDITY_TILL_DATE]]), ROUND((Merge2[[#This Row],[VALIDITY_TILL_DATE]]-Merge2[[#This Row],[ORDER_DATE]])/30, 0), "Active")</f>
        <v>9</v>
      </c>
      <c r="K2735" t="s">
        <v>5476</v>
      </c>
      <c r="L2735" t="s">
        <v>5477</v>
      </c>
      <c r="M2735" t="s">
        <v>5478</v>
      </c>
      <c r="N2735">
        <v>300</v>
      </c>
      <c r="O2735">
        <v>0</v>
      </c>
      <c r="P2735">
        <v>300</v>
      </c>
      <c r="Q2735" t="s">
        <v>6224</v>
      </c>
      <c r="R2735" t="s">
        <v>5503</v>
      </c>
      <c r="S2735">
        <v>33</v>
      </c>
      <c r="T2735" t="s">
        <v>5495</v>
      </c>
      <c r="U2735" t="s">
        <v>5496</v>
      </c>
      <c r="V2735" s="9">
        <f>Merge2[[#This Row],[PROMOTIONAL_PLAN.EFFECTIVE_PRICE]]*Merge2[[#This Row],[Months]]</f>
        <v>2700</v>
      </c>
    </row>
    <row r="2736" spans="1:22" x14ac:dyDescent="0.25">
      <c r="A2736" t="s">
        <v>4550</v>
      </c>
      <c r="B2736" t="s">
        <v>1664</v>
      </c>
      <c r="C2736">
        <v>2949</v>
      </c>
      <c r="D2736" s="1">
        <v>44173</v>
      </c>
      <c r="E2736">
        <v>2</v>
      </c>
      <c r="F2736" s="1">
        <v>44173</v>
      </c>
      <c r="G2736" s="1">
        <v>44687</v>
      </c>
      <c r="H2736" t="s">
        <v>470</v>
      </c>
      <c r="I2736" s="8">
        <f>DATE(YEAR(Merge2[[#This Row],[ORDER_DATE]]), MONTH(Merge2[[#This Row],[ORDER_DATE]]), 1)</f>
        <v>44166</v>
      </c>
      <c r="J2736" s="9">
        <f>IF(ISNUMBER(Merge2[[#This Row],[VALIDITY_TILL_DATE]]), ROUND((Merge2[[#This Row],[VALIDITY_TILL_DATE]]-Merge2[[#This Row],[ORDER_DATE]])/30, 0), "Active")</f>
        <v>17</v>
      </c>
      <c r="K2736" t="s">
        <v>5484</v>
      </c>
      <c r="L2736" t="s">
        <v>5483</v>
      </c>
      <c r="M2736" t="s">
        <v>5481</v>
      </c>
      <c r="N2736">
        <v>300</v>
      </c>
      <c r="O2736">
        <v>30</v>
      </c>
      <c r="P2736">
        <v>210</v>
      </c>
      <c r="Q2736" t="s">
        <v>5883</v>
      </c>
      <c r="R2736" t="s">
        <v>5503</v>
      </c>
      <c r="S2736">
        <v>45</v>
      </c>
      <c r="T2736" t="s">
        <v>5495</v>
      </c>
      <c r="U2736" t="s">
        <v>5532</v>
      </c>
      <c r="V2736" s="9">
        <f>Merge2[[#This Row],[PROMOTIONAL_PLAN.EFFECTIVE_PRICE]]*Merge2[[#This Row],[Months]]</f>
        <v>3570</v>
      </c>
    </row>
    <row r="2737" spans="1:22" x14ac:dyDescent="0.25">
      <c r="A2737" t="s">
        <v>4551</v>
      </c>
      <c r="B2737" t="s">
        <v>1741</v>
      </c>
      <c r="C2737">
        <v>8434</v>
      </c>
      <c r="D2737" s="1">
        <v>44173</v>
      </c>
      <c r="E2737">
        <v>2</v>
      </c>
      <c r="F2737" s="1">
        <v>44173</v>
      </c>
      <c r="G2737" s="1">
        <v>44488</v>
      </c>
      <c r="H2737" t="s">
        <v>470</v>
      </c>
      <c r="I2737" s="8">
        <f>DATE(YEAR(Merge2[[#This Row],[ORDER_DATE]]), MONTH(Merge2[[#This Row],[ORDER_DATE]]), 1)</f>
        <v>44166</v>
      </c>
      <c r="J2737" s="9">
        <f>IF(ISNUMBER(Merge2[[#This Row],[VALIDITY_TILL_DATE]]), ROUND((Merge2[[#This Row],[VALIDITY_TILL_DATE]]-Merge2[[#This Row],[ORDER_DATE]])/30, 0), "Active")</f>
        <v>11</v>
      </c>
      <c r="K2737" t="s">
        <v>5490</v>
      </c>
      <c r="L2737" t="s">
        <v>5483</v>
      </c>
      <c r="M2737" t="s">
        <v>5481</v>
      </c>
      <c r="N2737">
        <v>300</v>
      </c>
      <c r="O2737">
        <v>50</v>
      </c>
      <c r="P2737">
        <v>150</v>
      </c>
      <c r="Q2737" t="s">
        <v>6399</v>
      </c>
      <c r="R2737" t="s">
        <v>5494</v>
      </c>
      <c r="S2737">
        <v>29</v>
      </c>
      <c r="T2737" t="s">
        <v>5498</v>
      </c>
      <c r="U2737" t="s">
        <v>5545</v>
      </c>
      <c r="V2737" s="9">
        <f>Merge2[[#This Row],[PROMOTIONAL_PLAN.EFFECTIVE_PRICE]]*Merge2[[#This Row],[Months]]</f>
        <v>1650</v>
      </c>
    </row>
    <row r="2738" spans="1:22" x14ac:dyDescent="0.25">
      <c r="A2738" t="s">
        <v>4552</v>
      </c>
      <c r="B2738" t="s">
        <v>1836</v>
      </c>
      <c r="C2738">
        <v>6306</v>
      </c>
      <c r="D2738" s="1">
        <v>44173</v>
      </c>
      <c r="E2738">
        <v>2</v>
      </c>
      <c r="F2738" s="1">
        <v>44173</v>
      </c>
      <c r="G2738" s="1">
        <v>44482</v>
      </c>
      <c r="H2738" t="s">
        <v>470</v>
      </c>
      <c r="I2738" s="8">
        <f>DATE(YEAR(Merge2[[#This Row],[ORDER_DATE]]), MONTH(Merge2[[#This Row],[ORDER_DATE]]), 1)</f>
        <v>44166</v>
      </c>
      <c r="J2738" s="9">
        <f>IF(ISNUMBER(Merge2[[#This Row],[VALIDITY_TILL_DATE]]), ROUND((Merge2[[#This Row],[VALIDITY_TILL_DATE]]-Merge2[[#This Row],[ORDER_DATE]])/30, 0), "Active")</f>
        <v>10</v>
      </c>
      <c r="K2738" t="s">
        <v>5492</v>
      </c>
      <c r="L2738" t="s">
        <v>5483</v>
      </c>
      <c r="M2738" t="s">
        <v>5481</v>
      </c>
      <c r="N2738">
        <v>300</v>
      </c>
      <c r="O2738">
        <v>15</v>
      </c>
      <c r="P2738">
        <v>255</v>
      </c>
      <c r="Q2738" t="s">
        <v>6339</v>
      </c>
      <c r="R2738" t="s">
        <v>5494</v>
      </c>
      <c r="S2738">
        <v>57</v>
      </c>
      <c r="T2738" t="s">
        <v>5495</v>
      </c>
      <c r="U2738" t="s">
        <v>5532</v>
      </c>
      <c r="V2738" s="9">
        <f>Merge2[[#This Row],[PROMOTIONAL_PLAN.EFFECTIVE_PRICE]]*Merge2[[#This Row],[Months]]</f>
        <v>2550</v>
      </c>
    </row>
    <row r="2739" spans="1:22" x14ac:dyDescent="0.25">
      <c r="A2739" t="s">
        <v>4553</v>
      </c>
      <c r="B2739" t="s">
        <v>2191</v>
      </c>
      <c r="C2739">
        <v>5101</v>
      </c>
      <c r="D2739" s="1">
        <v>44174</v>
      </c>
      <c r="E2739">
        <v>2</v>
      </c>
      <c r="F2739" s="1">
        <v>44174</v>
      </c>
      <c r="G2739" s="1">
        <v>44974</v>
      </c>
      <c r="H2739" t="s">
        <v>470</v>
      </c>
      <c r="I2739" s="8">
        <f>DATE(YEAR(Merge2[[#This Row],[ORDER_DATE]]), MONTH(Merge2[[#This Row],[ORDER_DATE]]), 1)</f>
        <v>44166</v>
      </c>
      <c r="J2739" s="9">
        <f>IF(ISNUMBER(Merge2[[#This Row],[VALIDITY_TILL_DATE]]), ROUND((Merge2[[#This Row],[VALIDITY_TILL_DATE]]-Merge2[[#This Row],[ORDER_DATE]])/30, 0), "Active")</f>
        <v>27</v>
      </c>
      <c r="K2739" t="s">
        <v>5485</v>
      </c>
      <c r="L2739" t="s">
        <v>5480</v>
      </c>
      <c r="M2739" t="s">
        <v>5481</v>
      </c>
      <c r="N2739">
        <v>300</v>
      </c>
      <c r="O2739">
        <v>100</v>
      </c>
      <c r="P2739">
        <v>0</v>
      </c>
      <c r="Q2739" t="s">
        <v>5812</v>
      </c>
      <c r="R2739" t="s">
        <v>5503</v>
      </c>
      <c r="S2739">
        <v>31</v>
      </c>
      <c r="T2739" t="s">
        <v>5495</v>
      </c>
      <c r="U2739" t="s">
        <v>5496</v>
      </c>
      <c r="V2739" s="9">
        <f>Merge2[[#This Row],[PROMOTIONAL_PLAN.EFFECTIVE_PRICE]]*Merge2[[#This Row],[Months]]</f>
        <v>0</v>
      </c>
    </row>
    <row r="2740" spans="1:22" x14ac:dyDescent="0.25">
      <c r="A2740" t="s">
        <v>4554</v>
      </c>
      <c r="B2740" t="s">
        <v>2580</v>
      </c>
      <c r="C2740">
        <v>1817</v>
      </c>
      <c r="D2740" s="1">
        <v>44174</v>
      </c>
      <c r="E2740">
        <v>2</v>
      </c>
      <c r="F2740" s="1">
        <v>44174</v>
      </c>
      <c r="G2740" s="1">
        <v>44637</v>
      </c>
      <c r="H2740" t="s">
        <v>470</v>
      </c>
      <c r="I2740" s="8">
        <f>DATE(YEAR(Merge2[[#This Row],[ORDER_DATE]]), MONTH(Merge2[[#This Row],[ORDER_DATE]]), 1)</f>
        <v>44166</v>
      </c>
      <c r="J2740" s="9">
        <f>IF(ISNUMBER(Merge2[[#This Row],[VALIDITY_TILL_DATE]]), ROUND((Merge2[[#This Row],[VALIDITY_TILL_DATE]]-Merge2[[#This Row],[ORDER_DATE]])/30, 0), "Active")</f>
        <v>15</v>
      </c>
      <c r="K2740" t="s">
        <v>5486</v>
      </c>
      <c r="L2740" t="s">
        <v>5480</v>
      </c>
      <c r="M2740" t="s">
        <v>5481</v>
      </c>
      <c r="N2740">
        <v>300</v>
      </c>
      <c r="O2740">
        <v>100</v>
      </c>
      <c r="P2740">
        <v>0</v>
      </c>
      <c r="Q2740" t="s">
        <v>5855</v>
      </c>
      <c r="R2740" t="s">
        <v>5494</v>
      </c>
      <c r="S2740">
        <v>51</v>
      </c>
      <c r="T2740" t="s">
        <v>5495</v>
      </c>
      <c r="U2740" t="s">
        <v>5496</v>
      </c>
      <c r="V2740" s="9">
        <f>Merge2[[#This Row],[PROMOTIONAL_PLAN.EFFECTIVE_PRICE]]*Merge2[[#This Row],[Months]]</f>
        <v>0</v>
      </c>
    </row>
    <row r="2741" spans="1:22" x14ac:dyDescent="0.25">
      <c r="A2741" t="s">
        <v>4555</v>
      </c>
      <c r="B2741" t="s">
        <v>1973</v>
      </c>
      <c r="C2741">
        <v>6705</v>
      </c>
      <c r="D2741" s="1">
        <v>44174</v>
      </c>
      <c r="E2741">
        <v>2</v>
      </c>
      <c r="F2741" s="1">
        <v>44174</v>
      </c>
      <c r="G2741" s="1">
        <v>44709</v>
      </c>
      <c r="H2741" t="s">
        <v>470</v>
      </c>
      <c r="I2741" s="8">
        <f>DATE(YEAR(Merge2[[#This Row],[ORDER_DATE]]), MONTH(Merge2[[#This Row],[ORDER_DATE]]), 1)</f>
        <v>44166</v>
      </c>
      <c r="J2741" s="9">
        <f>IF(ISNUMBER(Merge2[[#This Row],[VALIDITY_TILL_DATE]]), ROUND((Merge2[[#This Row],[VALIDITY_TILL_DATE]]-Merge2[[#This Row],[ORDER_DATE]])/30, 0), "Active")</f>
        <v>18</v>
      </c>
      <c r="K2741" t="s">
        <v>5491</v>
      </c>
      <c r="L2741" t="s">
        <v>5480</v>
      </c>
      <c r="M2741" t="s">
        <v>5481</v>
      </c>
      <c r="N2741">
        <v>300</v>
      </c>
      <c r="O2741">
        <v>100</v>
      </c>
      <c r="P2741">
        <v>0</v>
      </c>
      <c r="Q2741" t="s">
        <v>5986</v>
      </c>
      <c r="R2741" t="s">
        <v>5494</v>
      </c>
      <c r="S2741">
        <v>32</v>
      </c>
      <c r="T2741" t="s">
        <v>5495</v>
      </c>
      <c r="U2741" t="s">
        <v>5579</v>
      </c>
      <c r="V2741" s="9">
        <f>Merge2[[#This Row],[PROMOTIONAL_PLAN.EFFECTIVE_PRICE]]*Merge2[[#This Row],[Months]]</f>
        <v>0</v>
      </c>
    </row>
    <row r="2742" spans="1:22" x14ac:dyDescent="0.25">
      <c r="A2742" t="s">
        <v>4556</v>
      </c>
      <c r="B2742" t="s">
        <v>2111</v>
      </c>
      <c r="C2742">
        <v>2949</v>
      </c>
      <c r="D2742" s="1">
        <v>44174</v>
      </c>
      <c r="E2742">
        <v>2</v>
      </c>
      <c r="F2742" s="1">
        <v>44174</v>
      </c>
      <c r="G2742" s="1">
        <v>44559</v>
      </c>
      <c r="H2742" t="s">
        <v>470</v>
      </c>
      <c r="I2742" s="8">
        <f>DATE(YEAR(Merge2[[#This Row],[ORDER_DATE]]), MONTH(Merge2[[#This Row],[ORDER_DATE]]), 1)</f>
        <v>44166</v>
      </c>
      <c r="J2742" s="9">
        <f>IF(ISNUMBER(Merge2[[#This Row],[VALIDITY_TILL_DATE]]), ROUND((Merge2[[#This Row],[VALIDITY_TILL_DATE]]-Merge2[[#This Row],[ORDER_DATE]])/30, 0), "Active")</f>
        <v>13</v>
      </c>
      <c r="K2742" t="s">
        <v>5484</v>
      </c>
      <c r="L2742" t="s">
        <v>5483</v>
      </c>
      <c r="M2742" t="s">
        <v>5481</v>
      </c>
      <c r="N2742">
        <v>300</v>
      </c>
      <c r="O2742">
        <v>30</v>
      </c>
      <c r="P2742">
        <v>210</v>
      </c>
      <c r="Q2742" t="s">
        <v>5511</v>
      </c>
      <c r="R2742" t="s">
        <v>5494</v>
      </c>
      <c r="S2742">
        <v>31</v>
      </c>
      <c r="T2742" t="s">
        <v>5506</v>
      </c>
      <c r="U2742" t="s">
        <v>5509</v>
      </c>
      <c r="V2742" s="9">
        <f>Merge2[[#This Row],[PROMOTIONAL_PLAN.EFFECTIVE_PRICE]]*Merge2[[#This Row],[Months]]</f>
        <v>2730</v>
      </c>
    </row>
    <row r="2743" spans="1:22" x14ac:dyDescent="0.25">
      <c r="A2743" t="s">
        <v>4557</v>
      </c>
      <c r="B2743" t="s">
        <v>2535</v>
      </c>
      <c r="C2743">
        <v>2949</v>
      </c>
      <c r="D2743" s="1">
        <v>44174</v>
      </c>
      <c r="E2743">
        <v>2</v>
      </c>
      <c r="F2743" s="1">
        <v>44174</v>
      </c>
      <c r="G2743" s="1">
        <v>44734</v>
      </c>
      <c r="H2743" t="s">
        <v>470</v>
      </c>
      <c r="I2743" s="8">
        <f>DATE(YEAR(Merge2[[#This Row],[ORDER_DATE]]), MONTH(Merge2[[#This Row],[ORDER_DATE]]), 1)</f>
        <v>44166</v>
      </c>
      <c r="J2743" s="9">
        <f>IF(ISNUMBER(Merge2[[#This Row],[VALIDITY_TILL_DATE]]), ROUND((Merge2[[#This Row],[VALIDITY_TILL_DATE]]-Merge2[[#This Row],[ORDER_DATE]])/30, 0), "Active")</f>
        <v>19</v>
      </c>
      <c r="K2743" t="s">
        <v>5484</v>
      </c>
      <c r="L2743" t="s">
        <v>5483</v>
      </c>
      <c r="M2743" t="s">
        <v>5481</v>
      </c>
      <c r="N2743">
        <v>300</v>
      </c>
      <c r="O2743">
        <v>30</v>
      </c>
      <c r="P2743">
        <v>210</v>
      </c>
      <c r="Q2743" t="s">
        <v>5529</v>
      </c>
      <c r="R2743" t="s">
        <v>5503</v>
      </c>
      <c r="S2743">
        <v>55</v>
      </c>
      <c r="T2743" t="s">
        <v>5498</v>
      </c>
      <c r="U2743" t="s">
        <v>5499</v>
      </c>
      <c r="V2743" s="9">
        <f>Merge2[[#This Row],[PROMOTIONAL_PLAN.EFFECTIVE_PRICE]]*Merge2[[#This Row],[Months]]</f>
        <v>3990</v>
      </c>
    </row>
    <row r="2744" spans="1:22" x14ac:dyDescent="0.25">
      <c r="A2744" t="s">
        <v>4558</v>
      </c>
      <c r="B2744" t="s">
        <v>2070</v>
      </c>
      <c r="C2744">
        <v>6306</v>
      </c>
      <c r="D2744" s="1">
        <v>44174</v>
      </c>
      <c r="E2744">
        <v>2</v>
      </c>
      <c r="F2744" s="1">
        <v>44174</v>
      </c>
      <c r="G2744" s="1">
        <v>44701</v>
      </c>
      <c r="H2744" t="s">
        <v>470</v>
      </c>
      <c r="I2744" s="8">
        <f>DATE(YEAR(Merge2[[#This Row],[ORDER_DATE]]), MONTH(Merge2[[#This Row],[ORDER_DATE]]), 1)</f>
        <v>44166</v>
      </c>
      <c r="J2744" s="9">
        <f>IF(ISNUMBER(Merge2[[#This Row],[VALIDITY_TILL_DATE]]), ROUND((Merge2[[#This Row],[VALIDITY_TILL_DATE]]-Merge2[[#This Row],[ORDER_DATE]])/30, 0), "Active")</f>
        <v>18</v>
      </c>
      <c r="K2744" t="s">
        <v>5492</v>
      </c>
      <c r="L2744" t="s">
        <v>5483</v>
      </c>
      <c r="M2744" t="s">
        <v>5481</v>
      </c>
      <c r="N2744">
        <v>300</v>
      </c>
      <c r="O2744">
        <v>15</v>
      </c>
      <c r="P2744">
        <v>255</v>
      </c>
      <c r="Q2744" t="s">
        <v>6303</v>
      </c>
      <c r="R2744" t="s">
        <v>5503</v>
      </c>
      <c r="S2744">
        <v>31</v>
      </c>
      <c r="T2744" t="s">
        <v>5495</v>
      </c>
      <c r="U2744" t="s">
        <v>5504</v>
      </c>
      <c r="V2744" s="9">
        <f>Merge2[[#This Row],[PROMOTIONAL_PLAN.EFFECTIVE_PRICE]]*Merge2[[#This Row],[Months]]</f>
        <v>4590</v>
      </c>
    </row>
    <row r="2745" spans="1:22" x14ac:dyDescent="0.25">
      <c r="A2745" t="s">
        <v>4559</v>
      </c>
      <c r="B2745" t="s">
        <v>4560</v>
      </c>
      <c r="C2745">
        <v>5073</v>
      </c>
      <c r="D2745" s="1">
        <v>44174</v>
      </c>
      <c r="E2745">
        <v>1</v>
      </c>
      <c r="F2745" s="1">
        <v>44174</v>
      </c>
      <c r="G2745" s="1">
        <v>44438</v>
      </c>
      <c r="H2745" t="s">
        <v>10</v>
      </c>
      <c r="I2745" s="8">
        <f>DATE(YEAR(Merge2[[#This Row],[ORDER_DATE]]), MONTH(Merge2[[#This Row],[ORDER_DATE]]), 1)</f>
        <v>44166</v>
      </c>
      <c r="J2745" s="9">
        <f>IF(ISNUMBER(Merge2[[#This Row],[VALIDITY_TILL_DATE]]), ROUND((Merge2[[#This Row],[VALIDITY_TILL_DATE]]-Merge2[[#This Row],[ORDER_DATE]])/30, 0), "Active")</f>
        <v>9</v>
      </c>
      <c r="K2745" t="s">
        <v>5488</v>
      </c>
      <c r="L2745" t="s">
        <v>5483</v>
      </c>
      <c r="M2745" t="s">
        <v>5481</v>
      </c>
      <c r="N2745">
        <v>300</v>
      </c>
      <c r="O2745">
        <v>30</v>
      </c>
      <c r="P2745">
        <v>210</v>
      </c>
      <c r="Q2745" t="s">
        <v>6357</v>
      </c>
      <c r="R2745" t="s">
        <v>5503</v>
      </c>
      <c r="S2745">
        <v>45</v>
      </c>
      <c r="T2745" t="s">
        <v>5498</v>
      </c>
      <c r="U2745" t="s">
        <v>5501</v>
      </c>
      <c r="V2745" s="9">
        <f>Merge2[[#This Row],[PROMOTIONAL_PLAN.EFFECTIVE_PRICE]]*Merge2[[#This Row],[Months]]</f>
        <v>1890</v>
      </c>
    </row>
    <row r="2746" spans="1:22" x14ac:dyDescent="0.25">
      <c r="A2746" t="s">
        <v>4561</v>
      </c>
      <c r="B2746" t="s">
        <v>2074</v>
      </c>
      <c r="C2746">
        <v>8434</v>
      </c>
      <c r="D2746" s="1">
        <v>44175</v>
      </c>
      <c r="E2746">
        <v>2</v>
      </c>
      <c r="F2746" s="1">
        <v>44175</v>
      </c>
      <c r="G2746" s="1">
        <v>44708</v>
      </c>
      <c r="H2746" t="s">
        <v>470</v>
      </c>
      <c r="I2746" s="8">
        <f>DATE(YEAR(Merge2[[#This Row],[ORDER_DATE]]), MONTH(Merge2[[#This Row],[ORDER_DATE]]), 1)</f>
        <v>44166</v>
      </c>
      <c r="J2746" s="9">
        <f>IF(ISNUMBER(Merge2[[#This Row],[VALIDITY_TILL_DATE]]), ROUND((Merge2[[#This Row],[VALIDITY_TILL_DATE]]-Merge2[[#This Row],[ORDER_DATE]])/30, 0), "Active")</f>
        <v>18</v>
      </c>
      <c r="K2746" t="s">
        <v>5490</v>
      </c>
      <c r="L2746" t="s">
        <v>5483</v>
      </c>
      <c r="M2746" t="s">
        <v>5481</v>
      </c>
      <c r="N2746">
        <v>300</v>
      </c>
      <c r="O2746">
        <v>50</v>
      </c>
      <c r="P2746">
        <v>150</v>
      </c>
      <c r="Q2746" t="s">
        <v>6248</v>
      </c>
      <c r="R2746" t="s">
        <v>5494</v>
      </c>
      <c r="S2746">
        <v>48</v>
      </c>
      <c r="T2746" t="s">
        <v>5495</v>
      </c>
      <c r="U2746" t="s">
        <v>5532</v>
      </c>
      <c r="V2746" s="9">
        <f>Merge2[[#This Row],[PROMOTIONAL_PLAN.EFFECTIVE_PRICE]]*Merge2[[#This Row],[Months]]</f>
        <v>2700</v>
      </c>
    </row>
    <row r="2747" spans="1:22" x14ac:dyDescent="0.25">
      <c r="A2747" t="s">
        <v>4562</v>
      </c>
      <c r="B2747" t="s">
        <v>2425</v>
      </c>
      <c r="C2747">
        <v>8434</v>
      </c>
      <c r="D2747" s="1">
        <v>44175</v>
      </c>
      <c r="E2747">
        <v>2</v>
      </c>
      <c r="F2747" s="1">
        <v>44175</v>
      </c>
      <c r="G2747" s="1">
        <v>44622</v>
      </c>
      <c r="H2747" t="s">
        <v>470</v>
      </c>
      <c r="I2747" s="8">
        <f>DATE(YEAR(Merge2[[#This Row],[ORDER_DATE]]), MONTH(Merge2[[#This Row],[ORDER_DATE]]), 1)</f>
        <v>44166</v>
      </c>
      <c r="J2747" s="9">
        <f>IF(ISNUMBER(Merge2[[#This Row],[VALIDITY_TILL_DATE]]), ROUND((Merge2[[#This Row],[VALIDITY_TILL_DATE]]-Merge2[[#This Row],[ORDER_DATE]])/30, 0), "Active")</f>
        <v>15</v>
      </c>
      <c r="K2747" t="s">
        <v>5490</v>
      </c>
      <c r="L2747" t="s">
        <v>5483</v>
      </c>
      <c r="M2747" t="s">
        <v>5481</v>
      </c>
      <c r="N2747">
        <v>300</v>
      </c>
      <c r="O2747">
        <v>50</v>
      </c>
      <c r="P2747">
        <v>150</v>
      </c>
      <c r="Q2747" t="s">
        <v>6211</v>
      </c>
      <c r="R2747" t="s">
        <v>5494</v>
      </c>
      <c r="S2747">
        <v>56</v>
      </c>
      <c r="T2747" t="s">
        <v>5495</v>
      </c>
      <c r="U2747" t="s">
        <v>5496</v>
      </c>
      <c r="V2747" s="9">
        <f>Merge2[[#This Row],[PROMOTIONAL_PLAN.EFFECTIVE_PRICE]]*Merge2[[#This Row],[Months]]</f>
        <v>2250</v>
      </c>
    </row>
    <row r="2748" spans="1:22" x14ac:dyDescent="0.25">
      <c r="A2748" t="s">
        <v>4563</v>
      </c>
      <c r="B2748" t="s">
        <v>2673</v>
      </c>
      <c r="C2748">
        <v>1136</v>
      </c>
      <c r="D2748" s="1">
        <v>44175</v>
      </c>
      <c r="E2748">
        <v>2</v>
      </c>
      <c r="F2748" s="1">
        <v>44175</v>
      </c>
      <c r="G2748" s="1">
        <v>44513</v>
      </c>
      <c r="H2748" t="s">
        <v>470</v>
      </c>
      <c r="I2748" s="8">
        <f>DATE(YEAR(Merge2[[#This Row],[ORDER_DATE]]), MONTH(Merge2[[#This Row],[ORDER_DATE]]), 1)</f>
        <v>44166</v>
      </c>
      <c r="J2748" s="9">
        <f>IF(ISNUMBER(Merge2[[#This Row],[VALIDITY_TILL_DATE]]), ROUND((Merge2[[#This Row],[VALIDITY_TILL_DATE]]-Merge2[[#This Row],[ORDER_DATE]])/30, 0), "Active")</f>
        <v>11</v>
      </c>
      <c r="K2748" t="s">
        <v>5487</v>
      </c>
      <c r="L2748" t="s">
        <v>5483</v>
      </c>
      <c r="M2748" t="s">
        <v>5481</v>
      </c>
      <c r="N2748">
        <v>300</v>
      </c>
      <c r="O2748">
        <v>40</v>
      </c>
      <c r="P2748">
        <v>180</v>
      </c>
      <c r="Q2748" t="s">
        <v>5521</v>
      </c>
      <c r="R2748" t="s">
        <v>5494</v>
      </c>
      <c r="S2748">
        <v>29</v>
      </c>
      <c r="T2748" t="s">
        <v>5495</v>
      </c>
      <c r="U2748" t="s">
        <v>5522</v>
      </c>
      <c r="V2748" s="9">
        <f>Merge2[[#This Row],[PROMOTIONAL_PLAN.EFFECTIVE_PRICE]]*Merge2[[#This Row],[Months]]</f>
        <v>1980</v>
      </c>
    </row>
    <row r="2749" spans="1:22" x14ac:dyDescent="0.25">
      <c r="A2749" t="s">
        <v>4564</v>
      </c>
      <c r="B2749" t="s">
        <v>2278</v>
      </c>
      <c r="C2749">
        <v>7139</v>
      </c>
      <c r="D2749" s="1">
        <v>44176</v>
      </c>
      <c r="E2749">
        <v>2</v>
      </c>
      <c r="F2749" s="1">
        <v>44176</v>
      </c>
      <c r="G2749" s="1">
        <v>44662</v>
      </c>
      <c r="H2749" t="s">
        <v>470</v>
      </c>
      <c r="I2749" s="8">
        <f>DATE(YEAR(Merge2[[#This Row],[ORDER_DATE]]), MONTH(Merge2[[#This Row],[ORDER_DATE]]), 1)</f>
        <v>44166</v>
      </c>
      <c r="J2749" s="9">
        <f>IF(ISNUMBER(Merge2[[#This Row],[VALIDITY_TILL_DATE]]), ROUND((Merge2[[#This Row],[VALIDITY_TILL_DATE]]-Merge2[[#This Row],[ORDER_DATE]])/30, 0), "Active")</f>
        <v>16</v>
      </c>
      <c r="K2749" t="s">
        <v>5489</v>
      </c>
      <c r="L2749" t="s">
        <v>5483</v>
      </c>
      <c r="M2749" t="s">
        <v>5481</v>
      </c>
      <c r="N2749">
        <v>300</v>
      </c>
      <c r="O2749">
        <v>30</v>
      </c>
      <c r="P2749">
        <v>210</v>
      </c>
      <c r="Q2749" t="s">
        <v>6127</v>
      </c>
      <c r="R2749" t="s">
        <v>5503</v>
      </c>
      <c r="S2749">
        <v>51</v>
      </c>
      <c r="T2749" t="s">
        <v>5498</v>
      </c>
      <c r="U2749" t="s">
        <v>5545</v>
      </c>
      <c r="V2749" s="9">
        <f>Merge2[[#This Row],[PROMOTIONAL_PLAN.EFFECTIVE_PRICE]]*Merge2[[#This Row],[Months]]</f>
        <v>3360</v>
      </c>
    </row>
    <row r="2750" spans="1:22" x14ac:dyDescent="0.25">
      <c r="A2750" t="s">
        <v>4565</v>
      </c>
      <c r="B2750" t="s">
        <v>2504</v>
      </c>
      <c r="C2750">
        <v>6306</v>
      </c>
      <c r="D2750" s="1">
        <v>44176</v>
      </c>
      <c r="E2750">
        <v>2</v>
      </c>
      <c r="F2750" s="1">
        <v>44176</v>
      </c>
      <c r="G2750" s="1">
        <v>44755</v>
      </c>
      <c r="H2750" t="s">
        <v>470</v>
      </c>
      <c r="I2750" s="8">
        <f>DATE(YEAR(Merge2[[#This Row],[ORDER_DATE]]), MONTH(Merge2[[#This Row],[ORDER_DATE]]), 1)</f>
        <v>44166</v>
      </c>
      <c r="J2750" s="9">
        <f>IF(ISNUMBER(Merge2[[#This Row],[VALIDITY_TILL_DATE]]), ROUND((Merge2[[#This Row],[VALIDITY_TILL_DATE]]-Merge2[[#This Row],[ORDER_DATE]])/30, 0), "Active")</f>
        <v>19</v>
      </c>
      <c r="K2750" t="s">
        <v>5492</v>
      </c>
      <c r="L2750" t="s">
        <v>5483</v>
      </c>
      <c r="M2750" t="s">
        <v>5481</v>
      </c>
      <c r="N2750">
        <v>300</v>
      </c>
      <c r="O2750">
        <v>15</v>
      </c>
      <c r="P2750">
        <v>255</v>
      </c>
      <c r="Q2750" t="s">
        <v>6172</v>
      </c>
      <c r="R2750" t="s">
        <v>5494</v>
      </c>
      <c r="S2750">
        <v>26</v>
      </c>
      <c r="T2750" t="s">
        <v>5495</v>
      </c>
      <c r="U2750" t="s">
        <v>5532</v>
      </c>
      <c r="V2750" s="9">
        <f>Merge2[[#This Row],[PROMOTIONAL_PLAN.EFFECTIVE_PRICE]]*Merge2[[#This Row],[Months]]</f>
        <v>4845</v>
      </c>
    </row>
    <row r="2751" spans="1:22" x14ac:dyDescent="0.25">
      <c r="A2751" t="s">
        <v>4566</v>
      </c>
      <c r="B2751" t="s">
        <v>2468</v>
      </c>
      <c r="C2751">
        <v>6705</v>
      </c>
      <c r="D2751" s="1">
        <v>44176</v>
      </c>
      <c r="E2751">
        <v>2</v>
      </c>
      <c r="F2751" s="1">
        <v>44176</v>
      </c>
      <c r="G2751" s="1">
        <v>44615</v>
      </c>
      <c r="H2751" t="s">
        <v>470</v>
      </c>
      <c r="I2751" s="8">
        <f>DATE(YEAR(Merge2[[#This Row],[ORDER_DATE]]), MONTH(Merge2[[#This Row],[ORDER_DATE]]), 1)</f>
        <v>44166</v>
      </c>
      <c r="J2751" s="9">
        <f>IF(ISNUMBER(Merge2[[#This Row],[VALIDITY_TILL_DATE]]), ROUND((Merge2[[#This Row],[VALIDITY_TILL_DATE]]-Merge2[[#This Row],[ORDER_DATE]])/30, 0), "Active")</f>
        <v>15</v>
      </c>
      <c r="K2751" t="s">
        <v>5491</v>
      </c>
      <c r="L2751" t="s">
        <v>5480</v>
      </c>
      <c r="M2751" t="s">
        <v>5481</v>
      </c>
      <c r="N2751">
        <v>300</v>
      </c>
      <c r="O2751">
        <v>100</v>
      </c>
      <c r="P2751">
        <v>0</v>
      </c>
      <c r="Q2751" t="s">
        <v>6015</v>
      </c>
      <c r="R2751" t="s">
        <v>5494</v>
      </c>
      <c r="S2751">
        <v>25</v>
      </c>
      <c r="T2751" t="s">
        <v>5498</v>
      </c>
      <c r="U2751" t="s">
        <v>5499</v>
      </c>
      <c r="V2751" s="9">
        <f>Merge2[[#This Row],[PROMOTIONAL_PLAN.EFFECTIVE_PRICE]]*Merge2[[#This Row],[Months]]</f>
        <v>0</v>
      </c>
    </row>
    <row r="2752" spans="1:22" x14ac:dyDescent="0.25">
      <c r="A2752" t="s">
        <v>4567</v>
      </c>
      <c r="B2752" t="s">
        <v>1706</v>
      </c>
      <c r="C2752">
        <v>6705</v>
      </c>
      <c r="D2752" s="1">
        <v>44176</v>
      </c>
      <c r="E2752">
        <v>2</v>
      </c>
      <c r="F2752" s="1">
        <v>44176</v>
      </c>
      <c r="G2752" s="1">
        <v>44891</v>
      </c>
      <c r="H2752" t="s">
        <v>470</v>
      </c>
      <c r="I2752" s="8">
        <f>DATE(YEAR(Merge2[[#This Row],[ORDER_DATE]]), MONTH(Merge2[[#This Row],[ORDER_DATE]]), 1)</f>
        <v>44166</v>
      </c>
      <c r="J2752" s="9">
        <f>IF(ISNUMBER(Merge2[[#This Row],[VALIDITY_TILL_DATE]]), ROUND((Merge2[[#This Row],[VALIDITY_TILL_DATE]]-Merge2[[#This Row],[ORDER_DATE]])/30, 0), "Active")</f>
        <v>24</v>
      </c>
      <c r="K2752" t="s">
        <v>5491</v>
      </c>
      <c r="L2752" t="s">
        <v>5480</v>
      </c>
      <c r="M2752" t="s">
        <v>5481</v>
      </c>
      <c r="N2752">
        <v>300</v>
      </c>
      <c r="O2752">
        <v>100</v>
      </c>
      <c r="P2752">
        <v>0</v>
      </c>
      <c r="Q2752" t="s">
        <v>5706</v>
      </c>
      <c r="R2752" t="s">
        <v>5494</v>
      </c>
      <c r="S2752">
        <v>52</v>
      </c>
      <c r="T2752" t="s">
        <v>5495</v>
      </c>
      <c r="U2752" t="s">
        <v>5513</v>
      </c>
      <c r="V2752" s="9">
        <f>Merge2[[#This Row],[PROMOTIONAL_PLAN.EFFECTIVE_PRICE]]*Merge2[[#This Row],[Months]]</f>
        <v>0</v>
      </c>
    </row>
    <row r="2753" spans="1:22" x14ac:dyDescent="0.25">
      <c r="A2753" t="s">
        <v>4568</v>
      </c>
      <c r="B2753" t="s">
        <v>2416</v>
      </c>
      <c r="C2753">
        <v>1136</v>
      </c>
      <c r="D2753" s="1">
        <v>44176</v>
      </c>
      <c r="E2753">
        <v>2</v>
      </c>
      <c r="F2753" s="1">
        <v>44176</v>
      </c>
      <c r="G2753" s="1">
        <v>44724</v>
      </c>
      <c r="H2753" t="s">
        <v>470</v>
      </c>
      <c r="I2753" s="8">
        <f>DATE(YEAR(Merge2[[#This Row],[ORDER_DATE]]), MONTH(Merge2[[#This Row],[ORDER_DATE]]), 1)</f>
        <v>44166</v>
      </c>
      <c r="J2753" s="9">
        <f>IF(ISNUMBER(Merge2[[#This Row],[VALIDITY_TILL_DATE]]), ROUND((Merge2[[#This Row],[VALIDITY_TILL_DATE]]-Merge2[[#This Row],[ORDER_DATE]])/30, 0), "Active")</f>
        <v>18</v>
      </c>
      <c r="K2753" t="s">
        <v>5487</v>
      </c>
      <c r="L2753" t="s">
        <v>5483</v>
      </c>
      <c r="M2753" t="s">
        <v>5481</v>
      </c>
      <c r="N2753">
        <v>300</v>
      </c>
      <c r="O2753">
        <v>40</v>
      </c>
      <c r="P2753">
        <v>180</v>
      </c>
      <c r="Q2753" t="s">
        <v>5516</v>
      </c>
      <c r="R2753" t="s">
        <v>5494</v>
      </c>
      <c r="S2753">
        <v>48</v>
      </c>
      <c r="T2753" t="s">
        <v>5495</v>
      </c>
      <c r="U2753" t="s">
        <v>5513</v>
      </c>
      <c r="V2753" s="9">
        <f>Merge2[[#This Row],[PROMOTIONAL_PLAN.EFFECTIVE_PRICE]]*Merge2[[#This Row],[Months]]</f>
        <v>3240</v>
      </c>
    </row>
    <row r="2754" spans="1:22" x14ac:dyDescent="0.25">
      <c r="A2754" t="s">
        <v>4569</v>
      </c>
      <c r="B2754" t="s">
        <v>2131</v>
      </c>
      <c r="C2754">
        <v>5101</v>
      </c>
      <c r="D2754" s="1">
        <v>44176</v>
      </c>
      <c r="E2754">
        <v>2</v>
      </c>
      <c r="F2754" s="1">
        <v>44176</v>
      </c>
      <c r="G2754" s="1">
        <v>44411</v>
      </c>
      <c r="H2754" t="s">
        <v>470</v>
      </c>
      <c r="I2754" s="8">
        <f>DATE(YEAR(Merge2[[#This Row],[ORDER_DATE]]), MONTH(Merge2[[#This Row],[ORDER_DATE]]), 1)</f>
        <v>44166</v>
      </c>
      <c r="J2754" s="9">
        <f>IF(ISNUMBER(Merge2[[#This Row],[VALIDITY_TILL_DATE]]), ROUND((Merge2[[#This Row],[VALIDITY_TILL_DATE]]-Merge2[[#This Row],[ORDER_DATE]])/30, 0), "Active")</f>
        <v>8</v>
      </c>
      <c r="K2754" t="s">
        <v>5485</v>
      </c>
      <c r="L2754" t="s">
        <v>5480</v>
      </c>
      <c r="M2754" t="s">
        <v>5481</v>
      </c>
      <c r="N2754">
        <v>300</v>
      </c>
      <c r="O2754">
        <v>100</v>
      </c>
      <c r="P2754">
        <v>0</v>
      </c>
      <c r="Q2754" t="s">
        <v>5610</v>
      </c>
      <c r="R2754" t="s">
        <v>5503</v>
      </c>
      <c r="S2754">
        <v>38</v>
      </c>
      <c r="T2754" t="s">
        <v>5495</v>
      </c>
      <c r="U2754" t="s">
        <v>5579</v>
      </c>
      <c r="V2754" s="9">
        <f>Merge2[[#This Row],[PROMOTIONAL_PLAN.EFFECTIVE_PRICE]]*Merge2[[#This Row],[Months]]</f>
        <v>0</v>
      </c>
    </row>
    <row r="2755" spans="1:22" x14ac:dyDescent="0.25">
      <c r="A2755" t="s">
        <v>4570</v>
      </c>
      <c r="B2755" t="s">
        <v>2568</v>
      </c>
      <c r="C2755">
        <v>1817</v>
      </c>
      <c r="D2755" s="1">
        <v>44177</v>
      </c>
      <c r="E2755">
        <v>2</v>
      </c>
      <c r="F2755" s="1">
        <v>44177</v>
      </c>
      <c r="G2755" s="1">
        <v>44669</v>
      </c>
      <c r="H2755" t="s">
        <v>470</v>
      </c>
      <c r="I2755" s="8">
        <f>DATE(YEAR(Merge2[[#This Row],[ORDER_DATE]]), MONTH(Merge2[[#This Row],[ORDER_DATE]]), 1)</f>
        <v>44166</v>
      </c>
      <c r="J2755" s="9">
        <f>IF(ISNUMBER(Merge2[[#This Row],[VALIDITY_TILL_DATE]]), ROUND((Merge2[[#This Row],[VALIDITY_TILL_DATE]]-Merge2[[#This Row],[ORDER_DATE]])/30, 0), "Active")</f>
        <v>16</v>
      </c>
      <c r="K2755" t="s">
        <v>5486</v>
      </c>
      <c r="L2755" t="s">
        <v>5480</v>
      </c>
      <c r="M2755" t="s">
        <v>5481</v>
      </c>
      <c r="N2755">
        <v>300</v>
      </c>
      <c r="O2755">
        <v>100</v>
      </c>
      <c r="P2755">
        <v>0</v>
      </c>
      <c r="Q2755" t="s">
        <v>5651</v>
      </c>
      <c r="R2755" t="s">
        <v>5503</v>
      </c>
      <c r="S2755">
        <v>45</v>
      </c>
      <c r="T2755" t="s">
        <v>5498</v>
      </c>
      <c r="U2755" t="s">
        <v>5545</v>
      </c>
      <c r="V2755" s="9">
        <f>Merge2[[#This Row],[PROMOTIONAL_PLAN.EFFECTIVE_PRICE]]*Merge2[[#This Row],[Months]]</f>
        <v>0</v>
      </c>
    </row>
    <row r="2756" spans="1:22" x14ac:dyDescent="0.25">
      <c r="A2756" t="s">
        <v>4571</v>
      </c>
      <c r="B2756" t="s">
        <v>2603</v>
      </c>
      <c r="C2756">
        <v>6705</v>
      </c>
      <c r="D2756" s="1">
        <v>44177</v>
      </c>
      <c r="E2756">
        <v>2</v>
      </c>
      <c r="F2756" s="1">
        <v>44177</v>
      </c>
      <c r="G2756" s="1">
        <v>44981</v>
      </c>
      <c r="H2756" t="s">
        <v>470</v>
      </c>
      <c r="I2756" s="8">
        <f>DATE(YEAR(Merge2[[#This Row],[ORDER_DATE]]), MONTH(Merge2[[#This Row],[ORDER_DATE]]), 1)</f>
        <v>44166</v>
      </c>
      <c r="J2756" s="9">
        <f>IF(ISNUMBER(Merge2[[#This Row],[VALIDITY_TILL_DATE]]), ROUND((Merge2[[#This Row],[VALIDITY_TILL_DATE]]-Merge2[[#This Row],[ORDER_DATE]])/30, 0), "Active")</f>
        <v>27</v>
      </c>
      <c r="K2756" t="s">
        <v>5491</v>
      </c>
      <c r="L2756" t="s">
        <v>5480</v>
      </c>
      <c r="M2756" t="s">
        <v>5481</v>
      </c>
      <c r="N2756">
        <v>300</v>
      </c>
      <c r="O2756">
        <v>100</v>
      </c>
      <c r="P2756">
        <v>0</v>
      </c>
      <c r="Q2756" t="s">
        <v>5724</v>
      </c>
      <c r="R2756" t="s">
        <v>5494</v>
      </c>
      <c r="S2756">
        <v>27</v>
      </c>
      <c r="T2756" t="s">
        <v>5498</v>
      </c>
      <c r="U2756" t="s">
        <v>5501</v>
      </c>
      <c r="V2756" s="9">
        <f>Merge2[[#This Row],[PROMOTIONAL_PLAN.EFFECTIVE_PRICE]]*Merge2[[#This Row],[Months]]</f>
        <v>0</v>
      </c>
    </row>
    <row r="2757" spans="1:22" x14ac:dyDescent="0.25">
      <c r="A2757" t="s">
        <v>4572</v>
      </c>
      <c r="B2757" t="s">
        <v>1687</v>
      </c>
      <c r="C2757">
        <v>1817</v>
      </c>
      <c r="D2757" s="1">
        <v>44177</v>
      </c>
      <c r="E2757">
        <v>2</v>
      </c>
      <c r="F2757" s="1">
        <v>44177</v>
      </c>
      <c r="G2757" s="1">
        <v>44704</v>
      </c>
      <c r="H2757" t="s">
        <v>470</v>
      </c>
      <c r="I2757" s="8">
        <f>DATE(YEAR(Merge2[[#This Row],[ORDER_DATE]]), MONTH(Merge2[[#This Row],[ORDER_DATE]]), 1)</f>
        <v>44166</v>
      </c>
      <c r="J2757" s="9">
        <f>IF(ISNUMBER(Merge2[[#This Row],[VALIDITY_TILL_DATE]]), ROUND((Merge2[[#This Row],[VALIDITY_TILL_DATE]]-Merge2[[#This Row],[ORDER_DATE]])/30, 0), "Active")</f>
        <v>18</v>
      </c>
      <c r="K2757" t="s">
        <v>5486</v>
      </c>
      <c r="L2757" t="s">
        <v>5480</v>
      </c>
      <c r="M2757" t="s">
        <v>5481</v>
      </c>
      <c r="N2757">
        <v>300</v>
      </c>
      <c r="O2757">
        <v>100</v>
      </c>
      <c r="P2757">
        <v>0</v>
      </c>
      <c r="Q2757" t="s">
        <v>5628</v>
      </c>
      <c r="R2757" t="s">
        <v>5503</v>
      </c>
      <c r="S2757">
        <v>37</v>
      </c>
      <c r="T2757" t="s">
        <v>5498</v>
      </c>
      <c r="U2757" t="s">
        <v>5515</v>
      </c>
      <c r="V2757" s="9">
        <f>Merge2[[#This Row],[PROMOTIONAL_PLAN.EFFECTIVE_PRICE]]*Merge2[[#This Row],[Months]]</f>
        <v>0</v>
      </c>
    </row>
    <row r="2758" spans="1:22" x14ac:dyDescent="0.25">
      <c r="A2758" t="s">
        <v>4573</v>
      </c>
      <c r="B2758" t="s">
        <v>2517</v>
      </c>
      <c r="C2758">
        <v>6705</v>
      </c>
      <c r="D2758" s="1">
        <v>44178</v>
      </c>
      <c r="E2758">
        <v>2</v>
      </c>
      <c r="F2758" s="1">
        <v>44178</v>
      </c>
      <c r="G2758" s="1">
        <v>44626</v>
      </c>
      <c r="H2758" t="s">
        <v>470</v>
      </c>
      <c r="I2758" s="8">
        <f>DATE(YEAR(Merge2[[#This Row],[ORDER_DATE]]), MONTH(Merge2[[#This Row],[ORDER_DATE]]), 1)</f>
        <v>44166</v>
      </c>
      <c r="J2758" s="9">
        <f>IF(ISNUMBER(Merge2[[#This Row],[VALIDITY_TILL_DATE]]), ROUND((Merge2[[#This Row],[VALIDITY_TILL_DATE]]-Merge2[[#This Row],[ORDER_DATE]])/30, 0), "Active")</f>
        <v>15</v>
      </c>
      <c r="K2758" t="s">
        <v>5491</v>
      </c>
      <c r="L2758" t="s">
        <v>5480</v>
      </c>
      <c r="M2758" t="s">
        <v>5481</v>
      </c>
      <c r="N2758">
        <v>300</v>
      </c>
      <c r="O2758">
        <v>100</v>
      </c>
      <c r="P2758">
        <v>0</v>
      </c>
      <c r="Q2758" t="s">
        <v>6227</v>
      </c>
      <c r="R2758" t="s">
        <v>5494</v>
      </c>
      <c r="S2758">
        <v>53</v>
      </c>
      <c r="T2758" t="s">
        <v>5495</v>
      </c>
      <c r="U2758" t="s">
        <v>5513</v>
      </c>
      <c r="V2758" s="9">
        <f>Merge2[[#This Row],[PROMOTIONAL_PLAN.EFFECTIVE_PRICE]]*Merge2[[#This Row],[Months]]</f>
        <v>0</v>
      </c>
    </row>
    <row r="2759" spans="1:22" x14ac:dyDescent="0.25">
      <c r="A2759" t="s">
        <v>4574</v>
      </c>
      <c r="B2759" t="s">
        <v>2282</v>
      </c>
      <c r="C2759">
        <v>1817</v>
      </c>
      <c r="D2759" s="1">
        <v>44178</v>
      </c>
      <c r="E2759">
        <v>2</v>
      </c>
      <c r="F2759" s="1">
        <v>44178</v>
      </c>
      <c r="G2759" s="1">
        <v>44914</v>
      </c>
      <c r="H2759" t="s">
        <v>470</v>
      </c>
      <c r="I2759" s="8">
        <f>DATE(YEAR(Merge2[[#This Row],[ORDER_DATE]]), MONTH(Merge2[[#This Row],[ORDER_DATE]]), 1)</f>
        <v>44166</v>
      </c>
      <c r="J2759" s="9">
        <f>IF(ISNUMBER(Merge2[[#This Row],[VALIDITY_TILL_DATE]]), ROUND((Merge2[[#This Row],[VALIDITY_TILL_DATE]]-Merge2[[#This Row],[ORDER_DATE]])/30, 0), "Active")</f>
        <v>25</v>
      </c>
      <c r="K2759" t="s">
        <v>5486</v>
      </c>
      <c r="L2759" t="s">
        <v>5480</v>
      </c>
      <c r="M2759" t="s">
        <v>5481</v>
      </c>
      <c r="N2759">
        <v>300</v>
      </c>
      <c r="O2759">
        <v>100</v>
      </c>
      <c r="P2759">
        <v>0</v>
      </c>
      <c r="Q2759" t="s">
        <v>6181</v>
      </c>
      <c r="R2759" t="s">
        <v>5494</v>
      </c>
      <c r="S2759">
        <v>38</v>
      </c>
      <c r="T2759" t="s">
        <v>5495</v>
      </c>
      <c r="U2759" t="s">
        <v>5579</v>
      </c>
      <c r="V2759" s="9">
        <f>Merge2[[#This Row],[PROMOTIONAL_PLAN.EFFECTIVE_PRICE]]*Merge2[[#This Row],[Months]]</f>
        <v>0</v>
      </c>
    </row>
    <row r="2760" spans="1:22" x14ac:dyDescent="0.25">
      <c r="A2760" t="s">
        <v>4575</v>
      </c>
      <c r="B2760" t="s">
        <v>1932</v>
      </c>
      <c r="C2760">
        <v>5101</v>
      </c>
      <c r="D2760" s="1">
        <v>44178</v>
      </c>
      <c r="E2760">
        <v>2</v>
      </c>
      <c r="F2760" s="1">
        <v>44178</v>
      </c>
      <c r="G2760" s="1">
        <v>44821</v>
      </c>
      <c r="H2760" t="s">
        <v>470</v>
      </c>
      <c r="I2760" s="8">
        <f>DATE(YEAR(Merge2[[#This Row],[ORDER_DATE]]), MONTH(Merge2[[#This Row],[ORDER_DATE]]), 1)</f>
        <v>44166</v>
      </c>
      <c r="J2760" s="9">
        <f>IF(ISNUMBER(Merge2[[#This Row],[VALIDITY_TILL_DATE]]), ROUND((Merge2[[#This Row],[VALIDITY_TILL_DATE]]-Merge2[[#This Row],[ORDER_DATE]])/30, 0), "Active")</f>
        <v>21</v>
      </c>
      <c r="K2760" t="s">
        <v>5485</v>
      </c>
      <c r="L2760" t="s">
        <v>5480</v>
      </c>
      <c r="M2760" t="s">
        <v>5481</v>
      </c>
      <c r="N2760">
        <v>300</v>
      </c>
      <c r="O2760">
        <v>100</v>
      </c>
      <c r="P2760">
        <v>0</v>
      </c>
      <c r="Q2760" t="s">
        <v>6085</v>
      </c>
      <c r="R2760" t="s">
        <v>5503</v>
      </c>
      <c r="S2760">
        <v>42</v>
      </c>
      <c r="T2760" t="s">
        <v>5506</v>
      </c>
      <c r="U2760" t="s">
        <v>5509</v>
      </c>
      <c r="V2760" s="9">
        <f>Merge2[[#This Row],[PROMOTIONAL_PLAN.EFFECTIVE_PRICE]]*Merge2[[#This Row],[Months]]</f>
        <v>0</v>
      </c>
    </row>
    <row r="2761" spans="1:22" x14ac:dyDescent="0.25">
      <c r="A2761" t="s">
        <v>4576</v>
      </c>
      <c r="B2761" t="s">
        <v>1980</v>
      </c>
      <c r="C2761">
        <v>5073</v>
      </c>
      <c r="D2761" s="1">
        <v>44178</v>
      </c>
      <c r="E2761">
        <v>2</v>
      </c>
      <c r="F2761" s="1">
        <v>44178</v>
      </c>
      <c r="G2761" s="1">
        <v>44973</v>
      </c>
      <c r="H2761" t="s">
        <v>470</v>
      </c>
      <c r="I2761" s="8">
        <f>DATE(YEAR(Merge2[[#This Row],[ORDER_DATE]]), MONTH(Merge2[[#This Row],[ORDER_DATE]]), 1)</f>
        <v>44166</v>
      </c>
      <c r="J2761" s="9">
        <f>IF(ISNUMBER(Merge2[[#This Row],[VALIDITY_TILL_DATE]]), ROUND((Merge2[[#This Row],[VALIDITY_TILL_DATE]]-Merge2[[#This Row],[ORDER_DATE]])/30, 0), "Active")</f>
        <v>27</v>
      </c>
      <c r="K2761" t="s">
        <v>5488</v>
      </c>
      <c r="L2761" t="s">
        <v>5483</v>
      </c>
      <c r="M2761" t="s">
        <v>5481</v>
      </c>
      <c r="N2761">
        <v>300</v>
      </c>
      <c r="O2761">
        <v>30</v>
      </c>
      <c r="P2761">
        <v>210</v>
      </c>
      <c r="Q2761" t="s">
        <v>5514</v>
      </c>
      <c r="R2761" t="s">
        <v>5494</v>
      </c>
      <c r="S2761">
        <v>37</v>
      </c>
      <c r="T2761" t="s">
        <v>5498</v>
      </c>
      <c r="U2761" t="s">
        <v>5515</v>
      </c>
      <c r="V2761" s="9">
        <f>Merge2[[#This Row],[PROMOTIONAL_PLAN.EFFECTIVE_PRICE]]*Merge2[[#This Row],[Months]]</f>
        <v>5670</v>
      </c>
    </row>
    <row r="2762" spans="1:22" x14ac:dyDescent="0.25">
      <c r="A2762" t="s">
        <v>4577</v>
      </c>
      <c r="B2762" t="s">
        <v>1676</v>
      </c>
      <c r="C2762">
        <v>6306</v>
      </c>
      <c r="D2762" s="1">
        <v>44178</v>
      </c>
      <c r="E2762">
        <v>2</v>
      </c>
      <c r="F2762" s="1">
        <v>44178</v>
      </c>
      <c r="G2762" s="1">
        <v>44878</v>
      </c>
      <c r="H2762" t="s">
        <v>470</v>
      </c>
      <c r="I2762" s="8">
        <f>DATE(YEAR(Merge2[[#This Row],[ORDER_DATE]]), MONTH(Merge2[[#This Row],[ORDER_DATE]]), 1)</f>
        <v>44166</v>
      </c>
      <c r="J2762" s="9">
        <f>IF(ISNUMBER(Merge2[[#This Row],[VALIDITY_TILL_DATE]]), ROUND((Merge2[[#This Row],[VALIDITY_TILL_DATE]]-Merge2[[#This Row],[ORDER_DATE]])/30, 0), "Active")</f>
        <v>23</v>
      </c>
      <c r="K2762" t="s">
        <v>5492</v>
      </c>
      <c r="L2762" t="s">
        <v>5483</v>
      </c>
      <c r="M2762" t="s">
        <v>5481</v>
      </c>
      <c r="N2762">
        <v>300</v>
      </c>
      <c r="O2762">
        <v>15</v>
      </c>
      <c r="P2762">
        <v>255</v>
      </c>
      <c r="Q2762" t="s">
        <v>5497</v>
      </c>
      <c r="R2762" t="s">
        <v>5494</v>
      </c>
      <c r="S2762">
        <v>52</v>
      </c>
      <c r="T2762" t="s">
        <v>5498</v>
      </c>
      <c r="U2762" t="s">
        <v>5499</v>
      </c>
      <c r="V2762" s="9">
        <f>Merge2[[#This Row],[PROMOTIONAL_PLAN.EFFECTIVE_PRICE]]*Merge2[[#This Row],[Months]]</f>
        <v>5865</v>
      </c>
    </row>
    <row r="2763" spans="1:22" x14ac:dyDescent="0.25">
      <c r="A2763" t="s">
        <v>4578</v>
      </c>
      <c r="B2763" t="s">
        <v>1853</v>
      </c>
      <c r="C2763">
        <v>5073</v>
      </c>
      <c r="D2763" s="1">
        <v>44178</v>
      </c>
      <c r="E2763">
        <v>2</v>
      </c>
      <c r="F2763" s="1">
        <v>44178</v>
      </c>
      <c r="G2763" s="1">
        <v>44714</v>
      </c>
      <c r="H2763" t="s">
        <v>470</v>
      </c>
      <c r="I2763" s="8">
        <f>DATE(YEAR(Merge2[[#This Row],[ORDER_DATE]]), MONTH(Merge2[[#This Row],[ORDER_DATE]]), 1)</f>
        <v>44166</v>
      </c>
      <c r="J2763" s="9">
        <f>IF(ISNUMBER(Merge2[[#This Row],[VALIDITY_TILL_DATE]]), ROUND((Merge2[[#This Row],[VALIDITY_TILL_DATE]]-Merge2[[#This Row],[ORDER_DATE]])/30, 0), "Active")</f>
        <v>18</v>
      </c>
      <c r="K2763" t="s">
        <v>5488</v>
      </c>
      <c r="L2763" t="s">
        <v>5483</v>
      </c>
      <c r="M2763" t="s">
        <v>5481</v>
      </c>
      <c r="N2763">
        <v>300</v>
      </c>
      <c r="O2763">
        <v>30</v>
      </c>
      <c r="P2763">
        <v>210</v>
      </c>
      <c r="Q2763" t="s">
        <v>5630</v>
      </c>
      <c r="R2763" t="s">
        <v>5503</v>
      </c>
      <c r="S2763">
        <v>51</v>
      </c>
      <c r="T2763" t="s">
        <v>5495</v>
      </c>
      <c r="U2763" t="s">
        <v>5496</v>
      </c>
      <c r="V2763" s="9">
        <f>Merge2[[#This Row],[PROMOTIONAL_PLAN.EFFECTIVE_PRICE]]*Merge2[[#This Row],[Months]]</f>
        <v>3780</v>
      </c>
    </row>
    <row r="2764" spans="1:22" x14ac:dyDescent="0.25">
      <c r="A2764" t="s">
        <v>4579</v>
      </c>
      <c r="B2764" t="s">
        <v>2119</v>
      </c>
      <c r="C2764">
        <v>5073</v>
      </c>
      <c r="D2764" s="1">
        <v>44179</v>
      </c>
      <c r="E2764">
        <v>2</v>
      </c>
      <c r="F2764" s="1">
        <v>44179</v>
      </c>
      <c r="G2764" s="1">
        <v>44939</v>
      </c>
      <c r="H2764" t="s">
        <v>470</v>
      </c>
      <c r="I2764" s="8">
        <f>DATE(YEAR(Merge2[[#This Row],[ORDER_DATE]]), MONTH(Merge2[[#This Row],[ORDER_DATE]]), 1)</f>
        <v>44166</v>
      </c>
      <c r="J2764" s="9">
        <f>IF(ISNUMBER(Merge2[[#This Row],[VALIDITY_TILL_DATE]]), ROUND((Merge2[[#This Row],[VALIDITY_TILL_DATE]]-Merge2[[#This Row],[ORDER_DATE]])/30, 0), "Active")</f>
        <v>25</v>
      </c>
      <c r="K2764" t="s">
        <v>5488</v>
      </c>
      <c r="L2764" t="s">
        <v>5483</v>
      </c>
      <c r="M2764" t="s">
        <v>5481</v>
      </c>
      <c r="N2764">
        <v>300</v>
      </c>
      <c r="O2764">
        <v>30</v>
      </c>
      <c r="P2764">
        <v>210</v>
      </c>
      <c r="Q2764" t="s">
        <v>5581</v>
      </c>
      <c r="R2764" t="s">
        <v>5494</v>
      </c>
      <c r="S2764">
        <v>30</v>
      </c>
      <c r="T2764" t="s">
        <v>5506</v>
      </c>
      <c r="U2764" t="s">
        <v>5509</v>
      </c>
      <c r="V2764" s="9">
        <f>Merge2[[#This Row],[PROMOTIONAL_PLAN.EFFECTIVE_PRICE]]*Merge2[[#This Row],[Months]]</f>
        <v>5250</v>
      </c>
    </row>
    <row r="2765" spans="1:22" x14ac:dyDescent="0.25">
      <c r="A2765" t="s">
        <v>4580</v>
      </c>
      <c r="B2765" t="s">
        <v>2307</v>
      </c>
      <c r="C2765">
        <v>5073</v>
      </c>
      <c r="D2765" s="1">
        <v>44179</v>
      </c>
      <c r="E2765">
        <v>2</v>
      </c>
      <c r="F2765" s="1">
        <v>44179</v>
      </c>
      <c r="G2765" s="1">
        <v>44799</v>
      </c>
      <c r="H2765" t="s">
        <v>470</v>
      </c>
      <c r="I2765" s="8">
        <f>DATE(YEAR(Merge2[[#This Row],[ORDER_DATE]]), MONTH(Merge2[[#This Row],[ORDER_DATE]]), 1)</f>
        <v>44166</v>
      </c>
      <c r="J2765" s="9">
        <f>IF(ISNUMBER(Merge2[[#This Row],[VALIDITY_TILL_DATE]]), ROUND((Merge2[[#This Row],[VALIDITY_TILL_DATE]]-Merge2[[#This Row],[ORDER_DATE]])/30, 0), "Active")</f>
        <v>21</v>
      </c>
      <c r="K2765" t="s">
        <v>5488</v>
      </c>
      <c r="L2765" t="s">
        <v>5483</v>
      </c>
      <c r="M2765" t="s">
        <v>5481</v>
      </c>
      <c r="N2765">
        <v>300</v>
      </c>
      <c r="O2765">
        <v>30</v>
      </c>
      <c r="P2765">
        <v>210</v>
      </c>
      <c r="Q2765" t="s">
        <v>6185</v>
      </c>
      <c r="R2765" t="s">
        <v>5503</v>
      </c>
      <c r="S2765">
        <v>55</v>
      </c>
      <c r="T2765" t="s">
        <v>5495</v>
      </c>
      <c r="U2765" t="s">
        <v>5496</v>
      </c>
      <c r="V2765" s="9">
        <f>Merge2[[#This Row],[PROMOTIONAL_PLAN.EFFECTIVE_PRICE]]*Merge2[[#This Row],[Months]]</f>
        <v>4410</v>
      </c>
    </row>
    <row r="2766" spans="1:22" x14ac:dyDescent="0.25">
      <c r="A2766" t="s">
        <v>4581</v>
      </c>
      <c r="B2766" t="s">
        <v>2052</v>
      </c>
      <c r="C2766">
        <v>6705</v>
      </c>
      <c r="D2766" s="1">
        <v>44179</v>
      </c>
      <c r="E2766">
        <v>2</v>
      </c>
      <c r="F2766" s="1">
        <v>44179</v>
      </c>
      <c r="G2766" s="1">
        <v>44809</v>
      </c>
      <c r="H2766" t="s">
        <v>470</v>
      </c>
      <c r="I2766" s="8">
        <f>DATE(YEAR(Merge2[[#This Row],[ORDER_DATE]]), MONTH(Merge2[[#This Row],[ORDER_DATE]]), 1)</f>
        <v>44166</v>
      </c>
      <c r="J2766" s="9">
        <f>IF(ISNUMBER(Merge2[[#This Row],[VALIDITY_TILL_DATE]]), ROUND((Merge2[[#This Row],[VALIDITY_TILL_DATE]]-Merge2[[#This Row],[ORDER_DATE]])/30, 0), "Active")</f>
        <v>21</v>
      </c>
      <c r="K2766" t="s">
        <v>5491</v>
      </c>
      <c r="L2766" t="s">
        <v>5480</v>
      </c>
      <c r="M2766" t="s">
        <v>5481</v>
      </c>
      <c r="N2766">
        <v>300</v>
      </c>
      <c r="O2766">
        <v>100</v>
      </c>
      <c r="P2766">
        <v>0</v>
      </c>
      <c r="Q2766" t="s">
        <v>5796</v>
      </c>
      <c r="R2766" t="s">
        <v>5503</v>
      </c>
      <c r="S2766">
        <v>29</v>
      </c>
      <c r="T2766" t="s">
        <v>5506</v>
      </c>
      <c r="U2766" t="s">
        <v>5518</v>
      </c>
      <c r="V2766" s="9">
        <f>Merge2[[#This Row],[PROMOTIONAL_PLAN.EFFECTIVE_PRICE]]*Merge2[[#This Row],[Months]]</f>
        <v>0</v>
      </c>
    </row>
    <row r="2767" spans="1:22" x14ac:dyDescent="0.25">
      <c r="A2767" t="s">
        <v>4582</v>
      </c>
      <c r="B2767" t="s">
        <v>1776</v>
      </c>
      <c r="C2767">
        <v>8731</v>
      </c>
      <c r="D2767" s="1">
        <v>44179</v>
      </c>
      <c r="E2767">
        <v>2</v>
      </c>
      <c r="F2767" s="1">
        <v>44179</v>
      </c>
      <c r="G2767" s="1">
        <v>44657</v>
      </c>
      <c r="H2767" t="s">
        <v>470</v>
      </c>
      <c r="I2767" s="8">
        <f>DATE(YEAR(Merge2[[#This Row],[ORDER_DATE]]), MONTH(Merge2[[#This Row],[ORDER_DATE]]), 1)</f>
        <v>44166</v>
      </c>
      <c r="J2767" s="9">
        <f>IF(ISNUMBER(Merge2[[#This Row],[VALIDITY_TILL_DATE]]), ROUND((Merge2[[#This Row],[VALIDITY_TILL_DATE]]-Merge2[[#This Row],[ORDER_DATE]])/30, 0), "Active")</f>
        <v>16</v>
      </c>
      <c r="K2767" t="s">
        <v>5482</v>
      </c>
      <c r="L2767" t="s">
        <v>5483</v>
      </c>
      <c r="M2767" t="s">
        <v>5481</v>
      </c>
      <c r="N2767">
        <v>300</v>
      </c>
      <c r="O2767">
        <v>10</v>
      </c>
      <c r="P2767">
        <v>270</v>
      </c>
      <c r="Q2767" t="s">
        <v>5985</v>
      </c>
      <c r="R2767" t="s">
        <v>5503</v>
      </c>
      <c r="S2767">
        <v>31</v>
      </c>
      <c r="T2767" t="s">
        <v>5495</v>
      </c>
      <c r="U2767" t="s">
        <v>5532</v>
      </c>
      <c r="V2767" s="9">
        <f>Merge2[[#This Row],[PROMOTIONAL_PLAN.EFFECTIVE_PRICE]]*Merge2[[#This Row],[Months]]</f>
        <v>4320</v>
      </c>
    </row>
    <row r="2768" spans="1:22" x14ac:dyDescent="0.25">
      <c r="A2768" t="s">
        <v>4583</v>
      </c>
      <c r="B2768" t="s">
        <v>2297</v>
      </c>
      <c r="C2768">
        <v>5101</v>
      </c>
      <c r="D2768" s="1">
        <v>44179</v>
      </c>
      <c r="E2768">
        <v>2</v>
      </c>
      <c r="F2768" s="1">
        <v>44179</v>
      </c>
      <c r="G2768" s="1">
        <v>44635</v>
      </c>
      <c r="H2768" t="s">
        <v>470</v>
      </c>
      <c r="I2768" s="8">
        <f>DATE(YEAR(Merge2[[#This Row],[ORDER_DATE]]), MONTH(Merge2[[#This Row],[ORDER_DATE]]), 1)</f>
        <v>44166</v>
      </c>
      <c r="J2768" s="9">
        <f>IF(ISNUMBER(Merge2[[#This Row],[VALIDITY_TILL_DATE]]), ROUND((Merge2[[#This Row],[VALIDITY_TILL_DATE]]-Merge2[[#This Row],[ORDER_DATE]])/30, 0), "Active")</f>
        <v>15</v>
      </c>
      <c r="K2768" t="s">
        <v>5485</v>
      </c>
      <c r="L2768" t="s">
        <v>5480</v>
      </c>
      <c r="M2768" t="s">
        <v>5481</v>
      </c>
      <c r="N2768">
        <v>300</v>
      </c>
      <c r="O2768">
        <v>100</v>
      </c>
      <c r="P2768">
        <v>0</v>
      </c>
      <c r="Q2768" t="s">
        <v>6277</v>
      </c>
      <c r="R2768" t="s">
        <v>5494</v>
      </c>
      <c r="S2768">
        <v>38</v>
      </c>
      <c r="T2768" t="s">
        <v>5506</v>
      </c>
      <c r="U2768" t="s">
        <v>5518</v>
      </c>
      <c r="V2768" s="9">
        <f>Merge2[[#This Row],[PROMOTIONAL_PLAN.EFFECTIVE_PRICE]]*Merge2[[#This Row],[Months]]</f>
        <v>0</v>
      </c>
    </row>
    <row r="2769" spans="1:22" x14ac:dyDescent="0.25">
      <c r="A2769" t="s">
        <v>4584</v>
      </c>
      <c r="B2769" t="s">
        <v>2709</v>
      </c>
      <c r="C2769">
        <v>8434</v>
      </c>
      <c r="D2769" s="1">
        <v>44179</v>
      </c>
      <c r="E2769">
        <v>2</v>
      </c>
      <c r="F2769" s="1">
        <v>44179</v>
      </c>
      <c r="G2769" s="1">
        <v>44821</v>
      </c>
      <c r="H2769" t="s">
        <v>470</v>
      </c>
      <c r="I2769" s="8">
        <f>DATE(YEAR(Merge2[[#This Row],[ORDER_DATE]]), MONTH(Merge2[[#This Row],[ORDER_DATE]]), 1)</f>
        <v>44166</v>
      </c>
      <c r="J2769" s="9">
        <f>IF(ISNUMBER(Merge2[[#This Row],[VALIDITY_TILL_DATE]]), ROUND((Merge2[[#This Row],[VALIDITY_TILL_DATE]]-Merge2[[#This Row],[ORDER_DATE]])/30, 0), "Active")</f>
        <v>21</v>
      </c>
      <c r="K2769" t="s">
        <v>5490</v>
      </c>
      <c r="L2769" t="s">
        <v>5483</v>
      </c>
      <c r="M2769" t="s">
        <v>5481</v>
      </c>
      <c r="N2769">
        <v>300</v>
      </c>
      <c r="O2769">
        <v>50</v>
      </c>
      <c r="P2769">
        <v>150</v>
      </c>
      <c r="Q2769" t="s">
        <v>6174</v>
      </c>
      <c r="R2769" t="s">
        <v>5494</v>
      </c>
      <c r="S2769">
        <v>45</v>
      </c>
      <c r="T2769" t="s">
        <v>5506</v>
      </c>
      <c r="U2769" t="s">
        <v>5507</v>
      </c>
      <c r="V2769" s="9">
        <f>Merge2[[#This Row],[PROMOTIONAL_PLAN.EFFECTIVE_PRICE]]*Merge2[[#This Row],[Months]]</f>
        <v>3150</v>
      </c>
    </row>
    <row r="2770" spans="1:22" x14ac:dyDescent="0.25">
      <c r="A2770" t="s">
        <v>4585</v>
      </c>
      <c r="B2770" t="s">
        <v>2129</v>
      </c>
      <c r="C2770">
        <v>8434</v>
      </c>
      <c r="D2770" s="1">
        <v>44179</v>
      </c>
      <c r="E2770">
        <v>2</v>
      </c>
      <c r="F2770" s="1">
        <v>44179</v>
      </c>
      <c r="G2770" s="1">
        <v>44557</v>
      </c>
      <c r="H2770" t="s">
        <v>470</v>
      </c>
      <c r="I2770" s="8">
        <f>DATE(YEAR(Merge2[[#This Row],[ORDER_DATE]]), MONTH(Merge2[[#This Row],[ORDER_DATE]]), 1)</f>
        <v>44166</v>
      </c>
      <c r="J2770" s="9">
        <f>IF(ISNUMBER(Merge2[[#This Row],[VALIDITY_TILL_DATE]]), ROUND((Merge2[[#This Row],[VALIDITY_TILL_DATE]]-Merge2[[#This Row],[ORDER_DATE]])/30, 0), "Active")</f>
        <v>13</v>
      </c>
      <c r="K2770" t="s">
        <v>5490</v>
      </c>
      <c r="L2770" t="s">
        <v>5483</v>
      </c>
      <c r="M2770" t="s">
        <v>5481</v>
      </c>
      <c r="N2770">
        <v>300</v>
      </c>
      <c r="O2770">
        <v>50</v>
      </c>
      <c r="P2770">
        <v>150</v>
      </c>
      <c r="Q2770" t="s">
        <v>6046</v>
      </c>
      <c r="R2770" t="s">
        <v>5494</v>
      </c>
      <c r="S2770">
        <v>55</v>
      </c>
      <c r="T2770" t="s">
        <v>5495</v>
      </c>
      <c r="U2770" t="s">
        <v>5504</v>
      </c>
      <c r="V2770" s="9">
        <f>Merge2[[#This Row],[PROMOTIONAL_PLAN.EFFECTIVE_PRICE]]*Merge2[[#This Row],[Months]]</f>
        <v>1950</v>
      </c>
    </row>
    <row r="2771" spans="1:22" x14ac:dyDescent="0.25">
      <c r="A2771" t="s">
        <v>4586</v>
      </c>
      <c r="B2771" t="s">
        <v>2156</v>
      </c>
      <c r="C2771">
        <v>7139</v>
      </c>
      <c r="D2771" s="1">
        <v>44180</v>
      </c>
      <c r="E2771">
        <v>2</v>
      </c>
      <c r="F2771" s="1">
        <v>44180</v>
      </c>
      <c r="G2771" s="1">
        <v>45118</v>
      </c>
      <c r="H2771" t="s">
        <v>470</v>
      </c>
      <c r="I2771" s="8">
        <f>DATE(YEAR(Merge2[[#This Row],[ORDER_DATE]]), MONTH(Merge2[[#This Row],[ORDER_DATE]]), 1)</f>
        <v>44166</v>
      </c>
      <c r="J2771" s="9">
        <f>IF(ISNUMBER(Merge2[[#This Row],[VALIDITY_TILL_DATE]]), ROUND((Merge2[[#This Row],[VALIDITY_TILL_DATE]]-Merge2[[#This Row],[ORDER_DATE]])/30, 0), "Active")</f>
        <v>31</v>
      </c>
      <c r="K2771" t="s">
        <v>5489</v>
      </c>
      <c r="L2771" t="s">
        <v>5483</v>
      </c>
      <c r="M2771" t="s">
        <v>5481</v>
      </c>
      <c r="N2771">
        <v>300</v>
      </c>
      <c r="O2771">
        <v>30</v>
      </c>
      <c r="P2771">
        <v>210</v>
      </c>
      <c r="Q2771" t="s">
        <v>5737</v>
      </c>
      <c r="R2771" t="s">
        <v>5503</v>
      </c>
      <c r="S2771">
        <v>36</v>
      </c>
      <c r="T2771" t="s">
        <v>5495</v>
      </c>
      <c r="U2771" t="s">
        <v>5532</v>
      </c>
      <c r="V2771" s="9">
        <f>Merge2[[#This Row],[PROMOTIONAL_PLAN.EFFECTIVE_PRICE]]*Merge2[[#This Row],[Months]]</f>
        <v>6510</v>
      </c>
    </row>
    <row r="2772" spans="1:22" x14ac:dyDescent="0.25">
      <c r="A2772" t="s">
        <v>4587</v>
      </c>
      <c r="B2772" t="s">
        <v>1696</v>
      </c>
      <c r="C2772">
        <v>5101</v>
      </c>
      <c r="D2772" s="1">
        <v>44180</v>
      </c>
      <c r="E2772">
        <v>2</v>
      </c>
      <c r="F2772" s="1">
        <v>44180</v>
      </c>
      <c r="G2772" s="1">
        <v>44880</v>
      </c>
      <c r="H2772" t="s">
        <v>470</v>
      </c>
      <c r="I2772" s="8">
        <f>DATE(YEAR(Merge2[[#This Row],[ORDER_DATE]]), MONTH(Merge2[[#This Row],[ORDER_DATE]]), 1)</f>
        <v>44166</v>
      </c>
      <c r="J2772" s="9">
        <f>IF(ISNUMBER(Merge2[[#This Row],[VALIDITY_TILL_DATE]]), ROUND((Merge2[[#This Row],[VALIDITY_TILL_DATE]]-Merge2[[#This Row],[ORDER_DATE]])/30, 0), "Active")</f>
        <v>23</v>
      </c>
      <c r="K2772" t="s">
        <v>5485</v>
      </c>
      <c r="L2772" t="s">
        <v>5480</v>
      </c>
      <c r="M2772" t="s">
        <v>5481</v>
      </c>
      <c r="N2772">
        <v>300</v>
      </c>
      <c r="O2772">
        <v>100</v>
      </c>
      <c r="P2772">
        <v>0</v>
      </c>
      <c r="Q2772" t="s">
        <v>6286</v>
      </c>
      <c r="R2772" t="s">
        <v>5494</v>
      </c>
      <c r="S2772">
        <v>55</v>
      </c>
      <c r="T2772" t="s">
        <v>5495</v>
      </c>
      <c r="U2772" t="s">
        <v>5522</v>
      </c>
      <c r="V2772" s="9">
        <f>Merge2[[#This Row],[PROMOTIONAL_PLAN.EFFECTIVE_PRICE]]*Merge2[[#This Row],[Months]]</f>
        <v>0</v>
      </c>
    </row>
    <row r="2773" spans="1:22" x14ac:dyDescent="0.25">
      <c r="A2773" t="s">
        <v>4588</v>
      </c>
      <c r="B2773" t="s">
        <v>2675</v>
      </c>
      <c r="C2773">
        <v>7139</v>
      </c>
      <c r="D2773" s="1">
        <v>44180</v>
      </c>
      <c r="E2773">
        <v>2</v>
      </c>
      <c r="F2773" s="1">
        <v>44180</v>
      </c>
      <c r="G2773" s="1">
        <v>44890</v>
      </c>
      <c r="H2773" t="s">
        <v>470</v>
      </c>
      <c r="I2773" s="8">
        <f>DATE(YEAR(Merge2[[#This Row],[ORDER_DATE]]), MONTH(Merge2[[#This Row],[ORDER_DATE]]), 1)</f>
        <v>44166</v>
      </c>
      <c r="J2773" s="9">
        <f>IF(ISNUMBER(Merge2[[#This Row],[VALIDITY_TILL_DATE]]), ROUND((Merge2[[#This Row],[VALIDITY_TILL_DATE]]-Merge2[[#This Row],[ORDER_DATE]])/30, 0), "Active")</f>
        <v>24</v>
      </c>
      <c r="K2773" t="s">
        <v>5489</v>
      </c>
      <c r="L2773" t="s">
        <v>5483</v>
      </c>
      <c r="M2773" t="s">
        <v>5481</v>
      </c>
      <c r="N2773">
        <v>300</v>
      </c>
      <c r="O2773">
        <v>30</v>
      </c>
      <c r="P2773">
        <v>210</v>
      </c>
      <c r="Q2773" t="s">
        <v>5987</v>
      </c>
      <c r="R2773" t="s">
        <v>5494</v>
      </c>
      <c r="S2773">
        <v>34</v>
      </c>
      <c r="T2773" t="s">
        <v>5495</v>
      </c>
      <c r="U2773" t="s">
        <v>5532</v>
      </c>
      <c r="V2773" s="9">
        <f>Merge2[[#This Row],[PROMOTIONAL_PLAN.EFFECTIVE_PRICE]]*Merge2[[#This Row],[Months]]</f>
        <v>5040</v>
      </c>
    </row>
    <row r="2774" spans="1:22" x14ac:dyDescent="0.25">
      <c r="A2774" t="s">
        <v>4589</v>
      </c>
      <c r="B2774" t="s">
        <v>1963</v>
      </c>
      <c r="C2774">
        <v>8434</v>
      </c>
      <c r="D2774" s="1">
        <v>44180</v>
      </c>
      <c r="E2774">
        <v>2</v>
      </c>
      <c r="F2774" s="1">
        <v>44180</v>
      </c>
      <c r="G2774" s="1">
        <v>44923</v>
      </c>
      <c r="H2774" t="s">
        <v>470</v>
      </c>
      <c r="I2774" s="8">
        <f>DATE(YEAR(Merge2[[#This Row],[ORDER_DATE]]), MONTH(Merge2[[#This Row],[ORDER_DATE]]), 1)</f>
        <v>44166</v>
      </c>
      <c r="J2774" s="9">
        <f>IF(ISNUMBER(Merge2[[#This Row],[VALIDITY_TILL_DATE]]), ROUND((Merge2[[#This Row],[VALIDITY_TILL_DATE]]-Merge2[[#This Row],[ORDER_DATE]])/30, 0), "Active")</f>
        <v>25</v>
      </c>
      <c r="K2774" t="s">
        <v>5490</v>
      </c>
      <c r="L2774" t="s">
        <v>5483</v>
      </c>
      <c r="M2774" t="s">
        <v>5481</v>
      </c>
      <c r="N2774">
        <v>300</v>
      </c>
      <c r="O2774">
        <v>50</v>
      </c>
      <c r="P2774">
        <v>150</v>
      </c>
      <c r="Q2774" t="s">
        <v>5930</v>
      </c>
      <c r="R2774" t="s">
        <v>5494</v>
      </c>
      <c r="S2774">
        <v>52</v>
      </c>
      <c r="T2774" t="s">
        <v>5495</v>
      </c>
      <c r="U2774" t="s">
        <v>5496</v>
      </c>
      <c r="V2774" s="9">
        <f>Merge2[[#This Row],[PROMOTIONAL_PLAN.EFFECTIVE_PRICE]]*Merge2[[#This Row],[Months]]</f>
        <v>3750</v>
      </c>
    </row>
    <row r="2775" spans="1:22" x14ac:dyDescent="0.25">
      <c r="A2775" t="s">
        <v>4590</v>
      </c>
      <c r="B2775" t="s">
        <v>1927</v>
      </c>
      <c r="C2775">
        <v>1136</v>
      </c>
      <c r="D2775" s="1">
        <v>44180</v>
      </c>
      <c r="E2775">
        <v>2</v>
      </c>
      <c r="F2775" s="1">
        <v>44180</v>
      </c>
      <c r="G2775" s="1">
        <v>44988</v>
      </c>
      <c r="H2775" t="s">
        <v>470</v>
      </c>
      <c r="I2775" s="8">
        <f>DATE(YEAR(Merge2[[#This Row],[ORDER_DATE]]), MONTH(Merge2[[#This Row],[ORDER_DATE]]), 1)</f>
        <v>44166</v>
      </c>
      <c r="J2775" s="9">
        <f>IF(ISNUMBER(Merge2[[#This Row],[VALIDITY_TILL_DATE]]), ROUND((Merge2[[#This Row],[VALIDITY_TILL_DATE]]-Merge2[[#This Row],[ORDER_DATE]])/30, 0), "Active")</f>
        <v>27</v>
      </c>
      <c r="K2775" t="s">
        <v>5487</v>
      </c>
      <c r="L2775" t="s">
        <v>5483</v>
      </c>
      <c r="M2775" t="s">
        <v>5481</v>
      </c>
      <c r="N2775">
        <v>300</v>
      </c>
      <c r="O2775">
        <v>40</v>
      </c>
      <c r="P2775">
        <v>180</v>
      </c>
      <c r="Q2775" t="s">
        <v>5774</v>
      </c>
      <c r="R2775" t="s">
        <v>5503</v>
      </c>
      <c r="S2775">
        <v>48</v>
      </c>
      <c r="T2775" t="s">
        <v>5495</v>
      </c>
      <c r="U2775" t="s">
        <v>5532</v>
      </c>
      <c r="V2775" s="9">
        <f>Merge2[[#This Row],[PROMOTIONAL_PLAN.EFFECTIVE_PRICE]]*Merge2[[#This Row],[Months]]</f>
        <v>4860</v>
      </c>
    </row>
    <row r="2776" spans="1:22" x14ac:dyDescent="0.25">
      <c r="A2776" t="s">
        <v>4591</v>
      </c>
      <c r="B2776" t="s">
        <v>2736</v>
      </c>
      <c r="C2776">
        <v>7139</v>
      </c>
      <c r="D2776" s="1">
        <v>44180</v>
      </c>
      <c r="E2776">
        <v>2</v>
      </c>
      <c r="F2776" s="1">
        <v>44180</v>
      </c>
      <c r="G2776" s="1">
        <v>44695</v>
      </c>
      <c r="H2776" t="s">
        <v>470</v>
      </c>
      <c r="I2776" s="8">
        <f>DATE(YEAR(Merge2[[#This Row],[ORDER_DATE]]), MONTH(Merge2[[#This Row],[ORDER_DATE]]), 1)</f>
        <v>44166</v>
      </c>
      <c r="J2776" s="9">
        <f>IF(ISNUMBER(Merge2[[#This Row],[VALIDITY_TILL_DATE]]), ROUND((Merge2[[#This Row],[VALIDITY_TILL_DATE]]-Merge2[[#This Row],[ORDER_DATE]])/30, 0), "Active")</f>
        <v>17</v>
      </c>
      <c r="K2776" t="s">
        <v>5489</v>
      </c>
      <c r="L2776" t="s">
        <v>5483</v>
      </c>
      <c r="M2776" t="s">
        <v>5481</v>
      </c>
      <c r="N2776">
        <v>300</v>
      </c>
      <c r="O2776">
        <v>30</v>
      </c>
      <c r="P2776">
        <v>210</v>
      </c>
      <c r="Q2776" t="s">
        <v>6403</v>
      </c>
      <c r="R2776" t="s">
        <v>5494</v>
      </c>
      <c r="S2776">
        <v>52</v>
      </c>
      <c r="T2776" t="s">
        <v>5506</v>
      </c>
      <c r="U2776" t="s">
        <v>5509</v>
      </c>
      <c r="V2776" s="9">
        <f>Merge2[[#This Row],[PROMOTIONAL_PLAN.EFFECTIVE_PRICE]]*Merge2[[#This Row],[Months]]</f>
        <v>3570</v>
      </c>
    </row>
    <row r="2777" spans="1:22" x14ac:dyDescent="0.25">
      <c r="A2777" t="s">
        <v>4592</v>
      </c>
      <c r="B2777" t="s">
        <v>2456</v>
      </c>
      <c r="C2777">
        <v>7139</v>
      </c>
      <c r="D2777" s="1">
        <v>44180</v>
      </c>
      <c r="E2777">
        <v>2</v>
      </c>
      <c r="F2777" s="1">
        <v>44180</v>
      </c>
      <c r="G2777" s="1">
        <v>44708</v>
      </c>
      <c r="H2777" t="s">
        <v>470</v>
      </c>
      <c r="I2777" s="8">
        <f>DATE(YEAR(Merge2[[#This Row],[ORDER_DATE]]), MONTH(Merge2[[#This Row],[ORDER_DATE]]), 1)</f>
        <v>44166</v>
      </c>
      <c r="J2777" s="9">
        <f>IF(ISNUMBER(Merge2[[#This Row],[VALIDITY_TILL_DATE]]), ROUND((Merge2[[#This Row],[VALIDITY_TILL_DATE]]-Merge2[[#This Row],[ORDER_DATE]])/30, 0), "Active")</f>
        <v>18</v>
      </c>
      <c r="K2777" t="s">
        <v>5489</v>
      </c>
      <c r="L2777" t="s">
        <v>5483</v>
      </c>
      <c r="M2777" t="s">
        <v>5481</v>
      </c>
      <c r="N2777">
        <v>300</v>
      </c>
      <c r="O2777">
        <v>30</v>
      </c>
      <c r="P2777">
        <v>210</v>
      </c>
      <c r="Q2777" t="s">
        <v>5744</v>
      </c>
      <c r="R2777" t="s">
        <v>5494</v>
      </c>
      <c r="S2777">
        <v>65</v>
      </c>
      <c r="T2777" t="s">
        <v>5498</v>
      </c>
      <c r="U2777" t="s">
        <v>5545</v>
      </c>
      <c r="V2777" s="9">
        <f>Merge2[[#This Row],[PROMOTIONAL_PLAN.EFFECTIVE_PRICE]]*Merge2[[#This Row],[Months]]</f>
        <v>3780</v>
      </c>
    </row>
    <row r="2778" spans="1:22" x14ac:dyDescent="0.25">
      <c r="A2778" t="s">
        <v>4593</v>
      </c>
      <c r="B2778" t="s">
        <v>4594</v>
      </c>
      <c r="C2778">
        <v>9999</v>
      </c>
      <c r="D2778" s="1">
        <v>44180</v>
      </c>
      <c r="E2778">
        <v>1</v>
      </c>
      <c r="G2778" s="1">
        <v>44411</v>
      </c>
      <c r="H2778" t="s">
        <v>10</v>
      </c>
      <c r="I2778" s="8">
        <f>DATE(YEAR(Merge2[[#This Row],[ORDER_DATE]]), MONTH(Merge2[[#This Row],[ORDER_DATE]]), 1)</f>
        <v>44166</v>
      </c>
      <c r="J2778" s="9">
        <f>IF(ISNUMBER(Merge2[[#This Row],[VALIDITY_TILL_DATE]]), ROUND((Merge2[[#This Row],[VALIDITY_TILL_DATE]]-Merge2[[#This Row],[ORDER_DATE]])/30, 0), "Active")</f>
        <v>8</v>
      </c>
      <c r="K2778" t="s">
        <v>5476</v>
      </c>
      <c r="L2778" t="s">
        <v>5477</v>
      </c>
      <c r="M2778" t="s">
        <v>5478</v>
      </c>
      <c r="N2778">
        <v>300</v>
      </c>
      <c r="O2778">
        <v>0</v>
      </c>
      <c r="P2778">
        <v>300</v>
      </c>
      <c r="Q2778" t="s">
        <v>6020</v>
      </c>
      <c r="R2778" t="s">
        <v>5503</v>
      </c>
      <c r="S2778">
        <v>60</v>
      </c>
      <c r="T2778" t="s">
        <v>5495</v>
      </c>
      <c r="U2778" t="s">
        <v>5532</v>
      </c>
      <c r="V2778" s="9">
        <f>Merge2[[#This Row],[PROMOTIONAL_PLAN.EFFECTIVE_PRICE]]*Merge2[[#This Row],[Months]]</f>
        <v>2400</v>
      </c>
    </row>
    <row r="2779" spans="1:22" x14ac:dyDescent="0.25">
      <c r="A2779" t="s">
        <v>4595</v>
      </c>
      <c r="B2779" t="s">
        <v>2137</v>
      </c>
      <c r="C2779">
        <v>5073</v>
      </c>
      <c r="D2779" s="1">
        <v>44181</v>
      </c>
      <c r="E2779">
        <v>2</v>
      </c>
      <c r="F2779" s="1">
        <v>44181</v>
      </c>
      <c r="G2779" s="1">
        <v>44758</v>
      </c>
      <c r="H2779" t="s">
        <v>470</v>
      </c>
      <c r="I2779" s="8">
        <f>DATE(YEAR(Merge2[[#This Row],[ORDER_DATE]]), MONTH(Merge2[[#This Row],[ORDER_DATE]]), 1)</f>
        <v>44166</v>
      </c>
      <c r="J2779" s="9">
        <f>IF(ISNUMBER(Merge2[[#This Row],[VALIDITY_TILL_DATE]]), ROUND((Merge2[[#This Row],[VALIDITY_TILL_DATE]]-Merge2[[#This Row],[ORDER_DATE]])/30, 0), "Active")</f>
        <v>19</v>
      </c>
      <c r="K2779" t="s">
        <v>5488</v>
      </c>
      <c r="L2779" t="s">
        <v>5483</v>
      </c>
      <c r="M2779" t="s">
        <v>5481</v>
      </c>
      <c r="N2779">
        <v>300</v>
      </c>
      <c r="O2779">
        <v>30</v>
      </c>
      <c r="P2779">
        <v>210</v>
      </c>
      <c r="Q2779" t="s">
        <v>6295</v>
      </c>
      <c r="R2779" t="s">
        <v>5494</v>
      </c>
      <c r="S2779">
        <v>60</v>
      </c>
      <c r="T2779" t="s">
        <v>5498</v>
      </c>
      <c r="U2779" t="s">
        <v>5499</v>
      </c>
      <c r="V2779" s="9">
        <f>Merge2[[#This Row],[PROMOTIONAL_PLAN.EFFECTIVE_PRICE]]*Merge2[[#This Row],[Months]]</f>
        <v>3990</v>
      </c>
    </row>
    <row r="2780" spans="1:22" x14ac:dyDescent="0.25">
      <c r="A2780" t="s">
        <v>4596</v>
      </c>
      <c r="B2780" t="s">
        <v>2162</v>
      </c>
      <c r="C2780">
        <v>8323</v>
      </c>
      <c r="D2780" s="1">
        <v>44181</v>
      </c>
      <c r="E2780">
        <v>2</v>
      </c>
      <c r="F2780" s="1">
        <v>44181</v>
      </c>
      <c r="G2780" s="1">
        <v>44917</v>
      </c>
      <c r="H2780" t="s">
        <v>470</v>
      </c>
      <c r="I2780" s="8">
        <f>DATE(YEAR(Merge2[[#This Row],[ORDER_DATE]]), MONTH(Merge2[[#This Row],[ORDER_DATE]]), 1)</f>
        <v>44166</v>
      </c>
      <c r="J2780" s="9">
        <f>IF(ISNUMBER(Merge2[[#This Row],[VALIDITY_TILL_DATE]]), ROUND((Merge2[[#This Row],[VALIDITY_TILL_DATE]]-Merge2[[#This Row],[ORDER_DATE]])/30, 0), "Active")</f>
        <v>25</v>
      </c>
      <c r="K2780" t="s">
        <v>5479</v>
      </c>
      <c r="L2780" t="s">
        <v>5480</v>
      </c>
      <c r="M2780" t="s">
        <v>5481</v>
      </c>
      <c r="N2780">
        <v>300</v>
      </c>
      <c r="O2780">
        <v>100</v>
      </c>
      <c r="P2780">
        <v>0</v>
      </c>
      <c r="Q2780" t="s">
        <v>6114</v>
      </c>
      <c r="R2780" t="s">
        <v>5494</v>
      </c>
      <c r="S2780">
        <v>51</v>
      </c>
      <c r="T2780" t="s">
        <v>5498</v>
      </c>
      <c r="U2780" t="s">
        <v>5501</v>
      </c>
      <c r="V2780" s="9">
        <f>Merge2[[#This Row],[PROMOTIONAL_PLAN.EFFECTIVE_PRICE]]*Merge2[[#This Row],[Months]]</f>
        <v>0</v>
      </c>
    </row>
    <row r="2781" spans="1:22" x14ac:dyDescent="0.25">
      <c r="A2781" t="s">
        <v>4597</v>
      </c>
      <c r="B2781" t="s">
        <v>2362</v>
      </c>
      <c r="C2781">
        <v>1817</v>
      </c>
      <c r="D2781" s="1">
        <v>44181</v>
      </c>
      <c r="E2781">
        <v>2</v>
      </c>
      <c r="F2781" s="1">
        <v>44181</v>
      </c>
      <c r="G2781" s="1">
        <v>45073</v>
      </c>
      <c r="H2781" t="s">
        <v>470</v>
      </c>
      <c r="I2781" s="8">
        <f>DATE(YEAR(Merge2[[#This Row],[ORDER_DATE]]), MONTH(Merge2[[#This Row],[ORDER_DATE]]), 1)</f>
        <v>44166</v>
      </c>
      <c r="J2781" s="9">
        <f>IF(ISNUMBER(Merge2[[#This Row],[VALIDITY_TILL_DATE]]), ROUND((Merge2[[#This Row],[VALIDITY_TILL_DATE]]-Merge2[[#This Row],[ORDER_DATE]])/30, 0), "Active")</f>
        <v>30</v>
      </c>
      <c r="K2781" t="s">
        <v>5486</v>
      </c>
      <c r="L2781" t="s">
        <v>5480</v>
      </c>
      <c r="M2781" t="s">
        <v>5481</v>
      </c>
      <c r="N2781">
        <v>300</v>
      </c>
      <c r="O2781">
        <v>100</v>
      </c>
      <c r="P2781">
        <v>0</v>
      </c>
      <c r="Q2781" t="s">
        <v>5663</v>
      </c>
      <c r="R2781" t="s">
        <v>5503</v>
      </c>
      <c r="S2781">
        <v>57</v>
      </c>
      <c r="T2781" t="s">
        <v>5506</v>
      </c>
      <c r="U2781" t="s">
        <v>5518</v>
      </c>
      <c r="V2781" s="9">
        <f>Merge2[[#This Row],[PROMOTIONAL_PLAN.EFFECTIVE_PRICE]]*Merge2[[#This Row],[Months]]</f>
        <v>0</v>
      </c>
    </row>
    <row r="2782" spans="1:22" x14ac:dyDescent="0.25">
      <c r="A2782" t="s">
        <v>4598</v>
      </c>
      <c r="B2782" t="s">
        <v>1883</v>
      </c>
      <c r="C2782">
        <v>2949</v>
      </c>
      <c r="D2782" s="1">
        <v>44181</v>
      </c>
      <c r="E2782">
        <v>2</v>
      </c>
      <c r="F2782" s="1">
        <v>44181</v>
      </c>
      <c r="G2782" s="1">
        <v>44618</v>
      </c>
      <c r="H2782" t="s">
        <v>470</v>
      </c>
      <c r="I2782" s="8">
        <f>DATE(YEAR(Merge2[[#This Row],[ORDER_DATE]]), MONTH(Merge2[[#This Row],[ORDER_DATE]]), 1)</f>
        <v>44166</v>
      </c>
      <c r="J2782" s="9">
        <f>IF(ISNUMBER(Merge2[[#This Row],[VALIDITY_TILL_DATE]]), ROUND((Merge2[[#This Row],[VALIDITY_TILL_DATE]]-Merge2[[#This Row],[ORDER_DATE]])/30, 0), "Active")</f>
        <v>15</v>
      </c>
      <c r="K2782" t="s">
        <v>5484</v>
      </c>
      <c r="L2782" t="s">
        <v>5483</v>
      </c>
      <c r="M2782" t="s">
        <v>5481</v>
      </c>
      <c r="N2782">
        <v>300</v>
      </c>
      <c r="O2782">
        <v>30</v>
      </c>
      <c r="P2782">
        <v>210</v>
      </c>
      <c r="Q2782" t="s">
        <v>5670</v>
      </c>
      <c r="R2782" t="s">
        <v>5494</v>
      </c>
      <c r="S2782">
        <v>53</v>
      </c>
      <c r="T2782" t="s">
        <v>5495</v>
      </c>
      <c r="U2782" t="s">
        <v>5496</v>
      </c>
      <c r="V2782" s="9">
        <f>Merge2[[#This Row],[PROMOTIONAL_PLAN.EFFECTIVE_PRICE]]*Merge2[[#This Row],[Months]]</f>
        <v>3150</v>
      </c>
    </row>
    <row r="2783" spans="1:22" x14ac:dyDescent="0.25">
      <c r="A2783" t="s">
        <v>4599</v>
      </c>
      <c r="B2783" t="s">
        <v>2685</v>
      </c>
      <c r="C2783">
        <v>5073</v>
      </c>
      <c r="D2783" s="1">
        <v>44181</v>
      </c>
      <c r="E2783">
        <v>2</v>
      </c>
      <c r="F2783" s="1">
        <v>44181</v>
      </c>
      <c r="G2783" s="1">
        <v>44625</v>
      </c>
      <c r="H2783" t="s">
        <v>470</v>
      </c>
      <c r="I2783" s="8">
        <f>DATE(YEAR(Merge2[[#This Row],[ORDER_DATE]]), MONTH(Merge2[[#This Row],[ORDER_DATE]]), 1)</f>
        <v>44166</v>
      </c>
      <c r="J2783" s="9">
        <f>IF(ISNUMBER(Merge2[[#This Row],[VALIDITY_TILL_DATE]]), ROUND((Merge2[[#This Row],[VALIDITY_TILL_DATE]]-Merge2[[#This Row],[ORDER_DATE]])/30, 0), "Active")</f>
        <v>15</v>
      </c>
      <c r="K2783" t="s">
        <v>5488</v>
      </c>
      <c r="L2783" t="s">
        <v>5483</v>
      </c>
      <c r="M2783" t="s">
        <v>5481</v>
      </c>
      <c r="N2783">
        <v>300</v>
      </c>
      <c r="O2783">
        <v>30</v>
      </c>
      <c r="P2783">
        <v>210</v>
      </c>
      <c r="Q2783" t="s">
        <v>6180</v>
      </c>
      <c r="R2783" t="s">
        <v>5503</v>
      </c>
      <c r="S2783">
        <v>55</v>
      </c>
      <c r="T2783" t="s">
        <v>5495</v>
      </c>
      <c r="U2783" t="s">
        <v>5504</v>
      </c>
      <c r="V2783" s="9">
        <f>Merge2[[#This Row],[PROMOTIONAL_PLAN.EFFECTIVE_PRICE]]*Merge2[[#This Row],[Months]]</f>
        <v>3150</v>
      </c>
    </row>
    <row r="2784" spans="1:22" x14ac:dyDescent="0.25">
      <c r="A2784" t="s">
        <v>4600</v>
      </c>
      <c r="B2784" t="s">
        <v>4601</v>
      </c>
      <c r="C2784">
        <v>6705</v>
      </c>
      <c r="D2784" s="1">
        <v>44181</v>
      </c>
      <c r="E2784">
        <v>1</v>
      </c>
      <c r="F2784" s="1">
        <v>44181</v>
      </c>
      <c r="G2784" s="1">
        <v>44402</v>
      </c>
      <c r="H2784" t="s">
        <v>10</v>
      </c>
      <c r="I2784" s="8">
        <f>DATE(YEAR(Merge2[[#This Row],[ORDER_DATE]]), MONTH(Merge2[[#This Row],[ORDER_DATE]]), 1)</f>
        <v>44166</v>
      </c>
      <c r="J2784" s="9">
        <f>IF(ISNUMBER(Merge2[[#This Row],[VALIDITY_TILL_DATE]]), ROUND((Merge2[[#This Row],[VALIDITY_TILL_DATE]]-Merge2[[#This Row],[ORDER_DATE]])/30, 0), "Active")</f>
        <v>7</v>
      </c>
      <c r="K2784" t="s">
        <v>5491</v>
      </c>
      <c r="L2784" t="s">
        <v>5480</v>
      </c>
      <c r="M2784" t="s">
        <v>5481</v>
      </c>
      <c r="N2784">
        <v>300</v>
      </c>
      <c r="O2784">
        <v>100</v>
      </c>
      <c r="P2784">
        <v>0</v>
      </c>
      <c r="Q2784" t="s">
        <v>5801</v>
      </c>
      <c r="R2784" t="s">
        <v>5494</v>
      </c>
      <c r="S2784">
        <v>46</v>
      </c>
      <c r="T2784" t="s">
        <v>5495</v>
      </c>
      <c r="U2784" t="s">
        <v>5522</v>
      </c>
      <c r="V2784" s="9">
        <f>Merge2[[#This Row],[PROMOTIONAL_PLAN.EFFECTIVE_PRICE]]*Merge2[[#This Row],[Months]]</f>
        <v>0</v>
      </c>
    </row>
    <row r="2785" spans="1:22" x14ac:dyDescent="0.25">
      <c r="A2785" t="s">
        <v>4602</v>
      </c>
      <c r="B2785" t="s">
        <v>4603</v>
      </c>
      <c r="C2785">
        <v>9999</v>
      </c>
      <c r="D2785" s="1">
        <v>44181</v>
      </c>
      <c r="E2785">
        <v>1</v>
      </c>
      <c r="G2785" s="1">
        <v>44417</v>
      </c>
      <c r="H2785" t="s">
        <v>10</v>
      </c>
      <c r="I2785" s="8">
        <f>DATE(YEAR(Merge2[[#This Row],[ORDER_DATE]]), MONTH(Merge2[[#This Row],[ORDER_DATE]]), 1)</f>
        <v>44166</v>
      </c>
      <c r="J2785" s="9">
        <f>IF(ISNUMBER(Merge2[[#This Row],[VALIDITY_TILL_DATE]]), ROUND((Merge2[[#This Row],[VALIDITY_TILL_DATE]]-Merge2[[#This Row],[ORDER_DATE]])/30, 0), "Active")</f>
        <v>8</v>
      </c>
      <c r="K2785" t="s">
        <v>5476</v>
      </c>
      <c r="L2785" t="s">
        <v>5477</v>
      </c>
      <c r="M2785" t="s">
        <v>5478</v>
      </c>
      <c r="N2785">
        <v>300</v>
      </c>
      <c r="O2785">
        <v>0</v>
      </c>
      <c r="P2785">
        <v>300</v>
      </c>
      <c r="Q2785" t="s">
        <v>6395</v>
      </c>
      <c r="R2785" t="s">
        <v>5503</v>
      </c>
      <c r="S2785">
        <v>37</v>
      </c>
      <c r="T2785" t="s">
        <v>5495</v>
      </c>
      <c r="U2785" t="s">
        <v>5504</v>
      </c>
      <c r="V2785" s="9">
        <f>Merge2[[#This Row],[PROMOTIONAL_PLAN.EFFECTIVE_PRICE]]*Merge2[[#This Row],[Months]]</f>
        <v>2400</v>
      </c>
    </row>
    <row r="2786" spans="1:22" x14ac:dyDescent="0.25">
      <c r="A2786" t="s">
        <v>4604</v>
      </c>
      <c r="B2786" t="s">
        <v>4605</v>
      </c>
      <c r="C2786">
        <v>9999</v>
      </c>
      <c r="D2786" s="1">
        <v>44181</v>
      </c>
      <c r="E2786">
        <v>1</v>
      </c>
      <c r="G2786" s="1">
        <v>44430</v>
      </c>
      <c r="H2786" t="s">
        <v>10</v>
      </c>
      <c r="I2786" s="8">
        <f>DATE(YEAR(Merge2[[#This Row],[ORDER_DATE]]), MONTH(Merge2[[#This Row],[ORDER_DATE]]), 1)</f>
        <v>44166</v>
      </c>
      <c r="J2786" s="9">
        <f>IF(ISNUMBER(Merge2[[#This Row],[VALIDITY_TILL_DATE]]), ROUND((Merge2[[#This Row],[VALIDITY_TILL_DATE]]-Merge2[[#This Row],[ORDER_DATE]])/30, 0), "Active")</f>
        <v>8</v>
      </c>
      <c r="K2786" t="s">
        <v>5476</v>
      </c>
      <c r="L2786" t="s">
        <v>5477</v>
      </c>
      <c r="M2786" t="s">
        <v>5478</v>
      </c>
      <c r="N2786">
        <v>300</v>
      </c>
      <c r="O2786">
        <v>0</v>
      </c>
      <c r="P2786">
        <v>300</v>
      </c>
      <c r="Q2786" t="s">
        <v>5620</v>
      </c>
      <c r="R2786" t="s">
        <v>5494</v>
      </c>
      <c r="S2786">
        <v>57</v>
      </c>
      <c r="T2786" t="s">
        <v>5495</v>
      </c>
      <c r="U2786" t="s">
        <v>5513</v>
      </c>
      <c r="V2786" s="9">
        <f>Merge2[[#This Row],[PROMOTIONAL_PLAN.EFFECTIVE_PRICE]]*Merge2[[#This Row],[Months]]</f>
        <v>2400</v>
      </c>
    </row>
    <row r="2787" spans="1:22" x14ac:dyDescent="0.25">
      <c r="A2787" t="s">
        <v>4606</v>
      </c>
      <c r="B2787" t="s">
        <v>1978</v>
      </c>
      <c r="C2787">
        <v>2949</v>
      </c>
      <c r="D2787" s="1">
        <v>44182</v>
      </c>
      <c r="E2787">
        <v>2</v>
      </c>
      <c r="F2787" s="1">
        <v>44182</v>
      </c>
      <c r="G2787" s="1">
        <v>44895</v>
      </c>
      <c r="H2787" t="s">
        <v>470</v>
      </c>
      <c r="I2787" s="8">
        <f>DATE(YEAR(Merge2[[#This Row],[ORDER_DATE]]), MONTH(Merge2[[#This Row],[ORDER_DATE]]), 1)</f>
        <v>44166</v>
      </c>
      <c r="J2787" s="9">
        <f>IF(ISNUMBER(Merge2[[#This Row],[VALIDITY_TILL_DATE]]), ROUND((Merge2[[#This Row],[VALIDITY_TILL_DATE]]-Merge2[[#This Row],[ORDER_DATE]])/30, 0), "Active")</f>
        <v>24</v>
      </c>
      <c r="K2787" t="s">
        <v>5484</v>
      </c>
      <c r="L2787" t="s">
        <v>5483</v>
      </c>
      <c r="M2787" t="s">
        <v>5481</v>
      </c>
      <c r="N2787">
        <v>300</v>
      </c>
      <c r="O2787">
        <v>30</v>
      </c>
      <c r="P2787">
        <v>210</v>
      </c>
      <c r="Q2787" t="s">
        <v>5710</v>
      </c>
      <c r="R2787" t="s">
        <v>5494</v>
      </c>
      <c r="S2787">
        <v>37</v>
      </c>
      <c r="T2787" t="s">
        <v>5498</v>
      </c>
      <c r="U2787" t="s">
        <v>5515</v>
      </c>
      <c r="V2787" s="9">
        <f>Merge2[[#This Row],[PROMOTIONAL_PLAN.EFFECTIVE_PRICE]]*Merge2[[#This Row],[Months]]</f>
        <v>5040</v>
      </c>
    </row>
    <row r="2788" spans="1:22" x14ac:dyDescent="0.25">
      <c r="A2788" t="s">
        <v>4607</v>
      </c>
      <c r="B2788" t="s">
        <v>2343</v>
      </c>
      <c r="C2788">
        <v>8731</v>
      </c>
      <c r="D2788" s="1">
        <v>44182</v>
      </c>
      <c r="E2788">
        <v>2</v>
      </c>
      <c r="F2788" s="1">
        <v>44182</v>
      </c>
      <c r="G2788" s="1">
        <v>44784</v>
      </c>
      <c r="H2788" t="s">
        <v>470</v>
      </c>
      <c r="I2788" s="8">
        <f>DATE(YEAR(Merge2[[#This Row],[ORDER_DATE]]), MONTH(Merge2[[#This Row],[ORDER_DATE]]), 1)</f>
        <v>44166</v>
      </c>
      <c r="J2788" s="9">
        <f>IF(ISNUMBER(Merge2[[#This Row],[VALIDITY_TILL_DATE]]), ROUND((Merge2[[#This Row],[VALIDITY_TILL_DATE]]-Merge2[[#This Row],[ORDER_DATE]])/30, 0), "Active")</f>
        <v>20</v>
      </c>
      <c r="K2788" t="s">
        <v>5482</v>
      </c>
      <c r="L2788" t="s">
        <v>5483</v>
      </c>
      <c r="M2788" t="s">
        <v>5481</v>
      </c>
      <c r="N2788">
        <v>300</v>
      </c>
      <c r="O2788">
        <v>10</v>
      </c>
      <c r="P2788">
        <v>270</v>
      </c>
      <c r="Q2788" t="s">
        <v>5975</v>
      </c>
      <c r="R2788" t="s">
        <v>5494</v>
      </c>
      <c r="S2788">
        <v>37</v>
      </c>
      <c r="T2788" t="s">
        <v>5506</v>
      </c>
      <c r="U2788" t="s">
        <v>5509</v>
      </c>
      <c r="V2788" s="9">
        <f>Merge2[[#This Row],[PROMOTIONAL_PLAN.EFFECTIVE_PRICE]]*Merge2[[#This Row],[Months]]</f>
        <v>5400</v>
      </c>
    </row>
    <row r="2789" spans="1:22" x14ac:dyDescent="0.25">
      <c r="A2789" t="s">
        <v>4608</v>
      </c>
      <c r="B2789" t="s">
        <v>1778</v>
      </c>
      <c r="C2789">
        <v>6705</v>
      </c>
      <c r="D2789" s="1">
        <v>44182</v>
      </c>
      <c r="E2789">
        <v>2</v>
      </c>
      <c r="F2789" s="1">
        <v>44182</v>
      </c>
      <c r="G2789" s="1">
        <v>44732</v>
      </c>
      <c r="H2789" t="s">
        <v>470</v>
      </c>
      <c r="I2789" s="8">
        <f>DATE(YEAR(Merge2[[#This Row],[ORDER_DATE]]), MONTH(Merge2[[#This Row],[ORDER_DATE]]), 1)</f>
        <v>44166</v>
      </c>
      <c r="J2789" s="9">
        <f>IF(ISNUMBER(Merge2[[#This Row],[VALIDITY_TILL_DATE]]), ROUND((Merge2[[#This Row],[VALIDITY_TILL_DATE]]-Merge2[[#This Row],[ORDER_DATE]])/30, 0), "Active")</f>
        <v>18</v>
      </c>
      <c r="K2789" t="s">
        <v>5491</v>
      </c>
      <c r="L2789" t="s">
        <v>5480</v>
      </c>
      <c r="M2789" t="s">
        <v>5481</v>
      </c>
      <c r="N2789">
        <v>300</v>
      </c>
      <c r="O2789">
        <v>100</v>
      </c>
      <c r="P2789">
        <v>0</v>
      </c>
      <c r="Q2789" t="s">
        <v>5660</v>
      </c>
      <c r="R2789" t="s">
        <v>5494</v>
      </c>
      <c r="S2789">
        <v>60</v>
      </c>
      <c r="T2789" t="s">
        <v>5498</v>
      </c>
      <c r="U2789" t="s">
        <v>5501</v>
      </c>
      <c r="V2789" s="9">
        <f>Merge2[[#This Row],[PROMOTIONAL_PLAN.EFFECTIVE_PRICE]]*Merge2[[#This Row],[Months]]</f>
        <v>0</v>
      </c>
    </row>
    <row r="2790" spans="1:22" x14ac:dyDescent="0.25">
      <c r="A2790" t="s">
        <v>4609</v>
      </c>
      <c r="B2790" t="s">
        <v>2015</v>
      </c>
      <c r="C2790">
        <v>2949</v>
      </c>
      <c r="D2790" s="1">
        <v>44182</v>
      </c>
      <c r="E2790">
        <v>2</v>
      </c>
      <c r="F2790" s="1">
        <v>44182</v>
      </c>
      <c r="G2790" s="1">
        <v>44558</v>
      </c>
      <c r="H2790" t="s">
        <v>470</v>
      </c>
      <c r="I2790" s="8">
        <f>DATE(YEAR(Merge2[[#This Row],[ORDER_DATE]]), MONTH(Merge2[[#This Row],[ORDER_DATE]]), 1)</f>
        <v>44166</v>
      </c>
      <c r="J2790" s="9">
        <f>IF(ISNUMBER(Merge2[[#This Row],[VALIDITY_TILL_DATE]]), ROUND((Merge2[[#This Row],[VALIDITY_TILL_DATE]]-Merge2[[#This Row],[ORDER_DATE]])/30, 0), "Active")</f>
        <v>13</v>
      </c>
      <c r="K2790" t="s">
        <v>5484</v>
      </c>
      <c r="L2790" t="s">
        <v>5483</v>
      </c>
      <c r="M2790" t="s">
        <v>5481</v>
      </c>
      <c r="N2790">
        <v>300</v>
      </c>
      <c r="O2790">
        <v>30</v>
      </c>
      <c r="P2790">
        <v>210</v>
      </c>
      <c r="Q2790" t="s">
        <v>5717</v>
      </c>
      <c r="R2790" t="s">
        <v>5503</v>
      </c>
      <c r="S2790">
        <v>34</v>
      </c>
      <c r="T2790" t="s">
        <v>5498</v>
      </c>
      <c r="U2790" t="s">
        <v>5515</v>
      </c>
      <c r="V2790" s="9">
        <f>Merge2[[#This Row],[PROMOTIONAL_PLAN.EFFECTIVE_PRICE]]*Merge2[[#This Row],[Months]]</f>
        <v>2730</v>
      </c>
    </row>
    <row r="2791" spans="1:22" x14ac:dyDescent="0.25">
      <c r="A2791" t="s">
        <v>4610</v>
      </c>
      <c r="B2791" t="s">
        <v>1690</v>
      </c>
      <c r="C2791">
        <v>6306</v>
      </c>
      <c r="D2791" s="1">
        <v>44182</v>
      </c>
      <c r="E2791">
        <v>2</v>
      </c>
      <c r="F2791" s="1">
        <v>44182</v>
      </c>
      <c r="G2791" s="1">
        <v>44764</v>
      </c>
      <c r="H2791" t="s">
        <v>470</v>
      </c>
      <c r="I2791" s="8">
        <f>DATE(YEAR(Merge2[[#This Row],[ORDER_DATE]]), MONTH(Merge2[[#This Row],[ORDER_DATE]]), 1)</f>
        <v>44166</v>
      </c>
      <c r="J2791" s="9">
        <f>IF(ISNUMBER(Merge2[[#This Row],[VALIDITY_TILL_DATE]]), ROUND((Merge2[[#This Row],[VALIDITY_TILL_DATE]]-Merge2[[#This Row],[ORDER_DATE]])/30, 0), "Active")</f>
        <v>19</v>
      </c>
      <c r="K2791" t="s">
        <v>5492</v>
      </c>
      <c r="L2791" t="s">
        <v>5483</v>
      </c>
      <c r="M2791" t="s">
        <v>5481</v>
      </c>
      <c r="N2791">
        <v>300</v>
      </c>
      <c r="O2791">
        <v>15</v>
      </c>
      <c r="P2791">
        <v>255</v>
      </c>
      <c r="Q2791" t="s">
        <v>5977</v>
      </c>
      <c r="R2791" t="s">
        <v>5503</v>
      </c>
      <c r="S2791">
        <v>49</v>
      </c>
      <c r="T2791" t="s">
        <v>5498</v>
      </c>
      <c r="U2791" t="s">
        <v>5499</v>
      </c>
      <c r="V2791" s="9">
        <f>Merge2[[#This Row],[PROMOTIONAL_PLAN.EFFECTIVE_PRICE]]*Merge2[[#This Row],[Months]]</f>
        <v>4845</v>
      </c>
    </row>
    <row r="2792" spans="1:22" x14ac:dyDescent="0.25">
      <c r="A2792" t="s">
        <v>4611</v>
      </c>
      <c r="B2792" t="s">
        <v>1718</v>
      </c>
      <c r="C2792">
        <v>1136</v>
      </c>
      <c r="D2792" s="1">
        <v>44182</v>
      </c>
      <c r="E2792">
        <v>2</v>
      </c>
      <c r="F2792" s="1">
        <v>44182</v>
      </c>
      <c r="G2792" s="1">
        <v>44895</v>
      </c>
      <c r="H2792" t="s">
        <v>470</v>
      </c>
      <c r="I2792" s="8">
        <f>DATE(YEAR(Merge2[[#This Row],[ORDER_DATE]]), MONTH(Merge2[[#This Row],[ORDER_DATE]]), 1)</f>
        <v>44166</v>
      </c>
      <c r="J2792" s="9">
        <f>IF(ISNUMBER(Merge2[[#This Row],[VALIDITY_TILL_DATE]]), ROUND((Merge2[[#This Row],[VALIDITY_TILL_DATE]]-Merge2[[#This Row],[ORDER_DATE]])/30, 0), "Active")</f>
        <v>24</v>
      </c>
      <c r="K2792" t="s">
        <v>5487</v>
      </c>
      <c r="L2792" t="s">
        <v>5483</v>
      </c>
      <c r="M2792" t="s">
        <v>5481</v>
      </c>
      <c r="N2792">
        <v>300</v>
      </c>
      <c r="O2792">
        <v>40</v>
      </c>
      <c r="P2792">
        <v>180</v>
      </c>
      <c r="Q2792" t="s">
        <v>5791</v>
      </c>
      <c r="R2792" t="s">
        <v>5503</v>
      </c>
      <c r="S2792">
        <v>36</v>
      </c>
      <c r="T2792" t="s">
        <v>5506</v>
      </c>
      <c r="U2792" t="s">
        <v>5518</v>
      </c>
      <c r="V2792" s="9">
        <f>Merge2[[#This Row],[PROMOTIONAL_PLAN.EFFECTIVE_PRICE]]*Merge2[[#This Row],[Months]]</f>
        <v>4320</v>
      </c>
    </row>
    <row r="2793" spans="1:22" x14ac:dyDescent="0.25">
      <c r="A2793" t="s">
        <v>4612</v>
      </c>
      <c r="B2793" t="s">
        <v>4613</v>
      </c>
      <c r="C2793">
        <v>9999</v>
      </c>
      <c r="D2793" s="1">
        <v>44182</v>
      </c>
      <c r="E2793">
        <v>1</v>
      </c>
      <c r="G2793" s="1">
        <v>44421</v>
      </c>
      <c r="H2793" t="s">
        <v>10</v>
      </c>
      <c r="I2793" s="8">
        <f>DATE(YEAR(Merge2[[#This Row],[ORDER_DATE]]), MONTH(Merge2[[#This Row],[ORDER_DATE]]), 1)</f>
        <v>44166</v>
      </c>
      <c r="J2793" s="9">
        <f>IF(ISNUMBER(Merge2[[#This Row],[VALIDITY_TILL_DATE]]), ROUND((Merge2[[#This Row],[VALIDITY_TILL_DATE]]-Merge2[[#This Row],[ORDER_DATE]])/30, 0), "Active")</f>
        <v>8</v>
      </c>
      <c r="K2793" t="s">
        <v>5476</v>
      </c>
      <c r="L2793" t="s">
        <v>5477</v>
      </c>
      <c r="M2793" t="s">
        <v>5478</v>
      </c>
      <c r="N2793">
        <v>300</v>
      </c>
      <c r="O2793">
        <v>0</v>
      </c>
      <c r="P2793">
        <v>300</v>
      </c>
      <c r="Q2793" t="s">
        <v>5681</v>
      </c>
      <c r="R2793" t="s">
        <v>5494</v>
      </c>
      <c r="S2793">
        <v>33</v>
      </c>
      <c r="T2793" t="s">
        <v>5506</v>
      </c>
      <c r="U2793" t="s">
        <v>5518</v>
      </c>
      <c r="V2793" s="9">
        <f>Merge2[[#This Row],[PROMOTIONAL_PLAN.EFFECTIVE_PRICE]]*Merge2[[#This Row],[Months]]</f>
        <v>2400</v>
      </c>
    </row>
    <row r="2794" spans="1:22" x14ac:dyDescent="0.25">
      <c r="A2794" t="s">
        <v>4614</v>
      </c>
      <c r="B2794" t="s">
        <v>1873</v>
      </c>
      <c r="C2794">
        <v>5073</v>
      </c>
      <c r="D2794" s="1">
        <v>44183</v>
      </c>
      <c r="E2794">
        <v>2</v>
      </c>
      <c r="F2794" s="1">
        <v>44183</v>
      </c>
      <c r="G2794" s="1">
        <v>44972</v>
      </c>
      <c r="H2794" t="s">
        <v>470</v>
      </c>
      <c r="I2794" s="8">
        <f>DATE(YEAR(Merge2[[#This Row],[ORDER_DATE]]), MONTH(Merge2[[#This Row],[ORDER_DATE]]), 1)</f>
        <v>44166</v>
      </c>
      <c r="J2794" s="9">
        <f>IF(ISNUMBER(Merge2[[#This Row],[VALIDITY_TILL_DATE]]), ROUND((Merge2[[#This Row],[VALIDITY_TILL_DATE]]-Merge2[[#This Row],[ORDER_DATE]])/30, 0), "Active")</f>
        <v>26</v>
      </c>
      <c r="K2794" t="s">
        <v>5488</v>
      </c>
      <c r="L2794" t="s">
        <v>5483</v>
      </c>
      <c r="M2794" t="s">
        <v>5481</v>
      </c>
      <c r="N2794">
        <v>300</v>
      </c>
      <c r="O2794">
        <v>30</v>
      </c>
      <c r="P2794">
        <v>210</v>
      </c>
      <c r="Q2794" t="s">
        <v>6107</v>
      </c>
      <c r="R2794" t="s">
        <v>5503</v>
      </c>
      <c r="S2794">
        <v>64</v>
      </c>
      <c r="T2794" t="s">
        <v>5498</v>
      </c>
      <c r="U2794" t="s">
        <v>5499</v>
      </c>
      <c r="V2794" s="9">
        <f>Merge2[[#This Row],[PROMOTIONAL_PLAN.EFFECTIVE_PRICE]]*Merge2[[#This Row],[Months]]</f>
        <v>5460</v>
      </c>
    </row>
    <row r="2795" spans="1:22" x14ac:dyDescent="0.25">
      <c r="A2795" t="s">
        <v>4615</v>
      </c>
      <c r="B2795" t="s">
        <v>2401</v>
      </c>
      <c r="C2795">
        <v>5101</v>
      </c>
      <c r="D2795" s="1">
        <v>44183</v>
      </c>
      <c r="E2795">
        <v>2</v>
      </c>
      <c r="F2795" s="1">
        <v>44183</v>
      </c>
      <c r="G2795" s="1">
        <v>44569</v>
      </c>
      <c r="H2795" t="s">
        <v>470</v>
      </c>
      <c r="I2795" s="8">
        <f>DATE(YEAR(Merge2[[#This Row],[ORDER_DATE]]), MONTH(Merge2[[#This Row],[ORDER_DATE]]), 1)</f>
        <v>44166</v>
      </c>
      <c r="J2795" s="9">
        <f>IF(ISNUMBER(Merge2[[#This Row],[VALIDITY_TILL_DATE]]), ROUND((Merge2[[#This Row],[VALIDITY_TILL_DATE]]-Merge2[[#This Row],[ORDER_DATE]])/30, 0), "Active")</f>
        <v>13</v>
      </c>
      <c r="K2795" t="s">
        <v>5485</v>
      </c>
      <c r="L2795" t="s">
        <v>5480</v>
      </c>
      <c r="M2795" t="s">
        <v>5481</v>
      </c>
      <c r="N2795">
        <v>300</v>
      </c>
      <c r="O2795">
        <v>100</v>
      </c>
      <c r="P2795">
        <v>0</v>
      </c>
      <c r="Q2795" t="s">
        <v>5684</v>
      </c>
      <c r="R2795" t="s">
        <v>5503</v>
      </c>
      <c r="S2795">
        <v>41</v>
      </c>
      <c r="T2795" t="s">
        <v>5495</v>
      </c>
      <c r="U2795" t="s">
        <v>5504</v>
      </c>
      <c r="V2795" s="9">
        <f>Merge2[[#This Row],[PROMOTIONAL_PLAN.EFFECTIVE_PRICE]]*Merge2[[#This Row],[Months]]</f>
        <v>0</v>
      </c>
    </row>
    <row r="2796" spans="1:22" x14ac:dyDescent="0.25">
      <c r="A2796" t="s">
        <v>4616</v>
      </c>
      <c r="B2796" t="s">
        <v>2184</v>
      </c>
      <c r="C2796">
        <v>8731</v>
      </c>
      <c r="D2796" s="1">
        <v>44183</v>
      </c>
      <c r="E2796">
        <v>2</v>
      </c>
      <c r="F2796" s="1">
        <v>44183</v>
      </c>
      <c r="G2796" s="1">
        <v>44655</v>
      </c>
      <c r="H2796" t="s">
        <v>470</v>
      </c>
      <c r="I2796" s="8">
        <f>DATE(YEAR(Merge2[[#This Row],[ORDER_DATE]]), MONTH(Merge2[[#This Row],[ORDER_DATE]]), 1)</f>
        <v>44166</v>
      </c>
      <c r="J2796" s="9">
        <f>IF(ISNUMBER(Merge2[[#This Row],[VALIDITY_TILL_DATE]]), ROUND((Merge2[[#This Row],[VALIDITY_TILL_DATE]]-Merge2[[#This Row],[ORDER_DATE]])/30, 0), "Active")</f>
        <v>16</v>
      </c>
      <c r="K2796" t="s">
        <v>5482</v>
      </c>
      <c r="L2796" t="s">
        <v>5483</v>
      </c>
      <c r="M2796" t="s">
        <v>5481</v>
      </c>
      <c r="N2796">
        <v>300</v>
      </c>
      <c r="O2796">
        <v>10</v>
      </c>
      <c r="P2796">
        <v>270</v>
      </c>
      <c r="Q2796" t="s">
        <v>6090</v>
      </c>
      <c r="R2796" t="s">
        <v>5503</v>
      </c>
      <c r="S2796">
        <v>43</v>
      </c>
      <c r="T2796" t="s">
        <v>5495</v>
      </c>
      <c r="U2796" t="s">
        <v>5532</v>
      </c>
      <c r="V2796" s="9">
        <f>Merge2[[#This Row],[PROMOTIONAL_PLAN.EFFECTIVE_PRICE]]*Merge2[[#This Row],[Months]]</f>
        <v>4320</v>
      </c>
    </row>
    <row r="2797" spans="1:22" x14ac:dyDescent="0.25">
      <c r="A2797" t="s">
        <v>4617</v>
      </c>
      <c r="B2797" t="s">
        <v>2484</v>
      </c>
      <c r="C2797">
        <v>1136</v>
      </c>
      <c r="D2797" s="1">
        <v>44183</v>
      </c>
      <c r="E2797">
        <v>2</v>
      </c>
      <c r="F2797" s="1">
        <v>44183</v>
      </c>
      <c r="G2797" s="1">
        <v>44593</v>
      </c>
      <c r="H2797" t="s">
        <v>470</v>
      </c>
      <c r="I2797" s="8">
        <f>DATE(YEAR(Merge2[[#This Row],[ORDER_DATE]]), MONTH(Merge2[[#This Row],[ORDER_DATE]]), 1)</f>
        <v>44166</v>
      </c>
      <c r="J2797" s="9">
        <f>IF(ISNUMBER(Merge2[[#This Row],[VALIDITY_TILL_DATE]]), ROUND((Merge2[[#This Row],[VALIDITY_TILL_DATE]]-Merge2[[#This Row],[ORDER_DATE]])/30, 0), "Active")</f>
        <v>14</v>
      </c>
      <c r="K2797" t="s">
        <v>5487</v>
      </c>
      <c r="L2797" t="s">
        <v>5483</v>
      </c>
      <c r="M2797" t="s">
        <v>5481</v>
      </c>
      <c r="N2797">
        <v>300</v>
      </c>
      <c r="O2797">
        <v>40</v>
      </c>
      <c r="P2797">
        <v>180</v>
      </c>
      <c r="Q2797" t="s">
        <v>6037</v>
      </c>
      <c r="R2797" t="s">
        <v>5494</v>
      </c>
      <c r="S2797">
        <v>56</v>
      </c>
      <c r="T2797" t="s">
        <v>5495</v>
      </c>
      <c r="U2797" t="s">
        <v>5579</v>
      </c>
      <c r="V2797" s="9">
        <f>Merge2[[#This Row],[PROMOTIONAL_PLAN.EFFECTIVE_PRICE]]*Merge2[[#This Row],[Months]]</f>
        <v>2520</v>
      </c>
    </row>
    <row r="2798" spans="1:22" x14ac:dyDescent="0.25">
      <c r="A2798" t="s">
        <v>4618</v>
      </c>
      <c r="B2798" t="s">
        <v>2433</v>
      </c>
      <c r="C2798">
        <v>8731</v>
      </c>
      <c r="D2798" s="1">
        <v>44183</v>
      </c>
      <c r="E2798">
        <v>2</v>
      </c>
      <c r="F2798" s="1">
        <v>44183</v>
      </c>
      <c r="G2798" s="1">
        <v>44778</v>
      </c>
      <c r="H2798" t="s">
        <v>470</v>
      </c>
      <c r="I2798" s="8">
        <f>DATE(YEAR(Merge2[[#This Row],[ORDER_DATE]]), MONTH(Merge2[[#This Row],[ORDER_DATE]]), 1)</f>
        <v>44166</v>
      </c>
      <c r="J2798" s="9">
        <f>IF(ISNUMBER(Merge2[[#This Row],[VALIDITY_TILL_DATE]]), ROUND((Merge2[[#This Row],[VALIDITY_TILL_DATE]]-Merge2[[#This Row],[ORDER_DATE]])/30, 0), "Active")</f>
        <v>20</v>
      </c>
      <c r="K2798" t="s">
        <v>5482</v>
      </c>
      <c r="L2798" t="s">
        <v>5483</v>
      </c>
      <c r="M2798" t="s">
        <v>5481</v>
      </c>
      <c r="N2798">
        <v>300</v>
      </c>
      <c r="O2798">
        <v>10</v>
      </c>
      <c r="P2798">
        <v>270</v>
      </c>
      <c r="Q2798" t="s">
        <v>6006</v>
      </c>
      <c r="R2798" t="s">
        <v>5494</v>
      </c>
      <c r="S2798">
        <v>55</v>
      </c>
      <c r="T2798" t="s">
        <v>5495</v>
      </c>
      <c r="U2798" t="s">
        <v>5504</v>
      </c>
      <c r="V2798" s="9">
        <f>Merge2[[#This Row],[PROMOTIONAL_PLAN.EFFECTIVE_PRICE]]*Merge2[[#This Row],[Months]]</f>
        <v>5400</v>
      </c>
    </row>
    <row r="2799" spans="1:22" x14ac:dyDescent="0.25">
      <c r="A2799" t="s">
        <v>4619</v>
      </c>
      <c r="B2799" t="s">
        <v>1793</v>
      </c>
      <c r="C2799">
        <v>8731</v>
      </c>
      <c r="D2799" s="1">
        <v>44184</v>
      </c>
      <c r="E2799">
        <v>2</v>
      </c>
      <c r="F2799" s="1">
        <v>44184</v>
      </c>
      <c r="G2799" s="1">
        <v>44838</v>
      </c>
      <c r="H2799" t="s">
        <v>470</v>
      </c>
      <c r="I2799" s="8">
        <f>DATE(YEAR(Merge2[[#This Row],[ORDER_DATE]]), MONTH(Merge2[[#This Row],[ORDER_DATE]]), 1)</f>
        <v>44166</v>
      </c>
      <c r="J2799" s="9">
        <f>IF(ISNUMBER(Merge2[[#This Row],[VALIDITY_TILL_DATE]]), ROUND((Merge2[[#This Row],[VALIDITY_TILL_DATE]]-Merge2[[#This Row],[ORDER_DATE]])/30, 0), "Active")</f>
        <v>22</v>
      </c>
      <c r="K2799" t="s">
        <v>5482</v>
      </c>
      <c r="L2799" t="s">
        <v>5483</v>
      </c>
      <c r="M2799" t="s">
        <v>5481</v>
      </c>
      <c r="N2799">
        <v>300</v>
      </c>
      <c r="O2799">
        <v>10</v>
      </c>
      <c r="P2799">
        <v>270</v>
      </c>
      <c r="Q2799" t="s">
        <v>5876</v>
      </c>
      <c r="R2799" t="s">
        <v>5503</v>
      </c>
      <c r="S2799">
        <v>44</v>
      </c>
      <c r="T2799" t="s">
        <v>5498</v>
      </c>
      <c r="U2799" t="s">
        <v>5501</v>
      </c>
      <c r="V2799" s="9">
        <f>Merge2[[#This Row],[PROMOTIONAL_PLAN.EFFECTIVE_PRICE]]*Merge2[[#This Row],[Months]]</f>
        <v>5940</v>
      </c>
    </row>
    <row r="2800" spans="1:22" x14ac:dyDescent="0.25">
      <c r="A2800" t="s">
        <v>4620</v>
      </c>
      <c r="B2800" t="s">
        <v>2072</v>
      </c>
      <c r="C2800">
        <v>1817</v>
      </c>
      <c r="D2800" s="1">
        <v>44184</v>
      </c>
      <c r="E2800">
        <v>2</v>
      </c>
      <c r="F2800" s="1">
        <v>44184</v>
      </c>
      <c r="G2800" s="1">
        <v>44826</v>
      </c>
      <c r="H2800" t="s">
        <v>470</v>
      </c>
      <c r="I2800" s="8">
        <f>DATE(YEAR(Merge2[[#This Row],[ORDER_DATE]]), MONTH(Merge2[[#This Row],[ORDER_DATE]]), 1)</f>
        <v>44166</v>
      </c>
      <c r="J2800" s="9">
        <f>IF(ISNUMBER(Merge2[[#This Row],[VALIDITY_TILL_DATE]]), ROUND((Merge2[[#This Row],[VALIDITY_TILL_DATE]]-Merge2[[#This Row],[ORDER_DATE]])/30, 0), "Active")</f>
        <v>21</v>
      </c>
      <c r="K2800" t="s">
        <v>5486</v>
      </c>
      <c r="L2800" t="s">
        <v>5480</v>
      </c>
      <c r="M2800" t="s">
        <v>5481</v>
      </c>
      <c r="N2800">
        <v>300</v>
      </c>
      <c r="O2800">
        <v>100</v>
      </c>
      <c r="P2800">
        <v>0</v>
      </c>
      <c r="Q2800" t="s">
        <v>5789</v>
      </c>
      <c r="R2800" t="s">
        <v>5503</v>
      </c>
      <c r="S2800">
        <v>53</v>
      </c>
      <c r="T2800" t="s">
        <v>5495</v>
      </c>
      <c r="U2800" t="s">
        <v>5504</v>
      </c>
      <c r="V2800" s="9">
        <f>Merge2[[#This Row],[PROMOTIONAL_PLAN.EFFECTIVE_PRICE]]*Merge2[[#This Row],[Months]]</f>
        <v>0</v>
      </c>
    </row>
    <row r="2801" spans="1:22" x14ac:dyDescent="0.25">
      <c r="A2801" t="s">
        <v>4621</v>
      </c>
      <c r="B2801" t="s">
        <v>1716</v>
      </c>
      <c r="C2801">
        <v>6705</v>
      </c>
      <c r="D2801" s="1">
        <v>44184</v>
      </c>
      <c r="E2801">
        <v>2</v>
      </c>
      <c r="F2801" s="1">
        <v>44184</v>
      </c>
      <c r="G2801" s="1">
        <v>44578</v>
      </c>
      <c r="H2801" t="s">
        <v>470</v>
      </c>
      <c r="I2801" s="8">
        <f>DATE(YEAR(Merge2[[#This Row],[ORDER_DATE]]), MONTH(Merge2[[#This Row],[ORDER_DATE]]), 1)</f>
        <v>44166</v>
      </c>
      <c r="J2801" s="9">
        <f>IF(ISNUMBER(Merge2[[#This Row],[VALIDITY_TILL_DATE]]), ROUND((Merge2[[#This Row],[VALIDITY_TILL_DATE]]-Merge2[[#This Row],[ORDER_DATE]])/30, 0), "Active")</f>
        <v>13</v>
      </c>
      <c r="K2801" t="s">
        <v>5491</v>
      </c>
      <c r="L2801" t="s">
        <v>5480</v>
      </c>
      <c r="M2801" t="s">
        <v>5481</v>
      </c>
      <c r="N2801">
        <v>300</v>
      </c>
      <c r="O2801">
        <v>100</v>
      </c>
      <c r="P2801">
        <v>0</v>
      </c>
      <c r="Q2801" t="s">
        <v>6392</v>
      </c>
      <c r="R2801" t="s">
        <v>5494</v>
      </c>
      <c r="S2801">
        <v>46</v>
      </c>
      <c r="T2801" t="s">
        <v>5498</v>
      </c>
      <c r="U2801" t="s">
        <v>5515</v>
      </c>
      <c r="V2801" s="9">
        <f>Merge2[[#This Row],[PROMOTIONAL_PLAN.EFFECTIVE_PRICE]]*Merge2[[#This Row],[Months]]</f>
        <v>0</v>
      </c>
    </row>
    <row r="2802" spans="1:22" x14ac:dyDescent="0.25">
      <c r="A2802" t="s">
        <v>4622</v>
      </c>
      <c r="B2802" t="s">
        <v>2480</v>
      </c>
      <c r="C2802">
        <v>1136</v>
      </c>
      <c r="D2802" s="1">
        <v>44185</v>
      </c>
      <c r="E2802">
        <v>2</v>
      </c>
      <c r="F2802" s="1">
        <v>44185</v>
      </c>
      <c r="G2802" s="1">
        <v>44887</v>
      </c>
      <c r="H2802" t="s">
        <v>470</v>
      </c>
      <c r="I2802" s="8">
        <f>DATE(YEAR(Merge2[[#This Row],[ORDER_DATE]]), MONTH(Merge2[[#This Row],[ORDER_DATE]]), 1)</f>
        <v>44166</v>
      </c>
      <c r="J2802" s="9">
        <f>IF(ISNUMBER(Merge2[[#This Row],[VALIDITY_TILL_DATE]]), ROUND((Merge2[[#This Row],[VALIDITY_TILL_DATE]]-Merge2[[#This Row],[ORDER_DATE]])/30, 0), "Active")</f>
        <v>23</v>
      </c>
      <c r="K2802" t="s">
        <v>5487</v>
      </c>
      <c r="L2802" t="s">
        <v>5483</v>
      </c>
      <c r="M2802" t="s">
        <v>5481</v>
      </c>
      <c r="N2802">
        <v>300</v>
      </c>
      <c r="O2802">
        <v>40</v>
      </c>
      <c r="P2802">
        <v>180</v>
      </c>
      <c r="Q2802" t="s">
        <v>5640</v>
      </c>
      <c r="R2802" t="s">
        <v>5494</v>
      </c>
      <c r="S2802">
        <v>45</v>
      </c>
      <c r="T2802" t="s">
        <v>5506</v>
      </c>
      <c r="U2802" t="s">
        <v>5509</v>
      </c>
      <c r="V2802" s="9">
        <f>Merge2[[#This Row],[PROMOTIONAL_PLAN.EFFECTIVE_PRICE]]*Merge2[[#This Row],[Months]]</f>
        <v>4140</v>
      </c>
    </row>
    <row r="2803" spans="1:22" x14ac:dyDescent="0.25">
      <c r="A2803" t="s">
        <v>4623</v>
      </c>
      <c r="B2803" t="s">
        <v>1807</v>
      </c>
      <c r="C2803">
        <v>6705</v>
      </c>
      <c r="D2803" s="1">
        <v>44185</v>
      </c>
      <c r="E2803">
        <v>2</v>
      </c>
      <c r="F2803" s="1">
        <v>44185</v>
      </c>
      <c r="G2803" s="1">
        <v>44683</v>
      </c>
      <c r="H2803" t="s">
        <v>470</v>
      </c>
      <c r="I2803" s="8">
        <f>DATE(YEAR(Merge2[[#This Row],[ORDER_DATE]]), MONTH(Merge2[[#This Row],[ORDER_DATE]]), 1)</f>
        <v>44166</v>
      </c>
      <c r="J2803" s="9">
        <f>IF(ISNUMBER(Merge2[[#This Row],[VALIDITY_TILL_DATE]]), ROUND((Merge2[[#This Row],[VALIDITY_TILL_DATE]]-Merge2[[#This Row],[ORDER_DATE]])/30, 0), "Active")</f>
        <v>17</v>
      </c>
      <c r="K2803" t="s">
        <v>5491</v>
      </c>
      <c r="L2803" t="s">
        <v>5480</v>
      </c>
      <c r="M2803" t="s">
        <v>5481</v>
      </c>
      <c r="N2803">
        <v>300</v>
      </c>
      <c r="O2803">
        <v>100</v>
      </c>
      <c r="P2803">
        <v>0</v>
      </c>
      <c r="Q2803" t="s">
        <v>5653</v>
      </c>
      <c r="R2803" t="s">
        <v>5494</v>
      </c>
      <c r="S2803">
        <v>45</v>
      </c>
      <c r="T2803" t="s">
        <v>5506</v>
      </c>
      <c r="U2803" t="s">
        <v>5518</v>
      </c>
      <c r="V2803" s="9">
        <f>Merge2[[#This Row],[PROMOTIONAL_PLAN.EFFECTIVE_PRICE]]*Merge2[[#This Row],[Months]]</f>
        <v>0</v>
      </c>
    </row>
    <row r="2804" spans="1:22" x14ac:dyDescent="0.25">
      <c r="A2804" t="s">
        <v>4624</v>
      </c>
      <c r="B2804" t="s">
        <v>2601</v>
      </c>
      <c r="C2804">
        <v>7139</v>
      </c>
      <c r="D2804" s="1">
        <v>44185</v>
      </c>
      <c r="E2804">
        <v>2</v>
      </c>
      <c r="F2804" s="1">
        <v>44185</v>
      </c>
      <c r="G2804" s="1">
        <v>44990</v>
      </c>
      <c r="H2804" t="s">
        <v>470</v>
      </c>
      <c r="I2804" s="8">
        <f>DATE(YEAR(Merge2[[#This Row],[ORDER_DATE]]), MONTH(Merge2[[#This Row],[ORDER_DATE]]), 1)</f>
        <v>44166</v>
      </c>
      <c r="J2804" s="9">
        <f>IF(ISNUMBER(Merge2[[#This Row],[VALIDITY_TILL_DATE]]), ROUND((Merge2[[#This Row],[VALIDITY_TILL_DATE]]-Merge2[[#This Row],[ORDER_DATE]])/30, 0), "Active")</f>
        <v>27</v>
      </c>
      <c r="K2804" t="s">
        <v>5489</v>
      </c>
      <c r="L2804" t="s">
        <v>5483</v>
      </c>
      <c r="M2804" t="s">
        <v>5481</v>
      </c>
      <c r="N2804">
        <v>300</v>
      </c>
      <c r="O2804">
        <v>30</v>
      </c>
      <c r="P2804">
        <v>210</v>
      </c>
      <c r="Q2804" t="s">
        <v>6331</v>
      </c>
      <c r="R2804" t="s">
        <v>5503</v>
      </c>
      <c r="S2804">
        <v>27</v>
      </c>
      <c r="T2804" t="s">
        <v>5495</v>
      </c>
      <c r="U2804" t="s">
        <v>5532</v>
      </c>
      <c r="V2804" s="9">
        <f>Merge2[[#This Row],[PROMOTIONAL_PLAN.EFFECTIVE_PRICE]]*Merge2[[#This Row],[Months]]</f>
        <v>5670</v>
      </c>
    </row>
    <row r="2805" spans="1:22" x14ac:dyDescent="0.25">
      <c r="A2805" t="s">
        <v>4625</v>
      </c>
      <c r="B2805" t="s">
        <v>1891</v>
      </c>
      <c r="C2805">
        <v>7139</v>
      </c>
      <c r="D2805" s="1">
        <v>44185</v>
      </c>
      <c r="E2805">
        <v>2</v>
      </c>
      <c r="F2805" s="1">
        <v>44185</v>
      </c>
      <c r="G2805" s="1">
        <v>44769</v>
      </c>
      <c r="H2805" t="s">
        <v>470</v>
      </c>
      <c r="I2805" s="8">
        <f>DATE(YEAR(Merge2[[#This Row],[ORDER_DATE]]), MONTH(Merge2[[#This Row],[ORDER_DATE]]), 1)</f>
        <v>44166</v>
      </c>
      <c r="J2805" s="9">
        <f>IF(ISNUMBER(Merge2[[#This Row],[VALIDITY_TILL_DATE]]), ROUND((Merge2[[#This Row],[VALIDITY_TILL_DATE]]-Merge2[[#This Row],[ORDER_DATE]])/30, 0), "Active")</f>
        <v>19</v>
      </c>
      <c r="K2805" t="s">
        <v>5489</v>
      </c>
      <c r="L2805" t="s">
        <v>5483</v>
      </c>
      <c r="M2805" t="s">
        <v>5481</v>
      </c>
      <c r="N2805">
        <v>300</v>
      </c>
      <c r="O2805">
        <v>30</v>
      </c>
      <c r="P2805">
        <v>210</v>
      </c>
      <c r="Q2805" t="s">
        <v>5670</v>
      </c>
      <c r="R2805" t="s">
        <v>5494</v>
      </c>
      <c r="S2805">
        <v>53</v>
      </c>
      <c r="T2805" t="s">
        <v>5495</v>
      </c>
      <c r="U2805" t="s">
        <v>5496</v>
      </c>
      <c r="V2805" s="9">
        <f>Merge2[[#This Row],[PROMOTIONAL_PLAN.EFFECTIVE_PRICE]]*Merge2[[#This Row],[Months]]</f>
        <v>3990</v>
      </c>
    </row>
    <row r="2806" spans="1:22" x14ac:dyDescent="0.25">
      <c r="A2806" t="s">
        <v>4626</v>
      </c>
      <c r="B2806" t="s">
        <v>1780</v>
      </c>
      <c r="C2806">
        <v>1136</v>
      </c>
      <c r="D2806" s="1">
        <v>44185</v>
      </c>
      <c r="E2806">
        <v>2</v>
      </c>
      <c r="F2806" s="1">
        <v>44185</v>
      </c>
      <c r="G2806" s="1">
        <v>44906</v>
      </c>
      <c r="H2806" t="s">
        <v>470</v>
      </c>
      <c r="I2806" s="8">
        <f>DATE(YEAR(Merge2[[#This Row],[ORDER_DATE]]), MONTH(Merge2[[#This Row],[ORDER_DATE]]), 1)</f>
        <v>44166</v>
      </c>
      <c r="J2806" s="9">
        <f>IF(ISNUMBER(Merge2[[#This Row],[VALIDITY_TILL_DATE]]), ROUND((Merge2[[#This Row],[VALIDITY_TILL_DATE]]-Merge2[[#This Row],[ORDER_DATE]])/30, 0), "Active")</f>
        <v>24</v>
      </c>
      <c r="K2806" t="s">
        <v>5487</v>
      </c>
      <c r="L2806" t="s">
        <v>5483</v>
      </c>
      <c r="M2806" t="s">
        <v>5481</v>
      </c>
      <c r="N2806">
        <v>300</v>
      </c>
      <c r="O2806">
        <v>40</v>
      </c>
      <c r="P2806">
        <v>180</v>
      </c>
      <c r="Q2806" t="s">
        <v>6325</v>
      </c>
      <c r="R2806" t="s">
        <v>5503</v>
      </c>
      <c r="S2806">
        <v>55</v>
      </c>
      <c r="T2806" t="s">
        <v>5498</v>
      </c>
      <c r="U2806" t="s">
        <v>5545</v>
      </c>
      <c r="V2806" s="9">
        <f>Merge2[[#This Row],[PROMOTIONAL_PLAN.EFFECTIVE_PRICE]]*Merge2[[#This Row],[Months]]</f>
        <v>4320</v>
      </c>
    </row>
    <row r="2807" spans="1:22" x14ac:dyDescent="0.25">
      <c r="A2807" t="s">
        <v>4627</v>
      </c>
      <c r="B2807" t="s">
        <v>2017</v>
      </c>
      <c r="C2807">
        <v>7139</v>
      </c>
      <c r="D2807" s="1">
        <v>44185</v>
      </c>
      <c r="E2807">
        <v>2</v>
      </c>
      <c r="F2807" s="1">
        <v>44185</v>
      </c>
      <c r="G2807" s="1">
        <v>45010</v>
      </c>
      <c r="H2807" t="s">
        <v>470</v>
      </c>
      <c r="I2807" s="8">
        <f>DATE(YEAR(Merge2[[#This Row],[ORDER_DATE]]), MONTH(Merge2[[#This Row],[ORDER_DATE]]), 1)</f>
        <v>44166</v>
      </c>
      <c r="J2807" s="9">
        <f>IF(ISNUMBER(Merge2[[#This Row],[VALIDITY_TILL_DATE]]), ROUND((Merge2[[#This Row],[VALIDITY_TILL_DATE]]-Merge2[[#This Row],[ORDER_DATE]])/30, 0), "Active")</f>
        <v>28</v>
      </c>
      <c r="K2807" t="s">
        <v>5489</v>
      </c>
      <c r="L2807" t="s">
        <v>5483</v>
      </c>
      <c r="M2807" t="s">
        <v>5481</v>
      </c>
      <c r="N2807">
        <v>300</v>
      </c>
      <c r="O2807">
        <v>30</v>
      </c>
      <c r="P2807">
        <v>210</v>
      </c>
      <c r="Q2807" t="s">
        <v>5541</v>
      </c>
      <c r="R2807" t="s">
        <v>5503</v>
      </c>
      <c r="S2807">
        <v>50</v>
      </c>
      <c r="T2807" t="s">
        <v>5498</v>
      </c>
      <c r="U2807" t="s">
        <v>5501</v>
      </c>
      <c r="V2807" s="9">
        <f>Merge2[[#This Row],[PROMOTIONAL_PLAN.EFFECTIVE_PRICE]]*Merge2[[#This Row],[Months]]</f>
        <v>5880</v>
      </c>
    </row>
    <row r="2808" spans="1:22" x14ac:dyDescent="0.25">
      <c r="A2808" t="s">
        <v>4628</v>
      </c>
      <c r="B2808" t="s">
        <v>1947</v>
      </c>
      <c r="C2808">
        <v>5101</v>
      </c>
      <c r="D2808" s="1">
        <v>44185</v>
      </c>
      <c r="E2808">
        <v>2</v>
      </c>
      <c r="F2808" s="1">
        <v>44185</v>
      </c>
      <c r="G2808" s="1">
        <v>44635</v>
      </c>
      <c r="H2808" t="s">
        <v>470</v>
      </c>
      <c r="I2808" s="8">
        <f>DATE(YEAR(Merge2[[#This Row],[ORDER_DATE]]), MONTH(Merge2[[#This Row],[ORDER_DATE]]), 1)</f>
        <v>44166</v>
      </c>
      <c r="J2808" s="9">
        <f>IF(ISNUMBER(Merge2[[#This Row],[VALIDITY_TILL_DATE]]), ROUND((Merge2[[#This Row],[VALIDITY_TILL_DATE]]-Merge2[[#This Row],[ORDER_DATE]])/30, 0), "Active")</f>
        <v>15</v>
      </c>
      <c r="K2808" t="s">
        <v>5485</v>
      </c>
      <c r="L2808" t="s">
        <v>5480</v>
      </c>
      <c r="M2808" t="s">
        <v>5481</v>
      </c>
      <c r="N2808">
        <v>300</v>
      </c>
      <c r="O2808">
        <v>100</v>
      </c>
      <c r="P2808">
        <v>0</v>
      </c>
      <c r="Q2808" t="s">
        <v>5850</v>
      </c>
      <c r="R2808" t="s">
        <v>5494</v>
      </c>
      <c r="S2808">
        <v>30</v>
      </c>
      <c r="T2808" t="s">
        <v>5495</v>
      </c>
      <c r="U2808" t="s">
        <v>5532</v>
      </c>
      <c r="V2808" s="9">
        <f>Merge2[[#This Row],[PROMOTIONAL_PLAN.EFFECTIVE_PRICE]]*Merge2[[#This Row],[Months]]</f>
        <v>0</v>
      </c>
    </row>
    <row r="2809" spans="1:22" x14ac:dyDescent="0.25">
      <c r="A2809" t="s">
        <v>4629</v>
      </c>
      <c r="B2809" t="s">
        <v>4630</v>
      </c>
      <c r="C2809">
        <v>9999</v>
      </c>
      <c r="D2809" s="1">
        <v>44185</v>
      </c>
      <c r="E2809">
        <v>1</v>
      </c>
      <c r="G2809" s="1">
        <v>44412</v>
      </c>
      <c r="H2809" t="s">
        <v>10</v>
      </c>
      <c r="I2809" s="8">
        <f>DATE(YEAR(Merge2[[#This Row],[ORDER_DATE]]), MONTH(Merge2[[#This Row],[ORDER_DATE]]), 1)</f>
        <v>44166</v>
      </c>
      <c r="J2809" s="9">
        <f>IF(ISNUMBER(Merge2[[#This Row],[VALIDITY_TILL_DATE]]), ROUND((Merge2[[#This Row],[VALIDITY_TILL_DATE]]-Merge2[[#This Row],[ORDER_DATE]])/30, 0), "Active")</f>
        <v>8</v>
      </c>
      <c r="K2809" t="s">
        <v>5476</v>
      </c>
      <c r="L2809" t="s">
        <v>5477</v>
      </c>
      <c r="M2809" t="s">
        <v>5478</v>
      </c>
      <c r="N2809">
        <v>300</v>
      </c>
      <c r="O2809">
        <v>0</v>
      </c>
      <c r="P2809">
        <v>300</v>
      </c>
      <c r="Q2809" t="s">
        <v>6083</v>
      </c>
      <c r="R2809" t="s">
        <v>5503</v>
      </c>
      <c r="S2809">
        <v>28</v>
      </c>
      <c r="T2809" t="s">
        <v>5495</v>
      </c>
      <c r="U2809" t="s">
        <v>5532</v>
      </c>
      <c r="V2809" s="9">
        <f>Merge2[[#This Row],[PROMOTIONAL_PLAN.EFFECTIVE_PRICE]]*Merge2[[#This Row],[Months]]</f>
        <v>2400</v>
      </c>
    </row>
    <row r="2810" spans="1:22" x14ac:dyDescent="0.25">
      <c r="A2810" t="s">
        <v>4631</v>
      </c>
      <c r="B2810" t="s">
        <v>2180</v>
      </c>
      <c r="C2810">
        <v>8434</v>
      </c>
      <c r="D2810" s="1">
        <v>44186</v>
      </c>
      <c r="E2810">
        <v>2</v>
      </c>
      <c r="F2810" s="1">
        <v>44186</v>
      </c>
      <c r="G2810" s="1">
        <v>44518</v>
      </c>
      <c r="H2810" t="s">
        <v>470</v>
      </c>
      <c r="I2810" s="8">
        <f>DATE(YEAR(Merge2[[#This Row],[ORDER_DATE]]), MONTH(Merge2[[#This Row],[ORDER_DATE]]), 1)</f>
        <v>44166</v>
      </c>
      <c r="J2810" s="9">
        <f>IF(ISNUMBER(Merge2[[#This Row],[VALIDITY_TILL_DATE]]), ROUND((Merge2[[#This Row],[VALIDITY_TILL_DATE]]-Merge2[[#This Row],[ORDER_DATE]])/30, 0), "Active")</f>
        <v>11</v>
      </c>
      <c r="K2810" t="s">
        <v>5490</v>
      </c>
      <c r="L2810" t="s">
        <v>5483</v>
      </c>
      <c r="M2810" t="s">
        <v>5481</v>
      </c>
      <c r="N2810">
        <v>300</v>
      </c>
      <c r="O2810">
        <v>50</v>
      </c>
      <c r="P2810">
        <v>150</v>
      </c>
      <c r="Q2810" t="s">
        <v>6157</v>
      </c>
      <c r="R2810" t="s">
        <v>5503</v>
      </c>
      <c r="S2810">
        <v>52</v>
      </c>
      <c r="T2810" t="s">
        <v>5495</v>
      </c>
      <c r="U2810" t="s">
        <v>5532</v>
      </c>
      <c r="V2810" s="9">
        <f>Merge2[[#This Row],[PROMOTIONAL_PLAN.EFFECTIVE_PRICE]]*Merge2[[#This Row],[Months]]</f>
        <v>1650</v>
      </c>
    </row>
    <row r="2811" spans="1:22" x14ac:dyDescent="0.25">
      <c r="A2811" t="s">
        <v>4632</v>
      </c>
      <c r="B2811" t="s">
        <v>2295</v>
      </c>
      <c r="C2811">
        <v>8434</v>
      </c>
      <c r="D2811" s="1">
        <v>44186</v>
      </c>
      <c r="E2811">
        <v>2</v>
      </c>
      <c r="F2811" s="1">
        <v>44186</v>
      </c>
      <c r="G2811" s="1">
        <v>44947</v>
      </c>
      <c r="H2811" t="s">
        <v>470</v>
      </c>
      <c r="I2811" s="8">
        <f>DATE(YEAR(Merge2[[#This Row],[ORDER_DATE]]), MONTH(Merge2[[#This Row],[ORDER_DATE]]), 1)</f>
        <v>44166</v>
      </c>
      <c r="J2811" s="9">
        <f>IF(ISNUMBER(Merge2[[#This Row],[VALIDITY_TILL_DATE]]), ROUND((Merge2[[#This Row],[VALIDITY_TILL_DATE]]-Merge2[[#This Row],[ORDER_DATE]])/30, 0), "Active")</f>
        <v>25</v>
      </c>
      <c r="K2811" t="s">
        <v>5490</v>
      </c>
      <c r="L2811" t="s">
        <v>5483</v>
      </c>
      <c r="M2811" t="s">
        <v>5481</v>
      </c>
      <c r="N2811">
        <v>300</v>
      </c>
      <c r="O2811">
        <v>50</v>
      </c>
      <c r="P2811">
        <v>150</v>
      </c>
      <c r="Q2811" t="s">
        <v>5772</v>
      </c>
      <c r="R2811" t="s">
        <v>5503</v>
      </c>
      <c r="S2811">
        <v>33</v>
      </c>
      <c r="T2811" t="s">
        <v>5495</v>
      </c>
      <c r="U2811" t="s">
        <v>5522</v>
      </c>
      <c r="V2811" s="9">
        <f>Merge2[[#This Row],[PROMOTIONAL_PLAN.EFFECTIVE_PRICE]]*Merge2[[#This Row],[Months]]</f>
        <v>3750</v>
      </c>
    </row>
    <row r="2812" spans="1:22" x14ac:dyDescent="0.25">
      <c r="A2812" t="s">
        <v>4633</v>
      </c>
      <c r="B2812" t="s">
        <v>1759</v>
      </c>
      <c r="C2812">
        <v>8323</v>
      </c>
      <c r="D2812" s="1">
        <v>44186</v>
      </c>
      <c r="E2812">
        <v>2</v>
      </c>
      <c r="F2812" s="1">
        <v>44186</v>
      </c>
      <c r="G2812" s="1">
        <v>45053</v>
      </c>
      <c r="H2812" t="s">
        <v>470</v>
      </c>
      <c r="I2812" s="8">
        <f>DATE(YEAR(Merge2[[#This Row],[ORDER_DATE]]), MONTH(Merge2[[#This Row],[ORDER_DATE]]), 1)</f>
        <v>44166</v>
      </c>
      <c r="J2812" s="9">
        <f>IF(ISNUMBER(Merge2[[#This Row],[VALIDITY_TILL_DATE]]), ROUND((Merge2[[#This Row],[VALIDITY_TILL_DATE]]-Merge2[[#This Row],[ORDER_DATE]])/30, 0), "Active")</f>
        <v>29</v>
      </c>
      <c r="K2812" t="s">
        <v>5479</v>
      </c>
      <c r="L2812" t="s">
        <v>5480</v>
      </c>
      <c r="M2812" t="s">
        <v>5481</v>
      </c>
      <c r="N2812">
        <v>300</v>
      </c>
      <c r="O2812">
        <v>100</v>
      </c>
      <c r="P2812">
        <v>0</v>
      </c>
      <c r="Q2812" t="s">
        <v>6387</v>
      </c>
      <c r="R2812" t="s">
        <v>5503</v>
      </c>
      <c r="S2812">
        <v>40</v>
      </c>
      <c r="T2812" t="s">
        <v>5498</v>
      </c>
      <c r="U2812" t="s">
        <v>5545</v>
      </c>
      <c r="V2812" s="9">
        <f>Merge2[[#This Row],[PROMOTIONAL_PLAN.EFFECTIVE_PRICE]]*Merge2[[#This Row],[Months]]</f>
        <v>0</v>
      </c>
    </row>
    <row r="2813" spans="1:22" x14ac:dyDescent="0.25">
      <c r="A2813" t="s">
        <v>4634</v>
      </c>
      <c r="B2813" t="s">
        <v>2766</v>
      </c>
      <c r="C2813">
        <v>2949</v>
      </c>
      <c r="D2813" s="1">
        <v>44186</v>
      </c>
      <c r="E2813">
        <v>2</v>
      </c>
      <c r="F2813" s="1">
        <v>44186</v>
      </c>
      <c r="G2813" s="1">
        <v>44538</v>
      </c>
      <c r="H2813" t="s">
        <v>470</v>
      </c>
      <c r="I2813" s="8">
        <f>DATE(YEAR(Merge2[[#This Row],[ORDER_DATE]]), MONTH(Merge2[[#This Row],[ORDER_DATE]]), 1)</f>
        <v>44166</v>
      </c>
      <c r="J2813" s="9">
        <f>IF(ISNUMBER(Merge2[[#This Row],[VALIDITY_TILL_DATE]]), ROUND((Merge2[[#This Row],[VALIDITY_TILL_DATE]]-Merge2[[#This Row],[ORDER_DATE]])/30, 0), "Active")</f>
        <v>12</v>
      </c>
      <c r="K2813" t="s">
        <v>5484</v>
      </c>
      <c r="L2813" t="s">
        <v>5483</v>
      </c>
      <c r="M2813" t="s">
        <v>5481</v>
      </c>
      <c r="N2813">
        <v>300</v>
      </c>
      <c r="O2813">
        <v>30</v>
      </c>
      <c r="P2813">
        <v>210</v>
      </c>
      <c r="Q2813" t="s">
        <v>5604</v>
      </c>
      <c r="R2813" t="s">
        <v>5494</v>
      </c>
      <c r="S2813">
        <v>51</v>
      </c>
      <c r="T2813" t="s">
        <v>5506</v>
      </c>
      <c r="U2813" t="s">
        <v>5509</v>
      </c>
      <c r="V2813" s="9">
        <f>Merge2[[#This Row],[PROMOTIONAL_PLAN.EFFECTIVE_PRICE]]*Merge2[[#This Row],[Months]]</f>
        <v>2520</v>
      </c>
    </row>
    <row r="2814" spans="1:22" x14ac:dyDescent="0.25">
      <c r="A2814" t="s">
        <v>4635</v>
      </c>
      <c r="B2814" t="s">
        <v>1934</v>
      </c>
      <c r="C2814">
        <v>6306</v>
      </c>
      <c r="D2814" s="1">
        <v>44186</v>
      </c>
      <c r="E2814">
        <v>2</v>
      </c>
      <c r="F2814" s="1">
        <v>44186</v>
      </c>
      <c r="G2814" s="1">
        <v>44630</v>
      </c>
      <c r="H2814" t="s">
        <v>470</v>
      </c>
      <c r="I2814" s="8">
        <f>DATE(YEAR(Merge2[[#This Row],[ORDER_DATE]]), MONTH(Merge2[[#This Row],[ORDER_DATE]]), 1)</f>
        <v>44166</v>
      </c>
      <c r="J2814" s="9">
        <f>IF(ISNUMBER(Merge2[[#This Row],[VALIDITY_TILL_DATE]]), ROUND((Merge2[[#This Row],[VALIDITY_TILL_DATE]]-Merge2[[#This Row],[ORDER_DATE]])/30, 0), "Active")</f>
        <v>15</v>
      </c>
      <c r="K2814" t="s">
        <v>5492</v>
      </c>
      <c r="L2814" t="s">
        <v>5483</v>
      </c>
      <c r="M2814" t="s">
        <v>5481</v>
      </c>
      <c r="N2814">
        <v>300</v>
      </c>
      <c r="O2814">
        <v>15</v>
      </c>
      <c r="P2814">
        <v>255</v>
      </c>
      <c r="Q2814" t="s">
        <v>5789</v>
      </c>
      <c r="R2814" t="s">
        <v>5503</v>
      </c>
      <c r="S2814">
        <v>53</v>
      </c>
      <c r="T2814" t="s">
        <v>5495</v>
      </c>
      <c r="U2814" t="s">
        <v>5504</v>
      </c>
      <c r="V2814" s="9">
        <f>Merge2[[#This Row],[PROMOTIONAL_PLAN.EFFECTIVE_PRICE]]*Merge2[[#This Row],[Months]]</f>
        <v>3825</v>
      </c>
    </row>
    <row r="2815" spans="1:22" x14ac:dyDescent="0.25">
      <c r="A2815" t="s">
        <v>4636</v>
      </c>
      <c r="B2815" t="s">
        <v>2751</v>
      </c>
      <c r="C2815">
        <v>8731</v>
      </c>
      <c r="D2815" s="1">
        <v>44186</v>
      </c>
      <c r="E2815">
        <v>2</v>
      </c>
      <c r="F2815" s="1">
        <v>44186</v>
      </c>
      <c r="G2815" s="1">
        <v>44857</v>
      </c>
      <c r="H2815" t="s">
        <v>470</v>
      </c>
      <c r="I2815" s="8">
        <f>DATE(YEAR(Merge2[[#This Row],[ORDER_DATE]]), MONTH(Merge2[[#This Row],[ORDER_DATE]]), 1)</f>
        <v>44166</v>
      </c>
      <c r="J2815" s="9">
        <f>IF(ISNUMBER(Merge2[[#This Row],[VALIDITY_TILL_DATE]]), ROUND((Merge2[[#This Row],[VALIDITY_TILL_DATE]]-Merge2[[#This Row],[ORDER_DATE]])/30, 0), "Active")</f>
        <v>22</v>
      </c>
      <c r="K2815" t="s">
        <v>5482</v>
      </c>
      <c r="L2815" t="s">
        <v>5483</v>
      </c>
      <c r="M2815" t="s">
        <v>5481</v>
      </c>
      <c r="N2815">
        <v>300</v>
      </c>
      <c r="O2815">
        <v>10</v>
      </c>
      <c r="P2815">
        <v>270</v>
      </c>
      <c r="Q2815" t="s">
        <v>5764</v>
      </c>
      <c r="R2815" t="s">
        <v>5503</v>
      </c>
      <c r="S2815">
        <v>40</v>
      </c>
      <c r="T2815" t="s">
        <v>5506</v>
      </c>
      <c r="U2815" t="s">
        <v>5509</v>
      </c>
      <c r="V2815" s="9">
        <f>Merge2[[#This Row],[PROMOTIONAL_PLAN.EFFECTIVE_PRICE]]*Merge2[[#This Row],[Months]]</f>
        <v>5940</v>
      </c>
    </row>
    <row r="2816" spans="1:22" x14ac:dyDescent="0.25">
      <c r="A2816" t="s">
        <v>4637</v>
      </c>
      <c r="B2816" t="s">
        <v>2681</v>
      </c>
      <c r="C2816">
        <v>8323</v>
      </c>
      <c r="D2816" s="1">
        <v>44186</v>
      </c>
      <c r="E2816">
        <v>2</v>
      </c>
      <c r="F2816" s="1">
        <v>44186</v>
      </c>
      <c r="G2816" s="1">
        <v>44904</v>
      </c>
      <c r="H2816" t="s">
        <v>470</v>
      </c>
      <c r="I2816" s="8">
        <f>DATE(YEAR(Merge2[[#This Row],[ORDER_DATE]]), MONTH(Merge2[[#This Row],[ORDER_DATE]]), 1)</f>
        <v>44166</v>
      </c>
      <c r="J2816" s="9">
        <f>IF(ISNUMBER(Merge2[[#This Row],[VALIDITY_TILL_DATE]]), ROUND((Merge2[[#This Row],[VALIDITY_TILL_DATE]]-Merge2[[#This Row],[ORDER_DATE]])/30, 0), "Active")</f>
        <v>24</v>
      </c>
      <c r="K2816" t="s">
        <v>5479</v>
      </c>
      <c r="L2816" t="s">
        <v>5480</v>
      </c>
      <c r="M2816" t="s">
        <v>5481</v>
      </c>
      <c r="N2816">
        <v>300</v>
      </c>
      <c r="O2816">
        <v>100</v>
      </c>
      <c r="P2816">
        <v>0</v>
      </c>
      <c r="Q2816" t="s">
        <v>6178</v>
      </c>
      <c r="R2816" t="s">
        <v>5503</v>
      </c>
      <c r="S2816">
        <v>55</v>
      </c>
      <c r="T2816" t="s">
        <v>5495</v>
      </c>
      <c r="U2816" t="s">
        <v>5579</v>
      </c>
      <c r="V2816" s="9">
        <f>Merge2[[#This Row],[PROMOTIONAL_PLAN.EFFECTIVE_PRICE]]*Merge2[[#This Row],[Months]]</f>
        <v>0</v>
      </c>
    </row>
    <row r="2817" spans="1:22" x14ac:dyDescent="0.25">
      <c r="A2817" t="s">
        <v>4638</v>
      </c>
      <c r="B2817" t="s">
        <v>2127</v>
      </c>
      <c r="C2817">
        <v>1136</v>
      </c>
      <c r="D2817" s="1">
        <v>44186</v>
      </c>
      <c r="E2817">
        <v>2</v>
      </c>
      <c r="F2817" s="1">
        <v>44186</v>
      </c>
      <c r="G2817" s="1">
        <v>44703</v>
      </c>
      <c r="H2817" t="s">
        <v>470</v>
      </c>
      <c r="I2817" s="8">
        <f>DATE(YEAR(Merge2[[#This Row],[ORDER_DATE]]), MONTH(Merge2[[#This Row],[ORDER_DATE]]), 1)</f>
        <v>44166</v>
      </c>
      <c r="J2817" s="9">
        <f>IF(ISNUMBER(Merge2[[#This Row],[VALIDITY_TILL_DATE]]), ROUND((Merge2[[#This Row],[VALIDITY_TILL_DATE]]-Merge2[[#This Row],[ORDER_DATE]])/30, 0), "Active")</f>
        <v>17</v>
      </c>
      <c r="K2817" t="s">
        <v>5487</v>
      </c>
      <c r="L2817" t="s">
        <v>5483</v>
      </c>
      <c r="M2817" t="s">
        <v>5481</v>
      </c>
      <c r="N2817">
        <v>300</v>
      </c>
      <c r="O2817">
        <v>40</v>
      </c>
      <c r="P2817">
        <v>180</v>
      </c>
      <c r="Q2817" t="s">
        <v>5578</v>
      </c>
      <c r="R2817" t="s">
        <v>5503</v>
      </c>
      <c r="S2817">
        <v>37</v>
      </c>
      <c r="T2817" t="s">
        <v>5495</v>
      </c>
      <c r="U2817" t="s">
        <v>5579</v>
      </c>
      <c r="V2817" s="9">
        <f>Merge2[[#This Row],[PROMOTIONAL_PLAN.EFFECTIVE_PRICE]]*Merge2[[#This Row],[Months]]</f>
        <v>3060</v>
      </c>
    </row>
    <row r="2818" spans="1:22" x14ac:dyDescent="0.25">
      <c r="A2818" t="s">
        <v>4639</v>
      </c>
      <c r="B2818" t="s">
        <v>1860</v>
      </c>
      <c r="C2818">
        <v>6705</v>
      </c>
      <c r="D2818" s="1">
        <v>44187</v>
      </c>
      <c r="E2818">
        <v>2</v>
      </c>
      <c r="F2818" s="1">
        <v>44187</v>
      </c>
      <c r="G2818" s="1">
        <v>44880</v>
      </c>
      <c r="H2818" t="s">
        <v>470</v>
      </c>
      <c r="I2818" s="8">
        <f>DATE(YEAR(Merge2[[#This Row],[ORDER_DATE]]), MONTH(Merge2[[#This Row],[ORDER_DATE]]), 1)</f>
        <v>44166</v>
      </c>
      <c r="J2818" s="9">
        <f>IF(ISNUMBER(Merge2[[#This Row],[VALIDITY_TILL_DATE]]), ROUND((Merge2[[#This Row],[VALIDITY_TILL_DATE]]-Merge2[[#This Row],[ORDER_DATE]])/30, 0), "Active")</f>
        <v>23</v>
      </c>
      <c r="K2818" t="s">
        <v>5491</v>
      </c>
      <c r="L2818" t="s">
        <v>5480</v>
      </c>
      <c r="M2818" t="s">
        <v>5481</v>
      </c>
      <c r="N2818">
        <v>300</v>
      </c>
      <c r="O2818">
        <v>100</v>
      </c>
      <c r="P2818">
        <v>0</v>
      </c>
      <c r="Q2818" t="s">
        <v>6294</v>
      </c>
      <c r="R2818" t="s">
        <v>5503</v>
      </c>
      <c r="S2818">
        <v>28</v>
      </c>
      <c r="T2818" t="s">
        <v>5495</v>
      </c>
      <c r="U2818" t="s">
        <v>5579</v>
      </c>
      <c r="V2818" s="9">
        <f>Merge2[[#This Row],[PROMOTIONAL_PLAN.EFFECTIVE_PRICE]]*Merge2[[#This Row],[Months]]</f>
        <v>0</v>
      </c>
    </row>
    <row r="2819" spans="1:22" x14ac:dyDescent="0.25">
      <c r="A2819" t="s">
        <v>4640</v>
      </c>
      <c r="B2819" t="s">
        <v>2096</v>
      </c>
      <c r="C2819">
        <v>5101</v>
      </c>
      <c r="D2819" s="1">
        <v>44187</v>
      </c>
      <c r="E2819">
        <v>2</v>
      </c>
      <c r="F2819" s="1">
        <v>44187</v>
      </c>
      <c r="G2819" s="1">
        <v>44547</v>
      </c>
      <c r="H2819" t="s">
        <v>470</v>
      </c>
      <c r="I2819" s="8">
        <f>DATE(YEAR(Merge2[[#This Row],[ORDER_DATE]]), MONTH(Merge2[[#This Row],[ORDER_DATE]]), 1)</f>
        <v>44166</v>
      </c>
      <c r="J2819" s="9">
        <f>IF(ISNUMBER(Merge2[[#This Row],[VALIDITY_TILL_DATE]]), ROUND((Merge2[[#This Row],[VALIDITY_TILL_DATE]]-Merge2[[#This Row],[ORDER_DATE]])/30, 0), "Active")</f>
        <v>12</v>
      </c>
      <c r="K2819" t="s">
        <v>5485</v>
      </c>
      <c r="L2819" t="s">
        <v>5480</v>
      </c>
      <c r="M2819" t="s">
        <v>5481</v>
      </c>
      <c r="N2819">
        <v>300</v>
      </c>
      <c r="O2819">
        <v>100</v>
      </c>
      <c r="P2819">
        <v>0</v>
      </c>
      <c r="Q2819" t="s">
        <v>5930</v>
      </c>
      <c r="R2819" t="s">
        <v>5494</v>
      </c>
      <c r="S2819">
        <v>52</v>
      </c>
      <c r="T2819" t="s">
        <v>5495</v>
      </c>
      <c r="U2819" t="s">
        <v>5496</v>
      </c>
      <c r="V2819" s="9">
        <f>Merge2[[#This Row],[PROMOTIONAL_PLAN.EFFECTIVE_PRICE]]*Merge2[[#This Row],[Months]]</f>
        <v>0</v>
      </c>
    </row>
    <row r="2820" spans="1:22" x14ac:dyDescent="0.25">
      <c r="A2820" t="s">
        <v>4641</v>
      </c>
      <c r="B2820" t="s">
        <v>2387</v>
      </c>
      <c r="C2820">
        <v>8731</v>
      </c>
      <c r="D2820" s="1">
        <v>44187</v>
      </c>
      <c r="E2820">
        <v>2</v>
      </c>
      <c r="F2820" s="1">
        <v>44187</v>
      </c>
      <c r="G2820" s="1">
        <v>44871</v>
      </c>
      <c r="H2820" t="s">
        <v>470</v>
      </c>
      <c r="I2820" s="8">
        <f>DATE(YEAR(Merge2[[#This Row],[ORDER_DATE]]), MONTH(Merge2[[#This Row],[ORDER_DATE]]), 1)</f>
        <v>44166</v>
      </c>
      <c r="J2820" s="9">
        <f>IF(ISNUMBER(Merge2[[#This Row],[VALIDITY_TILL_DATE]]), ROUND((Merge2[[#This Row],[VALIDITY_TILL_DATE]]-Merge2[[#This Row],[ORDER_DATE]])/30, 0), "Active")</f>
        <v>23</v>
      </c>
      <c r="K2820" t="s">
        <v>5482</v>
      </c>
      <c r="L2820" t="s">
        <v>5483</v>
      </c>
      <c r="M2820" t="s">
        <v>5481</v>
      </c>
      <c r="N2820">
        <v>300</v>
      </c>
      <c r="O2820">
        <v>10</v>
      </c>
      <c r="P2820">
        <v>270</v>
      </c>
      <c r="Q2820" t="s">
        <v>5910</v>
      </c>
      <c r="R2820" t="s">
        <v>5494</v>
      </c>
      <c r="S2820">
        <v>36</v>
      </c>
      <c r="T2820" t="s">
        <v>5495</v>
      </c>
      <c r="U2820" t="s">
        <v>5513</v>
      </c>
      <c r="V2820" s="9">
        <f>Merge2[[#This Row],[PROMOTIONAL_PLAN.EFFECTIVE_PRICE]]*Merge2[[#This Row],[Months]]</f>
        <v>6210</v>
      </c>
    </row>
    <row r="2821" spans="1:22" x14ac:dyDescent="0.25">
      <c r="A2821" t="s">
        <v>4642</v>
      </c>
      <c r="B2821" t="s">
        <v>4643</v>
      </c>
      <c r="C2821">
        <v>8731</v>
      </c>
      <c r="D2821" s="1">
        <v>44187</v>
      </c>
      <c r="E2821">
        <v>1</v>
      </c>
      <c r="F2821" s="1">
        <v>44187</v>
      </c>
      <c r="G2821" s="1">
        <v>44424</v>
      </c>
      <c r="H2821" t="s">
        <v>10</v>
      </c>
      <c r="I2821" s="8">
        <f>DATE(YEAR(Merge2[[#This Row],[ORDER_DATE]]), MONTH(Merge2[[#This Row],[ORDER_DATE]]), 1)</f>
        <v>44166</v>
      </c>
      <c r="J2821" s="9">
        <f>IF(ISNUMBER(Merge2[[#This Row],[VALIDITY_TILL_DATE]]), ROUND((Merge2[[#This Row],[VALIDITY_TILL_DATE]]-Merge2[[#This Row],[ORDER_DATE]])/30, 0), "Active")</f>
        <v>8</v>
      </c>
      <c r="K2821" t="s">
        <v>5482</v>
      </c>
      <c r="L2821" t="s">
        <v>5483</v>
      </c>
      <c r="M2821" t="s">
        <v>5481</v>
      </c>
      <c r="N2821">
        <v>300</v>
      </c>
      <c r="O2821">
        <v>10</v>
      </c>
      <c r="P2821">
        <v>270</v>
      </c>
      <c r="Q2821" t="s">
        <v>5835</v>
      </c>
      <c r="R2821" t="s">
        <v>5494</v>
      </c>
      <c r="S2821">
        <v>46</v>
      </c>
      <c r="T2821" t="s">
        <v>5495</v>
      </c>
      <c r="U2821" t="s">
        <v>5504</v>
      </c>
      <c r="V2821" s="9">
        <f>Merge2[[#This Row],[PROMOTIONAL_PLAN.EFFECTIVE_PRICE]]*Merge2[[#This Row],[Months]]</f>
        <v>2160</v>
      </c>
    </row>
    <row r="2822" spans="1:22" x14ac:dyDescent="0.25">
      <c r="A2822" t="s">
        <v>4644</v>
      </c>
      <c r="B2822" t="s">
        <v>2013</v>
      </c>
      <c r="C2822">
        <v>8434</v>
      </c>
      <c r="D2822" s="1">
        <v>44188</v>
      </c>
      <c r="E2822">
        <v>2</v>
      </c>
      <c r="F2822" s="1">
        <v>44188</v>
      </c>
      <c r="G2822" s="1">
        <v>44850</v>
      </c>
      <c r="H2822" t="s">
        <v>470</v>
      </c>
      <c r="I2822" s="8">
        <f>DATE(YEAR(Merge2[[#This Row],[ORDER_DATE]]), MONTH(Merge2[[#This Row],[ORDER_DATE]]), 1)</f>
        <v>44166</v>
      </c>
      <c r="J2822" s="9">
        <f>IF(ISNUMBER(Merge2[[#This Row],[VALIDITY_TILL_DATE]]), ROUND((Merge2[[#This Row],[VALIDITY_TILL_DATE]]-Merge2[[#This Row],[ORDER_DATE]])/30, 0), "Active")</f>
        <v>22</v>
      </c>
      <c r="K2822" t="s">
        <v>5490</v>
      </c>
      <c r="L2822" t="s">
        <v>5483</v>
      </c>
      <c r="M2822" t="s">
        <v>5481</v>
      </c>
      <c r="N2822">
        <v>300</v>
      </c>
      <c r="O2822">
        <v>50</v>
      </c>
      <c r="P2822">
        <v>150</v>
      </c>
      <c r="Q2822" t="s">
        <v>5853</v>
      </c>
      <c r="R2822" t="s">
        <v>5503</v>
      </c>
      <c r="S2822">
        <v>45</v>
      </c>
      <c r="T2822" t="s">
        <v>5495</v>
      </c>
      <c r="U2822" t="s">
        <v>5522</v>
      </c>
      <c r="V2822" s="9">
        <f>Merge2[[#This Row],[PROMOTIONAL_PLAN.EFFECTIVE_PRICE]]*Merge2[[#This Row],[Months]]</f>
        <v>3300</v>
      </c>
    </row>
    <row r="2823" spans="1:22" x14ac:dyDescent="0.25">
      <c r="A2823" t="s">
        <v>4645</v>
      </c>
      <c r="B2823" t="s">
        <v>2607</v>
      </c>
      <c r="C2823">
        <v>2949</v>
      </c>
      <c r="D2823" s="1">
        <v>44188</v>
      </c>
      <c r="E2823">
        <v>2</v>
      </c>
      <c r="F2823" s="1">
        <v>44188</v>
      </c>
      <c r="G2823" s="1">
        <v>44885</v>
      </c>
      <c r="H2823" t="s">
        <v>470</v>
      </c>
      <c r="I2823" s="8">
        <f>DATE(YEAR(Merge2[[#This Row],[ORDER_DATE]]), MONTH(Merge2[[#This Row],[ORDER_DATE]]), 1)</f>
        <v>44166</v>
      </c>
      <c r="J2823" s="9">
        <f>IF(ISNUMBER(Merge2[[#This Row],[VALIDITY_TILL_DATE]]), ROUND((Merge2[[#This Row],[VALIDITY_TILL_DATE]]-Merge2[[#This Row],[ORDER_DATE]])/30, 0), "Active")</f>
        <v>23</v>
      </c>
      <c r="K2823" t="s">
        <v>5484</v>
      </c>
      <c r="L2823" t="s">
        <v>5483</v>
      </c>
      <c r="M2823" t="s">
        <v>5481</v>
      </c>
      <c r="N2823">
        <v>300</v>
      </c>
      <c r="O2823">
        <v>30</v>
      </c>
      <c r="P2823">
        <v>210</v>
      </c>
      <c r="Q2823" t="s">
        <v>5948</v>
      </c>
      <c r="R2823" t="s">
        <v>5494</v>
      </c>
      <c r="S2823">
        <v>55</v>
      </c>
      <c r="T2823" t="s">
        <v>5495</v>
      </c>
      <c r="U2823" t="s">
        <v>5522</v>
      </c>
      <c r="V2823" s="9">
        <f>Merge2[[#This Row],[PROMOTIONAL_PLAN.EFFECTIVE_PRICE]]*Merge2[[#This Row],[Months]]</f>
        <v>4830</v>
      </c>
    </row>
    <row r="2824" spans="1:22" x14ac:dyDescent="0.25">
      <c r="A2824" t="s">
        <v>4646</v>
      </c>
      <c r="B2824" t="s">
        <v>2284</v>
      </c>
      <c r="C2824">
        <v>5101</v>
      </c>
      <c r="D2824" s="1">
        <v>44188</v>
      </c>
      <c r="E2824">
        <v>2</v>
      </c>
      <c r="F2824" s="1">
        <v>44188</v>
      </c>
      <c r="G2824" s="1">
        <v>44770</v>
      </c>
      <c r="H2824" t="s">
        <v>470</v>
      </c>
      <c r="I2824" s="8">
        <f>DATE(YEAR(Merge2[[#This Row],[ORDER_DATE]]), MONTH(Merge2[[#This Row],[ORDER_DATE]]), 1)</f>
        <v>44166</v>
      </c>
      <c r="J2824" s="9">
        <f>IF(ISNUMBER(Merge2[[#This Row],[VALIDITY_TILL_DATE]]), ROUND((Merge2[[#This Row],[VALIDITY_TILL_DATE]]-Merge2[[#This Row],[ORDER_DATE]])/30, 0), "Active")</f>
        <v>19</v>
      </c>
      <c r="K2824" t="s">
        <v>5485</v>
      </c>
      <c r="L2824" t="s">
        <v>5480</v>
      </c>
      <c r="M2824" t="s">
        <v>5481</v>
      </c>
      <c r="N2824">
        <v>300</v>
      </c>
      <c r="O2824">
        <v>100</v>
      </c>
      <c r="P2824">
        <v>0</v>
      </c>
      <c r="Q2824" t="s">
        <v>6224</v>
      </c>
      <c r="R2824" t="s">
        <v>5503</v>
      </c>
      <c r="S2824">
        <v>33</v>
      </c>
      <c r="T2824" t="s">
        <v>5495</v>
      </c>
      <c r="U2824" t="s">
        <v>5496</v>
      </c>
      <c r="V2824" s="9">
        <f>Merge2[[#This Row],[PROMOTIONAL_PLAN.EFFECTIVE_PRICE]]*Merge2[[#This Row],[Months]]</f>
        <v>0</v>
      </c>
    </row>
    <row r="2825" spans="1:22" x14ac:dyDescent="0.25">
      <c r="A2825" t="s">
        <v>4647</v>
      </c>
      <c r="B2825" t="s">
        <v>2597</v>
      </c>
      <c r="C2825">
        <v>8731</v>
      </c>
      <c r="D2825" s="1">
        <v>44189</v>
      </c>
      <c r="E2825">
        <v>2</v>
      </c>
      <c r="F2825" s="1">
        <v>44189</v>
      </c>
      <c r="G2825" s="1">
        <v>44988</v>
      </c>
      <c r="H2825" t="s">
        <v>470</v>
      </c>
      <c r="I2825" s="8">
        <f>DATE(YEAR(Merge2[[#This Row],[ORDER_DATE]]), MONTH(Merge2[[#This Row],[ORDER_DATE]]), 1)</f>
        <v>44166</v>
      </c>
      <c r="J2825" s="9">
        <f>IF(ISNUMBER(Merge2[[#This Row],[VALIDITY_TILL_DATE]]), ROUND((Merge2[[#This Row],[VALIDITY_TILL_DATE]]-Merge2[[#This Row],[ORDER_DATE]])/30, 0), "Active")</f>
        <v>27</v>
      </c>
      <c r="K2825" t="s">
        <v>5482</v>
      </c>
      <c r="L2825" t="s">
        <v>5483</v>
      </c>
      <c r="M2825" t="s">
        <v>5481</v>
      </c>
      <c r="N2825">
        <v>300</v>
      </c>
      <c r="O2825">
        <v>10</v>
      </c>
      <c r="P2825">
        <v>270</v>
      </c>
      <c r="Q2825" t="s">
        <v>6058</v>
      </c>
      <c r="R2825" t="s">
        <v>5494</v>
      </c>
      <c r="S2825">
        <v>65</v>
      </c>
      <c r="T2825" t="s">
        <v>5495</v>
      </c>
      <c r="U2825" t="s">
        <v>5522</v>
      </c>
      <c r="V2825" s="9">
        <f>Merge2[[#This Row],[PROMOTIONAL_PLAN.EFFECTIVE_PRICE]]*Merge2[[#This Row],[Months]]</f>
        <v>7290</v>
      </c>
    </row>
    <row r="2826" spans="1:22" x14ac:dyDescent="0.25">
      <c r="A2826" t="s">
        <v>4648</v>
      </c>
      <c r="B2826" t="s">
        <v>1769</v>
      </c>
      <c r="C2826">
        <v>5073</v>
      </c>
      <c r="D2826" s="1">
        <v>44189</v>
      </c>
      <c r="E2826">
        <v>2</v>
      </c>
      <c r="F2826" s="1">
        <v>44189</v>
      </c>
      <c r="G2826" s="1">
        <v>44931</v>
      </c>
      <c r="H2826" t="s">
        <v>470</v>
      </c>
      <c r="I2826" s="8">
        <f>DATE(YEAR(Merge2[[#This Row],[ORDER_DATE]]), MONTH(Merge2[[#This Row],[ORDER_DATE]]), 1)</f>
        <v>44166</v>
      </c>
      <c r="J2826" s="9">
        <f>IF(ISNUMBER(Merge2[[#This Row],[VALIDITY_TILL_DATE]]), ROUND((Merge2[[#This Row],[VALIDITY_TILL_DATE]]-Merge2[[#This Row],[ORDER_DATE]])/30, 0), "Active")</f>
        <v>25</v>
      </c>
      <c r="K2826" t="s">
        <v>5488</v>
      </c>
      <c r="L2826" t="s">
        <v>5483</v>
      </c>
      <c r="M2826" t="s">
        <v>5481</v>
      </c>
      <c r="N2826">
        <v>300</v>
      </c>
      <c r="O2826">
        <v>30</v>
      </c>
      <c r="P2826">
        <v>210</v>
      </c>
      <c r="Q2826" t="s">
        <v>5745</v>
      </c>
      <c r="R2826" t="s">
        <v>5494</v>
      </c>
      <c r="S2826">
        <v>58</v>
      </c>
      <c r="T2826" t="s">
        <v>5495</v>
      </c>
      <c r="U2826" t="s">
        <v>5522</v>
      </c>
      <c r="V2826" s="9">
        <f>Merge2[[#This Row],[PROMOTIONAL_PLAN.EFFECTIVE_PRICE]]*Merge2[[#This Row],[Months]]</f>
        <v>5250</v>
      </c>
    </row>
    <row r="2827" spans="1:22" x14ac:dyDescent="0.25">
      <c r="A2827" t="s">
        <v>4649</v>
      </c>
      <c r="B2827" t="s">
        <v>1820</v>
      </c>
      <c r="C2827">
        <v>5073</v>
      </c>
      <c r="D2827" s="1">
        <v>44189</v>
      </c>
      <c r="E2827">
        <v>2</v>
      </c>
      <c r="F2827" s="1">
        <v>44189</v>
      </c>
      <c r="G2827" s="1">
        <v>44833</v>
      </c>
      <c r="H2827" t="s">
        <v>470</v>
      </c>
      <c r="I2827" s="8">
        <f>DATE(YEAR(Merge2[[#This Row],[ORDER_DATE]]), MONTH(Merge2[[#This Row],[ORDER_DATE]]), 1)</f>
        <v>44166</v>
      </c>
      <c r="J2827" s="9">
        <f>IF(ISNUMBER(Merge2[[#This Row],[VALIDITY_TILL_DATE]]), ROUND((Merge2[[#This Row],[VALIDITY_TILL_DATE]]-Merge2[[#This Row],[ORDER_DATE]])/30, 0), "Active")</f>
        <v>21</v>
      </c>
      <c r="K2827" t="s">
        <v>5488</v>
      </c>
      <c r="L2827" t="s">
        <v>5483</v>
      </c>
      <c r="M2827" t="s">
        <v>5481</v>
      </c>
      <c r="N2827">
        <v>300</v>
      </c>
      <c r="O2827">
        <v>30</v>
      </c>
      <c r="P2827">
        <v>210</v>
      </c>
      <c r="Q2827" t="s">
        <v>6298</v>
      </c>
      <c r="R2827" t="s">
        <v>5494</v>
      </c>
      <c r="S2827">
        <v>25</v>
      </c>
      <c r="T2827" t="s">
        <v>5495</v>
      </c>
      <c r="U2827" t="s">
        <v>5504</v>
      </c>
      <c r="V2827" s="9">
        <f>Merge2[[#This Row],[PROMOTIONAL_PLAN.EFFECTIVE_PRICE]]*Merge2[[#This Row],[Months]]</f>
        <v>4410</v>
      </c>
    </row>
    <row r="2828" spans="1:22" x14ac:dyDescent="0.25">
      <c r="A2828" t="s">
        <v>4650</v>
      </c>
      <c r="B2828" t="s">
        <v>2762</v>
      </c>
      <c r="C2828">
        <v>6705</v>
      </c>
      <c r="D2828" s="1">
        <v>44189</v>
      </c>
      <c r="E2828">
        <v>2</v>
      </c>
      <c r="F2828" s="1">
        <v>44189</v>
      </c>
      <c r="G2828" s="1">
        <v>45013</v>
      </c>
      <c r="H2828" t="s">
        <v>470</v>
      </c>
      <c r="I2828" s="8">
        <f>DATE(YEAR(Merge2[[#This Row],[ORDER_DATE]]), MONTH(Merge2[[#This Row],[ORDER_DATE]]), 1)</f>
        <v>44166</v>
      </c>
      <c r="J2828" s="9">
        <f>IF(ISNUMBER(Merge2[[#This Row],[VALIDITY_TILL_DATE]]), ROUND((Merge2[[#This Row],[VALIDITY_TILL_DATE]]-Merge2[[#This Row],[ORDER_DATE]])/30, 0), "Active")</f>
        <v>27</v>
      </c>
      <c r="K2828" t="s">
        <v>5491</v>
      </c>
      <c r="L2828" t="s">
        <v>5480</v>
      </c>
      <c r="M2828" t="s">
        <v>5481</v>
      </c>
      <c r="N2828">
        <v>300</v>
      </c>
      <c r="O2828">
        <v>100</v>
      </c>
      <c r="P2828">
        <v>0</v>
      </c>
      <c r="Q2828" t="s">
        <v>6135</v>
      </c>
      <c r="R2828" t="s">
        <v>5494</v>
      </c>
      <c r="S2828">
        <v>45</v>
      </c>
      <c r="T2828" t="s">
        <v>5498</v>
      </c>
      <c r="U2828" t="s">
        <v>5515</v>
      </c>
      <c r="V2828" s="9">
        <f>Merge2[[#This Row],[PROMOTIONAL_PLAN.EFFECTIVE_PRICE]]*Merge2[[#This Row],[Months]]</f>
        <v>0</v>
      </c>
    </row>
    <row r="2829" spans="1:22" x14ac:dyDescent="0.25">
      <c r="A2829" t="s">
        <v>4651</v>
      </c>
      <c r="B2829" t="s">
        <v>2473</v>
      </c>
      <c r="C2829">
        <v>6306</v>
      </c>
      <c r="D2829" s="1">
        <v>44189</v>
      </c>
      <c r="E2829">
        <v>2</v>
      </c>
      <c r="F2829" s="1">
        <v>44189</v>
      </c>
      <c r="G2829" s="1">
        <v>44834</v>
      </c>
      <c r="H2829" t="s">
        <v>470</v>
      </c>
      <c r="I2829" s="8">
        <f>DATE(YEAR(Merge2[[#This Row],[ORDER_DATE]]), MONTH(Merge2[[#This Row],[ORDER_DATE]]), 1)</f>
        <v>44166</v>
      </c>
      <c r="J2829" s="9">
        <f>IF(ISNUMBER(Merge2[[#This Row],[VALIDITY_TILL_DATE]]), ROUND((Merge2[[#This Row],[VALIDITY_TILL_DATE]]-Merge2[[#This Row],[ORDER_DATE]])/30, 0), "Active")</f>
        <v>22</v>
      </c>
      <c r="K2829" t="s">
        <v>5492</v>
      </c>
      <c r="L2829" t="s">
        <v>5483</v>
      </c>
      <c r="M2829" t="s">
        <v>5481</v>
      </c>
      <c r="N2829">
        <v>300</v>
      </c>
      <c r="O2829">
        <v>15</v>
      </c>
      <c r="P2829">
        <v>255</v>
      </c>
      <c r="Q2829" t="s">
        <v>5954</v>
      </c>
      <c r="R2829" t="s">
        <v>5503</v>
      </c>
      <c r="S2829">
        <v>51</v>
      </c>
      <c r="T2829" t="s">
        <v>5495</v>
      </c>
      <c r="U2829" t="s">
        <v>5522</v>
      </c>
      <c r="V2829" s="9">
        <f>Merge2[[#This Row],[PROMOTIONAL_PLAN.EFFECTIVE_PRICE]]*Merge2[[#This Row],[Months]]</f>
        <v>5610</v>
      </c>
    </row>
    <row r="2830" spans="1:22" x14ac:dyDescent="0.25">
      <c r="A2830" t="s">
        <v>4652</v>
      </c>
      <c r="B2830" t="s">
        <v>2549</v>
      </c>
      <c r="C2830">
        <v>6306</v>
      </c>
      <c r="D2830" s="1">
        <v>44189</v>
      </c>
      <c r="E2830">
        <v>2</v>
      </c>
      <c r="F2830" s="1">
        <v>44189</v>
      </c>
      <c r="G2830" s="1">
        <v>44968</v>
      </c>
      <c r="H2830" t="s">
        <v>470</v>
      </c>
      <c r="I2830" s="8">
        <f>DATE(YEAR(Merge2[[#This Row],[ORDER_DATE]]), MONTH(Merge2[[#This Row],[ORDER_DATE]]), 1)</f>
        <v>44166</v>
      </c>
      <c r="J2830" s="9">
        <f>IF(ISNUMBER(Merge2[[#This Row],[VALIDITY_TILL_DATE]]), ROUND((Merge2[[#This Row],[VALIDITY_TILL_DATE]]-Merge2[[#This Row],[ORDER_DATE]])/30, 0), "Active")</f>
        <v>26</v>
      </c>
      <c r="K2830" t="s">
        <v>5492</v>
      </c>
      <c r="L2830" t="s">
        <v>5483</v>
      </c>
      <c r="M2830" t="s">
        <v>5481</v>
      </c>
      <c r="N2830">
        <v>300</v>
      </c>
      <c r="O2830">
        <v>15</v>
      </c>
      <c r="P2830">
        <v>255</v>
      </c>
      <c r="Q2830" t="s">
        <v>5526</v>
      </c>
      <c r="R2830" t="s">
        <v>5494</v>
      </c>
      <c r="S2830">
        <v>58</v>
      </c>
      <c r="T2830" t="s">
        <v>5495</v>
      </c>
      <c r="U2830" t="s">
        <v>5496</v>
      </c>
      <c r="V2830" s="9">
        <f>Merge2[[#This Row],[PROMOTIONAL_PLAN.EFFECTIVE_PRICE]]*Merge2[[#This Row],[Months]]</f>
        <v>6630</v>
      </c>
    </row>
    <row r="2831" spans="1:22" x14ac:dyDescent="0.25">
      <c r="A2831" t="s">
        <v>4653</v>
      </c>
      <c r="B2831" t="s">
        <v>2405</v>
      </c>
      <c r="C2831">
        <v>8323</v>
      </c>
      <c r="D2831" s="1">
        <v>44190</v>
      </c>
      <c r="E2831">
        <v>2</v>
      </c>
      <c r="F2831" s="1">
        <v>44190</v>
      </c>
      <c r="G2831" s="1">
        <v>44639</v>
      </c>
      <c r="H2831" t="s">
        <v>470</v>
      </c>
      <c r="I2831" s="8">
        <f>DATE(YEAR(Merge2[[#This Row],[ORDER_DATE]]), MONTH(Merge2[[#This Row],[ORDER_DATE]]), 1)</f>
        <v>44166</v>
      </c>
      <c r="J2831" s="9">
        <f>IF(ISNUMBER(Merge2[[#This Row],[VALIDITY_TILL_DATE]]), ROUND((Merge2[[#This Row],[VALIDITY_TILL_DATE]]-Merge2[[#This Row],[ORDER_DATE]])/30, 0), "Active")</f>
        <v>15</v>
      </c>
      <c r="K2831" t="s">
        <v>5479</v>
      </c>
      <c r="L2831" t="s">
        <v>5480</v>
      </c>
      <c r="M2831" t="s">
        <v>5481</v>
      </c>
      <c r="N2831">
        <v>300</v>
      </c>
      <c r="O2831">
        <v>100</v>
      </c>
      <c r="P2831">
        <v>0</v>
      </c>
      <c r="Q2831" t="s">
        <v>6087</v>
      </c>
      <c r="R2831" t="s">
        <v>5494</v>
      </c>
      <c r="S2831">
        <v>43</v>
      </c>
      <c r="T2831" t="s">
        <v>5495</v>
      </c>
      <c r="U2831" t="s">
        <v>5513</v>
      </c>
      <c r="V2831" s="9">
        <f>Merge2[[#This Row],[PROMOTIONAL_PLAN.EFFECTIVE_PRICE]]*Merge2[[#This Row],[Months]]</f>
        <v>0</v>
      </c>
    </row>
    <row r="2832" spans="1:22" x14ac:dyDescent="0.25">
      <c r="A2832" t="s">
        <v>4654</v>
      </c>
      <c r="B2832" t="s">
        <v>1908</v>
      </c>
      <c r="C2832">
        <v>6306</v>
      </c>
      <c r="D2832" s="1">
        <v>44190</v>
      </c>
      <c r="E2832">
        <v>2</v>
      </c>
      <c r="F2832" s="1">
        <v>44190</v>
      </c>
      <c r="G2832" s="1">
        <v>44565</v>
      </c>
      <c r="H2832" t="s">
        <v>470</v>
      </c>
      <c r="I2832" s="8">
        <f>DATE(YEAR(Merge2[[#This Row],[ORDER_DATE]]), MONTH(Merge2[[#This Row],[ORDER_DATE]]), 1)</f>
        <v>44166</v>
      </c>
      <c r="J2832" s="9">
        <f>IF(ISNUMBER(Merge2[[#This Row],[VALIDITY_TILL_DATE]]), ROUND((Merge2[[#This Row],[VALIDITY_TILL_DATE]]-Merge2[[#This Row],[ORDER_DATE]])/30, 0), "Active")</f>
        <v>13</v>
      </c>
      <c r="K2832" t="s">
        <v>5492</v>
      </c>
      <c r="L2832" t="s">
        <v>5483</v>
      </c>
      <c r="M2832" t="s">
        <v>5481</v>
      </c>
      <c r="N2832">
        <v>300</v>
      </c>
      <c r="O2832">
        <v>15</v>
      </c>
      <c r="P2832">
        <v>255</v>
      </c>
      <c r="Q2832" t="s">
        <v>5674</v>
      </c>
      <c r="R2832" t="s">
        <v>5503</v>
      </c>
      <c r="S2832">
        <v>59</v>
      </c>
      <c r="T2832" t="s">
        <v>5495</v>
      </c>
      <c r="U2832" t="s">
        <v>5513</v>
      </c>
      <c r="V2832" s="9">
        <f>Merge2[[#This Row],[PROMOTIONAL_PLAN.EFFECTIVE_PRICE]]*Merge2[[#This Row],[Months]]</f>
        <v>3315</v>
      </c>
    </row>
    <row r="2833" spans="1:22" x14ac:dyDescent="0.25">
      <c r="A2833" t="s">
        <v>4655</v>
      </c>
      <c r="B2833" t="s">
        <v>2358</v>
      </c>
      <c r="C2833">
        <v>6306</v>
      </c>
      <c r="D2833" s="1">
        <v>44190</v>
      </c>
      <c r="E2833">
        <v>2</v>
      </c>
      <c r="F2833" s="1">
        <v>44190</v>
      </c>
      <c r="G2833" s="1">
        <v>44643</v>
      </c>
      <c r="H2833" t="s">
        <v>470</v>
      </c>
      <c r="I2833" s="8">
        <f>DATE(YEAR(Merge2[[#This Row],[ORDER_DATE]]), MONTH(Merge2[[#This Row],[ORDER_DATE]]), 1)</f>
        <v>44166</v>
      </c>
      <c r="J2833" s="9">
        <f>IF(ISNUMBER(Merge2[[#This Row],[VALIDITY_TILL_DATE]]), ROUND((Merge2[[#This Row],[VALIDITY_TILL_DATE]]-Merge2[[#This Row],[ORDER_DATE]])/30, 0), "Active")</f>
        <v>15</v>
      </c>
      <c r="K2833" t="s">
        <v>5492</v>
      </c>
      <c r="L2833" t="s">
        <v>5483</v>
      </c>
      <c r="M2833" t="s">
        <v>5481</v>
      </c>
      <c r="N2833">
        <v>300</v>
      </c>
      <c r="O2833">
        <v>15</v>
      </c>
      <c r="P2833">
        <v>255</v>
      </c>
      <c r="Q2833" t="s">
        <v>5871</v>
      </c>
      <c r="R2833" t="s">
        <v>5503</v>
      </c>
      <c r="S2833">
        <v>51</v>
      </c>
      <c r="T2833" t="s">
        <v>5506</v>
      </c>
      <c r="U2833" t="s">
        <v>5507</v>
      </c>
      <c r="V2833" s="9">
        <f>Merge2[[#This Row],[PROMOTIONAL_PLAN.EFFECTIVE_PRICE]]*Merge2[[#This Row],[Months]]</f>
        <v>3825</v>
      </c>
    </row>
    <row r="2834" spans="1:22" x14ac:dyDescent="0.25">
      <c r="A2834" t="s">
        <v>4656</v>
      </c>
      <c r="B2834" t="s">
        <v>2662</v>
      </c>
      <c r="C2834">
        <v>7139</v>
      </c>
      <c r="D2834" s="1">
        <v>44190</v>
      </c>
      <c r="E2834">
        <v>2</v>
      </c>
      <c r="F2834" s="1">
        <v>44190</v>
      </c>
      <c r="G2834" s="1">
        <v>44697</v>
      </c>
      <c r="H2834" t="s">
        <v>470</v>
      </c>
      <c r="I2834" s="8">
        <f>DATE(YEAR(Merge2[[#This Row],[ORDER_DATE]]), MONTH(Merge2[[#This Row],[ORDER_DATE]]), 1)</f>
        <v>44166</v>
      </c>
      <c r="J2834" s="9">
        <f>IF(ISNUMBER(Merge2[[#This Row],[VALIDITY_TILL_DATE]]), ROUND((Merge2[[#This Row],[VALIDITY_TILL_DATE]]-Merge2[[#This Row],[ORDER_DATE]])/30, 0), "Active")</f>
        <v>17</v>
      </c>
      <c r="K2834" t="s">
        <v>5489</v>
      </c>
      <c r="L2834" t="s">
        <v>5483</v>
      </c>
      <c r="M2834" t="s">
        <v>5481</v>
      </c>
      <c r="N2834">
        <v>300</v>
      </c>
      <c r="O2834">
        <v>30</v>
      </c>
      <c r="P2834">
        <v>210</v>
      </c>
      <c r="Q2834" t="s">
        <v>6268</v>
      </c>
      <c r="R2834" t="s">
        <v>5494</v>
      </c>
      <c r="S2834">
        <v>45</v>
      </c>
      <c r="T2834" t="s">
        <v>5495</v>
      </c>
      <c r="U2834" t="s">
        <v>5504</v>
      </c>
      <c r="V2834" s="9">
        <f>Merge2[[#This Row],[PROMOTIONAL_PLAN.EFFECTIVE_PRICE]]*Merge2[[#This Row],[Months]]</f>
        <v>3570</v>
      </c>
    </row>
    <row r="2835" spans="1:22" x14ac:dyDescent="0.25">
      <c r="A2835" t="s">
        <v>4657</v>
      </c>
      <c r="B2835" t="s">
        <v>1916</v>
      </c>
      <c r="C2835">
        <v>8731</v>
      </c>
      <c r="D2835" s="1">
        <v>44191</v>
      </c>
      <c r="E2835">
        <v>2</v>
      </c>
      <c r="F2835" s="1">
        <v>44191</v>
      </c>
      <c r="G2835" s="1">
        <v>44586</v>
      </c>
      <c r="H2835" t="s">
        <v>470</v>
      </c>
      <c r="I2835" s="8">
        <f>DATE(YEAR(Merge2[[#This Row],[ORDER_DATE]]), MONTH(Merge2[[#This Row],[ORDER_DATE]]), 1)</f>
        <v>44166</v>
      </c>
      <c r="J2835" s="9">
        <f>IF(ISNUMBER(Merge2[[#This Row],[VALIDITY_TILL_DATE]]), ROUND((Merge2[[#This Row],[VALIDITY_TILL_DATE]]-Merge2[[#This Row],[ORDER_DATE]])/30, 0), "Active")</f>
        <v>13</v>
      </c>
      <c r="K2835" t="s">
        <v>5482</v>
      </c>
      <c r="L2835" t="s">
        <v>5483</v>
      </c>
      <c r="M2835" t="s">
        <v>5481</v>
      </c>
      <c r="N2835">
        <v>300</v>
      </c>
      <c r="O2835">
        <v>10</v>
      </c>
      <c r="P2835">
        <v>270</v>
      </c>
      <c r="Q2835" t="s">
        <v>6373</v>
      </c>
      <c r="R2835" t="s">
        <v>5494</v>
      </c>
      <c r="S2835">
        <v>44</v>
      </c>
      <c r="T2835" t="s">
        <v>5495</v>
      </c>
      <c r="U2835" t="s">
        <v>5504</v>
      </c>
      <c r="V2835" s="9">
        <f>Merge2[[#This Row],[PROMOTIONAL_PLAN.EFFECTIVE_PRICE]]*Merge2[[#This Row],[Months]]</f>
        <v>3510</v>
      </c>
    </row>
    <row r="2836" spans="1:22" x14ac:dyDescent="0.25">
      <c r="A2836" t="s">
        <v>4658</v>
      </c>
      <c r="B2836" t="s">
        <v>2243</v>
      </c>
      <c r="C2836">
        <v>8731</v>
      </c>
      <c r="D2836" s="1">
        <v>44191</v>
      </c>
      <c r="E2836">
        <v>2</v>
      </c>
      <c r="F2836" s="1">
        <v>44191</v>
      </c>
      <c r="G2836" s="1">
        <v>44924</v>
      </c>
      <c r="H2836" t="s">
        <v>470</v>
      </c>
      <c r="I2836" s="8">
        <f>DATE(YEAR(Merge2[[#This Row],[ORDER_DATE]]), MONTH(Merge2[[#This Row],[ORDER_DATE]]), 1)</f>
        <v>44166</v>
      </c>
      <c r="J2836" s="9">
        <f>IF(ISNUMBER(Merge2[[#This Row],[VALIDITY_TILL_DATE]]), ROUND((Merge2[[#This Row],[VALIDITY_TILL_DATE]]-Merge2[[#This Row],[ORDER_DATE]])/30, 0), "Active")</f>
        <v>24</v>
      </c>
      <c r="K2836" t="s">
        <v>5482</v>
      </c>
      <c r="L2836" t="s">
        <v>5483</v>
      </c>
      <c r="M2836" t="s">
        <v>5481</v>
      </c>
      <c r="N2836">
        <v>300</v>
      </c>
      <c r="O2836">
        <v>10</v>
      </c>
      <c r="P2836">
        <v>270</v>
      </c>
      <c r="Q2836" t="s">
        <v>6028</v>
      </c>
      <c r="R2836" t="s">
        <v>5494</v>
      </c>
      <c r="S2836">
        <v>51</v>
      </c>
      <c r="T2836" t="s">
        <v>5495</v>
      </c>
      <c r="U2836" t="s">
        <v>5522</v>
      </c>
      <c r="V2836" s="9">
        <f>Merge2[[#This Row],[PROMOTIONAL_PLAN.EFFECTIVE_PRICE]]*Merge2[[#This Row],[Months]]</f>
        <v>6480</v>
      </c>
    </row>
    <row r="2837" spans="1:22" x14ac:dyDescent="0.25">
      <c r="A2837" t="s">
        <v>4659</v>
      </c>
      <c r="B2837" t="s">
        <v>2658</v>
      </c>
      <c r="C2837">
        <v>1817</v>
      </c>
      <c r="D2837" s="1">
        <v>44191</v>
      </c>
      <c r="E2837">
        <v>2</v>
      </c>
      <c r="F2837" s="1">
        <v>44191</v>
      </c>
      <c r="G2837" s="1">
        <v>44714</v>
      </c>
      <c r="H2837" t="s">
        <v>470</v>
      </c>
      <c r="I2837" s="8">
        <f>DATE(YEAR(Merge2[[#This Row],[ORDER_DATE]]), MONTH(Merge2[[#This Row],[ORDER_DATE]]), 1)</f>
        <v>44166</v>
      </c>
      <c r="J2837" s="9">
        <f>IF(ISNUMBER(Merge2[[#This Row],[VALIDITY_TILL_DATE]]), ROUND((Merge2[[#This Row],[VALIDITY_TILL_DATE]]-Merge2[[#This Row],[ORDER_DATE]])/30, 0), "Active")</f>
        <v>17</v>
      </c>
      <c r="K2837" t="s">
        <v>5486</v>
      </c>
      <c r="L2837" t="s">
        <v>5480</v>
      </c>
      <c r="M2837" t="s">
        <v>5481</v>
      </c>
      <c r="N2837">
        <v>300</v>
      </c>
      <c r="O2837">
        <v>100</v>
      </c>
      <c r="P2837">
        <v>0</v>
      </c>
      <c r="Q2837" t="s">
        <v>5563</v>
      </c>
      <c r="R2837" t="s">
        <v>5494</v>
      </c>
      <c r="S2837">
        <v>56</v>
      </c>
      <c r="T2837" t="s">
        <v>5495</v>
      </c>
      <c r="U2837" t="s">
        <v>5496</v>
      </c>
      <c r="V2837" s="9">
        <f>Merge2[[#This Row],[PROMOTIONAL_PLAN.EFFECTIVE_PRICE]]*Merge2[[#This Row],[Months]]</f>
        <v>0</v>
      </c>
    </row>
    <row r="2838" spans="1:22" x14ac:dyDescent="0.25">
      <c r="A2838" t="s">
        <v>4660</v>
      </c>
      <c r="B2838" t="s">
        <v>2398</v>
      </c>
      <c r="C2838">
        <v>1136</v>
      </c>
      <c r="D2838" s="1">
        <v>44191</v>
      </c>
      <c r="E2838">
        <v>2</v>
      </c>
      <c r="F2838" s="1">
        <v>44191</v>
      </c>
      <c r="G2838" s="1">
        <v>44940</v>
      </c>
      <c r="H2838" t="s">
        <v>470</v>
      </c>
      <c r="I2838" s="8">
        <f>DATE(YEAR(Merge2[[#This Row],[ORDER_DATE]]), MONTH(Merge2[[#This Row],[ORDER_DATE]]), 1)</f>
        <v>44166</v>
      </c>
      <c r="J2838" s="9">
        <f>IF(ISNUMBER(Merge2[[#This Row],[VALIDITY_TILL_DATE]]), ROUND((Merge2[[#This Row],[VALIDITY_TILL_DATE]]-Merge2[[#This Row],[ORDER_DATE]])/30, 0), "Active")</f>
        <v>25</v>
      </c>
      <c r="K2838" t="s">
        <v>5487</v>
      </c>
      <c r="L2838" t="s">
        <v>5483</v>
      </c>
      <c r="M2838" t="s">
        <v>5481</v>
      </c>
      <c r="N2838">
        <v>300</v>
      </c>
      <c r="O2838">
        <v>40</v>
      </c>
      <c r="P2838">
        <v>180</v>
      </c>
      <c r="Q2838" t="s">
        <v>5537</v>
      </c>
      <c r="R2838" t="s">
        <v>5494</v>
      </c>
      <c r="S2838">
        <v>35</v>
      </c>
      <c r="T2838" t="s">
        <v>5495</v>
      </c>
      <c r="U2838" t="s">
        <v>5513</v>
      </c>
      <c r="V2838" s="9">
        <f>Merge2[[#This Row],[PROMOTIONAL_PLAN.EFFECTIVE_PRICE]]*Merge2[[#This Row],[Months]]</f>
        <v>4500</v>
      </c>
    </row>
    <row r="2839" spans="1:22" x14ac:dyDescent="0.25">
      <c r="A2839" t="s">
        <v>4661</v>
      </c>
      <c r="B2839" t="s">
        <v>1765</v>
      </c>
      <c r="C2839">
        <v>1136</v>
      </c>
      <c r="D2839" s="1">
        <v>44191</v>
      </c>
      <c r="E2839">
        <v>2</v>
      </c>
      <c r="F2839" s="1">
        <v>44191</v>
      </c>
      <c r="G2839" s="1">
        <v>45038</v>
      </c>
      <c r="H2839" t="s">
        <v>470</v>
      </c>
      <c r="I2839" s="8">
        <f>DATE(YEAR(Merge2[[#This Row],[ORDER_DATE]]), MONTH(Merge2[[#This Row],[ORDER_DATE]]), 1)</f>
        <v>44166</v>
      </c>
      <c r="J2839" s="9">
        <f>IF(ISNUMBER(Merge2[[#This Row],[VALIDITY_TILL_DATE]]), ROUND((Merge2[[#This Row],[VALIDITY_TILL_DATE]]-Merge2[[#This Row],[ORDER_DATE]])/30, 0), "Active")</f>
        <v>28</v>
      </c>
      <c r="K2839" t="s">
        <v>5487</v>
      </c>
      <c r="L2839" t="s">
        <v>5483</v>
      </c>
      <c r="M2839" t="s">
        <v>5481</v>
      </c>
      <c r="N2839">
        <v>300</v>
      </c>
      <c r="O2839">
        <v>40</v>
      </c>
      <c r="P2839">
        <v>180</v>
      </c>
      <c r="Q2839" t="s">
        <v>6242</v>
      </c>
      <c r="R2839" t="s">
        <v>5503</v>
      </c>
      <c r="S2839">
        <v>46</v>
      </c>
      <c r="T2839" t="s">
        <v>5506</v>
      </c>
      <c r="U2839" t="s">
        <v>5507</v>
      </c>
      <c r="V2839" s="9">
        <f>Merge2[[#This Row],[PROMOTIONAL_PLAN.EFFECTIVE_PRICE]]*Merge2[[#This Row],[Months]]</f>
        <v>5040</v>
      </c>
    </row>
    <row r="2840" spans="1:22" x14ac:dyDescent="0.25">
      <c r="A2840" t="s">
        <v>4662</v>
      </c>
      <c r="B2840" t="s">
        <v>2781</v>
      </c>
      <c r="C2840">
        <v>8323</v>
      </c>
      <c r="D2840" s="1">
        <v>44191</v>
      </c>
      <c r="E2840">
        <v>2</v>
      </c>
      <c r="F2840" s="1">
        <v>44191</v>
      </c>
      <c r="G2840" s="1">
        <v>44667</v>
      </c>
      <c r="H2840" t="s">
        <v>470</v>
      </c>
      <c r="I2840" s="8">
        <f>DATE(YEAR(Merge2[[#This Row],[ORDER_DATE]]), MONTH(Merge2[[#This Row],[ORDER_DATE]]), 1)</f>
        <v>44166</v>
      </c>
      <c r="J2840" s="9">
        <f>IF(ISNUMBER(Merge2[[#This Row],[VALIDITY_TILL_DATE]]), ROUND((Merge2[[#This Row],[VALIDITY_TILL_DATE]]-Merge2[[#This Row],[ORDER_DATE]])/30, 0), "Active")</f>
        <v>16</v>
      </c>
      <c r="K2840" t="s">
        <v>5479</v>
      </c>
      <c r="L2840" t="s">
        <v>5480</v>
      </c>
      <c r="M2840" t="s">
        <v>5481</v>
      </c>
      <c r="N2840">
        <v>300</v>
      </c>
      <c r="O2840">
        <v>100</v>
      </c>
      <c r="P2840">
        <v>0</v>
      </c>
      <c r="Q2840" t="s">
        <v>5583</v>
      </c>
      <c r="R2840" t="s">
        <v>5494</v>
      </c>
      <c r="S2840">
        <v>47</v>
      </c>
      <c r="T2840" t="s">
        <v>5495</v>
      </c>
      <c r="U2840" t="s">
        <v>5532</v>
      </c>
      <c r="V2840" s="9">
        <f>Merge2[[#This Row],[PROMOTIONAL_PLAN.EFFECTIVE_PRICE]]*Merge2[[#This Row],[Months]]</f>
        <v>0</v>
      </c>
    </row>
    <row r="2841" spans="1:22" x14ac:dyDescent="0.25">
      <c r="A2841" t="s">
        <v>4663</v>
      </c>
      <c r="B2841" t="s">
        <v>2845</v>
      </c>
      <c r="C2841">
        <v>8731</v>
      </c>
      <c r="D2841" s="1">
        <v>44191</v>
      </c>
      <c r="E2841">
        <v>2</v>
      </c>
      <c r="F2841" s="1">
        <v>44191</v>
      </c>
      <c r="G2841" s="1">
        <v>44949</v>
      </c>
      <c r="H2841" t="s">
        <v>470</v>
      </c>
      <c r="I2841" s="8">
        <f>DATE(YEAR(Merge2[[#This Row],[ORDER_DATE]]), MONTH(Merge2[[#This Row],[ORDER_DATE]]), 1)</f>
        <v>44166</v>
      </c>
      <c r="J2841" s="9">
        <f>IF(ISNUMBER(Merge2[[#This Row],[VALIDITY_TILL_DATE]]), ROUND((Merge2[[#This Row],[VALIDITY_TILL_DATE]]-Merge2[[#This Row],[ORDER_DATE]])/30, 0), "Active")</f>
        <v>25</v>
      </c>
      <c r="K2841" t="s">
        <v>5482</v>
      </c>
      <c r="L2841" t="s">
        <v>5483</v>
      </c>
      <c r="M2841" t="s">
        <v>5481</v>
      </c>
      <c r="N2841">
        <v>300</v>
      </c>
      <c r="O2841">
        <v>10</v>
      </c>
      <c r="P2841">
        <v>270</v>
      </c>
      <c r="Q2841" t="s">
        <v>6384</v>
      </c>
      <c r="R2841" t="s">
        <v>5494</v>
      </c>
      <c r="S2841">
        <v>28</v>
      </c>
      <c r="T2841" t="s">
        <v>5495</v>
      </c>
      <c r="U2841" t="s">
        <v>5532</v>
      </c>
      <c r="V2841" s="9">
        <f>Merge2[[#This Row],[PROMOTIONAL_PLAN.EFFECTIVE_PRICE]]*Merge2[[#This Row],[Months]]</f>
        <v>6750</v>
      </c>
    </row>
    <row r="2842" spans="1:22" x14ac:dyDescent="0.25">
      <c r="A2842" t="s">
        <v>4664</v>
      </c>
      <c r="B2842" t="s">
        <v>2830</v>
      </c>
      <c r="C2842">
        <v>5101</v>
      </c>
      <c r="D2842" s="1">
        <v>44191</v>
      </c>
      <c r="E2842">
        <v>2</v>
      </c>
      <c r="F2842" s="1">
        <v>44191</v>
      </c>
      <c r="G2842" s="1">
        <v>44964</v>
      </c>
      <c r="H2842" t="s">
        <v>470</v>
      </c>
      <c r="I2842" s="8">
        <f>DATE(YEAR(Merge2[[#This Row],[ORDER_DATE]]), MONTH(Merge2[[#This Row],[ORDER_DATE]]), 1)</f>
        <v>44166</v>
      </c>
      <c r="J2842" s="9">
        <f>IF(ISNUMBER(Merge2[[#This Row],[VALIDITY_TILL_DATE]]), ROUND((Merge2[[#This Row],[VALIDITY_TILL_DATE]]-Merge2[[#This Row],[ORDER_DATE]])/30, 0), "Active")</f>
        <v>26</v>
      </c>
      <c r="K2842" t="s">
        <v>5485</v>
      </c>
      <c r="L2842" t="s">
        <v>5480</v>
      </c>
      <c r="M2842" t="s">
        <v>5481</v>
      </c>
      <c r="N2842">
        <v>300</v>
      </c>
      <c r="O2842">
        <v>100</v>
      </c>
      <c r="P2842">
        <v>0</v>
      </c>
      <c r="Q2842" t="s">
        <v>5843</v>
      </c>
      <c r="R2842" t="s">
        <v>5503</v>
      </c>
      <c r="S2842">
        <v>52</v>
      </c>
      <c r="T2842" t="s">
        <v>5495</v>
      </c>
      <c r="U2842" t="s">
        <v>5504</v>
      </c>
      <c r="V2842" s="9">
        <f>Merge2[[#This Row],[PROMOTIONAL_PLAN.EFFECTIVE_PRICE]]*Merge2[[#This Row],[Months]]</f>
        <v>0</v>
      </c>
    </row>
    <row r="2843" spans="1:22" x14ac:dyDescent="0.25">
      <c r="A2843" t="s">
        <v>4665</v>
      </c>
      <c r="B2843" t="s">
        <v>2105</v>
      </c>
      <c r="C2843">
        <v>8434</v>
      </c>
      <c r="D2843" s="1">
        <v>44192</v>
      </c>
      <c r="E2843">
        <v>2</v>
      </c>
      <c r="F2843" s="1">
        <v>44192</v>
      </c>
      <c r="G2843" s="1">
        <v>44694</v>
      </c>
      <c r="H2843" t="s">
        <v>470</v>
      </c>
      <c r="I2843" s="8">
        <f>DATE(YEAR(Merge2[[#This Row],[ORDER_DATE]]), MONTH(Merge2[[#This Row],[ORDER_DATE]]), 1)</f>
        <v>44166</v>
      </c>
      <c r="J2843" s="9">
        <f>IF(ISNUMBER(Merge2[[#This Row],[VALIDITY_TILL_DATE]]), ROUND((Merge2[[#This Row],[VALIDITY_TILL_DATE]]-Merge2[[#This Row],[ORDER_DATE]])/30, 0), "Active")</f>
        <v>17</v>
      </c>
      <c r="K2843" t="s">
        <v>5490</v>
      </c>
      <c r="L2843" t="s">
        <v>5483</v>
      </c>
      <c r="M2843" t="s">
        <v>5481</v>
      </c>
      <c r="N2843">
        <v>300</v>
      </c>
      <c r="O2843">
        <v>50</v>
      </c>
      <c r="P2843">
        <v>150</v>
      </c>
      <c r="Q2843" t="s">
        <v>6325</v>
      </c>
      <c r="R2843" t="s">
        <v>5503</v>
      </c>
      <c r="S2843">
        <v>55</v>
      </c>
      <c r="T2843" t="s">
        <v>5498</v>
      </c>
      <c r="U2843" t="s">
        <v>5545</v>
      </c>
      <c r="V2843" s="9">
        <f>Merge2[[#This Row],[PROMOTIONAL_PLAN.EFFECTIVE_PRICE]]*Merge2[[#This Row],[Months]]</f>
        <v>2550</v>
      </c>
    </row>
    <row r="2844" spans="1:22" x14ac:dyDescent="0.25">
      <c r="A2844" t="s">
        <v>4666</v>
      </c>
      <c r="B2844" t="s">
        <v>2076</v>
      </c>
      <c r="C2844">
        <v>1136</v>
      </c>
      <c r="D2844" s="1">
        <v>44192</v>
      </c>
      <c r="E2844">
        <v>2</v>
      </c>
      <c r="F2844" s="1">
        <v>44192</v>
      </c>
      <c r="G2844" s="1">
        <v>45030</v>
      </c>
      <c r="H2844" t="s">
        <v>470</v>
      </c>
      <c r="I2844" s="8">
        <f>DATE(YEAR(Merge2[[#This Row],[ORDER_DATE]]), MONTH(Merge2[[#This Row],[ORDER_DATE]]), 1)</f>
        <v>44166</v>
      </c>
      <c r="J2844" s="9">
        <f>IF(ISNUMBER(Merge2[[#This Row],[VALIDITY_TILL_DATE]]), ROUND((Merge2[[#This Row],[VALIDITY_TILL_DATE]]-Merge2[[#This Row],[ORDER_DATE]])/30, 0), "Active")</f>
        <v>28</v>
      </c>
      <c r="K2844" t="s">
        <v>5487</v>
      </c>
      <c r="L2844" t="s">
        <v>5483</v>
      </c>
      <c r="M2844" t="s">
        <v>5481</v>
      </c>
      <c r="N2844">
        <v>300</v>
      </c>
      <c r="O2844">
        <v>40</v>
      </c>
      <c r="P2844">
        <v>180</v>
      </c>
      <c r="Q2844" t="s">
        <v>5839</v>
      </c>
      <c r="R2844" t="s">
        <v>5494</v>
      </c>
      <c r="S2844">
        <v>28</v>
      </c>
      <c r="T2844" t="s">
        <v>5506</v>
      </c>
      <c r="U2844" t="s">
        <v>5507</v>
      </c>
      <c r="V2844" s="9">
        <f>Merge2[[#This Row],[PROMOTIONAL_PLAN.EFFECTIVE_PRICE]]*Merge2[[#This Row],[Months]]</f>
        <v>5040</v>
      </c>
    </row>
    <row r="2845" spans="1:22" x14ac:dyDescent="0.25">
      <c r="A2845" t="s">
        <v>4667</v>
      </c>
      <c r="B2845" t="s">
        <v>2197</v>
      </c>
      <c r="C2845">
        <v>6705</v>
      </c>
      <c r="D2845" s="1">
        <v>44192</v>
      </c>
      <c r="E2845">
        <v>2</v>
      </c>
      <c r="F2845" s="1">
        <v>44192</v>
      </c>
      <c r="G2845" s="1">
        <v>44948</v>
      </c>
      <c r="H2845" t="s">
        <v>470</v>
      </c>
      <c r="I2845" s="8">
        <f>DATE(YEAR(Merge2[[#This Row],[ORDER_DATE]]), MONTH(Merge2[[#This Row],[ORDER_DATE]]), 1)</f>
        <v>44166</v>
      </c>
      <c r="J2845" s="9">
        <f>IF(ISNUMBER(Merge2[[#This Row],[VALIDITY_TILL_DATE]]), ROUND((Merge2[[#This Row],[VALIDITY_TILL_DATE]]-Merge2[[#This Row],[ORDER_DATE]])/30, 0), "Active")</f>
        <v>25</v>
      </c>
      <c r="K2845" t="s">
        <v>5491</v>
      </c>
      <c r="L2845" t="s">
        <v>5480</v>
      </c>
      <c r="M2845" t="s">
        <v>5481</v>
      </c>
      <c r="N2845">
        <v>300</v>
      </c>
      <c r="O2845">
        <v>100</v>
      </c>
      <c r="P2845">
        <v>0</v>
      </c>
      <c r="Q2845" t="s">
        <v>5935</v>
      </c>
      <c r="R2845" t="s">
        <v>5503</v>
      </c>
      <c r="S2845">
        <v>35</v>
      </c>
      <c r="T2845" t="s">
        <v>5498</v>
      </c>
      <c r="U2845" t="s">
        <v>5545</v>
      </c>
      <c r="V2845" s="9">
        <f>Merge2[[#This Row],[PROMOTIONAL_PLAN.EFFECTIVE_PRICE]]*Merge2[[#This Row],[Months]]</f>
        <v>0</v>
      </c>
    </row>
    <row r="2846" spans="1:22" x14ac:dyDescent="0.25">
      <c r="A2846" t="s">
        <v>4668</v>
      </c>
      <c r="B2846" t="s">
        <v>1805</v>
      </c>
      <c r="C2846">
        <v>6306</v>
      </c>
      <c r="D2846" s="1">
        <v>44193</v>
      </c>
      <c r="E2846">
        <v>2</v>
      </c>
      <c r="F2846" s="1">
        <v>44193</v>
      </c>
      <c r="G2846" s="1">
        <v>44631</v>
      </c>
      <c r="H2846" t="s">
        <v>470</v>
      </c>
      <c r="I2846" s="8">
        <f>DATE(YEAR(Merge2[[#This Row],[ORDER_DATE]]), MONTH(Merge2[[#This Row],[ORDER_DATE]]), 1)</f>
        <v>44166</v>
      </c>
      <c r="J2846" s="9">
        <f>IF(ISNUMBER(Merge2[[#This Row],[VALIDITY_TILL_DATE]]), ROUND((Merge2[[#This Row],[VALIDITY_TILL_DATE]]-Merge2[[#This Row],[ORDER_DATE]])/30, 0), "Active")</f>
        <v>15</v>
      </c>
      <c r="K2846" t="s">
        <v>5492</v>
      </c>
      <c r="L2846" t="s">
        <v>5483</v>
      </c>
      <c r="M2846" t="s">
        <v>5481</v>
      </c>
      <c r="N2846">
        <v>300</v>
      </c>
      <c r="O2846">
        <v>15</v>
      </c>
      <c r="P2846">
        <v>255</v>
      </c>
      <c r="Q2846" t="s">
        <v>5584</v>
      </c>
      <c r="R2846" t="s">
        <v>5494</v>
      </c>
      <c r="S2846">
        <v>48</v>
      </c>
      <c r="T2846" t="s">
        <v>5506</v>
      </c>
      <c r="U2846" t="s">
        <v>5507</v>
      </c>
      <c r="V2846" s="9">
        <f>Merge2[[#This Row],[PROMOTIONAL_PLAN.EFFECTIVE_PRICE]]*Merge2[[#This Row],[Months]]</f>
        <v>3825</v>
      </c>
    </row>
    <row r="2847" spans="1:22" x14ac:dyDescent="0.25">
      <c r="A2847" t="s">
        <v>4669</v>
      </c>
      <c r="B2847" t="s">
        <v>2170</v>
      </c>
      <c r="C2847">
        <v>8323</v>
      </c>
      <c r="D2847" s="1">
        <v>44193</v>
      </c>
      <c r="E2847">
        <v>2</v>
      </c>
      <c r="F2847" s="1">
        <v>44193</v>
      </c>
      <c r="G2847" s="1">
        <v>44771</v>
      </c>
      <c r="H2847" t="s">
        <v>470</v>
      </c>
      <c r="I2847" s="8">
        <f>DATE(YEAR(Merge2[[#This Row],[ORDER_DATE]]), MONTH(Merge2[[#This Row],[ORDER_DATE]]), 1)</f>
        <v>44166</v>
      </c>
      <c r="J2847" s="9">
        <f>IF(ISNUMBER(Merge2[[#This Row],[VALIDITY_TILL_DATE]]), ROUND((Merge2[[#This Row],[VALIDITY_TILL_DATE]]-Merge2[[#This Row],[ORDER_DATE]])/30, 0), "Active")</f>
        <v>19</v>
      </c>
      <c r="K2847" t="s">
        <v>5479</v>
      </c>
      <c r="L2847" t="s">
        <v>5480</v>
      </c>
      <c r="M2847" t="s">
        <v>5481</v>
      </c>
      <c r="N2847">
        <v>300</v>
      </c>
      <c r="O2847">
        <v>100</v>
      </c>
      <c r="P2847">
        <v>0</v>
      </c>
      <c r="Q2847" t="s">
        <v>5612</v>
      </c>
      <c r="R2847" t="s">
        <v>5494</v>
      </c>
      <c r="S2847">
        <v>50</v>
      </c>
      <c r="T2847" t="s">
        <v>5495</v>
      </c>
      <c r="U2847" t="s">
        <v>5513</v>
      </c>
      <c r="V2847" s="9">
        <f>Merge2[[#This Row],[PROMOTIONAL_PLAN.EFFECTIVE_PRICE]]*Merge2[[#This Row],[Months]]</f>
        <v>0</v>
      </c>
    </row>
    <row r="2848" spans="1:22" x14ac:dyDescent="0.25">
      <c r="A2848" t="s">
        <v>4670</v>
      </c>
      <c r="B2848" t="s">
        <v>2624</v>
      </c>
      <c r="C2848">
        <v>7139</v>
      </c>
      <c r="D2848" s="1">
        <v>44193</v>
      </c>
      <c r="E2848">
        <v>2</v>
      </c>
      <c r="F2848" s="1">
        <v>44193</v>
      </c>
      <c r="G2848" s="1">
        <v>44539</v>
      </c>
      <c r="H2848" t="s">
        <v>470</v>
      </c>
      <c r="I2848" s="8">
        <f>DATE(YEAR(Merge2[[#This Row],[ORDER_DATE]]), MONTH(Merge2[[#This Row],[ORDER_DATE]]), 1)</f>
        <v>44166</v>
      </c>
      <c r="J2848" s="9">
        <f>IF(ISNUMBER(Merge2[[#This Row],[VALIDITY_TILL_DATE]]), ROUND((Merge2[[#This Row],[VALIDITY_TILL_DATE]]-Merge2[[#This Row],[ORDER_DATE]])/30, 0), "Active")</f>
        <v>12</v>
      </c>
      <c r="K2848" t="s">
        <v>5489</v>
      </c>
      <c r="L2848" t="s">
        <v>5483</v>
      </c>
      <c r="M2848" t="s">
        <v>5481</v>
      </c>
      <c r="N2848">
        <v>300</v>
      </c>
      <c r="O2848">
        <v>30</v>
      </c>
      <c r="P2848">
        <v>210</v>
      </c>
      <c r="Q2848" t="s">
        <v>6119</v>
      </c>
      <c r="R2848" t="s">
        <v>5503</v>
      </c>
      <c r="S2848">
        <v>46</v>
      </c>
      <c r="T2848" t="s">
        <v>5506</v>
      </c>
      <c r="U2848" t="s">
        <v>5509</v>
      </c>
      <c r="V2848" s="9">
        <f>Merge2[[#This Row],[PROMOTIONAL_PLAN.EFFECTIVE_PRICE]]*Merge2[[#This Row],[Months]]</f>
        <v>2520</v>
      </c>
    </row>
    <row r="2849" spans="1:22" x14ac:dyDescent="0.25">
      <c r="A2849" t="s">
        <v>4671</v>
      </c>
      <c r="B2849" t="s">
        <v>2891</v>
      </c>
      <c r="C2849">
        <v>5101</v>
      </c>
      <c r="D2849" s="1">
        <v>44193</v>
      </c>
      <c r="E2849">
        <v>2</v>
      </c>
      <c r="F2849" s="1">
        <v>44193</v>
      </c>
      <c r="G2849" s="1">
        <v>44574</v>
      </c>
      <c r="H2849" t="s">
        <v>470</v>
      </c>
      <c r="I2849" s="8">
        <f>DATE(YEAR(Merge2[[#This Row],[ORDER_DATE]]), MONTH(Merge2[[#This Row],[ORDER_DATE]]), 1)</f>
        <v>44166</v>
      </c>
      <c r="J2849" s="9">
        <f>IF(ISNUMBER(Merge2[[#This Row],[VALIDITY_TILL_DATE]]), ROUND((Merge2[[#This Row],[VALIDITY_TILL_DATE]]-Merge2[[#This Row],[ORDER_DATE]])/30, 0), "Active")</f>
        <v>13</v>
      </c>
      <c r="K2849" t="s">
        <v>5485</v>
      </c>
      <c r="L2849" t="s">
        <v>5480</v>
      </c>
      <c r="M2849" t="s">
        <v>5481</v>
      </c>
      <c r="N2849">
        <v>300</v>
      </c>
      <c r="O2849">
        <v>100</v>
      </c>
      <c r="P2849">
        <v>0</v>
      </c>
      <c r="Q2849" t="s">
        <v>5733</v>
      </c>
      <c r="R2849" t="s">
        <v>5494</v>
      </c>
      <c r="S2849">
        <v>25</v>
      </c>
      <c r="T2849" t="s">
        <v>5498</v>
      </c>
      <c r="U2849" t="s">
        <v>5515</v>
      </c>
      <c r="V2849" s="9">
        <f>Merge2[[#This Row],[PROMOTIONAL_PLAN.EFFECTIVE_PRICE]]*Merge2[[#This Row],[Months]]</f>
        <v>0</v>
      </c>
    </row>
    <row r="2850" spans="1:22" x14ac:dyDescent="0.25">
      <c r="A2850" t="s">
        <v>4672</v>
      </c>
      <c r="B2850" t="s">
        <v>2628</v>
      </c>
      <c r="C2850">
        <v>5073</v>
      </c>
      <c r="D2850" s="1">
        <v>44193</v>
      </c>
      <c r="E2850">
        <v>2</v>
      </c>
      <c r="F2850" s="1">
        <v>44193</v>
      </c>
      <c r="G2850" s="1">
        <v>44969</v>
      </c>
      <c r="H2850" t="s">
        <v>470</v>
      </c>
      <c r="I2850" s="8">
        <f>DATE(YEAR(Merge2[[#This Row],[ORDER_DATE]]), MONTH(Merge2[[#This Row],[ORDER_DATE]]), 1)</f>
        <v>44166</v>
      </c>
      <c r="J2850" s="9">
        <f>IF(ISNUMBER(Merge2[[#This Row],[VALIDITY_TILL_DATE]]), ROUND((Merge2[[#This Row],[VALIDITY_TILL_DATE]]-Merge2[[#This Row],[ORDER_DATE]])/30, 0), "Active")</f>
        <v>26</v>
      </c>
      <c r="K2850" t="s">
        <v>5488</v>
      </c>
      <c r="L2850" t="s">
        <v>5483</v>
      </c>
      <c r="M2850" t="s">
        <v>5481</v>
      </c>
      <c r="N2850">
        <v>300</v>
      </c>
      <c r="O2850">
        <v>30</v>
      </c>
      <c r="P2850">
        <v>210</v>
      </c>
      <c r="Q2850" t="s">
        <v>5615</v>
      </c>
      <c r="R2850" t="s">
        <v>5494</v>
      </c>
      <c r="S2850">
        <v>36</v>
      </c>
      <c r="T2850" t="s">
        <v>5495</v>
      </c>
      <c r="U2850" t="s">
        <v>5522</v>
      </c>
      <c r="V2850" s="9">
        <f>Merge2[[#This Row],[PROMOTIONAL_PLAN.EFFECTIVE_PRICE]]*Merge2[[#This Row],[Months]]</f>
        <v>5460</v>
      </c>
    </row>
    <row r="2851" spans="1:22" x14ac:dyDescent="0.25">
      <c r="A2851" t="s">
        <v>4673</v>
      </c>
      <c r="B2851" t="s">
        <v>1984</v>
      </c>
      <c r="C2851">
        <v>1817</v>
      </c>
      <c r="D2851" s="1">
        <v>44193</v>
      </c>
      <c r="E2851">
        <v>2</v>
      </c>
      <c r="F2851" s="1">
        <v>44193</v>
      </c>
      <c r="G2851" s="1">
        <v>44852</v>
      </c>
      <c r="H2851" t="s">
        <v>470</v>
      </c>
      <c r="I2851" s="8">
        <f>DATE(YEAR(Merge2[[#This Row],[ORDER_DATE]]), MONTH(Merge2[[#This Row],[ORDER_DATE]]), 1)</f>
        <v>44166</v>
      </c>
      <c r="J2851" s="9">
        <f>IF(ISNUMBER(Merge2[[#This Row],[VALIDITY_TILL_DATE]]), ROUND((Merge2[[#This Row],[VALIDITY_TILL_DATE]]-Merge2[[#This Row],[ORDER_DATE]])/30, 0), "Active")</f>
        <v>22</v>
      </c>
      <c r="K2851" t="s">
        <v>5486</v>
      </c>
      <c r="L2851" t="s">
        <v>5480</v>
      </c>
      <c r="M2851" t="s">
        <v>5481</v>
      </c>
      <c r="N2851">
        <v>300</v>
      </c>
      <c r="O2851">
        <v>100</v>
      </c>
      <c r="P2851">
        <v>0</v>
      </c>
      <c r="Q2851" t="s">
        <v>5634</v>
      </c>
      <c r="R2851" t="s">
        <v>5503</v>
      </c>
      <c r="S2851">
        <v>49</v>
      </c>
      <c r="T2851" t="s">
        <v>5495</v>
      </c>
      <c r="U2851" t="s">
        <v>5532</v>
      </c>
      <c r="V2851" s="9">
        <f>Merge2[[#This Row],[PROMOTIONAL_PLAN.EFFECTIVE_PRICE]]*Merge2[[#This Row],[Months]]</f>
        <v>0</v>
      </c>
    </row>
    <row r="2852" spans="1:22" x14ac:dyDescent="0.25">
      <c r="A2852" t="s">
        <v>4674</v>
      </c>
      <c r="B2852" t="s">
        <v>2640</v>
      </c>
      <c r="C2852">
        <v>2949</v>
      </c>
      <c r="D2852" s="1">
        <v>44193</v>
      </c>
      <c r="E2852">
        <v>2</v>
      </c>
      <c r="F2852" s="1">
        <v>44193</v>
      </c>
      <c r="G2852" s="1">
        <v>44996</v>
      </c>
      <c r="H2852" t="s">
        <v>470</v>
      </c>
      <c r="I2852" s="8">
        <f>DATE(YEAR(Merge2[[#This Row],[ORDER_DATE]]), MONTH(Merge2[[#This Row],[ORDER_DATE]]), 1)</f>
        <v>44166</v>
      </c>
      <c r="J2852" s="9">
        <f>IF(ISNUMBER(Merge2[[#This Row],[VALIDITY_TILL_DATE]]), ROUND((Merge2[[#This Row],[VALIDITY_TILL_DATE]]-Merge2[[#This Row],[ORDER_DATE]])/30, 0), "Active")</f>
        <v>27</v>
      </c>
      <c r="K2852" t="s">
        <v>5484</v>
      </c>
      <c r="L2852" t="s">
        <v>5483</v>
      </c>
      <c r="M2852" t="s">
        <v>5481</v>
      </c>
      <c r="N2852">
        <v>300</v>
      </c>
      <c r="O2852">
        <v>30</v>
      </c>
      <c r="P2852">
        <v>210</v>
      </c>
      <c r="Q2852" t="s">
        <v>5615</v>
      </c>
      <c r="R2852" t="s">
        <v>5494</v>
      </c>
      <c r="S2852">
        <v>36</v>
      </c>
      <c r="T2852" t="s">
        <v>5495</v>
      </c>
      <c r="U2852" t="s">
        <v>5522</v>
      </c>
      <c r="V2852" s="9">
        <f>Merge2[[#This Row],[PROMOTIONAL_PLAN.EFFECTIVE_PRICE]]*Merge2[[#This Row],[Months]]</f>
        <v>5670</v>
      </c>
    </row>
    <row r="2853" spans="1:22" x14ac:dyDescent="0.25">
      <c r="A2853" t="s">
        <v>4675</v>
      </c>
      <c r="B2853" t="s">
        <v>2309</v>
      </c>
      <c r="C2853">
        <v>8434</v>
      </c>
      <c r="D2853" s="1">
        <v>44194</v>
      </c>
      <c r="E2853">
        <v>2</v>
      </c>
      <c r="F2853" s="1">
        <v>44194</v>
      </c>
      <c r="G2853" s="1">
        <v>44918</v>
      </c>
      <c r="H2853" t="s">
        <v>470</v>
      </c>
      <c r="I2853" s="8">
        <f>DATE(YEAR(Merge2[[#This Row],[ORDER_DATE]]), MONTH(Merge2[[#This Row],[ORDER_DATE]]), 1)</f>
        <v>44166</v>
      </c>
      <c r="J2853" s="9">
        <f>IF(ISNUMBER(Merge2[[#This Row],[VALIDITY_TILL_DATE]]), ROUND((Merge2[[#This Row],[VALIDITY_TILL_DATE]]-Merge2[[#This Row],[ORDER_DATE]])/30, 0), "Active")</f>
        <v>24</v>
      </c>
      <c r="K2853" t="s">
        <v>5490</v>
      </c>
      <c r="L2853" t="s">
        <v>5483</v>
      </c>
      <c r="M2853" t="s">
        <v>5481</v>
      </c>
      <c r="N2853">
        <v>300</v>
      </c>
      <c r="O2853">
        <v>50</v>
      </c>
      <c r="P2853">
        <v>150</v>
      </c>
      <c r="Q2853" t="s">
        <v>6219</v>
      </c>
      <c r="R2853" t="s">
        <v>5503</v>
      </c>
      <c r="S2853">
        <v>46</v>
      </c>
      <c r="T2853" t="s">
        <v>5506</v>
      </c>
      <c r="U2853" t="s">
        <v>5507</v>
      </c>
      <c r="V2853" s="9">
        <f>Merge2[[#This Row],[PROMOTIONAL_PLAN.EFFECTIVE_PRICE]]*Merge2[[#This Row],[Months]]</f>
        <v>3600</v>
      </c>
    </row>
    <row r="2854" spans="1:22" x14ac:dyDescent="0.25">
      <c r="A2854" t="s">
        <v>4676</v>
      </c>
      <c r="B2854" t="s">
        <v>2717</v>
      </c>
      <c r="C2854">
        <v>1136</v>
      </c>
      <c r="D2854" s="1">
        <v>44194</v>
      </c>
      <c r="E2854">
        <v>2</v>
      </c>
      <c r="F2854" s="1">
        <v>44194</v>
      </c>
      <c r="G2854" s="1">
        <v>44908</v>
      </c>
      <c r="H2854" t="s">
        <v>470</v>
      </c>
      <c r="I2854" s="8">
        <f>DATE(YEAR(Merge2[[#This Row],[ORDER_DATE]]), MONTH(Merge2[[#This Row],[ORDER_DATE]]), 1)</f>
        <v>44166</v>
      </c>
      <c r="J2854" s="9">
        <f>IF(ISNUMBER(Merge2[[#This Row],[VALIDITY_TILL_DATE]]), ROUND((Merge2[[#This Row],[VALIDITY_TILL_DATE]]-Merge2[[#This Row],[ORDER_DATE]])/30, 0), "Active")</f>
        <v>24</v>
      </c>
      <c r="K2854" t="s">
        <v>5487</v>
      </c>
      <c r="L2854" t="s">
        <v>5483</v>
      </c>
      <c r="M2854" t="s">
        <v>5481</v>
      </c>
      <c r="N2854">
        <v>300</v>
      </c>
      <c r="O2854">
        <v>40</v>
      </c>
      <c r="P2854">
        <v>180</v>
      </c>
      <c r="Q2854" t="s">
        <v>5716</v>
      </c>
      <c r="R2854" t="s">
        <v>5494</v>
      </c>
      <c r="S2854">
        <v>27</v>
      </c>
      <c r="T2854" t="s">
        <v>5495</v>
      </c>
      <c r="U2854" t="s">
        <v>5504</v>
      </c>
      <c r="V2854" s="9">
        <f>Merge2[[#This Row],[PROMOTIONAL_PLAN.EFFECTIVE_PRICE]]*Merge2[[#This Row],[Months]]</f>
        <v>4320</v>
      </c>
    </row>
    <row r="2855" spans="1:22" x14ac:dyDescent="0.25">
      <c r="A2855" t="s">
        <v>4677</v>
      </c>
      <c r="B2855" t="s">
        <v>2028</v>
      </c>
      <c r="C2855">
        <v>8731</v>
      </c>
      <c r="D2855" s="1">
        <v>44194</v>
      </c>
      <c r="E2855">
        <v>2</v>
      </c>
      <c r="F2855" s="1">
        <v>44194</v>
      </c>
      <c r="G2855" s="1">
        <v>44995</v>
      </c>
      <c r="H2855" t="s">
        <v>470</v>
      </c>
      <c r="I2855" s="8">
        <f>DATE(YEAR(Merge2[[#This Row],[ORDER_DATE]]), MONTH(Merge2[[#This Row],[ORDER_DATE]]), 1)</f>
        <v>44166</v>
      </c>
      <c r="J2855" s="9">
        <f>IF(ISNUMBER(Merge2[[#This Row],[VALIDITY_TILL_DATE]]), ROUND((Merge2[[#This Row],[VALIDITY_TILL_DATE]]-Merge2[[#This Row],[ORDER_DATE]])/30, 0), "Active")</f>
        <v>27</v>
      </c>
      <c r="K2855" t="s">
        <v>5482</v>
      </c>
      <c r="L2855" t="s">
        <v>5483</v>
      </c>
      <c r="M2855" t="s">
        <v>5481</v>
      </c>
      <c r="N2855">
        <v>300</v>
      </c>
      <c r="O2855">
        <v>10</v>
      </c>
      <c r="P2855">
        <v>270</v>
      </c>
      <c r="Q2855" t="s">
        <v>5992</v>
      </c>
      <c r="R2855" t="s">
        <v>5503</v>
      </c>
      <c r="S2855">
        <v>39</v>
      </c>
      <c r="T2855" t="s">
        <v>5506</v>
      </c>
      <c r="U2855" t="s">
        <v>5507</v>
      </c>
      <c r="V2855" s="9">
        <f>Merge2[[#This Row],[PROMOTIONAL_PLAN.EFFECTIVE_PRICE]]*Merge2[[#This Row],[Months]]</f>
        <v>7290</v>
      </c>
    </row>
    <row r="2856" spans="1:22" x14ac:dyDescent="0.25">
      <c r="A2856" t="s">
        <v>4678</v>
      </c>
      <c r="B2856" t="s">
        <v>2683</v>
      </c>
      <c r="C2856">
        <v>6306</v>
      </c>
      <c r="D2856" s="1">
        <v>44194</v>
      </c>
      <c r="E2856">
        <v>2</v>
      </c>
      <c r="F2856" s="1">
        <v>44194</v>
      </c>
      <c r="G2856" s="1">
        <v>44915</v>
      </c>
      <c r="H2856" t="s">
        <v>470</v>
      </c>
      <c r="I2856" s="8">
        <f>DATE(YEAR(Merge2[[#This Row],[ORDER_DATE]]), MONTH(Merge2[[#This Row],[ORDER_DATE]]), 1)</f>
        <v>44166</v>
      </c>
      <c r="J2856" s="9">
        <f>IF(ISNUMBER(Merge2[[#This Row],[VALIDITY_TILL_DATE]]), ROUND((Merge2[[#This Row],[VALIDITY_TILL_DATE]]-Merge2[[#This Row],[ORDER_DATE]])/30, 0), "Active")</f>
        <v>24</v>
      </c>
      <c r="K2856" t="s">
        <v>5492</v>
      </c>
      <c r="L2856" t="s">
        <v>5483</v>
      </c>
      <c r="M2856" t="s">
        <v>5481</v>
      </c>
      <c r="N2856">
        <v>300</v>
      </c>
      <c r="O2856">
        <v>15</v>
      </c>
      <c r="P2856">
        <v>255</v>
      </c>
      <c r="Q2856" t="s">
        <v>5967</v>
      </c>
      <c r="R2856" t="s">
        <v>5503</v>
      </c>
      <c r="S2856">
        <v>38</v>
      </c>
      <c r="T2856" t="s">
        <v>5495</v>
      </c>
      <c r="U2856" t="s">
        <v>5504</v>
      </c>
      <c r="V2856" s="9">
        <f>Merge2[[#This Row],[PROMOTIONAL_PLAN.EFFECTIVE_PRICE]]*Merge2[[#This Row],[Months]]</f>
        <v>6120</v>
      </c>
    </row>
    <row r="2857" spans="1:22" x14ac:dyDescent="0.25">
      <c r="A2857" t="s">
        <v>4679</v>
      </c>
      <c r="B2857" t="s">
        <v>2650</v>
      </c>
      <c r="C2857">
        <v>6306</v>
      </c>
      <c r="D2857" s="1">
        <v>44195</v>
      </c>
      <c r="E2857">
        <v>2</v>
      </c>
      <c r="F2857" s="1">
        <v>44195</v>
      </c>
      <c r="G2857" s="1">
        <v>44907</v>
      </c>
      <c r="H2857" t="s">
        <v>470</v>
      </c>
      <c r="I2857" s="8">
        <f>DATE(YEAR(Merge2[[#This Row],[ORDER_DATE]]), MONTH(Merge2[[#This Row],[ORDER_DATE]]), 1)</f>
        <v>44166</v>
      </c>
      <c r="J2857" s="9">
        <f>IF(ISNUMBER(Merge2[[#This Row],[VALIDITY_TILL_DATE]]), ROUND((Merge2[[#This Row],[VALIDITY_TILL_DATE]]-Merge2[[#This Row],[ORDER_DATE]])/30, 0), "Active")</f>
        <v>24</v>
      </c>
      <c r="K2857" t="s">
        <v>5492</v>
      </c>
      <c r="L2857" t="s">
        <v>5483</v>
      </c>
      <c r="M2857" t="s">
        <v>5481</v>
      </c>
      <c r="N2857">
        <v>300</v>
      </c>
      <c r="O2857">
        <v>15</v>
      </c>
      <c r="P2857">
        <v>255</v>
      </c>
      <c r="Q2857" t="s">
        <v>6300</v>
      </c>
      <c r="R2857" t="s">
        <v>5503</v>
      </c>
      <c r="S2857">
        <v>35</v>
      </c>
      <c r="T2857" t="s">
        <v>5495</v>
      </c>
      <c r="U2857" t="s">
        <v>5532</v>
      </c>
      <c r="V2857" s="9">
        <f>Merge2[[#This Row],[PROMOTIONAL_PLAN.EFFECTIVE_PRICE]]*Merge2[[#This Row],[Months]]</f>
        <v>6120</v>
      </c>
    </row>
    <row r="2858" spans="1:22" x14ac:dyDescent="0.25">
      <c r="A2858" t="s">
        <v>4680</v>
      </c>
      <c r="B2858" t="s">
        <v>2216</v>
      </c>
      <c r="C2858">
        <v>6705</v>
      </c>
      <c r="D2858" s="1">
        <v>44195</v>
      </c>
      <c r="E2858">
        <v>2</v>
      </c>
      <c r="F2858" s="1">
        <v>44195</v>
      </c>
      <c r="G2858" s="1">
        <v>44641</v>
      </c>
      <c r="H2858" t="s">
        <v>470</v>
      </c>
      <c r="I2858" s="8">
        <f>DATE(YEAR(Merge2[[#This Row],[ORDER_DATE]]), MONTH(Merge2[[#This Row],[ORDER_DATE]]), 1)</f>
        <v>44166</v>
      </c>
      <c r="J2858" s="9">
        <f>IF(ISNUMBER(Merge2[[#This Row],[VALIDITY_TILL_DATE]]), ROUND((Merge2[[#This Row],[VALIDITY_TILL_DATE]]-Merge2[[#This Row],[ORDER_DATE]])/30, 0), "Active")</f>
        <v>15</v>
      </c>
      <c r="K2858" t="s">
        <v>5491</v>
      </c>
      <c r="L2858" t="s">
        <v>5480</v>
      </c>
      <c r="M2858" t="s">
        <v>5481</v>
      </c>
      <c r="N2858">
        <v>300</v>
      </c>
      <c r="O2858">
        <v>100</v>
      </c>
      <c r="P2858">
        <v>0</v>
      </c>
      <c r="Q2858" t="s">
        <v>6258</v>
      </c>
      <c r="R2858" t="s">
        <v>5494</v>
      </c>
      <c r="S2858">
        <v>55</v>
      </c>
      <c r="T2858" t="s">
        <v>5495</v>
      </c>
      <c r="U2858" t="s">
        <v>5513</v>
      </c>
      <c r="V2858" s="9">
        <f>Merge2[[#This Row],[PROMOTIONAL_PLAN.EFFECTIVE_PRICE]]*Merge2[[#This Row],[Months]]</f>
        <v>0</v>
      </c>
    </row>
    <row r="2859" spans="1:22" x14ac:dyDescent="0.25">
      <c r="A2859" t="s">
        <v>4681</v>
      </c>
      <c r="B2859" t="s">
        <v>1791</v>
      </c>
      <c r="C2859">
        <v>8323</v>
      </c>
      <c r="D2859" s="1">
        <v>44195</v>
      </c>
      <c r="E2859">
        <v>2</v>
      </c>
      <c r="F2859" s="1">
        <v>44195</v>
      </c>
      <c r="G2859" s="1">
        <v>44700</v>
      </c>
      <c r="H2859" t="s">
        <v>470</v>
      </c>
      <c r="I2859" s="8">
        <f>DATE(YEAR(Merge2[[#This Row],[ORDER_DATE]]), MONTH(Merge2[[#This Row],[ORDER_DATE]]), 1)</f>
        <v>44166</v>
      </c>
      <c r="J2859" s="9">
        <f>IF(ISNUMBER(Merge2[[#This Row],[VALIDITY_TILL_DATE]]), ROUND((Merge2[[#This Row],[VALIDITY_TILL_DATE]]-Merge2[[#This Row],[ORDER_DATE]])/30, 0), "Active")</f>
        <v>17</v>
      </c>
      <c r="K2859" t="s">
        <v>5479</v>
      </c>
      <c r="L2859" t="s">
        <v>5480</v>
      </c>
      <c r="M2859" t="s">
        <v>5481</v>
      </c>
      <c r="N2859">
        <v>300</v>
      </c>
      <c r="O2859">
        <v>100</v>
      </c>
      <c r="P2859">
        <v>0</v>
      </c>
      <c r="Q2859" t="s">
        <v>5868</v>
      </c>
      <c r="R2859" t="s">
        <v>5503</v>
      </c>
      <c r="S2859">
        <v>45</v>
      </c>
      <c r="T2859" t="s">
        <v>5498</v>
      </c>
      <c r="U2859" t="s">
        <v>5545</v>
      </c>
      <c r="V2859" s="9">
        <f>Merge2[[#This Row],[PROMOTIONAL_PLAN.EFFECTIVE_PRICE]]*Merge2[[#This Row],[Months]]</f>
        <v>0</v>
      </c>
    </row>
    <row r="2860" spans="1:22" x14ac:dyDescent="0.25">
      <c r="A2860" t="s">
        <v>4682</v>
      </c>
      <c r="B2860" t="s">
        <v>1889</v>
      </c>
      <c r="C2860">
        <v>7139</v>
      </c>
      <c r="D2860" s="1">
        <v>44196</v>
      </c>
      <c r="E2860">
        <v>2</v>
      </c>
      <c r="F2860" s="1">
        <v>44196</v>
      </c>
      <c r="G2860" s="1">
        <v>44812</v>
      </c>
      <c r="H2860" t="s">
        <v>470</v>
      </c>
      <c r="I2860" s="8">
        <f>DATE(YEAR(Merge2[[#This Row],[ORDER_DATE]]), MONTH(Merge2[[#This Row],[ORDER_DATE]]), 1)</f>
        <v>44166</v>
      </c>
      <c r="J2860" s="9">
        <f>IF(ISNUMBER(Merge2[[#This Row],[VALIDITY_TILL_DATE]]), ROUND((Merge2[[#This Row],[VALIDITY_TILL_DATE]]-Merge2[[#This Row],[ORDER_DATE]])/30, 0), "Active")</f>
        <v>21</v>
      </c>
      <c r="K2860" t="s">
        <v>5489</v>
      </c>
      <c r="L2860" t="s">
        <v>5483</v>
      </c>
      <c r="M2860" t="s">
        <v>5481</v>
      </c>
      <c r="N2860">
        <v>300</v>
      </c>
      <c r="O2860">
        <v>30</v>
      </c>
      <c r="P2860">
        <v>210</v>
      </c>
      <c r="Q2860" t="s">
        <v>6011</v>
      </c>
      <c r="R2860" t="s">
        <v>5494</v>
      </c>
      <c r="S2860">
        <v>62</v>
      </c>
      <c r="T2860" t="s">
        <v>5495</v>
      </c>
      <c r="U2860" t="s">
        <v>5504</v>
      </c>
      <c r="V2860" s="9">
        <f>Merge2[[#This Row],[PROMOTIONAL_PLAN.EFFECTIVE_PRICE]]*Merge2[[#This Row],[Months]]</f>
        <v>4410</v>
      </c>
    </row>
    <row r="2861" spans="1:22" x14ac:dyDescent="0.25">
      <c r="A2861" t="s">
        <v>4683</v>
      </c>
      <c r="B2861" t="s">
        <v>2887</v>
      </c>
      <c r="C2861">
        <v>8434</v>
      </c>
      <c r="D2861" s="1">
        <v>44196</v>
      </c>
      <c r="E2861">
        <v>2</v>
      </c>
      <c r="F2861" s="1">
        <v>44196</v>
      </c>
      <c r="G2861" s="1">
        <v>44812</v>
      </c>
      <c r="H2861" t="s">
        <v>470</v>
      </c>
      <c r="I2861" s="8">
        <f>DATE(YEAR(Merge2[[#This Row],[ORDER_DATE]]), MONTH(Merge2[[#This Row],[ORDER_DATE]]), 1)</f>
        <v>44166</v>
      </c>
      <c r="J2861" s="9">
        <f>IF(ISNUMBER(Merge2[[#This Row],[VALIDITY_TILL_DATE]]), ROUND((Merge2[[#This Row],[VALIDITY_TILL_DATE]]-Merge2[[#This Row],[ORDER_DATE]])/30, 0), "Active")</f>
        <v>21</v>
      </c>
      <c r="K2861" t="s">
        <v>5490</v>
      </c>
      <c r="L2861" t="s">
        <v>5483</v>
      </c>
      <c r="M2861" t="s">
        <v>5481</v>
      </c>
      <c r="N2861">
        <v>300</v>
      </c>
      <c r="O2861">
        <v>50</v>
      </c>
      <c r="P2861">
        <v>150</v>
      </c>
      <c r="Q2861" t="s">
        <v>6315</v>
      </c>
      <c r="R2861" t="s">
        <v>5503</v>
      </c>
      <c r="S2861">
        <v>41</v>
      </c>
      <c r="T2861" t="s">
        <v>5495</v>
      </c>
      <c r="U2861" t="s">
        <v>5513</v>
      </c>
      <c r="V2861" s="9">
        <f>Merge2[[#This Row],[PROMOTIONAL_PLAN.EFFECTIVE_PRICE]]*Merge2[[#This Row],[Months]]</f>
        <v>3150</v>
      </c>
    </row>
    <row r="2862" spans="1:22" x14ac:dyDescent="0.25">
      <c r="A2862" t="s">
        <v>4684</v>
      </c>
      <c r="B2862" t="s">
        <v>2496</v>
      </c>
      <c r="C2862">
        <v>6306</v>
      </c>
      <c r="D2862" s="1">
        <v>44196</v>
      </c>
      <c r="E2862">
        <v>2</v>
      </c>
      <c r="F2862" s="1">
        <v>44196</v>
      </c>
      <c r="G2862" s="1">
        <v>45005</v>
      </c>
      <c r="H2862" t="s">
        <v>470</v>
      </c>
      <c r="I2862" s="8">
        <f>DATE(YEAR(Merge2[[#This Row],[ORDER_DATE]]), MONTH(Merge2[[#This Row],[ORDER_DATE]]), 1)</f>
        <v>44166</v>
      </c>
      <c r="J2862" s="9">
        <f>IF(ISNUMBER(Merge2[[#This Row],[VALIDITY_TILL_DATE]]), ROUND((Merge2[[#This Row],[VALIDITY_TILL_DATE]]-Merge2[[#This Row],[ORDER_DATE]])/30, 0), "Active")</f>
        <v>27</v>
      </c>
      <c r="K2862" t="s">
        <v>5492</v>
      </c>
      <c r="L2862" t="s">
        <v>5483</v>
      </c>
      <c r="M2862" t="s">
        <v>5481</v>
      </c>
      <c r="N2862">
        <v>300</v>
      </c>
      <c r="O2862">
        <v>15</v>
      </c>
      <c r="P2862">
        <v>255</v>
      </c>
      <c r="Q2862" t="s">
        <v>5869</v>
      </c>
      <c r="R2862" t="s">
        <v>5494</v>
      </c>
      <c r="S2862">
        <v>59</v>
      </c>
      <c r="T2862" t="s">
        <v>5498</v>
      </c>
      <c r="U2862" t="s">
        <v>5501</v>
      </c>
      <c r="V2862" s="9">
        <f>Merge2[[#This Row],[PROMOTIONAL_PLAN.EFFECTIVE_PRICE]]*Merge2[[#This Row],[Months]]</f>
        <v>6885</v>
      </c>
    </row>
    <row r="2863" spans="1:22" x14ac:dyDescent="0.25">
      <c r="A2863" t="s">
        <v>4685</v>
      </c>
      <c r="B2863" t="s">
        <v>2918</v>
      </c>
      <c r="C2863">
        <v>6705</v>
      </c>
      <c r="D2863" s="1">
        <v>44196</v>
      </c>
      <c r="E2863">
        <v>2</v>
      </c>
      <c r="F2863" s="1">
        <v>44196</v>
      </c>
      <c r="G2863" s="1">
        <v>44552</v>
      </c>
      <c r="H2863" t="s">
        <v>470</v>
      </c>
      <c r="I2863" s="8">
        <f>DATE(YEAR(Merge2[[#This Row],[ORDER_DATE]]), MONTH(Merge2[[#This Row],[ORDER_DATE]]), 1)</f>
        <v>44166</v>
      </c>
      <c r="J2863" s="9">
        <f>IF(ISNUMBER(Merge2[[#This Row],[VALIDITY_TILL_DATE]]), ROUND((Merge2[[#This Row],[VALIDITY_TILL_DATE]]-Merge2[[#This Row],[ORDER_DATE]])/30, 0), "Active")</f>
        <v>12</v>
      </c>
      <c r="K2863" t="s">
        <v>5491</v>
      </c>
      <c r="L2863" t="s">
        <v>5480</v>
      </c>
      <c r="M2863" t="s">
        <v>5481</v>
      </c>
      <c r="N2863">
        <v>300</v>
      </c>
      <c r="O2863">
        <v>100</v>
      </c>
      <c r="P2863">
        <v>0</v>
      </c>
      <c r="Q2863" t="s">
        <v>5540</v>
      </c>
      <c r="R2863" t="s">
        <v>5503</v>
      </c>
      <c r="S2863">
        <v>58</v>
      </c>
      <c r="T2863" t="s">
        <v>5506</v>
      </c>
      <c r="U2863" t="s">
        <v>5507</v>
      </c>
      <c r="V2863" s="9">
        <f>Merge2[[#This Row],[PROMOTIONAL_PLAN.EFFECTIVE_PRICE]]*Merge2[[#This Row],[Months]]</f>
        <v>0</v>
      </c>
    </row>
    <row r="2864" spans="1:22" x14ac:dyDescent="0.25">
      <c r="A2864" t="s">
        <v>4686</v>
      </c>
      <c r="B2864" t="s">
        <v>2506</v>
      </c>
      <c r="C2864">
        <v>1817</v>
      </c>
      <c r="D2864" s="1">
        <v>44196</v>
      </c>
      <c r="E2864">
        <v>2</v>
      </c>
      <c r="F2864" s="1">
        <v>44196</v>
      </c>
      <c r="G2864" s="1">
        <v>45101</v>
      </c>
      <c r="H2864" t="s">
        <v>470</v>
      </c>
      <c r="I2864" s="8">
        <f>DATE(YEAR(Merge2[[#This Row],[ORDER_DATE]]), MONTH(Merge2[[#This Row],[ORDER_DATE]]), 1)</f>
        <v>44166</v>
      </c>
      <c r="J2864" s="9">
        <f>IF(ISNUMBER(Merge2[[#This Row],[VALIDITY_TILL_DATE]]), ROUND((Merge2[[#This Row],[VALIDITY_TILL_DATE]]-Merge2[[#This Row],[ORDER_DATE]])/30, 0), "Active")</f>
        <v>30</v>
      </c>
      <c r="K2864" t="s">
        <v>5486</v>
      </c>
      <c r="L2864" t="s">
        <v>5480</v>
      </c>
      <c r="M2864" t="s">
        <v>5481</v>
      </c>
      <c r="N2864">
        <v>300</v>
      </c>
      <c r="O2864">
        <v>100</v>
      </c>
      <c r="P2864">
        <v>0</v>
      </c>
      <c r="Q2864" t="s">
        <v>6159</v>
      </c>
      <c r="R2864" t="s">
        <v>5503</v>
      </c>
      <c r="S2864">
        <v>45</v>
      </c>
      <c r="T2864" t="s">
        <v>5495</v>
      </c>
      <c r="U2864" t="s">
        <v>5496</v>
      </c>
      <c r="V2864" s="9">
        <f>Merge2[[#This Row],[PROMOTIONAL_PLAN.EFFECTIVE_PRICE]]*Merge2[[#This Row],[Months]]</f>
        <v>0</v>
      </c>
    </row>
    <row r="2865" spans="1:22" x14ac:dyDescent="0.25">
      <c r="A2865" t="s">
        <v>4687</v>
      </c>
      <c r="B2865" t="s">
        <v>2943</v>
      </c>
      <c r="C2865">
        <v>5101</v>
      </c>
      <c r="D2865" s="1">
        <v>44196</v>
      </c>
      <c r="E2865">
        <v>2</v>
      </c>
      <c r="F2865" s="1">
        <v>44196</v>
      </c>
      <c r="G2865" s="1">
        <v>45079</v>
      </c>
      <c r="H2865" t="s">
        <v>470</v>
      </c>
      <c r="I2865" s="8">
        <f>DATE(YEAR(Merge2[[#This Row],[ORDER_DATE]]), MONTH(Merge2[[#This Row],[ORDER_DATE]]), 1)</f>
        <v>44166</v>
      </c>
      <c r="J2865" s="9">
        <f>IF(ISNUMBER(Merge2[[#This Row],[VALIDITY_TILL_DATE]]), ROUND((Merge2[[#This Row],[VALIDITY_TILL_DATE]]-Merge2[[#This Row],[ORDER_DATE]])/30, 0), "Active")</f>
        <v>29</v>
      </c>
      <c r="K2865" t="s">
        <v>5485</v>
      </c>
      <c r="L2865" t="s">
        <v>5480</v>
      </c>
      <c r="M2865" t="s">
        <v>5481</v>
      </c>
      <c r="N2865">
        <v>300</v>
      </c>
      <c r="O2865">
        <v>100</v>
      </c>
      <c r="P2865">
        <v>0</v>
      </c>
      <c r="Q2865" t="s">
        <v>5631</v>
      </c>
      <c r="R2865" t="s">
        <v>5503</v>
      </c>
      <c r="S2865">
        <v>54</v>
      </c>
      <c r="T2865" t="s">
        <v>5495</v>
      </c>
      <c r="U2865" t="s">
        <v>5496</v>
      </c>
      <c r="V2865" s="9">
        <f>Merge2[[#This Row],[PROMOTIONAL_PLAN.EFFECTIVE_PRICE]]*Merge2[[#This Row],[Months]]</f>
        <v>0</v>
      </c>
    </row>
    <row r="2866" spans="1:22" x14ac:dyDescent="0.25">
      <c r="A2866" t="s">
        <v>4688</v>
      </c>
      <c r="B2866" t="s">
        <v>2218</v>
      </c>
      <c r="C2866">
        <v>8434</v>
      </c>
      <c r="D2866" s="1">
        <v>44196</v>
      </c>
      <c r="E2866">
        <v>2</v>
      </c>
      <c r="F2866" s="1">
        <v>44196</v>
      </c>
      <c r="G2866" s="1">
        <v>44669</v>
      </c>
      <c r="H2866" t="s">
        <v>470</v>
      </c>
      <c r="I2866" s="8">
        <f>DATE(YEAR(Merge2[[#This Row],[ORDER_DATE]]), MONTH(Merge2[[#This Row],[ORDER_DATE]]), 1)</f>
        <v>44166</v>
      </c>
      <c r="J2866" s="9">
        <f>IF(ISNUMBER(Merge2[[#This Row],[VALIDITY_TILL_DATE]]), ROUND((Merge2[[#This Row],[VALIDITY_TILL_DATE]]-Merge2[[#This Row],[ORDER_DATE]])/30, 0), "Active")</f>
        <v>16</v>
      </c>
      <c r="K2866" t="s">
        <v>5490</v>
      </c>
      <c r="L2866" t="s">
        <v>5483</v>
      </c>
      <c r="M2866" t="s">
        <v>5481</v>
      </c>
      <c r="N2866">
        <v>300</v>
      </c>
      <c r="O2866">
        <v>50</v>
      </c>
      <c r="P2866">
        <v>150</v>
      </c>
      <c r="Q2866" t="s">
        <v>6150</v>
      </c>
      <c r="R2866" t="s">
        <v>5503</v>
      </c>
      <c r="S2866">
        <v>28</v>
      </c>
      <c r="T2866" t="s">
        <v>5498</v>
      </c>
      <c r="U2866" t="s">
        <v>5501</v>
      </c>
      <c r="V2866" s="9">
        <f>Merge2[[#This Row],[PROMOTIONAL_PLAN.EFFECTIVE_PRICE]]*Merge2[[#This Row],[Months]]</f>
        <v>2400</v>
      </c>
    </row>
    <row r="2867" spans="1:22" x14ac:dyDescent="0.25">
      <c r="A2867" t="s">
        <v>4689</v>
      </c>
      <c r="B2867" t="s">
        <v>2755</v>
      </c>
      <c r="C2867">
        <v>5101</v>
      </c>
      <c r="D2867" s="1">
        <v>44196</v>
      </c>
      <c r="E2867">
        <v>2</v>
      </c>
      <c r="F2867" s="1">
        <v>44196</v>
      </c>
      <c r="G2867" s="1">
        <v>45070</v>
      </c>
      <c r="H2867" t="s">
        <v>470</v>
      </c>
      <c r="I2867" s="8">
        <f>DATE(YEAR(Merge2[[#This Row],[ORDER_DATE]]), MONTH(Merge2[[#This Row],[ORDER_DATE]]), 1)</f>
        <v>44166</v>
      </c>
      <c r="J2867" s="9">
        <f>IF(ISNUMBER(Merge2[[#This Row],[VALIDITY_TILL_DATE]]), ROUND((Merge2[[#This Row],[VALIDITY_TILL_DATE]]-Merge2[[#This Row],[ORDER_DATE]])/30, 0), "Active")</f>
        <v>29</v>
      </c>
      <c r="K2867" t="s">
        <v>5485</v>
      </c>
      <c r="L2867" t="s">
        <v>5480</v>
      </c>
      <c r="M2867" t="s">
        <v>5481</v>
      </c>
      <c r="N2867">
        <v>300</v>
      </c>
      <c r="O2867">
        <v>100</v>
      </c>
      <c r="P2867">
        <v>0</v>
      </c>
      <c r="Q2867" t="s">
        <v>6233</v>
      </c>
      <c r="R2867" t="s">
        <v>5494</v>
      </c>
      <c r="S2867">
        <v>45</v>
      </c>
      <c r="T2867" t="s">
        <v>5495</v>
      </c>
      <c r="U2867" t="s">
        <v>5579</v>
      </c>
      <c r="V2867" s="9">
        <f>Merge2[[#This Row],[PROMOTIONAL_PLAN.EFFECTIVE_PRICE]]*Merge2[[#This Row],[Months]]</f>
        <v>0</v>
      </c>
    </row>
    <row r="2868" spans="1:22" x14ac:dyDescent="0.25">
      <c r="A2868" t="s">
        <v>4690</v>
      </c>
      <c r="B2868" t="s">
        <v>2113</v>
      </c>
      <c r="C2868">
        <v>6306</v>
      </c>
      <c r="D2868" s="1">
        <v>44196</v>
      </c>
      <c r="E2868">
        <v>2</v>
      </c>
      <c r="F2868" s="1">
        <v>44196</v>
      </c>
      <c r="G2868" s="1">
        <v>44668</v>
      </c>
      <c r="H2868" t="s">
        <v>470</v>
      </c>
      <c r="I2868" s="8">
        <f>DATE(YEAR(Merge2[[#This Row],[ORDER_DATE]]), MONTH(Merge2[[#This Row],[ORDER_DATE]]), 1)</f>
        <v>44166</v>
      </c>
      <c r="J2868" s="9">
        <f>IF(ISNUMBER(Merge2[[#This Row],[VALIDITY_TILL_DATE]]), ROUND((Merge2[[#This Row],[VALIDITY_TILL_DATE]]-Merge2[[#This Row],[ORDER_DATE]])/30, 0), "Active")</f>
        <v>16</v>
      </c>
      <c r="K2868" t="s">
        <v>5492</v>
      </c>
      <c r="L2868" t="s">
        <v>5483</v>
      </c>
      <c r="M2868" t="s">
        <v>5481</v>
      </c>
      <c r="N2868">
        <v>300</v>
      </c>
      <c r="O2868">
        <v>15</v>
      </c>
      <c r="P2868">
        <v>255</v>
      </c>
      <c r="Q2868" t="s">
        <v>5755</v>
      </c>
      <c r="R2868" t="s">
        <v>5503</v>
      </c>
      <c r="S2868">
        <v>40</v>
      </c>
      <c r="T2868" t="s">
        <v>5495</v>
      </c>
      <c r="U2868" t="s">
        <v>5522</v>
      </c>
      <c r="V2868" s="9">
        <f>Merge2[[#This Row],[PROMOTIONAL_PLAN.EFFECTIVE_PRICE]]*Merge2[[#This Row],[Months]]</f>
        <v>4080</v>
      </c>
    </row>
    <row r="2869" spans="1:22" x14ac:dyDescent="0.25">
      <c r="A2869" t="s">
        <v>4691</v>
      </c>
      <c r="B2869" t="s">
        <v>2797</v>
      </c>
      <c r="C2869">
        <v>5073</v>
      </c>
      <c r="D2869" s="1">
        <v>44196</v>
      </c>
      <c r="E2869">
        <v>2</v>
      </c>
      <c r="F2869" s="1">
        <v>44196</v>
      </c>
      <c r="G2869" s="1">
        <v>44523</v>
      </c>
      <c r="H2869" t="s">
        <v>470</v>
      </c>
      <c r="I2869" s="8">
        <f>DATE(YEAR(Merge2[[#This Row],[ORDER_DATE]]), MONTH(Merge2[[#This Row],[ORDER_DATE]]), 1)</f>
        <v>44166</v>
      </c>
      <c r="J2869" s="9">
        <f>IF(ISNUMBER(Merge2[[#This Row],[VALIDITY_TILL_DATE]]), ROUND((Merge2[[#This Row],[VALIDITY_TILL_DATE]]-Merge2[[#This Row],[ORDER_DATE]])/30, 0), "Active")</f>
        <v>11</v>
      </c>
      <c r="K2869" t="s">
        <v>5488</v>
      </c>
      <c r="L2869" t="s">
        <v>5483</v>
      </c>
      <c r="M2869" t="s">
        <v>5481</v>
      </c>
      <c r="N2869">
        <v>300</v>
      </c>
      <c r="O2869">
        <v>30</v>
      </c>
      <c r="P2869">
        <v>210</v>
      </c>
      <c r="Q2869" t="s">
        <v>5698</v>
      </c>
      <c r="R2869" t="s">
        <v>5494</v>
      </c>
      <c r="S2869">
        <v>25</v>
      </c>
      <c r="T2869" t="s">
        <v>5495</v>
      </c>
      <c r="U2869" t="s">
        <v>5579</v>
      </c>
      <c r="V2869" s="9">
        <f>Merge2[[#This Row],[PROMOTIONAL_PLAN.EFFECTIVE_PRICE]]*Merge2[[#This Row],[Months]]</f>
        <v>2310</v>
      </c>
    </row>
    <row r="2870" spans="1:22" x14ac:dyDescent="0.25">
      <c r="A2870" t="s">
        <v>4692</v>
      </c>
      <c r="B2870" t="s">
        <v>2103</v>
      </c>
      <c r="C2870">
        <v>7139</v>
      </c>
      <c r="D2870" s="1">
        <v>44197</v>
      </c>
      <c r="E2870">
        <v>2</v>
      </c>
      <c r="F2870" s="1">
        <v>44197</v>
      </c>
      <c r="G2870" s="1">
        <v>45047</v>
      </c>
      <c r="H2870" t="s">
        <v>470</v>
      </c>
      <c r="I2870" s="8">
        <f>DATE(YEAR(Merge2[[#This Row],[ORDER_DATE]]), MONTH(Merge2[[#This Row],[ORDER_DATE]]), 1)</f>
        <v>44197</v>
      </c>
      <c r="J2870" s="9">
        <f>IF(ISNUMBER(Merge2[[#This Row],[VALIDITY_TILL_DATE]]), ROUND((Merge2[[#This Row],[VALIDITY_TILL_DATE]]-Merge2[[#This Row],[ORDER_DATE]])/30, 0), "Active")</f>
        <v>28</v>
      </c>
      <c r="K2870" t="s">
        <v>5489</v>
      </c>
      <c r="L2870" t="s">
        <v>5483</v>
      </c>
      <c r="M2870" t="s">
        <v>5481</v>
      </c>
      <c r="N2870">
        <v>300</v>
      </c>
      <c r="O2870">
        <v>30</v>
      </c>
      <c r="P2870">
        <v>210</v>
      </c>
      <c r="Q2870" t="s">
        <v>5860</v>
      </c>
      <c r="R2870" t="s">
        <v>5503</v>
      </c>
      <c r="S2870">
        <v>61</v>
      </c>
      <c r="T2870" t="s">
        <v>5495</v>
      </c>
      <c r="U2870" t="s">
        <v>5532</v>
      </c>
      <c r="V2870" s="9">
        <f>Merge2[[#This Row],[PROMOTIONAL_PLAN.EFFECTIVE_PRICE]]*Merge2[[#This Row],[Months]]</f>
        <v>5880</v>
      </c>
    </row>
    <row r="2871" spans="1:22" x14ac:dyDescent="0.25">
      <c r="A2871" t="s">
        <v>4693</v>
      </c>
      <c r="B2871" t="s">
        <v>1877</v>
      </c>
      <c r="C2871">
        <v>6705</v>
      </c>
      <c r="D2871" s="1">
        <v>44197</v>
      </c>
      <c r="E2871">
        <v>2</v>
      </c>
      <c r="F2871" s="1">
        <v>44197</v>
      </c>
      <c r="G2871" s="1">
        <v>44917</v>
      </c>
      <c r="H2871" t="s">
        <v>470</v>
      </c>
      <c r="I2871" s="8">
        <f>DATE(YEAR(Merge2[[#This Row],[ORDER_DATE]]), MONTH(Merge2[[#This Row],[ORDER_DATE]]), 1)</f>
        <v>44197</v>
      </c>
      <c r="J2871" s="9">
        <f>IF(ISNUMBER(Merge2[[#This Row],[VALIDITY_TILL_DATE]]), ROUND((Merge2[[#This Row],[VALIDITY_TILL_DATE]]-Merge2[[#This Row],[ORDER_DATE]])/30, 0), "Active")</f>
        <v>24</v>
      </c>
      <c r="K2871" t="s">
        <v>5491</v>
      </c>
      <c r="L2871" t="s">
        <v>5480</v>
      </c>
      <c r="M2871" t="s">
        <v>5481</v>
      </c>
      <c r="N2871">
        <v>300</v>
      </c>
      <c r="O2871">
        <v>100</v>
      </c>
      <c r="P2871">
        <v>0</v>
      </c>
      <c r="Q2871" t="s">
        <v>5550</v>
      </c>
      <c r="R2871" t="s">
        <v>5503</v>
      </c>
      <c r="S2871">
        <v>34</v>
      </c>
      <c r="T2871" t="s">
        <v>5495</v>
      </c>
      <c r="U2871" t="s">
        <v>5496</v>
      </c>
      <c r="V2871" s="9">
        <f>Merge2[[#This Row],[PROMOTIONAL_PLAN.EFFECTIVE_PRICE]]*Merge2[[#This Row],[Months]]</f>
        <v>0</v>
      </c>
    </row>
    <row r="2872" spans="1:22" x14ac:dyDescent="0.25">
      <c r="A2872" t="s">
        <v>4694</v>
      </c>
      <c r="B2872" t="s">
        <v>1920</v>
      </c>
      <c r="C2872">
        <v>5073</v>
      </c>
      <c r="D2872" s="1">
        <v>44197</v>
      </c>
      <c r="E2872">
        <v>2</v>
      </c>
      <c r="F2872" s="1">
        <v>44197</v>
      </c>
      <c r="G2872" s="1">
        <v>44686</v>
      </c>
      <c r="H2872" t="s">
        <v>470</v>
      </c>
      <c r="I2872" s="8">
        <f>DATE(YEAR(Merge2[[#This Row],[ORDER_DATE]]), MONTH(Merge2[[#This Row],[ORDER_DATE]]), 1)</f>
        <v>44197</v>
      </c>
      <c r="J2872" s="9">
        <f>IF(ISNUMBER(Merge2[[#This Row],[VALIDITY_TILL_DATE]]), ROUND((Merge2[[#This Row],[VALIDITY_TILL_DATE]]-Merge2[[#This Row],[ORDER_DATE]])/30, 0), "Active")</f>
        <v>16</v>
      </c>
      <c r="K2872" t="s">
        <v>5488</v>
      </c>
      <c r="L2872" t="s">
        <v>5483</v>
      </c>
      <c r="M2872" t="s">
        <v>5481</v>
      </c>
      <c r="N2872">
        <v>300</v>
      </c>
      <c r="O2872">
        <v>30</v>
      </c>
      <c r="P2872">
        <v>210</v>
      </c>
      <c r="Q2872" t="s">
        <v>5636</v>
      </c>
      <c r="R2872" t="s">
        <v>5494</v>
      </c>
      <c r="S2872">
        <v>45</v>
      </c>
      <c r="T2872" t="s">
        <v>5498</v>
      </c>
      <c r="U2872" t="s">
        <v>5545</v>
      </c>
      <c r="V2872" s="9">
        <f>Merge2[[#This Row],[PROMOTIONAL_PLAN.EFFECTIVE_PRICE]]*Merge2[[#This Row],[Months]]</f>
        <v>3360</v>
      </c>
    </row>
    <row r="2873" spans="1:22" x14ac:dyDescent="0.25">
      <c r="A2873" t="s">
        <v>4695</v>
      </c>
      <c r="B2873" t="s">
        <v>2775</v>
      </c>
      <c r="C2873">
        <v>1817</v>
      </c>
      <c r="D2873" s="1">
        <v>44197</v>
      </c>
      <c r="E2873">
        <v>2</v>
      </c>
      <c r="F2873" s="1">
        <v>44197</v>
      </c>
      <c r="G2873" s="1">
        <v>44788</v>
      </c>
      <c r="H2873" t="s">
        <v>470</v>
      </c>
      <c r="I2873" s="8">
        <f>DATE(YEAR(Merge2[[#This Row],[ORDER_DATE]]), MONTH(Merge2[[#This Row],[ORDER_DATE]]), 1)</f>
        <v>44197</v>
      </c>
      <c r="J2873" s="9">
        <f>IF(ISNUMBER(Merge2[[#This Row],[VALIDITY_TILL_DATE]]), ROUND((Merge2[[#This Row],[VALIDITY_TILL_DATE]]-Merge2[[#This Row],[ORDER_DATE]])/30, 0), "Active")</f>
        <v>20</v>
      </c>
      <c r="K2873" t="s">
        <v>5486</v>
      </c>
      <c r="L2873" t="s">
        <v>5480</v>
      </c>
      <c r="M2873" t="s">
        <v>5481</v>
      </c>
      <c r="N2873">
        <v>300</v>
      </c>
      <c r="O2873">
        <v>100</v>
      </c>
      <c r="P2873">
        <v>0</v>
      </c>
      <c r="Q2873" t="s">
        <v>6081</v>
      </c>
      <c r="R2873" t="s">
        <v>5503</v>
      </c>
      <c r="S2873">
        <v>34</v>
      </c>
      <c r="T2873" t="s">
        <v>5495</v>
      </c>
      <c r="U2873" t="s">
        <v>5496</v>
      </c>
      <c r="V2873" s="9">
        <f>Merge2[[#This Row],[PROMOTIONAL_PLAN.EFFECTIVE_PRICE]]*Merge2[[#This Row],[Months]]</f>
        <v>0</v>
      </c>
    </row>
    <row r="2874" spans="1:22" x14ac:dyDescent="0.25">
      <c r="A2874" t="s">
        <v>4696</v>
      </c>
      <c r="B2874" t="s">
        <v>1967</v>
      </c>
      <c r="C2874">
        <v>8731</v>
      </c>
      <c r="D2874" s="1">
        <v>44197</v>
      </c>
      <c r="E2874">
        <v>2</v>
      </c>
      <c r="F2874" s="1">
        <v>44197</v>
      </c>
      <c r="G2874" s="1">
        <v>45033</v>
      </c>
      <c r="H2874" t="s">
        <v>470</v>
      </c>
      <c r="I2874" s="8">
        <f>DATE(YEAR(Merge2[[#This Row],[ORDER_DATE]]), MONTH(Merge2[[#This Row],[ORDER_DATE]]), 1)</f>
        <v>44197</v>
      </c>
      <c r="J2874" s="9">
        <f>IF(ISNUMBER(Merge2[[#This Row],[VALIDITY_TILL_DATE]]), ROUND((Merge2[[#This Row],[VALIDITY_TILL_DATE]]-Merge2[[#This Row],[ORDER_DATE]])/30, 0), "Active")</f>
        <v>28</v>
      </c>
      <c r="K2874" t="s">
        <v>5482</v>
      </c>
      <c r="L2874" t="s">
        <v>5483</v>
      </c>
      <c r="M2874" t="s">
        <v>5481</v>
      </c>
      <c r="N2874">
        <v>300</v>
      </c>
      <c r="O2874">
        <v>10</v>
      </c>
      <c r="P2874">
        <v>270</v>
      </c>
      <c r="Q2874" t="s">
        <v>5826</v>
      </c>
      <c r="R2874" t="s">
        <v>5503</v>
      </c>
      <c r="S2874">
        <v>25</v>
      </c>
      <c r="T2874" t="s">
        <v>5498</v>
      </c>
      <c r="U2874" t="s">
        <v>5515</v>
      </c>
      <c r="V2874" s="9">
        <f>Merge2[[#This Row],[PROMOTIONAL_PLAN.EFFECTIVE_PRICE]]*Merge2[[#This Row],[Months]]</f>
        <v>7560</v>
      </c>
    </row>
    <row r="2875" spans="1:22" x14ac:dyDescent="0.25">
      <c r="A2875" t="s">
        <v>4697</v>
      </c>
      <c r="B2875" t="s">
        <v>1969</v>
      </c>
      <c r="C2875">
        <v>1817</v>
      </c>
      <c r="D2875" s="1">
        <v>44197</v>
      </c>
      <c r="E2875">
        <v>2</v>
      </c>
      <c r="F2875" s="1">
        <v>44197</v>
      </c>
      <c r="G2875" s="1">
        <v>44860</v>
      </c>
      <c r="H2875" t="s">
        <v>470</v>
      </c>
      <c r="I2875" s="8">
        <f>DATE(YEAR(Merge2[[#This Row],[ORDER_DATE]]), MONTH(Merge2[[#This Row],[ORDER_DATE]]), 1)</f>
        <v>44197</v>
      </c>
      <c r="J2875" s="9">
        <f>IF(ISNUMBER(Merge2[[#This Row],[VALIDITY_TILL_DATE]]), ROUND((Merge2[[#This Row],[VALIDITY_TILL_DATE]]-Merge2[[#This Row],[ORDER_DATE]])/30, 0), "Active")</f>
        <v>22</v>
      </c>
      <c r="K2875" t="s">
        <v>5486</v>
      </c>
      <c r="L2875" t="s">
        <v>5480</v>
      </c>
      <c r="M2875" t="s">
        <v>5481</v>
      </c>
      <c r="N2875">
        <v>300</v>
      </c>
      <c r="O2875">
        <v>100</v>
      </c>
      <c r="P2875">
        <v>0</v>
      </c>
      <c r="Q2875" t="s">
        <v>6022</v>
      </c>
      <c r="R2875" t="s">
        <v>5494</v>
      </c>
      <c r="S2875">
        <v>43</v>
      </c>
      <c r="T2875" t="s">
        <v>5506</v>
      </c>
      <c r="U2875" t="s">
        <v>5509</v>
      </c>
      <c r="V2875" s="9">
        <f>Merge2[[#This Row],[PROMOTIONAL_PLAN.EFFECTIVE_PRICE]]*Merge2[[#This Row],[Months]]</f>
        <v>0</v>
      </c>
    </row>
    <row r="2876" spans="1:22" x14ac:dyDescent="0.25">
      <c r="A2876" t="s">
        <v>4698</v>
      </c>
      <c r="B2876" t="s">
        <v>2066</v>
      </c>
      <c r="C2876">
        <v>8323</v>
      </c>
      <c r="D2876" s="1">
        <v>44197</v>
      </c>
      <c r="E2876">
        <v>2</v>
      </c>
      <c r="F2876" s="1">
        <v>44197</v>
      </c>
      <c r="G2876" s="1">
        <v>44666</v>
      </c>
      <c r="H2876" t="s">
        <v>470</v>
      </c>
      <c r="I2876" s="8">
        <f>DATE(YEAR(Merge2[[#This Row],[ORDER_DATE]]), MONTH(Merge2[[#This Row],[ORDER_DATE]]), 1)</f>
        <v>44197</v>
      </c>
      <c r="J2876" s="9">
        <f>IF(ISNUMBER(Merge2[[#This Row],[VALIDITY_TILL_DATE]]), ROUND((Merge2[[#This Row],[VALIDITY_TILL_DATE]]-Merge2[[#This Row],[ORDER_DATE]])/30, 0), "Active")</f>
        <v>16</v>
      </c>
      <c r="K2876" t="s">
        <v>5479</v>
      </c>
      <c r="L2876" t="s">
        <v>5480</v>
      </c>
      <c r="M2876" t="s">
        <v>5481</v>
      </c>
      <c r="N2876">
        <v>300</v>
      </c>
      <c r="O2876">
        <v>100</v>
      </c>
      <c r="P2876">
        <v>0</v>
      </c>
      <c r="Q2876" t="s">
        <v>5921</v>
      </c>
      <c r="R2876" t="s">
        <v>5503</v>
      </c>
      <c r="S2876">
        <v>50</v>
      </c>
      <c r="T2876" t="s">
        <v>5498</v>
      </c>
      <c r="U2876" t="s">
        <v>5515</v>
      </c>
      <c r="V2876" s="9">
        <f>Merge2[[#This Row],[PROMOTIONAL_PLAN.EFFECTIVE_PRICE]]*Merge2[[#This Row],[Months]]</f>
        <v>0</v>
      </c>
    </row>
    <row r="2877" spans="1:22" x14ac:dyDescent="0.25">
      <c r="A2877" t="s">
        <v>4699</v>
      </c>
      <c r="B2877" t="s">
        <v>4700</v>
      </c>
      <c r="C2877">
        <v>7139</v>
      </c>
      <c r="D2877" s="1">
        <v>44197</v>
      </c>
      <c r="E2877">
        <v>1</v>
      </c>
      <c r="F2877" s="1">
        <v>44197</v>
      </c>
      <c r="G2877" s="1">
        <v>44438</v>
      </c>
      <c r="H2877" t="s">
        <v>10</v>
      </c>
      <c r="I2877" s="8">
        <f>DATE(YEAR(Merge2[[#This Row],[ORDER_DATE]]), MONTH(Merge2[[#This Row],[ORDER_DATE]]), 1)</f>
        <v>44197</v>
      </c>
      <c r="J2877" s="9">
        <f>IF(ISNUMBER(Merge2[[#This Row],[VALIDITY_TILL_DATE]]), ROUND((Merge2[[#This Row],[VALIDITY_TILL_DATE]]-Merge2[[#This Row],[ORDER_DATE]])/30, 0), "Active")</f>
        <v>8</v>
      </c>
      <c r="K2877" t="s">
        <v>5489</v>
      </c>
      <c r="L2877" t="s">
        <v>5483</v>
      </c>
      <c r="M2877" t="s">
        <v>5481</v>
      </c>
      <c r="N2877">
        <v>300</v>
      </c>
      <c r="O2877">
        <v>30</v>
      </c>
      <c r="P2877">
        <v>210</v>
      </c>
      <c r="Q2877" t="s">
        <v>6214</v>
      </c>
      <c r="R2877" t="s">
        <v>5494</v>
      </c>
      <c r="S2877">
        <v>31</v>
      </c>
      <c r="T2877" t="s">
        <v>5495</v>
      </c>
      <c r="U2877" t="s">
        <v>5513</v>
      </c>
      <c r="V2877" s="9">
        <f>Merge2[[#This Row],[PROMOTIONAL_PLAN.EFFECTIVE_PRICE]]*Merge2[[#This Row],[Months]]</f>
        <v>1680</v>
      </c>
    </row>
    <row r="2878" spans="1:22" x14ac:dyDescent="0.25">
      <c r="A2878" t="s">
        <v>4701</v>
      </c>
      <c r="B2878" t="s">
        <v>1867</v>
      </c>
      <c r="C2878">
        <v>8323</v>
      </c>
      <c r="D2878" s="1">
        <v>44198</v>
      </c>
      <c r="E2878">
        <v>2</v>
      </c>
      <c r="F2878" s="1">
        <v>44198</v>
      </c>
      <c r="G2878" s="1">
        <v>45005</v>
      </c>
      <c r="H2878" t="s">
        <v>470</v>
      </c>
      <c r="I2878" s="8">
        <f>DATE(YEAR(Merge2[[#This Row],[ORDER_DATE]]), MONTH(Merge2[[#This Row],[ORDER_DATE]]), 1)</f>
        <v>44197</v>
      </c>
      <c r="J2878" s="9">
        <f>IF(ISNUMBER(Merge2[[#This Row],[VALIDITY_TILL_DATE]]), ROUND((Merge2[[#This Row],[VALIDITY_TILL_DATE]]-Merge2[[#This Row],[ORDER_DATE]])/30, 0), "Active")</f>
        <v>27</v>
      </c>
      <c r="K2878" t="s">
        <v>5479</v>
      </c>
      <c r="L2878" t="s">
        <v>5480</v>
      </c>
      <c r="M2878" t="s">
        <v>5481</v>
      </c>
      <c r="N2878">
        <v>300</v>
      </c>
      <c r="O2878">
        <v>100</v>
      </c>
      <c r="P2878">
        <v>0</v>
      </c>
      <c r="Q2878" t="s">
        <v>6261</v>
      </c>
      <c r="R2878" t="s">
        <v>5503</v>
      </c>
      <c r="S2878">
        <v>64</v>
      </c>
      <c r="T2878" t="s">
        <v>5495</v>
      </c>
      <c r="U2878" t="s">
        <v>5522</v>
      </c>
      <c r="V2878" s="9">
        <f>Merge2[[#This Row],[PROMOTIONAL_PLAN.EFFECTIVE_PRICE]]*Merge2[[#This Row],[Months]]</f>
        <v>0</v>
      </c>
    </row>
    <row r="2879" spans="1:22" x14ac:dyDescent="0.25">
      <c r="A2879" t="s">
        <v>4702</v>
      </c>
      <c r="B2879" t="s">
        <v>2107</v>
      </c>
      <c r="C2879">
        <v>6306</v>
      </c>
      <c r="D2879" s="1">
        <v>44198</v>
      </c>
      <c r="E2879">
        <v>2</v>
      </c>
      <c r="F2879" s="1">
        <v>44198</v>
      </c>
      <c r="G2879" s="1">
        <v>44527</v>
      </c>
      <c r="H2879" t="s">
        <v>470</v>
      </c>
      <c r="I2879" s="8">
        <f>DATE(YEAR(Merge2[[#This Row],[ORDER_DATE]]), MONTH(Merge2[[#This Row],[ORDER_DATE]]), 1)</f>
        <v>44197</v>
      </c>
      <c r="J2879" s="9">
        <f>IF(ISNUMBER(Merge2[[#This Row],[VALIDITY_TILL_DATE]]), ROUND((Merge2[[#This Row],[VALIDITY_TILL_DATE]]-Merge2[[#This Row],[ORDER_DATE]])/30, 0), "Active")</f>
        <v>11</v>
      </c>
      <c r="K2879" t="s">
        <v>5492</v>
      </c>
      <c r="L2879" t="s">
        <v>5483</v>
      </c>
      <c r="M2879" t="s">
        <v>5481</v>
      </c>
      <c r="N2879">
        <v>300</v>
      </c>
      <c r="O2879">
        <v>15</v>
      </c>
      <c r="P2879">
        <v>255</v>
      </c>
      <c r="Q2879" t="s">
        <v>6281</v>
      </c>
      <c r="R2879" t="s">
        <v>5494</v>
      </c>
      <c r="S2879">
        <v>55</v>
      </c>
      <c r="T2879" t="s">
        <v>5498</v>
      </c>
      <c r="U2879" t="s">
        <v>5545</v>
      </c>
      <c r="V2879" s="9">
        <f>Merge2[[#This Row],[PROMOTIONAL_PLAN.EFFECTIVE_PRICE]]*Merge2[[#This Row],[Months]]</f>
        <v>2805</v>
      </c>
    </row>
    <row r="2880" spans="1:22" x14ac:dyDescent="0.25">
      <c r="A2880" t="s">
        <v>4703</v>
      </c>
      <c r="B2880" t="s">
        <v>1822</v>
      </c>
      <c r="C2880">
        <v>8731</v>
      </c>
      <c r="D2880" s="1">
        <v>44198</v>
      </c>
      <c r="E2880">
        <v>2</v>
      </c>
      <c r="F2880" s="1">
        <v>44198</v>
      </c>
      <c r="G2880" s="1">
        <v>44825</v>
      </c>
      <c r="H2880" t="s">
        <v>470</v>
      </c>
      <c r="I2880" s="8">
        <f>DATE(YEAR(Merge2[[#This Row],[ORDER_DATE]]), MONTH(Merge2[[#This Row],[ORDER_DATE]]), 1)</f>
        <v>44197</v>
      </c>
      <c r="J2880" s="9">
        <f>IF(ISNUMBER(Merge2[[#This Row],[VALIDITY_TILL_DATE]]), ROUND((Merge2[[#This Row],[VALIDITY_TILL_DATE]]-Merge2[[#This Row],[ORDER_DATE]])/30, 0), "Active")</f>
        <v>21</v>
      </c>
      <c r="K2880" t="s">
        <v>5482</v>
      </c>
      <c r="L2880" t="s">
        <v>5483</v>
      </c>
      <c r="M2880" t="s">
        <v>5481</v>
      </c>
      <c r="N2880">
        <v>300</v>
      </c>
      <c r="O2880">
        <v>10</v>
      </c>
      <c r="P2880">
        <v>270</v>
      </c>
      <c r="Q2880" t="s">
        <v>6402</v>
      </c>
      <c r="R2880" t="s">
        <v>5494</v>
      </c>
      <c r="S2880">
        <v>42</v>
      </c>
      <c r="T2880" t="s">
        <v>5495</v>
      </c>
      <c r="U2880" t="s">
        <v>5532</v>
      </c>
      <c r="V2880" s="9">
        <f>Merge2[[#This Row],[PROMOTIONAL_PLAN.EFFECTIVE_PRICE]]*Merge2[[#This Row],[Months]]</f>
        <v>5670</v>
      </c>
    </row>
    <row r="2881" spans="1:22" x14ac:dyDescent="0.25">
      <c r="A2881" t="s">
        <v>4704</v>
      </c>
      <c r="B2881" t="s">
        <v>2593</v>
      </c>
      <c r="C2881">
        <v>8731</v>
      </c>
      <c r="D2881" s="1">
        <v>44198</v>
      </c>
      <c r="E2881">
        <v>2</v>
      </c>
      <c r="F2881" s="1">
        <v>44198</v>
      </c>
      <c r="G2881" s="1">
        <v>44521</v>
      </c>
      <c r="H2881" t="s">
        <v>470</v>
      </c>
      <c r="I2881" s="8">
        <f>DATE(YEAR(Merge2[[#This Row],[ORDER_DATE]]), MONTH(Merge2[[#This Row],[ORDER_DATE]]), 1)</f>
        <v>44197</v>
      </c>
      <c r="J2881" s="9">
        <f>IF(ISNUMBER(Merge2[[#This Row],[VALIDITY_TILL_DATE]]), ROUND((Merge2[[#This Row],[VALIDITY_TILL_DATE]]-Merge2[[#This Row],[ORDER_DATE]])/30, 0), "Active")</f>
        <v>11</v>
      </c>
      <c r="K2881" t="s">
        <v>5482</v>
      </c>
      <c r="L2881" t="s">
        <v>5483</v>
      </c>
      <c r="M2881" t="s">
        <v>5481</v>
      </c>
      <c r="N2881">
        <v>300</v>
      </c>
      <c r="O2881">
        <v>10</v>
      </c>
      <c r="P2881">
        <v>270</v>
      </c>
      <c r="Q2881" t="s">
        <v>5947</v>
      </c>
      <c r="R2881" t="s">
        <v>5503</v>
      </c>
      <c r="S2881">
        <v>28</v>
      </c>
      <c r="T2881" t="s">
        <v>5495</v>
      </c>
      <c r="U2881" t="s">
        <v>5522</v>
      </c>
      <c r="V2881" s="9">
        <f>Merge2[[#This Row],[PROMOTIONAL_PLAN.EFFECTIVE_PRICE]]*Merge2[[#This Row],[Months]]</f>
        <v>2970</v>
      </c>
    </row>
    <row r="2882" spans="1:22" x14ac:dyDescent="0.25">
      <c r="A2882" t="s">
        <v>4705</v>
      </c>
      <c r="B2882" t="s">
        <v>1893</v>
      </c>
      <c r="C2882">
        <v>8434</v>
      </c>
      <c r="D2882" s="1">
        <v>44198</v>
      </c>
      <c r="E2882">
        <v>2</v>
      </c>
      <c r="F2882" s="1">
        <v>44198</v>
      </c>
      <c r="G2882" s="1">
        <v>44859</v>
      </c>
      <c r="H2882" t="s">
        <v>470</v>
      </c>
      <c r="I2882" s="8">
        <f>DATE(YEAR(Merge2[[#This Row],[ORDER_DATE]]), MONTH(Merge2[[#This Row],[ORDER_DATE]]), 1)</f>
        <v>44197</v>
      </c>
      <c r="J2882" s="9">
        <f>IF(ISNUMBER(Merge2[[#This Row],[VALIDITY_TILL_DATE]]), ROUND((Merge2[[#This Row],[VALIDITY_TILL_DATE]]-Merge2[[#This Row],[ORDER_DATE]])/30, 0), "Active")</f>
        <v>22</v>
      </c>
      <c r="K2882" t="s">
        <v>5490</v>
      </c>
      <c r="L2882" t="s">
        <v>5483</v>
      </c>
      <c r="M2882" t="s">
        <v>5481</v>
      </c>
      <c r="N2882">
        <v>300</v>
      </c>
      <c r="O2882">
        <v>50</v>
      </c>
      <c r="P2882">
        <v>150</v>
      </c>
      <c r="Q2882" t="s">
        <v>5848</v>
      </c>
      <c r="R2882" t="s">
        <v>5494</v>
      </c>
      <c r="S2882">
        <v>42</v>
      </c>
      <c r="T2882" t="s">
        <v>5498</v>
      </c>
      <c r="U2882" t="s">
        <v>5499</v>
      </c>
      <c r="V2882" s="9">
        <f>Merge2[[#This Row],[PROMOTIONAL_PLAN.EFFECTIVE_PRICE]]*Merge2[[#This Row],[Months]]</f>
        <v>3300</v>
      </c>
    </row>
    <row r="2883" spans="1:22" x14ac:dyDescent="0.25">
      <c r="A2883" t="s">
        <v>4706</v>
      </c>
      <c r="B2883" t="s">
        <v>2249</v>
      </c>
      <c r="C2883">
        <v>5073</v>
      </c>
      <c r="D2883" s="1">
        <v>44198</v>
      </c>
      <c r="E2883">
        <v>2</v>
      </c>
      <c r="F2883" s="1">
        <v>44198</v>
      </c>
      <c r="G2883" s="1">
        <v>44598</v>
      </c>
      <c r="H2883" t="s">
        <v>470</v>
      </c>
      <c r="I2883" s="8">
        <f>DATE(YEAR(Merge2[[#This Row],[ORDER_DATE]]), MONTH(Merge2[[#This Row],[ORDER_DATE]]), 1)</f>
        <v>44197</v>
      </c>
      <c r="J2883" s="9">
        <f>IF(ISNUMBER(Merge2[[#This Row],[VALIDITY_TILL_DATE]]), ROUND((Merge2[[#This Row],[VALIDITY_TILL_DATE]]-Merge2[[#This Row],[ORDER_DATE]])/30, 0), "Active")</f>
        <v>13</v>
      </c>
      <c r="K2883" t="s">
        <v>5488</v>
      </c>
      <c r="L2883" t="s">
        <v>5483</v>
      </c>
      <c r="M2883" t="s">
        <v>5481</v>
      </c>
      <c r="N2883">
        <v>300</v>
      </c>
      <c r="O2883">
        <v>30</v>
      </c>
      <c r="P2883">
        <v>210</v>
      </c>
      <c r="Q2883" t="s">
        <v>6344</v>
      </c>
      <c r="R2883" t="s">
        <v>5494</v>
      </c>
      <c r="S2883">
        <v>42</v>
      </c>
      <c r="T2883" t="s">
        <v>5495</v>
      </c>
      <c r="U2883" t="s">
        <v>5522</v>
      </c>
      <c r="V2883" s="9">
        <f>Merge2[[#This Row],[PROMOTIONAL_PLAN.EFFECTIVE_PRICE]]*Merge2[[#This Row],[Months]]</f>
        <v>2730</v>
      </c>
    </row>
    <row r="2884" spans="1:22" x14ac:dyDescent="0.25">
      <c r="A2884" t="s">
        <v>4707</v>
      </c>
      <c r="B2884" t="s">
        <v>4708</v>
      </c>
      <c r="C2884">
        <v>9999</v>
      </c>
      <c r="D2884" s="1">
        <v>44198</v>
      </c>
      <c r="E2884">
        <v>1</v>
      </c>
      <c r="G2884" s="1">
        <v>44435</v>
      </c>
      <c r="H2884" t="s">
        <v>10</v>
      </c>
      <c r="I2884" s="8">
        <f>DATE(YEAR(Merge2[[#This Row],[ORDER_DATE]]), MONTH(Merge2[[#This Row],[ORDER_DATE]]), 1)</f>
        <v>44197</v>
      </c>
      <c r="J2884" s="9">
        <f>IF(ISNUMBER(Merge2[[#This Row],[VALIDITY_TILL_DATE]]), ROUND((Merge2[[#This Row],[VALIDITY_TILL_DATE]]-Merge2[[#This Row],[ORDER_DATE]])/30, 0), "Active")</f>
        <v>8</v>
      </c>
      <c r="K2884" t="s">
        <v>5476</v>
      </c>
      <c r="L2884" t="s">
        <v>5477</v>
      </c>
      <c r="M2884" t="s">
        <v>5478</v>
      </c>
      <c r="N2884">
        <v>300</v>
      </c>
      <c r="O2884">
        <v>0</v>
      </c>
      <c r="P2884">
        <v>300</v>
      </c>
      <c r="Q2884" t="s">
        <v>5844</v>
      </c>
      <c r="R2884" t="s">
        <v>5494</v>
      </c>
      <c r="S2884">
        <v>64</v>
      </c>
      <c r="T2884" t="s">
        <v>5495</v>
      </c>
      <c r="U2884" t="s">
        <v>5579</v>
      </c>
      <c r="V2884" s="9">
        <f>Merge2[[#This Row],[PROMOTIONAL_PLAN.EFFECTIVE_PRICE]]*Merge2[[#This Row],[Months]]</f>
        <v>2400</v>
      </c>
    </row>
    <row r="2885" spans="1:22" x14ac:dyDescent="0.25">
      <c r="A2885" t="s">
        <v>4709</v>
      </c>
      <c r="B2885" t="s">
        <v>2466</v>
      </c>
      <c r="C2885">
        <v>1817</v>
      </c>
      <c r="D2885" s="1">
        <v>44199</v>
      </c>
      <c r="E2885">
        <v>2</v>
      </c>
      <c r="F2885" s="1">
        <v>44199</v>
      </c>
      <c r="G2885" s="1">
        <v>44784</v>
      </c>
      <c r="H2885" t="s">
        <v>470</v>
      </c>
      <c r="I2885" s="8">
        <f>DATE(YEAR(Merge2[[#This Row],[ORDER_DATE]]), MONTH(Merge2[[#This Row],[ORDER_DATE]]), 1)</f>
        <v>44197</v>
      </c>
      <c r="J2885" s="9">
        <f>IF(ISNUMBER(Merge2[[#This Row],[VALIDITY_TILL_DATE]]), ROUND((Merge2[[#This Row],[VALIDITY_TILL_DATE]]-Merge2[[#This Row],[ORDER_DATE]])/30, 0), "Active")</f>
        <v>20</v>
      </c>
      <c r="K2885" t="s">
        <v>5486</v>
      </c>
      <c r="L2885" t="s">
        <v>5480</v>
      </c>
      <c r="M2885" t="s">
        <v>5481</v>
      </c>
      <c r="N2885">
        <v>300</v>
      </c>
      <c r="O2885">
        <v>100</v>
      </c>
      <c r="P2885">
        <v>0</v>
      </c>
      <c r="Q2885" t="s">
        <v>6004</v>
      </c>
      <c r="R2885" t="s">
        <v>5503</v>
      </c>
      <c r="S2885">
        <v>45</v>
      </c>
      <c r="T2885" t="s">
        <v>5495</v>
      </c>
      <c r="U2885" t="s">
        <v>5522</v>
      </c>
      <c r="V2885" s="9">
        <f>Merge2[[#This Row],[PROMOTIONAL_PLAN.EFFECTIVE_PRICE]]*Merge2[[#This Row],[Months]]</f>
        <v>0</v>
      </c>
    </row>
    <row r="2886" spans="1:22" x14ac:dyDescent="0.25">
      <c r="A2886" t="s">
        <v>4710</v>
      </c>
      <c r="B2886" t="s">
        <v>2523</v>
      </c>
      <c r="C2886">
        <v>5101</v>
      </c>
      <c r="D2886" s="1">
        <v>44199</v>
      </c>
      <c r="E2886">
        <v>2</v>
      </c>
      <c r="F2886" s="1">
        <v>44199</v>
      </c>
      <c r="G2886" s="1">
        <v>45068</v>
      </c>
      <c r="H2886" t="s">
        <v>470</v>
      </c>
      <c r="I2886" s="8">
        <f>DATE(YEAR(Merge2[[#This Row],[ORDER_DATE]]), MONTH(Merge2[[#This Row],[ORDER_DATE]]), 1)</f>
        <v>44197</v>
      </c>
      <c r="J2886" s="9">
        <f>IF(ISNUMBER(Merge2[[#This Row],[VALIDITY_TILL_DATE]]), ROUND((Merge2[[#This Row],[VALIDITY_TILL_DATE]]-Merge2[[#This Row],[ORDER_DATE]])/30, 0), "Active")</f>
        <v>29</v>
      </c>
      <c r="K2886" t="s">
        <v>5485</v>
      </c>
      <c r="L2886" t="s">
        <v>5480</v>
      </c>
      <c r="M2886" t="s">
        <v>5481</v>
      </c>
      <c r="N2886">
        <v>300</v>
      </c>
      <c r="O2886">
        <v>100</v>
      </c>
      <c r="P2886">
        <v>0</v>
      </c>
      <c r="Q2886" t="s">
        <v>5934</v>
      </c>
      <c r="R2886" t="s">
        <v>5494</v>
      </c>
      <c r="S2886">
        <v>27</v>
      </c>
      <c r="T2886" t="s">
        <v>5495</v>
      </c>
      <c r="U2886" t="s">
        <v>5522</v>
      </c>
      <c r="V2886" s="9">
        <f>Merge2[[#This Row],[PROMOTIONAL_PLAN.EFFECTIVE_PRICE]]*Merge2[[#This Row],[Months]]</f>
        <v>0</v>
      </c>
    </row>
    <row r="2887" spans="1:22" x14ac:dyDescent="0.25">
      <c r="A2887" t="s">
        <v>4711</v>
      </c>
      <c r="B2887" t="s">
        <v>1951</v>
      </c>
      <c r="C2887">
        <v>6306</v>
      </c>
      <c r="D2887" s="1">
        <v>44199</v>
      </c>
      <c r="E2887">
        <v>2</v>
      </c>
      <c r="F2887" s="1">
        <v>44199</v>
      </c>
      <c r="G2887" s="1">
        <v>44815</v>
      </c>
      <c r="H2887" t="s">
        <v>470</v>
      </c>
      <c r="I2887" s="8">
        <f>DATE(YEAR(Merge2[[#This Row],[ORDER_DATE]]), MONTH(Merge2[[#This Row],[ORDER_DATE]]), 1)</f>
        <v>44197</v>
      </c>
      <c r="J2887" s="9">
        <f>IF(ISNUMBER(Merge2[[#This Row],[VALIDITY_TILL_DATE]]), ROUND((Merge2[[#This Row],[VALIDITY_TILL_DATE]]-Merge2[[#This Row],[ORDER_DATE]])/30, 0), "Active")</f>
        <v>21</v>
      </c>
      <c r="K2887" t="s">
        <v>5492</v>
      </c>
      <c r="L2887" t="s">
        <v>5483</v>
      </c>
      <c r="M2887" t="s">
        <v>5481</v>
      </c>
      <c r="N2887">
        <v>300</v>
      </c>
      <c r="O2887">
        <v>15</v>
      </c>
      <c r="P2887">
        <v>255</v>
      </c>
      <c r="Q2887" t="s">
        <v>6360</v>
      </c>
      <c r="R2887" t="s">
        <v>5503</v>
      </c>
      <c r="S2887">
        <v>31</v>
      </c>
      <c r="T2887" t="s">
        <v>5495</v>
      </c>
      <c r="U2887" t="s">
        <v>5522</v>
      </c>
      <c r="V2887" s="9">
        <f>Merge2[[#This Row],[PROMOTIONAL_PLAN.EFFECTIVE_PRICE]]*Merge2[[#This Row],[Months]]</f>
        <v>5355</v>
      </c>
    </row>
    <row r="2888" spans="1:22" x14ac:dyDescent="0.25">
      <c r="A2888" t="s">
        <v>4712</v>
      </c>
      <c r="B2888" t="s">
        <v>1875</v>
      </c>
      <c r="C2888">
        <v>7139</v>
      </c>
      <c r="D2888" s="1">
        <v>44200</v>
      </c>
      <c r="E2888">
        <v>2</v>
      </c>
      <c r="F2888" s="1">
        <v>44200</v>
      </c>
      <c r="G2888" s="1">
        <v>44685</v>
      </c>
      <c r="H2888" t="s">
        <v>470</v>
      </c>
      <c r="I2888" s="8">
        <f>DATE(YEAR(Merge2[[#This Row],[ORDER_DATE]]), MONTH(Merge2[[#This Row],[ORDER_DATE]]), 1)</f>
        <v>44197</v>
      </c>
      <c r="J2888" s="9">
        <f>IF(ISNUMBER(Merge2[[#This Row],[VALIDITY_TILL_DATE]]), ROUND((Merge2[[#This Row],[VALIDITY_TILL_DATE]]-Merge2[[#This Row],[ORDER_DATE]])/30, 0), "Active")</f>
        <v>16</v>
      </c>
      <c r="K2888" t="s">
        <v>5489</v>
      </c>
      <c r="L2888" t="s">
        <v>5483</v>
      </c>
      <c r="M2888" t="s">
        <v>5481</v>
      </c>
      <c r="N2888">
        <v>300</v>
      </c>
      <c r="O2888">
        <v>30</v>
      </c>
      <c r="P2888">
        <v>210</v>
      </c>
      <c r="Q2888" t="s">
        <v>6330</v>
      </c>
      <c r="R2888" t="s">
        <v>5494</v>
      </c>
      <c r="S2888">
        <v>30</v>
      </c>
      <c r="T2888" t="s">
        <v>5498</v>
      </c>
      <c r="U2888" t="s">
        <v>5501</v>
      </c>
      <c r="V2888" s="9">
        <f>Merge2[[#This Row],[PROMOTIONAL_PLAN.EFFECTIVE_PRICE]]*Merge2[[#This Row],[Months]]</f>
        <v>3360</v>
      </c>
    </row>
    <row r="2889" spans="1:22" x14ac:dyDescent="0.25">
      <c r="A2889" t="s">
        <v>4713</v>
      </c>
      <c r="B2889" t="s">
        <v>2771</v>
      </c>
      <c r="C2889">
        <v>7139</v>
      </c>
      <c r="D2889" s="1">
        <v>44200</v>
      </c>
      <c r="E2889">
        <v>2</v>
      </c>
      <c r="F2889" s="1">
        <v>44200</v>
      </c>
      <c r="G2889" s="1">
        <v>44808</v>
      </c>
      <c r="H2889" t="s">
        <v>470</v>
      </c>
      <c r="I2889" s="8">
        <f>DATE(YEAR(Merge2[[#This Row],[ORDER_DATE]]), MONTH(Merge2[[#This Row],[ORDER_DATE]]), 1)</f>
        <v>44197</v>
      </c>
      <c r="J2889" s="9">
        <f>IF(ISNUMBER(Merge2[[#This Row],[VALIDITY_TILL_DATE]]), ROUND((Merge2[[#This Row],[VALIDITY_TILL_DATE]]-Merge2[[#This Row],[ORDER_DATE]])/30, 0), "Active")</f>
        <v>20</v>
      </c>
      <c r="K2889" t="s">
        <v>5489</v>
      </c>
      <c r="L2889" t="s">
        <v>5483</v>
      </c>
      <c r="M2889" t="s">
        <v>5481</v>
      </c>
      <c r="N2889">
        <v>300</v>
      </c>
      <c r="O2889">
        <v>30</v>
      </c>
      <c r="P2889">
        <v>210</v>
      </c>
      <c r="Q2889" t="s">
        <v>5922</v>
      </c>
      <c r="R2889" t="s">
        <v>5494</v>
      </c>
      <c r="S2889">
        <v>55</v>
      </c>
      <c r="T2889" t="s">
        <v>5495</v>
      </c>
      <c r="U2889" t="s">
        <v>5504</v>
      </c>
      <c r="V2889" s="9">
        <f>Merge2[[#This Row],[PROMOTIONAL_PLAN.EFFECTIVE_PRICE]]*Merge2[[#This Row],[Months]]</f>
        <v>4200</v>
      </c>
    </row>
    <row r="2890" spans="1:22" x14ac:dyDescent="0.25">
      <c r="A2890" t="s">
        <v>4714</v>
      </c>
      <c r="B2890" t="s">
        <v>2677</v>
      </c>
      <c r="C2890">
        <v>1136</v>
      </c>
      <c r="D2890" s="1">
        <v>44200</v>
      </c>
      <c r="E2890">
        <v>2</v>
      </c>
      <c r="F2890" s="1">
        <v>44200</v>
      </c>
      <c r="G2890" s="1">
        <v>44783</v>
      </c>
      <c r="H2890" t="s">
        <v>470</v>
      </c>
      <c r="I2890" s="8">
        <f>DATE(YEAR(Merge2[[#This Row],[ORDER_DATE]]), MONTH(Merge2[[#This Row],[ORDER_DATE]]), 1)</f>
        <v>44197</v>
      </c>
      <c r="J2890" s="9">
        <f>IF(ISNUMBER(Merge2[[#This Row],[VALIDITY_TILL_DATE]]), ROUND((Merge2[[#This Row],[VALIDITY_TILL_DATE]]-Merge2[[#This Row],[ORDER_DATE]])/30, 0), "Active")</f>
        <v>19</v>
      </c>
      <c r="K2890" t="s">
        <v>5487</v>
      </c>
      <c r="L2890" t="s">
        <v>5483</v>
      </c>
      <c r="M2890" t="s">
        <v>5481</v>
      </c>
      <c r="N2890">
        <v>300</v>
      </c>
      <c r="O2890">
        <v>40</v>
      </c>
      <c r="P2890">
        <v>180</v>
      </c>
      <c r="Q2890" t="s">
        <v>6086</v>
      </c>
      <c r="R2890" t="s">
        <v>5494</v>
      </c>
      <c r="S2890">
        <v>27</v>
      </c>
      <c r="T2890" t="s">
        <v>5495</v>
      </c>
      <c r="U2890" t="s">
        <v>5579</v>
      </c>
      <c r="V2890" s="9">
        <f>Merge2[[#This Row],[PROMOTIONAL_PLAN.EFFECTIVE_PRICE]]*Merge2[[#This Row],[Months]]</f>
        <v>3420</v>
      </c>
    </row>
    <row r="2891" spans="1:22" x14ac:dyDescent="0.25">
      <c r="A2891" t="s">
        <v>4715</v>
      </c>
      <c r="B2891" t="s">
        <v>2533</v>
      </c>
      <c r="C2891">
        <v>6306</v>
      </c>
      <c r="D2891" s="1">
        <v>44200</v>
      </c>
      <c r="E2891">
        <v>2</v>
      </c>
      <c r="F2891" s="1">
        <v>44200</v>
      </c>
      <c r="G2891" s="1">
        <v>44603</v>
      </c>
      <c r="H2891" t="s">
        <v>470</v>
      </c>
      <c r="I2891" s="8">
        <f>DATE(YEAR(Merge2[[#This Row],[ORDER_DATE]]), MONTH(Merge2[[#This Row],[ORDER_DATE]]), 1)</f>
        <v>44197</v>
      </c>
      <c r="J2891" s="9">
        <f>IF(ISNUMBER(Merge2[[#This Row],[VALIDITY_TILL_DATE]]), ROUND((Merge2[[#This Row],[VALIDITY_TILL_DATE]]-Merge2[[#This Row],[ORDER_DATE]])/30, 0), "Active")</f>
        <v>13</v>
      </c>
      <c r="K2891" t="s">
        <v>5492</v>
      </c>
      <c r="L2891" t="s">
        <v>5483</v>
      </c>
      <c r="M2891" t="s">
        <v>5481</v>
      </c>
      <c r="N2891">
        <v>300</v>
      </c>
      <c r="O2891">
        <v>15</v>
      </c>
      <c r="P2891">
        <v>255</v>
      </c>
      <c r="Q2891" t="s">
        <v>5873</v>
      </c>
      <c r="R2891" t="s">
        <v>5494</v>
      </c>
      <c r="S2891">
        <v>55</v>
      </c>
      <c r="T2891" t="s">
        <v>5506</v>
      </c>
      <c r="U2891" t="s">
        <v>5507</v>
      </c>
      <c r="V2891" s="9">
        <f>Merge2[[#This Row],[PROMOTIONAL_PLAN.EFFECTIVE_PRICE]]*Merge2[[#This Row],[Months]]</f>
        <v>3315</v>
      </c>
    </row>
    <row r="2892" spans="1:22" x14ac:dyDescent="0.25">
      <c r="A2892" t="s">
        <v>4716</v>
      </c>
      <c r="B2892" t="s">
        <v>1910</v>
      </c>
      <c r="C2892">
        <v>5073</v>
      </c>
      <c r="D2892" s="1">
        <v>44200</v>
      </c>
      <c r="E2892">
        <v>2</v>
      </c>
      <c r="F2892" s="1">
        <v>44200</v>
      </c>
      <c r="G2892" s="1">
        <v>44903</v>
      </c>
      <c r="H2892" t="s">
        <v>470</v>
      </c>
      <c r="I2892" s="8">
        <f>DATE(YEAR(Merge2[[#This Row],[ORDER_DATE]]), MONTH(Merge2[[#This Row],[ORDER_DATE]]), 1)</f>
        <v>44197</v>
      </c>
      <c r="J2892" s="9">
        <f>IF(ISNUMBER(Merge2[[#This Row],[VALIDITY_TILL_DATE]]), ROUND((Merge2[[#This Row],[VALIDITY_TILL_DATE]]-Merge2[[#This Row],[ORDER_DATE]])/30, 0), "Active")</f>
        <v>23</v>
      </c>
      <c r="K2892" t="s">
        <v>5488</v>
      </c>
      <c r="L2892" t="s">
        <v>5483</v>
      </c>
      <c r="M2892" t="s">
        <v>5481</v>
      </c>
      <c r="N2892">
        <v>300</v>
      </c>
      <c r="O2892">
        <v>30</v>
      </c>
      <c r="P2892">
        <v>210</v>
      </c>
      <c r="Q2892" t="s">
        <v>6056</v>
      </c>
      <c r="R2892" t="s">
        <v>5503</v>
      </c>
      <c r="S2892">
        <v>35</v>
      </c>
      <c r="T2892" t="s">
        <v>5498</v>
      </c>
      <c r="U2892" t="s">
        <v>5515</v>
      </c>
      <c r="V2892" s="9">
        <f>Merge2[[#This Row],[PROMOTIONAL_PLAN.EFFECTIVE_PRICE]]*Merge2[[#This Row],[Months]]</f>
        <v>4830</v>
      </c>
    </row>
    <row r="2893" spans="1:22" x14ac:dyDescent="0.25">
      <c r="A2893" t="s">
        <v>4717</v>
      </c>
      <c r="B2893" t="s">
        <v>2205</v>
      </c>
      <c r="C2893">
        <v>8731</v>
      </c>
      <c r="D2893" s="1">
        <v>44201</v>
      </c>
      <c r="E2893">
        <v>2</v>
      </c>
      <c r="F2893" s="1">
        <v>44201</v>
      </c>
      <c r="G2893" s="1">
        <v>44831</v>
      </c>
      <c r="H2893" t="s">
        <v>470</v>
      </c>
      <c r="I2893" s="8">
        <f>DATE(YEAR(Merge2[[#This Row],[ORDER_DATE]]), MONTH(Merge2[[#This Row],[ORDER_DATE]]), 1)</f>
        <v>44197</v>
      </c>
      <c r="J2893" s="9">
        <f>IF(ISNUMBER(Merge2[[#This Row],[VALIDITY_TILL_DATE]]), ROUND((Merge2[[#This Row],[VALIDITY_TILL_DATE]]-Merge2[[#This Row],[ORDER_DATE]])/30, 0), "Active")</f>
        <v>21</v>
      </c>
      <c r="K2893" t="s">
        <v>5482</v>
      </c>
      <c r="L2893" t="s">
        <v>5483</v>
      </c>
      <c r="M2893" t="s">
        <v>5481</v>
      </c>
      <c r="N2893">
        <v>300</v>
      </c>
      <c r="O2893">
        <v>10</v>
      </c>
      <c r="P2893">
        <v>270</v>
      </c>
      <c r="Q2893" t="s">
        <v>5685</v>
      </c>
      <c r="R2893" t="s">
        <v>5494</v>
      </c>
      <c r="S2893">
        <v>55</v>
      </c>
      <c r="T2893" t="s">
        <v>5495</v>
      </c>
      <c r="U2893" t="s">
        <v>5522</v>
      </c>
      <c r="V2893" s="9">
        <f>Merge2[[#This Row],[PROMOTIONAL_PLAN.EFFECTIVE_PRICE]]*Merge2[[#This Row],[Months]]</f>
        <v>5670</v>
      </c>
    </row>
    <row r="2894" spans="1:22" x14ac:dyDescent="0.25">
      <c r="A2894" t="s">
        <v>4718</v>
      </c>
      <c r="B2894" t="s">
        <v>2527</v>
      </c>
      <c r="C2894">
        <v>8731</v>
      </c>
      <c r="D2894" s="1">
        <v>44201</v>
      </c>
      <c r="E2894">
        <v>2</v>
      </c>
      <c r="F2894" s="1">
        <v>44201</v>
      </c>
      <c r="G2894" s="1">
        <v>44690</v>
      </c>
      <c r="H2894" t="s">
        <v>470</v>
      </c>
      <c r="I2894" s="8">
        <f>DATE(YEAR(Merge2[[#This Row],[ORDER_DATE]]), MONTH(Merge2[[#This Row],[ORDER_DATE]]), 1)</f>
        <v>44197</v>
      </c>
      <c r="J2894" s="9">
        <f>IF(ISNUMBER(Merge2[[#This Row],[VALIDITY_TILL_DATE]]), ROUND((Merge2[[#This Row],[VALIDITY_TILL_DATE]]-Merge2[[#This Row],[ORDER_DATE]])/30, 0), "Active")</f>
        <v>16</v>
      </c>
      <c r="K2894" t="s">
        <v>5482</v>
      </c>
      <c r="L2894" t="s">
        <v>5483</v>
      </c>
      <c r="M2894" t="s">
        <v>5481</v>
      </c>
      <c r="N2894">
        <v>300</v>
      </c>
      <c r="O2894">
        <v>10</v>
      </c>
      <c r="P2894">
        <v>270</v>
      </c>
      <c r="Q2894" t="s">
        <v>6051</v>
      </c>
      <c r="R2894" t="s">
        <v>5503</v>
      </c>
      <c r="S2894">
        <v>29</v>
      </c>
      <c r="T2894" t="s">
        <v>5495</v>
      </c>
      <c r="U2894" t="s">
        <v>5532</v>
      </c>
      <c r="V2894" s="9">
        <f>Merge2[[#This Row],[PROMOTIONAL_PLAN.EFFECTIVE_PRICE]]*Merge2[[#This Row],[Months]]</f>
        <v>4320</v>
      </c>
    </row>
    <row r="2895" spans="1:22" x14ac:dyDescent="0.25">
      <c r="A2895" t="s">
        <v>4719</v>
      </c>
      <c r="B2895" t="s">
        <v>2454</v>
      </c>
      <c r="C2895">
        <v>6705</v>
      </c>
      <c r="D2895" s="1">
        <v>44201</v>
      </c>
      <c r="E2895">
        <v>2</v>
      </c>
      <c r="F2895" s="1">
        <v>44201</v>
      </c>
      <c r="G2895" s="1">
        <v>44706</v>
      </c>
      <c r="H2895" t="s">
        <v>470</v>
      </c>
      <c r="I2895" s="8">
        <f>DATE(YEAR(Merge2[[#This Row],[ORDER_DATE]]), MONTH(Merge2[[#This Row],[ORDER_DATE]]), 1)</f>
        <v>44197</v>
      </c>
      <c r="J2895" s="9">
        <f>IF(ISNUMBER(Merge2[[#This Row],[VALIDITY_TILL_DATE]]), ROUND((Merge2[[#This Row],[VALIDITY_TILL_DATE]]-Merge2[[#This Row],[ORDER_DATE]])/30, 0), "Active")</f>
        <v>17</v>
      </c>
      <c r="K2895" t="s">
        <v>5491</v>
      </c>
      <c r="L2895" t="s">
        <v>5480</v>
      </c>
      <c r="M2895" t="s">
        <v>5481</v>
      </c>
      <c r="N2895">
        <v>300</v>
      </c>
      <c r="O2895">
        <v>100</v>
      </c>
      <c r="P2895">
        <v>0</v>
      </c>
      <c r="Q2895" t="s">
        <v>6355</v>
      </c>
      <c r="R2895" t="s">
        <v>5503</v>
      </c>
      <c r="S2895">
        <v>26</v>
      </c>
      <c r="T2895" t="s">
        <v>5495</v>
      </c>
      <c r="U2895" t="s">
        <v>5522</v>
      </c>
      <c r="V2895" s="9">
        <f>Merge2[[#This Row],[PROMOTIONAL_PLAN.EFFECTIVE_PRICE]]*Merge2[[#This Row],[Months]]</f>
        <v>0</v>
      </c>
    </row>
    <row r="2896" spans="1:22" x14ac:dyDescent="0.25">
      <c r="A2896" t="s">
        <v>4720</v>
      </c>
      <c r="B2896" t="s">
        <v>2863</v>
      </c>
      <c r="C2896">
        <v>7139</v>
      </c>
      <c r="D2896" s="1">
        <v>44201</v>
      </c>
      <c r="E2896">
        <v>2</v>
      </c>
      <c r="F2896" s="1">
        <v>44201</v>
      </c>
      <c r="G2896" s="1">
        <v>44583</v>
      </c>
      <c r="H2896" t="s">
        <v>470</v>
      </c>
      <c r="I2896" s="8">
        <f>DATE(YEAR(Merge2[[#This Row],[ORDER_DATE]]), MONTH(Merge2[[#This Row],[ORDER_DATE]]), 1)</f>
        <v>44197</v>
      </c>
      <c r="J2896" s="9">
        <f>IF(ISNUMBER(Merge2[[#This Row],[VALIDITY_TILL_DATE]]), ROUND((Merge2[[#This Row],[VALIDITY_TILL_DATE]]-Merge2[[#This Row],[ORDER_DATE]])/30, 0), "Active")</f>
        <v>13</v>
      </c>
      <c r="K2896" t="s">
        <v>5489</v>
      </c>
      <c r="L2896" t="s">
        <v>5483</v>
      </c>
      <c r="M2896" t="s">
        <v>5481</v>
      </c>
      <c r="N2896">
        <v>300</v>
      </c>
      <c r="O2896">
        <v>30</v>
      </c>
      <c r="P2896">
        <v>210</v>
      </c>
      <c r="Q2896" t="s">
        <v>6177</v>
      </c>
      <c r="R2896" t="s">
        <v>5494</v>
      </c>
      <c r="S2896">
        <v>28</v>
      </c>
      <c r="T2896" t="s">
        <v>5498</v>
      </c>
      <c r="U2896" t="s">
        <v>5499</v>
      </c>
      <c r="V2896" s="9">
        <f>Merge2[[#This Row],[PROMOTIONAL_PLAN.EFFECTIVE_PRICE]]*Merge2[[#This Row],[Months]]</f>
        <v>2730</v>
      </c>
    </row>
    <row r="2897" spans="1:22" x14ac:dyDescent="0.25">
      <c r="A2897" t="s">
        <v>4721</v>
      </c>
      <c r="B2897" t="s">
        <v>2605</v>
      </c>
      <c r="C2897">
        <v>7139</v>
      </c>
      <c r="D2897" s="1">
        <v>44201</v>
      </c>
      <c r="E2897">
        <v>2</v>
      </c>
      <c r="F2897" s="1">
        <v>44201</v>
      </c>
      <c r="G2897" s="1">
        <v>44697</v>
      </c>
      <c r="H2897" t="s">
        <v>470</v>
      </c>
      <c r="I2897" s="8">
        <f>DATE(YEAR(Merge2[[#This Row],[ORDER_DATE]]), MONTH(Merge2[[#This Row],[ORDER_DATE]]), 1)</f>
        <v>44197</v>
      </c>
      <c r="J2897" s="9">
        <f>IF(ISNUMBER(Merge2[[#This Row],[VALIDITY_TILL_DATE]]), ROUND((Merge2[[#This Row],[VALIDITY_TILL_DATE]]-Merge2[[#This Row],[ORDER_DATE]])/30, 0), "Active")</f>
        <v>17</v>
      </c>
      <c r="K2897" t="s">
        <v>5489</v>
      </c>
      <c r="L2897" t="s">
        <v>5483</v>
      </c>
      <c r="M2897" t="s">
        <v>5481</v>
      </c>
      <c r="N2897">
        <v>300</v>
      </c>
      <c r="O2897">
        <v>30</v>
      </c>
      <c r="P2897">
        <v>210</v>
      </c>
      <c r="Q2897" t="s">
        <v>6058</v>
      </c>
      <c r="R2897" t="s">
        <v>5494</v>
      </c>
      <c r="S2897">
        <v>65</v>
      </c>
      <c r="T2897" t="s">
        <v>5495</v>
      </c>
      <c r="U2897" t="s">
        <v>5522</v>
      </c>
      <c r="V2897" s="9">
        <f>Merge2[[#This Row],[PROMOTIONAL_PLAN.EFFECTIVE_PRICE]]*Merge2[[#This Row],[Months]]</f>
        <v>3570</v>
      </c>
    </row>
    <row r="2898" spans="1:22" x14ac:dyDescent="0.25">
      <c r="A2898" t="s">
        <v>4722</v>
      </c>
      <c r="B2898" t="s">
        <v>2019</v>
      </c>
      <c r="C2898">
        <v>7139</v>
      </c>
      <c r="D2898" s="1">
        <v>44201</v>
      </c>
      <c r="E2898">
        <v>2</v>
      </c>
      <c r="F2898" s="1">
        <v>44201</v>
      </c>
      <c r="G2898" s="1">
        <v>44795</v>
      </c>
      <c r="H2898" t="s">
        <v>470</v>
      </c>
      <c r="I2898" s="8">
        <f>DATE(YEAR(Merge2[[#This Row],[ORDER_DATE]]), MONTH(Merge2[[#This Row],[ORDER_DATE]]), 1)</f>
        <v>44197</v>
      </c>
      <c r="J2898" s="9">
        <f>IF(ISNUMBER(Merge2[[#This Row],[VALIDITY_TILL_DATE]]), ROUND((Merge2[[#This Row],[VALIDITY_TILL_DATE]]-Merge2[[#This Row],[ORDER_DATE]])/30, 0), "Active")</f>
        <v>20</v>
      </c>
      <c r="K2898" t="s">
        <v>5489</v>
      </c>
      <c r="L2898" t="s">
        <v>5483</v>
      </c>
      <c r="M2898" t="s">
        <v>5481</v>
      </c>
      <c r="N2898">
        <v>300</v>
      </c>
      <c r="O2898">
        <v>30</v>
      </c>
      <c r="P2898">
        <v>210</v>
      </c>
      <c r="Q2898" t="s">
        <v>6159</v>
      </c>
      <c r="R2898" t="s">
        <v>5503</v>
      </c>
      <c r="S2898">
        <v>45</v>
      </c>
      <c r="T2898" t="s">
        <v>5495</v>
      </c>
      <c r="U2898" t="s">
        <v>5496</v>
      </c>
      <c r="V2898" s="9">
        <f>Merge2[[#This Row],[PROMOTIONAL_PLAN.EFFECTIVE_PRICE]]*Merge2[[#This Row],[Months]]</f>
        <v>4200</v>
      </c>
    </row>
    <row r="2899" spans="1:22" x14ac:dyDescent="0.25">
      <c r="A2899" t="s">
        <v>4723</v>
      </c>
      <c r="B2899" t="s">
        <v>2435</v>
      </c>
      <c r="C2899">
        <v>7139</v>
      </c>
      <c r="D2899" s="1">
        <v>44201</v>
      </c>
      <c r="E2899">
        <v>2</v>
      </c>
      <c r="F2899" s="1">
        <v>44201</v>
      </c>
      <c r="G2899" s="1">
        <v>44922</v>
      </c>
      <c r="H2899" t="s">
        <v>470</v>
      </c>
      <c r="I2899" s="8">
        <f>DATE(YEAR(Merge2[[#This Row],[ORDER_DATE]]), MONTH(Merge2[[#This Row],[ORDER_DATE]]), 1)</f>
        <v>44197</v>
      </c>
      <c r="J2899" s="9">
        <f>IF(ISNUMBER(Merge2[[#This Row],[VALIDITY_TILL_DATE]]), ROUND((Merge2[[#This Row],[VALIDITY_TILL_DATE]]-Merge2[[#This Row],[ORDER_DATE]])/30, 0), "Active")</f>
        <v>24</v>
      </c>
      <c r="K2899" t="s">
        <v>5489</v>
      </c>
      <c r="L2899" t="s">
        <v>5483</v>
      </c>
      <c r="M2899" t="s">
        <v>5481</v>
      </c>
      <c r="N2899">
        <v>300</v>
      </c>
      <c r="O2899">
        <v>30</v>
      </c>
      <c r="P2899">
        <v>210</v>
      </c>
      <c r="Q2899" t="s">
        <v>5676</v>
      </c>
      <c r="R2899" t="s">
        <v>5494</v>
      </c>
      <c r="S2899">
        <v>33</v>
      </c>
      <c r="T2899" t="s">
        <v>5495</v>
      </c>
      <c r="U2899" t="s">
        <v>5522</v>
      </c>
      <c r="V2899" s="9">
        <f>Merge2[[#This Row],[PROMOTIONAL_PLAN.EFFECTIVE_PRICE]]*Merge2[[#This Row],[Months]]</f>
        <v>5040</v>
      </c>
    </row>
    <row r="2900" spans="1:22" x14ac:dyDescent="0.25">
      <c r="A2900" t="s">
        <v>4724</v>
      </c>
      <c r="B2900" t="s">
        <v>2871</v>
      </c>
      <c r="C2900">
        <v>6306</v>
      </c>
      <c r="D2900" s="1">
        <v>44202</v>
      </c>
      <c r="E2900">
        <v>2</v>
      </c>
      <c r="F2900" s="1">
        <v>44202</v>
      </c>
      <c r="G2900" s="1">
        <v>44657</v>
      </c>
      <c r="H2900" t="s">
        <v>470</v>
      </c>
      <c r="I2900" s="8">
        <f>DATE(YEAR(Merge2[[#This Row],[ORDER_DATE]]), MONTH(Merge2[[#This Row],[ORDER_DATE]]), 1)</f>
        <v>44197</v>
      </c>
      <c r="J2900" s="9">
        <f>IF(ISNUMBER(Merge2[[#This Row],[VALIDITY_TILL_DATE]]), ROUND((Merge2[[#This Row],[VALIDITY_TILL_DATE]]-Merge2[[#This Row],[ORDER_DATE]])/30, 0), "Active")</f>
        <v>15</v>
      </c>
      <c r="K2900" t="s">
        <v>5492</v>
      </c>
      <c r="L2900" t="s">
        <v>5483</v>
      </c>
      <c r="M2900" t="s">
        <v>5481</v>
      </c>
      <c r="N2900">
        <v>300</v>
      </c>
      <c r="O2900">
        <v>15</v>
      </c>
      <c r="P2900">
        <v>255</v>
      </c>
      <c r="Q2900" t="s">
        <v>6390</v>
      </c>
      <c r="R2900" t="s">
        <v>5503</v>
      </c>
      <c r="S2900">
        <v>31</v>
      </c>
      <c r="T2900" t="s">
        <v>5498</v>
      </c>
      <c r="U2900" t="s">
        <v>5545</v>
      </c>
      <c r="V2900" s="9">
        <f>Merge2[[#This Row],[PROMOTIONAL_PLAN.EFFECTIVE_PRICE]]*Merge2[[#This Row],[Months]]</f>
        <v>3825</v>
      </c>
    </row>
    <row r="2901" spans="1:22" x14ac:dyDescent="0.25">
      <c r="A2901" t="s">
        <v>4725</v>
      </c>
      <c r="B2901" t="s">
        <v>2547</v>
      </c>
      <c r="C2901">
        <v>6306</v>
      </c>
      <c r="D2901" s="1">
        <v>44202</v>
      </c>
      <c r="E2901">
        <v>2</v>
      </c>
      <c r="F2901" s="1">
        <v>44202</v>
      </c>
      <c r="G2901" s="1">
        <v>44920</v>
      </c>
      <c r="H2901" t="s">
        <v>470</v>
      </c>
      <c r="I2901" s="8">
        <f>DATE(YEAR(Merge2[[#This Row],[ORDER_DATE]]), MONTH(Merge2[[#This Row],[ORDER_DATE]]), 1)</f>
        <v>44197</v>
      </c>
      <c r="J2901" s="9">
        <f>IF(ISNUMBER(Merge2[[#This Row],[VALIDITY_TILL_DATE]]), ROUND((Merge2[[#This Row],[VALIDITY_TILL_DATE]]-Merge2[[#This Row],[ORDER_DATE]])/30, 0), "Active")</f>
        <v>24</v>
      </c>
      <c r="K2901" t="s">
        <v>5492</v>
      </c>
      <c r="L2901" t="s">
        <v>5483</v>
      </c>
      <c r="M2901" t="s">
        <v>5481</v>
      </c>
      <c r="N2901">
        <v>300</v>
      </c>
      <c r="O2901">
        <v>15</v>
      </c>
      <c r="P2901">
        <v>255</v>
      </c>
      <c r="Q2901" t="s">
        <v>5837</v>
      </c>
      <c r="R2901" t="s">
        <v>5503</v>
      </c>
      <c r="S2901">
        <v>58</v>
      </c>
      <c r="T2901" t="s">
        <v>5498</v>
      </c>
      <c r="U2901" t="s">
        <v>5501</v>
      </c>
      <c r="V2901" s="9">
        <f>Merge2[[#This Row],[PROMOTIONAL_PLAN.EFFECTIVE_PRICE]]*Merge2[[#This Row],[Months]]</f>
        <v>6120</v>
      </c>
    </row>
    <row r="2902" spans="1:22" x14ac:dyDescent="0.25">
      <c r="A2902" t="s">
        <v>4726</v>
      </c>
      <c r="B2902" t="s">
        <v>3021</v>
      </c>
      <c r="C2902">
        <v>5101</v>
      </c>
      <c r="D2902" s="1">
        <v>44202</v>
      </c>
      <c r="E2902">
        <v>2</v>
      </c>
      <c r="F2902" s="1">
        <v>44202</v>
      </c>
      <c r="G2902" s="1">
        <v>44487</v>
      </c>
      <c r="H2902" t="s">
        <v>470</v>
      </c>
      <c r="I2902" s="8">
        <f>DATE(YEAR(Merge2[[#This Row],[ORDER_DATE]]), MONTH(Merge2[[#This Row],[ORDER_DATE]]), 1)</f>
        <v>44197</v>
      </c>
      <c r="J2902" s="9">
        <f>IF(ISNUMBER(Merge2[[#This Row],[VALIDITY_TILL_DATE]]), ROUND((Merge2[[#This Row],[VALIDITY_TILL_DATE]]-Merge2[[#This Row],[ORDER_DATE]])/30, 0), "Active")</f>
        <v>10</v>
      </c>
      <c r="K2902" t="s">
        <v>5485</v>
      </c>
      <c r="L2902" t="s">
        <v>5480</v>
      </c>
      <c r="M2902" t="s">
        <v>5481</v>
      </c>
      <c r="N2902">
        <v>300</v>
      </c>
      <c r="O2902">
        <v>100</v>
      </c>
      <c r="P2902">
        <v>0</v>
      </c>
      <c r="Q2902" t="s">
        <v>6024</v>
      </c>
      <c r="R2902" t="s">
        <v>5503</v>
      </c>
      <c r="S2902">
        <v>44</v>
      </c>
      <c r="T2902" t="s">
        <v>5506</v>
      </c>
      <c r="U2902" t="s">
        <v>5509</v>
      </c>
      <c r="V2902" s="9">
        <f>Merge2[[#This Row],[PROMOTIONAL_PLAN.EFFECTIVE_PRICE]]*Merge2[[#This Row],[Months]]</f>
        <v>0</v>
      </c>
    </row>
    <row r="2903" spans="1:22" x14ac:dyDescent="0.25">
      <c r="A2903" t="s">
        <v>4727</v>
      </c>
      <c r="B2903" t="s">
        <v>2288</v>
      </c>
      <c r="C2903">
        <v>1817</v>
      </c>
      <c r="D2903" s="1">
        <v>44202</v>
      </c>
      <c r="E2903">
        <v>2</v>
      </c>
      <c r="F2903" s="1">
        <v>44202</v>
      </c>
      <c r="G2903" s="1">
        <v>44671</v>
      </c>
      <c r="H2903" t="s">
        <v>470</v>
      </c>
      <c r="I2903" s="8">
        <f>DATE(YEAR(Merge2[[#This Row],[ORDER_DATE]]), MONTH(Merge2[[#This Row],[ORDER_DATE]]), 1)</f>
        <v>44197</v>
      </c>
      <c r="J2903" s="9">
        <f>IF(ISNUMBER(Merge2[[#This Row],[VALIDITY_TILL_DATE]]), ROUND((Merge2[[#This Row],[VALIDITY_TILL_DATE]]-Merge2[[#This Row],[ORDER_DATE]])/30, 0), "Active")</f>
        <v>16</v>
      </c>
      <c r="K2903" t="s">
        <v>5486</v>
      </c>
      <c r="L2903" t="s">
        <v>5480</v>
      </c>
      <c r="M2903" t="s">
        <v>5481</v>
      </c>
      <c r="N2903">
        <v>300</v>
      </c>
      <c r="O2903">
        <v>100</v>
      </c>
      <c r="P2903">
        <v>0</v>
      </c>
      <c r="Q2903" t="s">
        <v>6059</v>
      </c>
      <c r="R2903" t="s">
        <v>5503</v>
      </c>
      <c r="S2903">
        <v>31</v>
      </c>
      <c r="T2903" t="s">
        <v>5498</v>
      </c>
      <c r="U2903" t="s">
        <v>5501</v>
      </c>
      <c r="V2903" s="9">
        <f>Merge2[[#This Row],[PROMOTIONAL_PLAN.EFFECTIVE_PRICE]]*Merge2[[#This Row],[Months]]</f>
        <v>0</v>
      </c>
    </row>
    <row r="2904" spans="1:22" x14ac:dyDescent="0.25">
      <c r="A2904" t="s">
        <v>4728</v>
      </c>
      <c r="B2904" t="s">
        <v>2396</v>
      </c>
      <c r="C2904">
        <v>8731</v>
      </c>
      <c r="D2904" s="1">
        <v>44202</v>
      </c>
      <c r="E2904">
        <v>2</v>
      </c>
      <c r="F2904" s="1">
        <v>44202</v>
      </c>
      <c r="G2904" s="1">
        <v>44783</v>
      </c>
      <c r="H2904" t="s">
        <v>470</v>
      </c>
      <c r="I2904" s="8">
        <f>DATE(YEAR(Merge2[[#This Row],[ORDER_DATE]]), MONTH(Merge2[[#This Row],[ORDER_DATE]]), 1)</f>
        <v>44197</v>
      </c>
      <c r="J2904" s="9">
        <f>IF(ISNUMBER(Merge2[[#This Row],[VALIDITY_TILL_DATE]]), ROUND((Merge2[[#This Row],[VALIDITY_TILL_DATE]]-Merge2[[#This Row],[ORDER_DATE]])/30, 0), "Active")</f>
        <v>19</v>
      </c>
      <c r="K2904" t="s">
        <v>5482</v>
      </c>
      <c r="L2904" t="s">
        <v>5483</v>
      </c>
      <c r="M2904" t="s">
        <v>5481</v>
      </c>
      <c r="N2904">
        <v>300</v>
      </c>
      <c r="O2904">
        <v>10</v>
      </c>
      <c r="P2904">
        <v>270</v>
      </c>
      <c r="Q2904" t="s">
        <v>5936</v>
      </c>
      <c r="R2904" t="s">
        <v>5503</v>
      </c>
      <c r="S2904">
        <v>54</v>
      </c>
      <c r="T2904" t="s">
        <v>5495</v>
      </c>
      <c r="U2904" t="s">
        <v>5579</v>
      </c>
      <c r="V2904" s="9">
        <f>Merge2[[#This Row],[PROMOTIONAL_PLAN.EFFECTIVE_PRICE]]*Merge2[[#This Row],[Months]]</f>
        <v>5130</v>
      </c>
    </row>
    <row r="2905" spans="1:22" x14ac:dyDescent="0.25">
      <c r="A2905" t="s">
        <v>4729</v>
      </c>
      <c r="B2905" t="s">
        <v>2290</v>
      </c>
      <c r="C2905">
        <v>8731</v>
      </c>
      <c r="D2905" s="1">
        <v>44202</v>
      </c>
      <c r="E2905">
        <v>2</v>
      </c>
      <c r="F2905" s="1">
        <v>44202</v>
      </c>
      <c r="G2905" s="1">
        <v>44658</v>
      </c>
      <c r="H2905" t="s">
        <v>470</v>
      </c>
      <c r="I2905" s="8">
        <f>DATE(YEAR(Merge2[[#This Row],[ORDER_DATE]]), MONTH(Merge2[[#This Row],[ORDER_DATE]]), 1)</f>
        <v>44197</v>
      </c>
      <c r="J2905" s="9">
        <f>IF(ISNUMBER(Merge2[[#This Row],[VALIDITY_TILL_DATE]]), ROUND((Merge2[[#This Row],[VALIDITY_TILL_DATE]]-Merge2[[#This Row],[ORDER_DATE]])/30, 0), "Active")</f>
        <v>15</v>
      </c>
      <c r="K2905" t="s">
        <v>5482</v>
      </c>
      <c r="L2905" t="s">
        <v>5483</v>
      </c>
      <c r="M2905" t="s">
        <v>5481</v>
      </c>
      <c r="N2905">
        <v>300</v>
      </c>
      <c r="O2905">
        <v>10</v>
      </c>
      <c r="P2905">
        <v>270</v>
      </c>
      <c r="Q2905" t="s">
        <v>5738</v>
      </c>
      <c r="R2905" t="s">
        <v>5494</v>
      </c>
      <c r="S2905">
        <v>62</v>
      </c>
      <c r="T2905" t="s">
        <v>5506</v>
      </c>
      <c r="U2905" t="s">
        <v>5518</v>
      </c>
      <c r="V2905" s="9">
        <f>Merge2[[#This Row],[PROMOTIONAL_PLAN.EFFECTIVE_PRICE]]*Merge2[[#This Row],[Months]]</f>
        <v>4050</v>
      </c>
    </row>
    <row r="2906" spans="1:22" x14ac:dyDescent="0.25">
      <c r="A2906" t="s">
        <v>4730</v>
      </c>
      <c r="B2906" t="s">
        <v>2947</v>
      </c>
      <c r="C2906">
        <v>8731</v>
      </c>
      <c r="D2906" s="1">
        <v>44202</v>
      </c>
      <c r="E2906">
        <v>2</v>
      </c>
      <c r="F2906" s="1">
        <v>44202</v>
      </c>
      <c r="G2906" s="1">
        <v>44626</v>
      </c>
      <c r="H2906" t="s">
        <v>470</v>
      </c>
      <c r="I2906" s="8">
        <f>DATE(YEAR(Merge2[[#This Row],[ORDER_DATE]]), MONTH(Merge2[[#This Row],[ORDER_DATE]]), 1)</f>
        <v>44197</v>
      </c>
      <c r="J2906" s="9">
        <f>IF(ISNUMBER(Merge2[[#This Row],[VALIDITY_TILL_DATE]]), ROUND((Merge2[[#This Row],[VALIDITY_TILL_DATE]]-Merge2[[#This Row],[ORDER_DATE]])/30, 0), "Active")</f>
        <v>14</v>
      </c>
      <c r="K2906" t="s">
        <v>5482</v>
      </c>
      <c r="L2906" t="s">
        <v>5483</v>
      </c>
      <c r="M2906" t="s">
        <v>5481</v>
      </c>
      <c r="N2906">
        <v>300</v>
      </c>
      <c r="O2906">
        <v>10</v>
      </c>
      <c r="P2906">
        <v>270</v>
      </c>
      <c r="Q2906" t="s">
        <v>5909</v>
      </c>
      <c r="R2906" t="s">
        <v>5503</v>
      </c>
      <c r="S2906">
        <v>61</v>
      </c>
      <c r="T2906" t="s">
        <v>5506</v>
      </c>
      <c r="U2906" t="s">
        <v>5518</v>
      </c>
      <c r="V2906" s="9">
        <f>Merge2[[#This Row],[PROMOTIONAL_PLAN.EFFECTIVE_PRICE]]*Merge2[[#This Row],[Months]]</f>
        <v>3780</v>
      </c>
    </row>
    <row r="2907" spans="1:22" x14ac:dyDescent="0.25">
      <c r="A2907" t="s">
        <v>4731</v>
      </c>
      <c r="B2907" t="s">
        <v>2082</v>
      </c>
      <c r="C2907">
        <v>2949</v>
      </c>
      <c r="D2907" s="1">
        <v>44202</v>
      </c>
      <c r="E2907">
        <v>2</v>
      </c>
      <c r="F2907" s="1">
        <v>44202</v>
      </c>
      <c r="G2907" s="1">
        <v>44842</v>
      </c>
      <c r="H2907" t="s">
        <v>470</v>
      </c>
      <c r="I2907" s="8">
        <f>DATE(YEAR(Merge2[[#This Row],[ORDER_DATE]]), MONTH(Merge2[[#This Row],[ORDER_DATE]]), 1)</f>
        <v>44197</v>
      </c>
      <c r="J2907" s="9">
        <f>IF(ISNUMBER(Merge2[[#This Row],[VALIDITY_TILL_DATE]]), ROUND((Merge2[[#This Row],[VALIDITY_TILL_DATE]]-Merge2[[#This Row],[ORDER_DATE]])/30, 0), "Active")</f>
        <v>21</v>
      </c>
      <c r="K2907" t="s">
        <v>5484</v>
      </c>
      <c r="L2907" t="s">
        <v>5483</v>
      </c>
      <c r="M2907" t="s">
        <v>5481</v>
      </c>
      <c r="N2907">
        <v>300</v>
      </c>
      <c r="O2907">
        <v>30</v>
      </c>
      <c r="P2907">
        <v>210</v>
      </c>
      <c r="Q2907" t="s">
        <v>6196</v>
      </c>
      <c r="R2907" t="s">
        <v>5494</v>
      </c>
      <c r="S2907">
        <v>34</v>
      </c>
      <c r="T2907" t="s">
        <v>5506</v>
      </c>
      <c r="U2907" t="s">
        <v>5509</v>
      </c>
      <c r="V2907" s="9">
        <f>Merge2[[#This Row],[PROMOTIONAL_PLAN.EFFECTIVE_PRICE]]*Merge2[[#This Row],[Months]]</f>
        <v>4410</v>
      </c>
    </row>
    <row r="2908" spans="1:22" x14ac:dyDescent="0.25">
      <c r="A2908" t="s">
        <v>4732</v>
      </c>
      <c r="B2908" t="s">
        <v>2353</v>
      </c>
      <c r="C2908">
        <v>1817</v>
      </c>
      <c r="D2908" s="1">
        <v>44202</v>
      </c>
      <c r="E2908">
        <v>2</v>
      </c>
      <c r="F2908" s="1">
        <v>44202</v>
      </c>
      <c r="G2908" s="1">
        <v>44539</v>
      </c>
      <c r="H2908" t="s">
        <v>470</v>
      </c>
      <c r="I2908" s="8">
        <f>DATE(YEAR(Merge2[[#This Row],[ORDER_DATE]]), MONTH(Merge2[[#This Row],[ORDER_DATE]]), 1)</f>
        <v>44197</v>
      </c>
      <c r="J2908" s="9">
        <f>IF(ISNUMBER(Merge2[[#This Row],[VALIDITY_TILL_DATE]]), ROUND((Merge2[[#This Row],[VALIDITY_TILL_DATE]]-Merge2[[#This Row],[ORDER_DATE]])/30, 0), "Active")</f>
        <v>11</v>
      </c>
      <c r="K2908" t="s">
        <v>5486</v>
      </c>
      <c r="L2908" t="s">
        <v>5480</v>
      </c>
      <c r="M2908" t="s">
        <v>5481</v>
      </c>
      <c r="N2908">
        <v>300</v>
      </c>
      <c r="O2908">
        <v>100</v>
      </c>
      <c r="P2908">
        <v>0</v>
      </c>
      <c r="Q2908" t="s">
        <v>5874</v>
      </c>
      <c r="R2908" t="s">
        <v>5503</v>
      </c>
      <c r="S2908">
        <v>32</v>
      </c>
      <c r="T2908" t="s">
        <v>5506</v>
      </c>
      <c r="U2908" t="s">
        <v>5507</v>
      </c>
      <c r="V2908" s="9">
        <f>Merge2[[#This Row],[PROMOTIONAL_PLAN.EFFECTIVE_PRICE]]*Merge2[[#This Row],[Months]]</f>
        <v>0</v>
      </c>
    </row>
    <row r="2909" spans="1:22" x14ac:dyDescent="0.25">
      <c r="A2909" t="s">
        <v>4733</v>
      </c>
      <c r="B2909" t="s">
        <v>2366</v>
      </c>
      <c r="C2909">
        <v>6306</v>
      </c>
      <c r="D2909" s="1">
        <v>44202</v>
      </c>
      <c r="E2909">
        <v>2</v>
      </c>
      <c r="F2909" s="1">
        <v>44202</v>
      </c>
      <c r="G2909" s="1">
        <v>44572</v>
      </c>
      <c r="H2909" t="s">
        <v>470</v>
      </c>
      <c r="I2909" s="8">
        <f>DATE(YEAR(Merge2[[#This Row],[ORDER_DATE]]), MONTH(Merge2[[#This Row],[ORDER_DATE]]), 1)</f>
        <v>44197</v>
      </c>
      <c r="J2909" s="9">
        <f>IF(ISNUMBER(Merge2[[#This Row],[VALIDITY_TILL_DATE]]), ROUND((Merge2[[#This Row],[VALIDITY_TILL_DATE]]-Merge2[[#This Row],[ORDER_DATE]])/30, 0), "Active")</f>
        <v>12</v>
      </c>
      <c r="K2909" t="s">
        <v>5492</v>
      </c>
      <c r="L2909" t="s">
        <v>5483</v>
      </c>
      <c r="M2909" t="s">
        <v>5481</v>
      </c>
      <c r="N2909">
        <v>300</v>
      </c>
      <c r="O2909">
        <v>15</v>
      </c>
      <c r="P2909">
        <v>255</v>
      </c>
      <c r="Q2909" t="s">
        <v>6133</v>
      </c>
      <c r="R2909" t="s">
        <v>5494</v>
      </c>
      <c r="S2909">
        <v>59</v>
      </c>
      <c r="T2909" t="s">
        <v>5498</v>
      </c>
      <c r="U2909" t="s">
        <v>5515</v>
      </c>
      <c r="V2909" s="9">
        <f>Merge2[[#This Row],[PROMOTIONAL_PLAN.EFFECTIVE_PRICE]]*Merge2[[#This Row],[Months]]</f>
        <v>3060</v>
      </c>
    </row>
    <row r="2910" spans="1:22" x14ac:dyDescent="0.25">
      <c r="A2910" t="s">
        <v>4734</v>
      </c>
      <c r="B2910" t="s">
        <v>2239</v>
      </c>
      <c r="C2910">
        <v>1817</v>
      </c>
      <c r="D2910" s="1">
        <v>44203</v>
      </c>
      <c r="E2910">
        <v>2</v>
      </c>
      <c r="F2910" s="1">
        <v>44203</v>
      </c>
      <c r="G2910" s="1">
        <v>45155</v>
      </c>
      <c r="H2910" t="s">
        <v>470</v>
      </c>
      <c r="I2910" s="8">
        <f>DATE(YEAR(Merge2[[#This Row],[ORDER_DATE]]), MONTH(Merge2[[#This Row],[ORDER_DATE]]), 1)</f>
        <v>44197</v>
      </c>
      <c r="J2910" s="9">
        <f>IF(ISNUMBER(Merge2[[#This Row],[VALIDITY_TILL_DATE]]), ROUND((Merge2[[#This Row],[VALIDITY_TILL_DATE]]-Merge2[[#This Row],[ORDER_DATE]])/30, 0), "Active")</f>
        <v>32</v>
      </c>
      <c r="K2910" t="s">
        <v>5486</v>
      </c>
      <c r="L2910" t="s">
        <v>5480</v>
      </c>
      <c r="M2910" t="s">
        <v>5481</v>
      </c>
      <c r="N2910">
        <v>300</v>
      </c>
      <c r="O2910">
        <v>100</v>
      </c>
      <c r="P2910">
        <v>0</v>
      </c>
      <c r="Q2910" t="s">
        <v>5650</v>
      </c>
      <c r="R2910" t="s">
        <v>5503</v>
      </c>
      <c r="S2910">
        <v>35</v>
      </c>
      <c r="T2910" t="s">
        <v>5495</v>
      </c>
      <c r="U2910" t="s">
        <v>5532</v>
      </c>
      <c r="V2910" s="9">
        <f>Merge2[[#This Row],[PROMOTIONAL_PLAN.EFFECTIVE_PRICE]]*Merge2[[#This Row],[Months]]</f>
        <v>0</v>
      </c>
    </row>
    <row r="2911" spans="1:22" x14ac:dyDescent="0.25">
      <c r="A2911" t="s">
        <v>4735</v>
      </c>
      <c r="B2911" t="s">
        <v>2543</v>
      </c>
      <c r="C2911">
        <v>8323</v>
      </c>
      <c r="D2911" s="1">
        <v>44203</v>
      </c>
      <c r="E2911">
        <v>2</v>
      </c>
      <c r="F2911" s="1">
        <v>44203</v>
      </c>
      <c r="G2911" s="1">
        <v>44657</v>
      </c>
      <c r="H2911" t="s">
        <v>470</v>
      </c>
      <c r="I2911" s="8">
        <f>DATE(YEAR(Merge2[[#This Row],[ORDER_DATE]]), MONTH(Merge2[[#This Row],[ORDER_DATE]]), 1)</f>
        <v>44197</v>
      </c>
      <c r="J2911" s="9">
        <f>IF(ISNUMBER(Merge2[[#This Row],[VALIDITY_TILL_DATE]]), ROUND((Merge2[[#This Row],[VALIDITY_TILL_DATE]]-Merge2[[#This Row],[ORDER_DATE]])/30, 0), "Active")</f>
        <v>15</v>
      </c>
      <c r="K2911" t="s">
        <v>5479</v>
      </c>
      <c r="L2911" t="s">
        <v>5480</v>
      </c>
      <c r="M2911" t="s">
        <v>5481</v>
      </c>
      <c r="N2911">
        <v>300</v>
      </c>
      <c r="O2911">
        <v>100</v>
      </c>
      <c r="P2911">
        <v>0</v>
      </c>
      <c r="Q2911" t="s">
        <v>5948</v>
      </c>
      <c r="R2911" t="s">
        <v>5494</v>
      </c>
      <c r="S2911">
        <v>55</v>
      </c>
      <c r="T2911" t="s">
        <v>5495</v>
      </c>
      <c r="U2911" t="s">
        <v>5522</v>
      </c>
      <c r="V2911" s="9">
        <f>Merge2[[#This Row],[PROMOTIONAL_PLAN.EFFECTIVE_PRICE]]*Merge2[[#This Row],[Months]]</f>
        <v>0</v>
      </c>
    </row>
    <row r="2912" spans="1:22" x14ac:dyDescent="0.25">
      <c r="A2912" t="s">
        <v>4736</v>
      </c>
      <c r="B2912" t="s">
        <v>2303</v>
      </c>
      <c r="C2912">
        <v>7139</v>
      </c>
      <c r="D2912" s="1">
        <v>44203</v>
      </c>
      <c r="E2912">
        <v>2</v>
      </c>
      <c r="F2912" s="1">
        <v>44203</v>
      </c>
      <c r="G2912" s="1">
        <v>44948</v>
      </c>
      <c r="H2912" t="s">
        <v>470</v>
      </c>
      <c r="I2912" s="8">
        <f>DATE(YEAR(Merge2[[#This Row],[ORDER_DATE]]), MONTH(Merge2[[#This Row],[ORDER_DATE]]), 1)</f>
        <v>44197</v>
      </c>
      <c r="J2912" s="9">
        <f>IF(ISNUMBER(Merge2[[#This Row],[VALIDITY_TILL_DATE]]), ROUND((Merge2[[#This Row],[VALIDITY_TILL_DATE]]-Merge2[[#This Row],[ORDER_DATE]])/30, 0), "Active")</f>
        <v>25</v>
      </c>
      <c r="K2912" t="s">
        <v>5489</v>
      </c>
      <c r="L2912" t="s">
        <v>5483</v>
      </c>
      <c r="M2912" t="s">
        <v>5481</v>
      </c>
      <c r="N2912">
        <v>300</v>
      </c>
      <c r="O2912">
        <v>30</v>
      </c>
      <c r="P2912">
        <v>210</v>
      </c>
      <c r="Q2912" t="s">
        <v>5957</v>
      </c>
      <c r="R2912" t="s">
        <v>5494</v>
      </c>
      <c r="S2912">
        <v>55</v>
      </c>
      <c r="T2912" t="s">
        <v>5498</v>
      </c>
      <c r="U2912" t="s">
        <v>5501</v>
      </c>
      <c r="V2912" s="9">
        <f>Merge2[[#This Row],[PROMOTIONAL_PLAN.EFFECTIVE_PRICE]]*Merge2[[#This Row],[Months]]</f>
        <v>5250</v>
      </c>
    </row>
    <row r="2913" spans="1:22" x14ac:dyDescent="0.25">
      <c r="A2913" t="s">
        <v>4737</v>
      </c>
      <c r="B2913" t="s">
        <v>2427</v>
      </c>
      <c r="C2913">
        <v>7139</v>
      </c>
      <c r="D2913" s="1">
        <v>44203</v>
      </c>
      <c r="E2913">
        <v>2</v>
      </c>
      <c r="F2913" s="1">
        <v>44203</v>
      </c>
      <c r="G2913" s="1">
        <v>44562</v>
      </c>
      <c r="H2913" t="s">
        <v>470</v>
      </c>
      <c r="I2913" s="8">
        <f>DATE(YEAR(Merge2[[#This Row],[ORDER_DATE]]), MONTH(Merge2[[#This Row],[ORDER_DATE]]), 1)</f>
        <v>44197</v>
      </c>
      <c r="J2913" s="9">
        <f>IF(ISNUMBER(Merge2[[#This Row],[VALIDITY_TILL_DATE]]), ROUND((Merge2[[#This Row],[VALIDITY_TILL_DATE]]-Merge2[[#This Row],[ORDER_DATE]])/30, 0), "Active")</f>
        <v>12</v>
      </c>
      <c r="K2913" t="s">
        <v>5489</v>
      </c>
      <c r="L2913" t="s">
        <v>5483</v>
      </c>
      <c r="M2913" t="s">
        <v>5481</v>
      </c>
      <c r="N2913">
        <v>300</v>
      </c>
      <c r="O2913">
        <v>30</v>
      </c>
      <c r="P2913">
        <v>210</v>
      </c>
      <c r="Q2913" t="s">
        <v>5899</v>
      </c>
      <c r="R2913" t="s">
        <v>5494</v>
      </c>
      <c r="S2913">
        <v>40</v>
      </c>
      <c r="T2913" t="s">
        <v>5506</v>
      </c>
      <c r="U2913" t="s">
        <v>5509</v>
      </c>
      <c r="V2913" s="9">
        <f>Merge2[[#This Row],[PROMOTIONAL_PLAN.EFFECTIVE_PRICE]]*Merge2[[#This Row],[Months]]</f>
        <v>2520</v>
      </c>
    </row>
    <row r="2914" spans="1:22" x14ac:dyDescent="0.25">
      <c r="A2914" t="s">
        <v>4738</v>
      </c>
      <c r="B2914" t="s">
        <v>4739</v>
      </c>
      <c r="C2914">
        <v>9999</v>
      </c>
      <c r="D2914" s="1">
        <v>44203</v>
      </c>
      <c r="E2914">
        <v>1</v>
      </c>
      <c r="G2914" s="1">
        <v>44445</v>
      </c>
      <c r="H2914" t="s">
        <v>10</v>
      </c>
      <c r="I2914" s="8">
        <f>DATE(YEAR(Merge2[[#This Row],[ORDER_DATE]]), MONTH(Merge2[[#This Row],[ORDER_DATE]]), 1)</f>
        <v>44197</v>
      </c>
      <c r="J2914" s="9">
        <f>IF(ISNUMBER(Merge2[[#This Row],[VALIDITY_TILL_DATE]]), ROUND((Merge2[[#This Row],[VALIDITY_TILL_DATE]]-Merge2[[#This Row],[ORDER_DATE]])/30, 0), "Active")</f>
        <v>8</v>
      </c>
      <c r="K2914" t="s">
        <v>5476</v>
      </c>
      <c r="L2914" t="s">
        <v>5477</v>
      </c>
      <c r="M2914" t="s">
        <v>5478</v>
      </c>
      <c r="N2914">
        <v>300</v>
      </c>
      <c r="O2914">
        <v>0</v>
      </c>
      <c r="P2914">
        <v>300</v>
      </c>
      <c r="Q2914" t="s">
        <v>5862</v>
      </c>
      <c r="R2914" t="s">
        <v>5494</v>
      </c>
      <c r="S2914">
        <v>36</v>
      </c>
      <c r="T2914" t="s">
        <v>5495</v>
      </c>
      <c r="U2914" t="s">
        <v>5504</v>
      </c>
      <c r="V2914" s="9">
        <f>Merge2[[#This Row],[PROMOTIONAL_PLAN.EFFECTIVE_PRICE]]*Merge2[[#This Row],[Months]]</f>
        <v>2400</v>
      </c>
    </row>
    <row r="2915" spans="1:22" x14ac:dyDescent="0.25">
      <c r="A2915" t="s">
        <v>4740</v>
      </c>
      <c r="B2915" t="s">
        <v>1954</v>
      </c>
      <c r="C2915">
        <v>1136</v>
      </c>
      <c r="D2915" s="1">
        <v>44204</v>
      </c>
      <c r="E2915">
        <v>2</v>
      </c>
      <c r="F2915" s="1">
        <v>44204</v>
      </c>
      <c r="G2915" s="1">
        <v>44922</v>
      </c>
      <c r="H2915" t="s">
        <v>470</v>
      </c>
      <c r="I2915" s="8">
        <f>DATE(YEAR(Merge2[[#This Row],[ORDER_DATE]]), MONTH(Merge2[[#This Row],[ORDER_DATE]]), 1)</f>
        <v>44197</v>
      </c>
      <c r="J2915" s="9">
        <f>IF(ISNUMBER(Merge2[[#This Row],[VALIDITY_TILL_DATE]]), ROUND((Merge2[[#This Row],[VALIDITY_TILL_DATE]]-Merge2[[#This Row],[ORDER_DATE]])/30, 0), "Active")</f>
        <v>24</v>
      </c>
      <c r="K2915" t="s">
        <v>5487</v>
      </c>
      <c r="L2915" t="s">
        <v>5483</v>
      </c>
      <c r="M2915" t="s">
        <v>5481</v>
      </c>
      <c r="N2915">
        <v>300</v>
      </c>
      <c r="O2915">
        <v>40</v>
      </c>
      <c r="P2915">
        <v>180</v>
      </c>
      <c r="Q2915" t="s">
        <v>5659</v>
      </c>
      <c r="R2915" t="s">
        <v>5503</v>
      </c>
      <c r="S2915">
        <v>57</v>
      </c>
      <c r="T2915" t="s">
        <v>5498</v>
      </c>
      <c r="U2915" t="s">
        <v>5515</v>
      </c>
      <c r="V2915" s="9">
        <f>Merge2[[#This Row],[PROMOTIONAL_PLAN.EFFECTIVE_PRICE]]*Merge2[[#This Row],[Months]]</f>
        <v>4320</v>
      </c>
    </row>
    <row r="2916" spans="1:22" x14ac:dyDescent="0.25">
      <c r="A2916" t="s">
        <v>4741</v>
      </c>
      <c r="B2916" t="s">
        <v>2439</v>
      </c>
      <c r="C2916">
        <v>1817</v>
      </c>
      <c r="D2916" s="1">
        <v>44204</v>
      </c>
      <c r="E2916">
        <v>2</v>
      </c>
      <c r="F2916" s="1">
        <v>44204</v>
      </c>
      <c r="G2916" s="1">
        <v>45066</v>
      </c>
      <c r="H2916" t="s">
        <v>470</v>
      </c>
      <c r="I2916" s="8">
        <f>DATE(YEAR(Merge2[[#This Row],[ORDER_DATE]]), MONTH(Merge2[[#This Row],[ORDER_DATE]]), 1)</f>
        <v>44197</v>
      </c>
      <c r="J2916" s="9">
        <f>IF(ISNUMBER(Merge2[[#This Row],[VALIDITY_TILL_DATE]]), ROUND((Merge2[[#This Row],[VALIDITY_TILL_DATE]]-Merge2[[#This Row],[ORDER_DATE]])/30, 0), "Active")</f>
        <v>29</v>
      </c>
      <c r="K2916" t="s">
        <v>5486</v>
      </c>
      <c r="L2916" t="s">
        <v>5480</v>
      </c>
      <c r="M2916" t="s">
        <v>5481</v>
      </c>
      <c r="N2916">
        <v>300</v>
      </c>
      <c r="O2916">
        <v>100</v>
      </c>
      <c r="P2916">
        <v>0</v>
      </c>
      <c r="Q2916" t="s">
        <v>5574</v>
      </c>
      <c r="R2916" t="s">
        <v>5503</v>
      </c>
      <c r="S2916">
        <v>30</v>
      </c>
      <c r="T2916" t="s">
        <v>5495</v>
      </c>
      <c r="U2916" t="s">
        <v>5522</v>
      </c>
      <c r="V2916" s="9">
        <f>Merge2[[#This Row],[PROMOTIONAL_PLAN.EFFECTIVE_PRICE]]*Merge2[[#This Row],[Months]]</f>
        <v>0</v>
      </c>
    </row>
    <row r="2917" spans="1:22" x14ac:dyDescent="0.25">
      <c r="A2917" t="s">
        <v>4742</v>
      </c>
      <c r="B2917" t="s">
        <v>2707</v>
      </c>
      <c r="C2917">
        <v>8434</v>
      </c>
      <c r="D2917" s="1">
        <v>44204</v>
      </c>
      <c r="E2917">
        <v>2</v>
      </c>
      <c r="F2917" s="1">
        <v>44204</v>
      </c>
      <c r="G2917" s="1">
        <v>44541</v>
      </c>
      <c r="H2917" t="s">
        <v>470</v>
      </c>
      <c r="I2917" s="8">
        <f>DATE(YEAR(Merge2[[#This Row],[ORDER_DATE]]), MONTH(Merge2[[#This Row],[ORDER_DATE]]), 1)</f>
        <v>44197</v>
      </c>
      <c r="J2917" s="9">
        <f>IF(ISNUMBER(Merge2[[#This Row],[VALIDITY_TILL_DATE]]), ROUND((Merge2[[#This Row],[VALIDITY_TILL_DATE]]-Merge2[[#This Row],[ORDER_DATE]])/30, 0), "Active")</f>
        <v>11</v>
      </c>
      <c r="K2917" t="s">
        <v>5490</v>
      </c>
      <c r="L2917" t="s">
        <v>5483</v>
      </c>
      <c r="M2917" t="s">
        <v>5481</v>
      </c>
      <c r="N2917">
        <v>300</v>
      </c>
      <c r="O2917">
        <v>50</v>
      </c>
      <c r="P2917">
        <v>150</v>
      </c>
      <c r="Q2917" t="s">
        <v>5613</v>
      </c>
      <c r="R2917" t="s">
        <v>5503</v>
      </c>
      <c r="S2917">
        <v>65</v>
      </c>
      <c r="T2917" t="s">
        <v>5498</v>
      </c>
      <c r="U2917" t="s">
        <v>5501</v>
      </c>
      <c r="V2917" s="9">
        <f>Merge2[[#This Row],[PROMOTIONAL_PLAN.EFFECTIVE_PRICE]]*Merge2[[#This Row],[Months]]</f>
        <v>1650</v>
      </c>
    </row>
    <row r="2918" spans="1:22" x14ac:dyDescent="0.25">
      <c r="A2918" t="s">
        <v>4743</v>
      </c>
      <c r="B2918" t="s">
        <v>1939</v>
      </c>
      <c r="C2918">
        <v>5101</v>
      </c>
      <c r="D2918" s="1">
        <v>44204</v>
      </c>
      <c r="E2918">
        <v>2</v>
      </c>
      <c r="F2918" s="1">
        <v>44204</v>
      </c>
      <c r="G2918" s="1">
        <v>44982</v>
      </c>
      <c r="H2918" t="s">
        <v>470</v>
      </c>
      <c r="I2918" s="8">
        <f>DATE(YEAR(Merge2[[#This Row],[ORDER_DATE]]), MONTH(Merge2[[#This Row],[ORDER_DATE]]), 1)</f>
        <v>44197</v>
      </c>
      <c r="J2918" s="9">
        <f>IF(ISNUMBER(Merge2[[#This Row],[VALIDITY_TILL_DATE]]), ROUND((Merge2[[#This Row],[VALIDITY_TILL_DATE]]-Merge2[[#This Row],[ORDER_DATE]])/30, 0), "Active")</f>
        <v>26</v>
      </c>
      <c r="K2918" t="s">
        <v>5485</v>
      </c>
      <c r="L2918" t="s">
        <v>5480</v>
      </c>
      <c r="M2918" t="s">
        <v>5481</v>
      </c>
      <c r="N2918">
        <v>300</v>
      </c>
      <c r="O2918">
        <v>100</v>
      </c>
      <c r="P2918">
        <v>0</v>
      </c>
      <c r="Q2918" t="s">
        <v>6171</v>
      </c>
      <c r="R2918" t="s">
        <v>5494</v>
      </c>
      <c r="S2918">
        <v>38</v>
      </c>
      <c r="T2918" t="s">
        <v>5495</v>
      </c>
      <c r="U2918" t="s">
        <v>5532</v>
      </c>
      <c r="V2918" s="9">
        <f>Merge2[[#This Row],[PROMOTIONAL_PLAN.EFFECTIVE_PRICE]]*Merge2[[#This Row],[Months]]</f>
        <v>0</v>
      </c>
    </row>
    <row r="2919" spans="1:22" x14ac:dyDescent="0.25">
      <c r="A2919" t="s">
        <v>4744</v>
      </c>
      <c r="B2919" t="s">
        <v>2056</v>
      </c>
      <c r="C2919">
        <v>6306</v>
      </c>
      <c r="D2919" s="1">
        <v>44205</v>
      </c>
      <c r="E2919">
        <v>2</v>
      </c>
      <c r="F2919" s="1">
        <v>44205</v>
      </c>
      <c r="G2919" s="1">
        <v>45089</v>
      </c>
      <c r="H2919" t="s">
        <v>470</v>
      </c>
      <c r="I2919" s="8">
        <f>DATE(YEAR(Merge2[[#This Row],[ORDER_DATE]]), MONTH(Merge2[[#This Row],[ORDER_DATE]]), 1)</f>
        <v>44197</v>
      </c>
      <c r="J2919" s="9">
        <f>IF(ISNUMBER(Merge2[[#This Row],[VALIDITY_TILL_DATE]]), ROUND((Merge2[[#This Row],[VALIDITY_TILL_DATE]]-Merge2[[#This Row],[ORDER_DATE]])/30, 0), "Active")</f>
        <v>29</v>
      </c>
      <c r="K2919" t="s">
        <v>5492</v>
      </c>
      <c r="L2919" t="s">
        <v>5483</v>
      </c>
      <c r="M2919" t="s">
        <v>5481</v>
      </c>
      <c r="N2919">
        <v>300</v>
      </c>
      <c r="O2919">
        <v>15</v>
      </c>
      <c r="P2919">
        <v>255</v>
      </c>
      <c r="Q2919" t="s">
        <v>6312</v>
      </c>
      <c r="R2919" t="s">
        <v>5503</v>
      </c>
      <c r="S2919">
        <v>31</v>
      </c>
      <c r="T2919" t="s">
        <v>5495</v>
      </c>
      <c r="U2919" t="s">
        <v>5513</v>
      </c>
      <c r="V2919" s="9">
        <f>Merge2[[#This Row],[PROMOTIONAL_PLAN.EFFECTIVE_PRICE]]*Merge2[[#This Row],[Months]]</f>
        <v>7395</v>
      </c>
    </row>
    <row r="2920" spans="1:22" x14ac:dyDescent="0.25">
      <c r="A2920" t="s">
        <v>4745</v>
      </c>
      <c r="B2920" t="s">
        <v>2394</v>
      </c>
      <c r="C2920">
        <v>1817</v>
      </c>
      <c r="D2920" s="1">
        <v>44205</v>
      </c>
      <c r="E2920">
        <v>2</v>
      </c>
      <c r="F2920" s="1">
        <v>44205</v>
      </c>
      <c r="G2920" s="1">
        <v>45042</v>
      </c>
      <c r="H2920" t="s">
        <v>470</v>
      </c>
      <c r="I2920" s="8">
        <f>DATE(YEAR(Merge2[[#This Row],[ORDER_DATE]]), MONTH(Merge2[[#This Row],[ORDER_DATE]]), 1)</f>
        <v>44197</v>
      </c>
      <c r="J2920" s="9">
        <f>IF(ISNUMBER(Merge2[[#This Row],[VALIDITY_TILL_DATE]]), ROUND((Merge2[[#This Row],[VALIDITY_TILL_DATE]]-Merge2[[#This Row],[ORDER_DATE]])/30, 0), "Active")</f>
        <v>28</v>
      </c>
      <c r="K2920" t="s">
        <v>5486</v>
      </c>
      <c r="L2920" t="s">
        <v>5480</v>
      </c>
      <c r="M2920" t="s">
        <v>5481</v>
      </c>
      <c r="N2920">
        <v>300</v>
      </c>
      <c r="O2920">
        <v>100</v>
      </c>
      <c r="P2920">
        <v>0</v>
      </c>
      <c r="Q2920" t="s">
        <v>6318</v>
      </c>
      <c r="R2920" t="s">
        <v>5503</v>
      </c>
      <c r="S2920">
        <v>34</v>
      </c>
      <c r="T2920" t="s">
        <v>5498</v>
      </c>
      <c r="U2920" t="s">
        <v>5515</v>
      </c>
      <c r="V2920" s="9">
        <f>Merge2[[#This Row],[PROMOTIONAL_PLAN.EFFECTIVE_PRICE]]*Merge2[[#This Row],[Months]]</f>
        <v>0</v>
      </c>
    </row>
    <row r="2921" spans="1:22" x14ac:dyDescent="0.25">
      <c r="A2921" t="s">
        <v>4746</v>
      </c>
      <c r="B2921" t="s">
        <v>2123</v>
      </c>
      <c r="C2921">
        <v>8731</v>
      </c>
      <c r="D2921" s="1">
        <v>44205</v>
      </c>
      <c r="E2921">
        <v>2</v>
      </c>
      <c r="F2921" s="1">
        <v>44205</v>
      </c>
      <c r="G2921" s="1">
        <v>44836</v>
      </c>
      <c r="H2921" t="s">
        <v>470</v>
      </c>
      <c r="I2921" s="8">
        <f>DATE(YEAR(Merge2[[#This Row],[ORDER_DATE]]), MONTH(Merge2[[#This Row],[ORDER_DATE]]), 1)</f>
        <v>44197</v>
      </c>
      <c r="J2921" s="9">
        <f>IF(ISNUMBER(Merge2[[#This Row],[VALIDITY_TILL_DATE]]), ROUND((Merge2[[#This Row],[VALIDITY_TILL_DATE]]-Merge2[[#This Row],[ORDER_DATE]])/30, 0), "Active")</f>
        <v>21</v>
      </c>
      <c r="K2921" t="s">
        <v>5482</v>
      </c>
      <c r="L2921" t="s">
        <v>5483</v>
      </c>
      <c r="M2921" t="s">
        <v>5481</v>
      </c>
      <c r="N2921">
        <v>300</v>
      </c>
      <c r="O2921">
        <v>10</v>
      </c>
      <c r="P2921">
        <v>270</v>
      </c>
      <c r="Q2921" t="s">
        <v>6314</v>
      </c>
      <c r="R2921" t="s">
        <v>5494</v>
      </c>
      <c r="S2921">
        <v>51</v>
      </c>
      <c r="T2921" t="s">
        <v>5495</v>
      </c>
      <c r="U2921" t="s">
        <v>5513</v>
      </c>
      <c r="V2921" s="9">
        <f>Merge2[[#This Row],[PROMOTIONAL_PLAN.EFFECTIVE_PRICE]]*Merge2[[#This Row],[Months]]</f>
        <v>5670</v>
      </c>
    </row>
    <row r="2922" spans="1:22" x14ac:dyDescent="0.25">
      <c r="A2922" t="s">
        <v>4747</v>
      </c>
      <c r="B2922" t="s">
        <v>2973</v>
      </c>
      <c r="C2922">
        <v>8731</v>
      </c>
      <c r="D2922" s="1">
        <v>44205</v>
      </c>
      <c r="E2922">
        <v>2</v>
      </c>
      <c r="F2922" s="1">
        <v>44205</v>
      </c>
      <c r="G2922" s="1">
        <v>44825</v>
      </c>
      <c r="H2922" t="s">
        <v>470</v>
      </c>
      <c r="I2922" s="8">
        <f>DATE(YEAR(Merge2[[#This Row],[ORDER_DATE]]), MONTH(Merge2[[#This Row],[ORDER_DATE]]), 1)</f>
        <v>44197</v>
      </c>
      <c r="J2922" s="9">
        <f>IF(ISNUMBER(Merge2[[#This Row],[VALIDITY_TILL_DATE]]), ROUND((Merge2[[#This Row],[VALIDITY_TILL_DATE]]-Merge2[[#This Row],[ORDER_DATE]])/30, 0), "Active")</f>
        <v>21</v>
      </c>
      <c r="K2922" t="s">
        <v>5482</v>
      </c>
      <c r="L2922" t="s">
        <v>5483</v>
      </c>
      <c r="M2922" t="s">
        <v>5481</v>
      </c>
      <c r="N2922">
        <v>300</v>
      </c>
      <c r="O2922">
        <v>10</v>
      </c>
      <c r="P2922">
        <v>270</v>
      </c>
      <c r="Q2922" t="s">
        <v>5872</v>
      </c>
      <c r="R2922" t="s">
        <v>5503</v>
      </c>
      <c r="S2922">
        <v>54</v>
      </c>
      <c r="T2922" t="s">
        <v>5495</v>
      </c>
      <c r="U2922" t="s">
        <v>5513</v>
      </c>
      <c r="V2922" s="9">
        <f>Merge2[[#This Row],[PROMOTIONAL_PLAN.EFFECTIVE_PRICE]]*Merge2[[#This Row],[Months]]</f>
        <v>5670</v>
      </c>
    </row>
    <row r="2923" spans="1:22" x14ac:dyDescent="0.25">
      <c r="A2923" t="s">
        <v>4748</v>
      </c>
      <c r="B2923" t="s">
        <v>2679</v>
      </c>
      <c r="C2923">
        <v>1817</v>
      </c>
      <c r="D2923" s="1">
        <v>44205</v>
      </c>
      <c r="E2923">
        <v>2</v>
      </c>
      <c r="F2923" s="1">
        <v>44205</v>
      </c>
      <c r="G2923" s="1">
        <v>44916</v>
      </c>
      <c r="H2923" t="s">
        <v>470</v>
      </c>
      <c r="I2923" s="8">
        <f>DATE(YEAR(Merge2[[#This Row],[ORDER_DATE]]), MONTH(Merge2[[#This Row],[ORDER_DATE]]), 1)</f>
        <v>44197</v>
      </c>
      <c r="J2923" s="9">
        <f>IF(ISNUMBER(Merge2[[#This Row],[VALIDITY_TILL_DATE]]), ROUND((Merge2[[#This Row],[VALIDITY_TILL_DATE]]-Merge2[[#This Row],[ORDER_DATE]])/30, 0), "Active")</f>
        <v>24</v>
      </c>
      <c r="K2923" t="s">
        <v>5486</v>
      </c>
      <c r="L2923" t="s">
        <v>5480</v>
      </c>
      <c r="M2923" t="s">
        <v>5481</v>
      </c>
      <c r="N2923">
        <v>300</v>
      </c>
      <c r="O2923">
        <v>100</v>
      </c>
      <c r="P2923">
        <v>0</v>
      </c>
      <c r="Q2923" t="s">
        <v>5841</v>
      </c>
      <c r="R2923" t="s">
        <v>5503</v>
      </c>
      <c r="S2923">
        <v>25</v>
      </c>
      <c r="T2923" t="s">
        <v>5495</v>
      </c>
      <c r="U2923" t="s">
        <v>5579</v>
      </c>
      <c r="V2923" s="9">
        <f>Merge2[[#This Row],[PROMOTIONAL_PLAN.EFFECTIVE_PRICE]]*Merge2[[#This Row],[Months]]</f>
        <v>0</v>
      </c>
    </row>
    <row r="2924" spans="1:22" x14ac:dyDescent="0.25">
      <c r="A2924" t="s">
        <v>4749</v>
      </c>
      <c r="B2924" t="s">
        <v>2654</v>
      </c>
      <c r="C2924">
        <v>8323</v>
      </c>
      <c r="D2924" s="1">
        <v>44205</v>
      </c>
      <c r="E2924">
        <v>2</v>
      </c>
      <c r="F2924" s="1">
        <v>44205</v>
      </c>
      <c r="G2924" s="1">
        <v>44657</v>
      </c>
      <c r="H2924" t="s">
        <v>470</v>
      </c>
      <c r="I2924" s="8">
        <f>DATE(YEAR(Merge2[[#This Row],[ORDER_DATE]]), MONTH(Merge2[[#This Row],[ORDER_DATE]]), 1)</f>
        <v>44197</v>
      </c>
      <c r="J2924" s="9">
        <f>IF(ISNUMBER(Merge2[[#This Row],[VALIDITY_TILL_DATE]]), ROUND((Merge2[[#This Row],[VALIDITY_TILL_DATE]]-Merge2[[#This Row],[ORDER_DATE]])/30, 0), "Active")</f>
        <v>15</v>
      </c>
      <c r="K2924" t="s">
        <v>5479</v>
      </c>
      <c r="L2924" t="s">
        <v>5480</v>
      </c>
      <c r="M2924" t="s">
        <v>5481</v>
      </c>
      <c r="N2924">
        <v>300</v>
      </c>
      <c r="O2924">
        <v>100</v>
      </c>
      <c r="P2924">
        <v>0</v>
      </c>
      <c r="Q2924" t="s">
        <v>6245</v>
      </c>
      <c r="R2924" t="s">
        <v>5503</v>
      </c>
      <c r="S2924">
        <v>31</v>
      </c>
      <c r="T2924" t="s">
        <v>5506</v>
      </c>
      <c r="U2924" t="s">
        <v>5509</v>
      </c>
      <c r="V2924" s="9">
        <f>Merge2[[#This Row],[PROMOTIONAL_PLAN.EFFECTIVE_PRICE]]*Merge2[[#This Row],[Months]]</f>
        <v>0</v>
      </c>
    </row>
    <row r="2925" spans="1:22" x14ac:dyDescent="0.25">
      <c r="A2925" t="s">
        <v>4750</v>
      </c>
      <c r="B2925" t="s">
        <v>3033</v>
      </c>
      <c r="C2925">
        <v>7139</v>
      </c>
      <c r="D2925" s="1">
        <v>44205</v>
      </c>
      <c r="E2925">
        <v>2</v>
      </c>
      <c r="F2925" s="1">
        <v>44205</v>
      </c>
      <c r="G2925" s="1">
        <v>44451</v>
      </c>
      <c r="H2925" t="s">
        <v>470</v>
      </c>
      <c r="I2925" s="8">
        <f>DATE(YEAR(Merge2[[#This Row],[ORDER_DATE]]), MONTH(Merge2[[#This Row],[ORDER_DATE]]), 1)</f>
        <v>44197</v>
      </c>
      <c r="J2925" s="9">
        <f>IF(ISNUMBER(Merge2[[#This Row],[VALIDITY_TILL_DATE]]), ROUND((Merge2[[#This Row],[VALIDITY_TILL_DATE]]-Merge2[[#This Row],[ORDER_DATE]])/30, 0), "Active")</f>
        <v>8</v>
      </c>
      <c r="K2925" t="s">
        <v>5489</v>
      </c>
      <c r="L2925" t="s">
        <v>5483</v>
      </c>
      <c r="M2925" t="s">
        <v>5481</v>
      </c>
      <c r="N2925">
        <v>300</v>
      </c>
      <c r="O2925">
        <v>30</v>
      </c>
      <c r="P2925">
        <v>210</v>
      </c>
      <c r="Q2925" t="s">
        <v>6021</v>
      </c>
      <c r="R2925" t="s">
        <v>5503</v>
      </c>
      <c r="S2925">
        <v>33</v>
      </c>
      <c r="T2925" t="s">
        <v>5506</v>
      </c>
      <c r="U2925" t="s">
        <v>5507</v>
      </c>
      <c r="V2925" s="9">
        <f>Merge2[[#This Row],[PROMOTIONAL_PLAN.EFFECTIVE_PRICE]]*Merge2[[#This Row],[Months]]</f>
        <v>1680</v>
      </c>
    </row>
    <row r="2926" spans="1:22" x14ac:dyDescent="0.25">
      <c r="A2926" t="s">
        <v>4751</v>
      </c>
      <c r="B2926" t="s">
        <v>3017</v>
      </c>
      <c r="C2926">
        <v>8731</v>
      </c>
      <c r="D2926" s="1">
        <v>44206</v>
      </c>
      <c r="E2926">
        <v>2</v>
      </c>
      <c r="F2926" s="1">
        <v>44206</v>
      </c>
      <c r="G2926" s="1">
        <v>44592</v>
      </c>
      <c r="H2926" t="s">
        <v>470</v>
      </c>
      <c r="I2926" s="8">
        <f>DATE(YEAR(Merge2[[#This Row],[ORDER_DATE]]), MONTH(Merge2[[#This Row],[ORDER_DATE]]), 1)</f>
        <v>44197</v>
      </c>
      <c r="J2926" s="9">
        <f>IF(ISNUMBER(Merge2[[#This Row],[VALIDITY_TILL_DATE]]), ROUND((Merge2[[#This Row],[VALIDITY_TILL_DATE]]-Merge2[[#This Row],[ORDER_DATE]])/30, 0), "Active")</f>
        <v>13</v>
      </c>
      <c r="K2926" t="s">
        <v>5482</v>
      </c>
      <c r="L2926" t="s">
        <v>5483</v>
      </c>
      <c r="M2926" t="s">
        <v>5481</v>
      </c>
      <c r="N2926">
        <v>300</v>
      </c>
      <c r="O2926">
        <v>10</v>
      </c>
      <c r="P2926">
        <v>270</v>
      </c>
      <c r="Q2926" t="s">
        <v>5938</v>
      </c>
      <c r="R2926" t="s">
        <v>5494</v>
      </c>
      <c r="S2926">
        <v>28</v>
      </c>
      <c r="T2926" t="s">
        <v>5506</v>
      </c>
      <c r="U2926" t="s">
        <v>5507</v>
      </c>
      <c r="V2926" s="9">
        <f>Merge2[[#This Row],[PROMOTIONAL_PLAN.EFFECTIVE_PRICE]]*Merge2[[#This Row],[Months]]</f>
        <v>3510</v>
      </c>
    </row>
    <row r="2927" spans="1:22" x14ac:dyDescent="0.25">
      <c r="A2927" t="s">
        <v>4752</v>
      </c>
      <c r="B2927" t="s">
        <v>2901</v>
      </c>
      <c r="C2927">
        <v>1817</v>
      </c>
      <c r="D2927" s="1">
        <v>44206</v>
      </c>
      <c r="E2927">
        <v>2</v>
      </c>
      <c r="F2927" s="1">
        <v>44206</v>
      </c>
      <c r="G2927" s="1">
        <v>44912</v>
      </c>
      <c r="H2927" t="s">
        <v>470</v>
      </c>
      <c r="I2927" s="8">
        <f>DATE(YEAR(Merge2[[#This Row],[ORDER_DATE]]), MONTH(Merge2[[#This Row],[ORDER_DATE]]), 1)</f>
        <v>44197</v>
      </c>
      <c r="J2927" s="9">
        <f>IF(ISNUMBER(Merge2[[#This Row],[VALIDITY_TILL_DATE]]), ROUND((Merge2[[#This Row],[VALIDITY_TILL_DATE]]-Merge2[[#This Row],[ORDER_DATE]])/30, 0), "Active")</f>
        <v>24</v>
      </c>
      <c r="K2927" t="s">
        <v>5486</v>
      </c>
      <c r="L2927" t="s">
        <v>5480</v>
      </c>
      <c r="M2927" t="s">
        <v>5481</v>
      </c>
      <c r="N2927">
        <v>300</v>
      </c>
      <c r="O2927">
        <v>100</v>
      </c>
      <c r="P2927">
        <v>0</v>
      </c>
      <c r="Q2927" t="s">
        <v>6061</v>
      </c>
      <c r="R2927" t="s">
        <v>5494</v>
      </c>
      <c r="S2927">
        <v>49</v>
      </c>
      <c r="T2927" t="s">
        <v>5495</v>
      </c>
      <c r="U2927" t="s">
        <v>5496</v>
      </c>
      <c r="V2927" s="9">
        <f>Merge2[[#This Row],[PROMOTIONAL_PLAN.EFFECTIVE_PRICE]]*Merge2[[#This Row],[Months]]</f>
        <v>0</v>
      </c>
    </row>
    <row r="2928" spans="1:22" x14ac:dyDescent="0.25">
      <c r="A2928" t="s">
        <v>4753</v>
      </c>
      <c r="B2928" t="s">
        <v>2572</v>
      </c>
      <c r="C2928">
        <v>6705</v>
      </c>
      <c r="D2928" s="1">
        <v>44206</v>
      </c>
      <c r="E2928">
        <v>2</v>
      </c>
      <c r="F2928" s="1">
        <v>44206</v>
      </c>
      <c r="G2928" s="1">
        <v>44742</v>
      </c>
      <c r="H2928" t="s">
        <v>470</v>
      </c>
      <c r="I2928" s="8">
        <f>DATE(YEAR(Merge2[[#This Row],[ORDER_DATE]]), MONTH(Merge2[[#This Row],[ORDER_DATE]]), 1)</f>
        <v>44197</v>
      </c>
      <c r="J2928" s="9">
        <f>IF(ISNUMBER(Merge2[[#This Row],[VALIDITY_TILL_DATE]]), ROUND((Merge2[[#This Row],[VALIDITY_TILL_DATE]]-Merge2[[#This Row],[ORDER_DATE]])/30, 0), "Active")</f>
        <v>18</v>
      </c>
      <c r="K2928" t="s">
        <v>5491</v>
      </c>
      <c r="L2928" t="s">
        <v>5480</v>
      </c>
      <c r="M2928" t="s">
        <v>5481</v>
      </c>
      <c r="N2928">
        <v>300</v>
      </c>
      <c r="O2928">
        <v>100</v>
      </c>
      <c r="P2928">
        <v>0</v>
      </c>
      <c r="Q2928" t="s">
        <v>6079</v>
      </c>
      <c r="R2928" t="s">
        <v>5503</v>
      </c>
      <c r="S2928">
        <v>60</v>
      </c>
      <c r="T2928" t="s">
        <v>5498</v>
      </c>
      <c r="U2928" t="s">
        <v>5499</v>
      </c>
      <c r="V2928" s="9">
        <f>Merge2[[#This Row],[PROMOTIONAL_PLAN.EFFECTIVE_PRICE]]*Merge2[[#This Row],[Months]]</f>
        <v>0</v>
      </c>
    </row>
    <row r="2929" spans="1:22" x14ac:dyDescent="0.25">
      <c r="A2929" t="s">
        <v>4754</v>
      </c>
      <c r="B2929" t="s">
        <v>1956</v>
      </c>
      <c r="C2929">
        <v>2949</v>
      </c>
      <c r="D2929" s="1">
        <v>44206</v>
      </c>
      <c r="E2929">
        <v>2</v>
      </c>
      <c r="F2929" s="1">
        <v>44206</v>
      </c>
      <c r="G2929" s="1">
        <v>44726</v>
      </c>
      <c r="H2929" t="s">
        <v>470</v>
      </c>
      <c r="I2929" s="8">
        <f>DATE(YEAR(Merge2[[#This Row],[ORDER_DATE]]), MONTH(Merge2[[#This Row],[ORDER_DATE]]), 1)</f>
        <v>44197</v>
      </c>
      <c r="J2929" s="9">
        <f>IF(ISNUMBER(Merge2[[#This Row],[VALIDITY_TILL_DATE]]), ROUND((Merge2[[#This Row],[VALIDITY_TILL_DATE]]-Merge2[[#This Row],[ORDER_DATE]])/30, 0), "Active")</f>
        <v>17</v>
      </c>
      <c r="K2929" t="s">
        <v>5484</v>
      </c>
      <c r="L2929" t="s">
        <v>5483</v>
      </c>
      <c r="M2929" t="s">
        <v>5481</v>
      </c>
      <c r="N2929">
        <v>300</v>
      </c>
      <c r="O2929">
        <v>30</v>
      </c>
      <c r="P2929">
        <v>210</v>
      </c>
      <c r="Q2929" t="s">
        <v>6002</v>
      </c>
      <c r="R2929" t="s">
        <v>5503</v>
      </c>
      <c r="S2929">
        <v>63</v>
      </c>
      <c r="T2929" t="s">
        <v>5495</v>
      </c>
      <c r="U2929" t="s">
        <v>5579</v>
      </c>
      <c r="V2929" s="9">
        <f>Merge2[[#This Row],[PROMOTIONAL_PLAN.EFFECTIVE_PRICE]]*Merge2[[#This Row],[Months]]</f>
        <v>3570</v>
      </c>
    </row>
    <row r="2930" spans="1:22" x14ac:dyDescent="0.25">
      <c r="A2930" t="s">
        <v>4755</v>
      </c>
      <c r="B2930" t="s">
        <v>2032</v>
      </c>
      <c r="C2930">
        <v>1136</v>
      </c>
      <c r="D2930" s="1">
        <v>44206</v>
      </c>
      <c r="E2930">
        <v>2</v>
      </c>
      <c r="F2930" s="1">
        <v>44206</v>
      </c>
      <c r="G2930" s="1">
        <v>44927</v>
      </c>
      <c r="H2930" t="s">
        <v>470</v>
      </c>
      <c r="I2930" s="8">
        <f>DATE(YEAR(Merge2[[#This Row],[ORDER_DATE]]), MONTH(Merge2[[#This Row],[ORDER_DATE]]), 1)</f>
        <v>44197</v>
      </c>
      <c r="J2930" s="9">
        <f>IF(ISNUMBER(Merge2[[#This Row],[VALIDITY_TILL_DATE]]), ROUND((Merge2[[#This Row],[VALIDITY_TILL_DATE]]-Merge2[[#This Row],[ORDER_DATE]])/30, 0), "Active")</f>
        <v>24</v>
      </c>
      <c r="K2930" t="s">
        <v>5487</v>
      </c>
      <c r="L2930" t="s">
        <v>5483</v>
      </c>
      <c r="M2930" t="s">
        <v>5481</v>
      </c>
      <c r="N2930">
        <v>300</v>
      </c>
      <c r="O2930">
        <v>40</v>
      </c>
      <c r="P2930">
        <v>180</v>
      </c>
      <c r="Q2930" t="s">
        <v>5994</v>
      </c>
      <c r="R2930" t="s">
        <v>5503</v>
      </c>
      <c r="S2930">
        <v>48</v>
      </c>
      <c r="T2930" t="s">
        <v>5495</v>
      </c>
      <c r="U2930" t="s">
        <v>5513</v>
      </c>
      <c r="V2930" s="9">
        <f>Merge2[[#This Row],[PROMOTIONAL_PLAN.EFFECTIVE_PRICE]]*Merge2[[#This Row],[Months]]</f>
        <v>4320</v>
      </c>
    </row>
    <row r="2931" spans="1:22" x14ac:dyDescent="0.25">
      <c r="A2931" t="s">
        <v>4756</v>
      </c>
      <c r="B2931" t="s">
        <v>2331</v>
      </c>
      <c r="C2931">
        <v>8731</v>
      </c>
      <c r="D2931" s="1">
        <v>44207</v>
      </c>
      <c r="E2931">
        <v>2</v>
      </c>
      <c r="F2931" s="1">
        <v>44207</v>
      </c>
      <c r="G2931" s="1">
        <v>44965</v>
      </c>
      <c r="H2931" t="s">
        <v>470</v>
      </c>
      <c r="I2931" s="8">
        <f>DATE(YEAR(Merge2[[#This Row],[ORDER_DATE]]), MONTH(Merge2[[#This Row],[ORDER_DATE]]), 1)</f>
        <v>44197</v>
      </c>
      <c r="J2931" s="9">
        <f>IF(ISNUMBER(Merge2[[#This Row],[VALIDITY_TILL_DATE]]), ROUND((Merge2[[#This Row],[VALIDITY_TILL_DATE]]-Merge2[[#This Row],[ORDER_DATE]])/30, 0), "Active")</f>
        <v>25</v>
      </c>
      <c r="K2931" t="s">
        <v>5482</v>
      </c>
      <c r="L2931" t="s">
        <v>5483</v>
      </c>
      <c r="M2931" t="s">
        <v>5481</v>
      </c>
      <c r="N2931">
        <v>300</v>
      </c>
      <c r="O2931">
        <v>10</v>
      </c>
      <c r="P2931">
        <v>270</v>
      </c>
      <c r="Q2931" t="s">
        <v>6207</v>
      </c>
      <c r="R2931" t="s">
        <v>5494</v>
      </c>
      <c r="S2931">
        <v>51</v>
      </c>
      <c r="T2931" t="s">
        <v>5495</v>
      </c>
      <c r="U2931" t="s">
        <v>5522</v>
      </c>
      <c r="V2931" s="9">
        <f>Merge2[[#This Row],[PROMOTIONAL_PLAN.EFFECTIVE_PRICE]]*Merge2[[#This Row],[Months]]</f>
        <v>6750</v>
      </c>
    </row>
    <row r="2932" spans="1:22" x14ac:dyDescent="0.25">
      <c r="A2932" t="s">
        <v>4757</v>
      </c>
      <c r="B2932" t="s">
        <v>2721</v>
      </c>
      <c r="C2932">
        <v>2949</v>
      </c>
      <c r="D2932" s="1">
        <v>44207</v>
      </c>
      <c r="E2932">
        <v>2</v>
      </c>
      <c r="F2932" s="1">
        <v>44207</v>
      </c>
      <c r="G2932" s="1">
        <v>44759</v>
      </c>
      <c r="H2932" t="s">
        <v>470</v>
      </c>
      <c r="I2932" s="8">
        <f>DATE(YEAR(Merge2[[#This Row],[ORDER_DATE]]), MONTH(Merge2[[#This Row],[ORDER_DATE]]), 1)</f>
        <v>44197</v>
      </c>
      <c r="J2932" s="9">
        <f>IF(ISNUMBER(Merge2[[#This Row],[VALIDITY_TILL_DATE]]), ROUND((Merge2[[#This Row],[VALIDITY_TILL_DATE]]-Merge2[[#This Row],[ORDER_DATE]])/30, 0), "Active")</f>
        <v>18</v>
      </c>
      <c r="K2932" t="s">
        <v>5484</v>
      </c>
      <c r="L2932" t="s">
        <v>5483</v>
      </c>
      <c r="M2932" t="s">
        <v>5481</v>
      </c>
      <c r="N2932">
        <v>300</v>
      </c>
      <c r="O2932">
        <v>30</v>
      </c>
      <c r="P2932">
        <v>210</v>
      </c>
      <c r="Q2932" t="s">
        <v>5982</v>
      </c>
      <c r="R2932" t="s">
        <v>5503</v>
      </c>
      <c r="S2932">
        <v>34</v>
      </c>
      <c r="T2932" t="s">
        <v>5498</v>
      </c>
      <c r="U2932" t="s">
        <v>5499</v>
      </c>
      <c r="V2932" s="9">
        <f>Merge2[[#This Row],[PROMOTIONAL_PLAN.EFFECTIVE_PRICE]]*Merge2[[#This Row],[Months]]</f>
        <v>3780</v>
      </c>
    </row>
    <row r="2933" spans="1:22" x14ac:dyDescent="0.25">
      <c r="A2933" t="s">
        <v>4758</v>
      </c>
      <c r="B2933" t="s">
        <v>2009</v>
      </c>
      <c r="C2933">
        <v>1817</v>
      </c>
      <c r="D2933" s="1">
        <v>44208</v>
      </c>
      <c r="E2933">
        <v>2</v>
      </c>
      <c r="F2933" s="1">
        <v>44208</v>
      </c>
      <c r="G2933" s="1">
        <v>44799</v>
      </c>
      <c r="H2933" t="s">
        <v>470</v>
      </c>
      <c r="I2933" s="8">
        <f>DATE(YEAR(Merge2[[#This Row],[ORDER_DATE]]), MONTH(Merge2[[#This Row],[ORDER_DATE]]), 1)</f>
        <v>44197</v>
      </c>
      <c r="J2933" s="9">
        <f>IF(ISNUMBER(Merge2[[#This Row],[VALIDITY_TILL_DATE]]), ROUND((Merge2[[#This Row],[VALIDITY_TILL_DATE]]-Merge2[[#This Row],[ORDER_DATE]])/30, 0), "Active")</f>
        <v>20</v>
      </c>
      <c r="K2933" t="s">
        <v>5486</v>
      </c>
      <c r="L2933" t="s">
        <v>5480</v>
      </c>
      <c r="M2933" t="s">
        <v>5481</v>
      </c>
      <c r="N2933">
        <v>300</v>
      </c>
      <c r="O2933">
        <v>100</v>
      </c>
      <c r="P2933">
        <v>0</v>
      </c>
      <c r="Q2933" t="s">
        <v>5804</v>
      </c>
      <c r="R2933" t="s">
        <v>5503</v>
      </c>
      <c r="S2933">
        <v>55</v>
      </c>
      <c r="T2933" t="s">
        <v>5495</v>
      </c>
      <c r="U2933" t="s">
        <v>5496</v>
      </c>
      <c r="V2933" s="9">
        <f>Merge2[[#This Row],[PROMOTIONAL_PLAN.EFFECTIVE_PRICE]]*Merge2[[#This Row],[Months]]</f>
        <v>0</v>
      </c>
    </row>
    <row r="2934" spans="1:22" x14ac:dyDescent="0.25">
      <c r="A2934" t="s">
        <v>4759</v>
      </c>
      <c r="B2934" t="s">
        <v>2320</v>
      </c>
      <c r="C2934">
        <v>8323</v>
      </c>
      <c r="D2934" s="1">
        <v>44208</v>
      </c>
      <c r="E2934">
        <v>2</v>
      </c>
      <c r="F2934" s="1">
        <v>44208</v>
      </c>
      <c r="G2934" s="1">
        <v>44575</v>
      </c>
      <c r="H2934" t="s">
        <v>470</v>
      </c>
      <c r="I2934" s="8">
        <f>DATE(YEAR(Merge2[[#This Row],[ORDER_DATE]]), MONTH(Merge2[[#This Row],[ORDER_DATE]]), 1)</f>
        <v>44197</v>
      </c>
      <c r="J2934" s="9">
        <f>IF(ISNUMBER(Merge2[[#This Row],[VALIDITY_TILL_DATE]]), ROUND((Merge2[[#This Row],[VALIDITY_TILL_DATE]]-Merge2[[#This Row],[ORDER_DATE]])/30, 0), "Active")</f>
        <v>12</v>
      </c>
      <c r="K2934" t="s">
        <v>5479</v>
      </c>
      <c r="L2934" t="s">
        <v>5480</v>
      </c>
      <c r="M2934" t="s">
        <v>5481</v>
      </c>
      <c r="N2934">
        <v>300</v>
      </c>
      <c r="O2934">
        <v>100</v>
      </c>
      <c r="P2934">
        <v>0</v>
      </c>
      <c r="Q2934" t="s">
        <v>5927</v>
      </c>
      <c r="R2934" t="s">
        <v>5494</v>
      </c>
      <c r="S2934">
        <v>58</v>
      </c>
      <c r="T2934" t="s">
        <v>5495</v>
      </c>
      <c r="U2934" t="s">
        <v>5522</v>
      </c>
      <c r="V2934" s="9">
        <f>Merge2[[#This Row],[PROMOTIONAL_PLAN.EFFECTIVE_PRICE]]*Merge2[[#This Row],[Months]]</f>
        <v>0</v>
      </c>
    </row>
    <row r="2935" spans="1:22" x14ac:dyDescent="0.25">
      <c r="A2935" t="s">
        <v>4760</v>
      </c>
      <c r="B2935" t="s">
        <v>2541</v>
      </c>
      <c r="C2935">
        <v>8731</v>
      </c>
      <c r="D2935" s="1">
        <v>44208</v>
      </c>
      <c r="E2935">
        <v>2</v>
      </c>
      <c r="F2935" s="1">
        <v>44208</v>
      </c>
      <c r="G2935" s="1">
        <v>44646</v>
      </c>
      <c r="H2935" t="s">
        <v>470</v>
      </c>
      <c r="I2935" s="8">
        <f>DATE(YEAR(Merge2[[#This Row],[ORDER_DATE]]), MONTH(Merge2[[#This Row],[ORDER_DATE]]), 1)</f>
        <v>44197</v>
      </c>
      <c r="J2935" s="9">
        <f>IF(ISNUMBER(Merge2[[#This Row],[VALIDITY_TILL_DATE]]), ROUND((Merge2[[#This Row],[VALIDITY_TILL_DATE]]-Merge2[[#This Row],[ORDER_DATE]])/30, 0), "Active")</f>
        <v>15</v>
      </c>
      <c r="K2935" t="s">
        <v>5482</v>
      </c>
      <c r="L2935" t="s">
        <v>5483</v>
      </c>
      <c r="M2935" t="s">
        <v>5481</v>
      </c>
      <c r="N2935">
        <v>300</v>
      </c>
      <c r="O2935">
        <v>10</v>
      </c>
      <c r="P2935">
        <v>270</v>
      </c>
      <c r="Q2935" t="s">
        <v>6351</v>
      </c>
      <c r="R2935" t="s">
        <v>5503</v>
      </c>
      <c r="S2935">
        <v>49</v>
      </c>
      <c r="T2935" t="s">
        <v>5495</v>
      </c>
      <c r="U2935" t="s">
        <v>5504</v>
      </c>
      <c r="V2935" s="9">
        <f>Merge2[[#This Row],[PROMOTIONAL_PLAN.EFFECTIVE_PRICE]]*Merge2[[#This Row],[Months]]</f>
        <v>4050</v>
      </c>
    </row>
    <row r="2936" spans="1:22" x14ac:dyDescent="0.25">
      <c r="A2936" t="s">
        <v>4761</v>
      </c>
      <c r="B2936" t="s">
        <v>2403</v>
      </c>
      <c r="C2936">
        <v>6705</v>
      </c>
      <c r="D2936" s="1">
        <v>44208</v>
      </c>
      <c r="E2936">
        <v>2</v>
      </c>
      <c r="F2936" s="1">
        <v>44208</v>
      </c>
      <c r="G2936" s="1">
        <v>44682</v>
      </c>
      <c r="H2936" t="s">
        <v>470</v>
      </c>
      <c r="I2936" s="8">
        <f>DATE(YEAR(Merge2[[#This Row],[ORDER_DATE]]), MONTH(Merge2[[#This Row],[ORDER_DATE]]), 1)</f>
        <v>44197</v>
      </c>
      <c r="J2936" s="9">
        <f>IF(ISNUMBER(Merge2[[#This Row],[VALIDITY_TILL_DATE]]), ROUND((Merge2[[#This Row],[VALIDITY_TILL_DATE]]-Merge2[[#This Row],[ORDER_DATE]])/30, 0), "Active")</f>
        <v>16</v>
      </c>
      <c r="K2936" t="s">
        <v>5491</v>
      </c>
      <c r="L2936" t="s">
        <v>5480</v>
      </c>
      <c r="M2936" t="s">
        <v>5481</v>
      </c>
      <c r="N2936">
        <v>300</v>
      </c>
      <c r="O2936">
        <v>100</v>
      </c>
      <c r="P2936">
        <v>0</v>
      </c>
      <c r="Q2936" t="s">
        <v>6407</v>
      </c>
      <c r="R2936" t="s">
        <v>5494</v>
      </c>
      <c r="S2936">
        <v>64</v>
      </c>
      <c r="T2936" t="s">
        <v>5495</v>
      </c>
      <c r="U2936" t="s">
        <v>5504</v>
      </c>
      <c r="V2936" s="9">
        <f>Merge2[[#This Row],[PROMOTIONAL_PLAN.EFFECTIVE_PRICE]]*Merge2[[#This Row],[Months]]</f>
        <v>0</v>
      </c>
    </row>
    <row r="2937" spans="1:22" x14ac:dyDescent="0.25">
      <c r="A2937" t="s">
        <v>4762</v>
      </c>
      <c r="B2937" t="s">
        <v>2333</v>
      </c>
      <c r="C2937">
        <v>1136</v>
      </c>
      <c r="D2937" s="1">
        <v>44208</v>
      </c>
      <c r="E2937">
        <v>2</v>
      </c>
      <c r="F2937" s="1">
        <v>44208</v>
      </c>
      <c r="G2937" s="1">
        <v>45033</v>
      </c>
      <c r="H2937" t="s">
        <v>470</v>
      </c>
      <c r="I2937" s="8">
        <f>DATE(YEAR(Merge2[[#This Row],[ORDER_DATE]]), MONTH(Merge2[[#This Row],[ORDER_DATE]]), 1)</f>
        <v>44197</v>
      </c>
      <c r="J2937" s="9">
        <f>IF(ISNUMBER(Merge2[[#This Row],[VALIDITY_TILL_DATE]]), ROUND((Merge2[[#This Row],[VALIDITY_TILL_DATE]]-Merge2[[#This Row],[ORDER_DATE]])/30, 0), "Active")</f>
        <v>28</v>
      </c>
      <c r="K2937" t="s">
        <v>5487</v>
      </c>
      <c r="L2937" t="s">
        <v>5483</v>
      </c>
      <c r="M2937" t="s">
        <v>5481</v>
      </c>
      <c r="N2937">
        <v>300</v>
      </c>
      <c r="O2937">
        <v>40</v>
      </c>
      <c r="P2937">
        <v>180</v>
      </c>
      <c r="Q2937" t="s">
        <v>5749</v>
      </c>
      <c r="R2937" t="s">
        <v>5503</v>
      </c>
      <c r="S2937">
        <v>44</v>
      </c>
      <c r="T2937" t="s">
        <v>5506</v>
      </c>
      <c r="U2937" t="s">
        <v>5518</v>
      </c>
      <c r="V2937" s="9">
        <f>Merge2[[#This Row],[PROMOTIONAL_PLAN.EFFECTIVE_PRICE]]*Merge2[[#This Row],[Months]]</f>
        <v>5040</v>
      </c>
    </row>
    <row r="2938" spans="1:22" x14ac:dyDescent="0.25">
      <c r="A2938" t="s">
        <v>4763</v>
      </c>
      <c r="B2938" t="s">
        <v>2450</v>
      </c>
      <c r="C2938">
        <v>6705</v>
      </c>
      <c r="D2938" s="1">
        <v>44209</v>
      </c>
      <c r="E2938">
        <v>2</v>
      </c>
      <c r="F2938" s="1">
        <v>44209</v>
      </c>
      <c r="G2938" s="1">
        <v>44820</v>
      </c>
      <c r="H2938" t="s">
        <v>470</v>
      </c>
      <c r="I2938" s="8">
        <f>DATE(YEAR(Merge2[[#This Row],[ORDER_DATE]]), MONTH(Merge2[[#This Row],[ORDER_DATE]]), 1)</f>
        <v>44197</v>
      </c>
      <c r="J2938" s="9">
        <f>IF(ISNUMBER(Merge2[[#This Row],[VALIDITY_TILL_DATE]]), ROUND((Merge2[[#This Row],[VALIDITY_TILL_DATE]]-Merge2[[#This Row],[ORDER_DATE]])/30, 0), "Active")</f>
        <v>20</v>
      </c>
      <c r="K2938" t="s">
        <v>5491</v>
      </c>
      <c r="L2938" t="s">
        <v>5480</v>
      </c>
      <c r="M2938" t="s">
        <v>5481</v>
      </c>
      <c r="N2938">
        <v>300</v>
      </c>
      <c r="O2938">
        <v>100</v>
      </c>
      <c r="P2938">
        <v>0</v>
      </c>
      <c r="Q2938" t="s">
        <v>6086</v>
      </c>
      <c r="R2938" t="s">
        <v>5494</v>
      </c>
      <c r="S2938">
        <v>27</v>
      </c>
      <c r="T2938" t="s">
        <v>5495</v>
      </c>
      <c r="U2938" t="s">
        <v>5579</v>
      </c>
      <c r="V2938" s="9">
        <f>Merge2[[#This Row],[PROMOTIONAL_PLAN.EFFECTIVE_PRICE]]*Merge2[[#This Row],[Months]]</f>
        <v>0</v>
      </c>
    </row>
    <row r="2939" spans="1:22" x14ac:dyDescent="0.25">
      <c r="A2939" t="s">
        <v>4764</v>
      </c>
      <c r="B2939" t="s">
        <v>2622</v>
      </c>
      <c r="C2939">
        <v>7139</v>
      </c>
      <c r="D2939" s="1">
        <v>44209</v>
      </c>
      <c r="E2939">
        <v>2</v>
      </c>
      <c r="F2939" s="1">
        <v>44209</v>
      </c>
      <c r="G2939" s="1">
        <v>44922</v>
      </c>
      <c r="H2939" t="s">
        <v>470</v>
      </c>
      <c r="I2939" s="8">
        <f>DATE(YEAR(Merge2[[#This Row],[ORDER_DATE]]), MONTH(Merge2[[#This Row],[ORDER_DATE]]), 1)</f>
        <v>44197</v>
      </c>
      <c r="J2939" s="9">
        <f>IF(ISNUMBER(Merge2[[#This Row],[VALIDITY_TILL_DATE]]), ROUND((Merge2[[#This Row],[VALIDITY_TILL_DATE]]-Merge2[[#This Row],[ORDER_DATE]])/30, 0), "Active")</f>
        <v>24</v>
      </c>
      <c r="K2939" t="s">
        <v>5489</v>
      </c>
      <c r="L2939" t="s">
        <v>5483</v>
      </c>
      <c r="M2939" t="s">
        <v>5481</v>
      </c>
      <c r="N2939">
        <v>300</v>
      </c>
      <c r="O2939">
        <v>30</v>
      </c>
      <c r="P2939">
        <v>210</v>
      </c>
      <c r="Q2939" t="s">
        <v>5729</v>
      </c>
      <c r="R2939" t="s">
        <v>5494</v>
      </c>
      <c r="S2939">
        <v>34</v>
      </c>
      <c r="T2939" t="s">
        <v>5495</v>
      </c>
      <c r="U2939" t="s">
        <v>5513</v>
      </c>
      <c r="V2939" s="9">
        <f>Merge2[[#This Row],[PROMOTIONAL_PLAN.EFFECTIVE_PRICE]]*Merge2[[#This Row],[Months]]</f>
        <v>5040</v>
      </c>
    </row>
    <row r="2940" spans="1:22" x14ac:dyDescent="0.25">
      <c r="A2940" t="s">
        <v>4765</v>
      </c>
      <c r="B2940" t="s">
        <v>2339</v>
      </c>
      <c r="C2940">
        <v>8434</v>
      </c>
      <c r="D2940" s="1">
        <v>44209</v>
      </c>
      <c r="E2940">
        <v>2</v>
      </c>
      <c r="F2940" s="1">
        <v>44209</v>
      </c>
      <c r="G2940" s="1">
        <v>44694</v>
      </c>
      <c r="H2940" t="s">
        <v>470</v>
      </c>
      <c r="I2940" s="8">
        <f>DATE(YEAR(Merge2[[#This Row],[ORDER_DATE]]), MONTH(Merge2[[#This Row],[ORDER_DATE]]), 1)</f>
        <v>44197</v>
      </c>
      <c r="J2940" s="9">
        <f>IF(ISNUMBER(Merge2[[#This Row],[VALIDITY_TILL_DATE]]), ROUND((Merge2[[#This Row],[VALIDITY_TILL_DATE]]-Merge2[[#This Row],[ORDER_DATE]])/30, 0), "Active")</f>
        <v>16</v>
      </c>
      <c r="K2940" t="s">
        <v>5490</v>
      </c>
      <c r="L2940" t="s">
        <v>5483</v>
      </c>
      <c r="M2940" t="s">
        <v>5481</v>
      </c>
      <c r="N2940">
        <v>300</v>
      </c>
      <c r="O2940">
        <v>50</v>
      </c>
      <c r="P2940">
        <v>150</v>
      </c>
      <c r="Q2940" t="s">
        <v>6043</v>
      </c>
      <c r="R2940" t="s">
        <v>5494</v>
      </c>
      <c r="S2940">
        <v>57</v>
      </c>
      <c r="T2940" t="s">
        <v>5498</v>
      </c>
      <c r="U2940" t="s">
        <v>5515</v>
      </c>
      <c r="V2940" s="9">
        <f>Merge2[[#This Row],[PROMOTIONAL_PLAN.EFFECTIVE_PRICE]]*Merge2[[#This Row],[Months]]</f>
        <v>2400</v>
      </c>
    </row>
    <row r="2941" spans="1:22" x14ac:dyDescent="0.25">
      <c r="A2941" t="s">
        <v>4766</v>
      </c>
      <c r="B2941" t="s">
        <v>2084</v>
      </c>
      <c r="C2941">
        <v>7139</v>
      </c>
      <c r="D2941" s="1">
        <v>44209</v>
      </c>
      <c r="E2941">
        <v>2</v>
      </c>
      <c r="F2941" s="1">
        <v>44209</v>
      </c>
      <c r="G2941" s="1">
        <v>44605</v>
      </c>
      <c r="H2941" t="s">
        <v>470</v>
      </c>
      <c r="I2941" s="8">
        <f>DATE(YEAR(Merge2[[#This Row],[ORDER_DATE]]), MONTH(Merge2[[#This Row],[ORDER_DATE]]), 1)</f>
        <v>44197</v>
      </c>
      <c r="J2941" s="9">
        <f>IF(ISNUMBER(Merge2[[#This Row],[VALIDITY_TILL_DATE]]), ROUND((Merge2[[#This Row],[VALIDITY_TILL_DATE]]-Merge2[[#This Row],[ORDER_DATE]])/30, 0), "Active")</f>
        <v>13</v>
      </c>
      <c r="K2941" t="s">
        <v>5489</v>
      </c>
      <c r="L2941" t="s">
        <v>5483</v>
      </c>
      <c r="M2941" t="s">
        <v>5481</v>
      </c>
      <c r="N2941">
        <v>300</v>
      </c>
      <c r="O2941">
        <v>30</v>
      </c>
      <c r="P2941">
        <v>210</v>
      </c>
      <c r="Q2941" t="s">
        <v>6074</v>
      </c>
      <c r="R2941" t="s">
        <v>5503</v>
      </c>
      <c r="S2941">
        <v>54</v>
      </c>
      <c r="T2941" t="s">
        <v>5506</v>
      </c>
      <c r="U2941" t="s">
        <v>5518</v>
      </c>
      <c r="V2941" s="9">
        <f>Merge2[[#This Row],[PROMOTIONAL_PLAN.EFFECTIVE_PRICE]]*Merge2[[#This Row],[Months]]</f>
        <v>2730</v>
      </c>
    </row>
    <row r="2942" spans="1:22" x14ac:dyDescent="0.25">
      <c r="A2942" t="s">
        <v>4767</v>
      </c>
      <c r="B2942" t="s">
        <v>2822</v>
      </c>
      <c r="C2942">
        <v>8434</v>
      </c>
      <c r="D2942" s="1">
        <v>44209</v>
      </c>
      <c r="E2942">
        <v>2</v>
      </c>
      <c r="F2942" s="1">
        <v>44209</v>
      </c>
      <c r="G2942" s="1">
        <v>44768</v>
      </c>
      <c r="H2942" t="s">
        <v>470</v>
      </c>
      <c r="I2942" s="8">
        <f>DATE(YEAR(Merge2[[#This Row],[ORDER_DATE]]), MONTH(Merge2[[#This Row],[ORDER_DATE]]), 1)</f>
        <v>44197</v>
      </c>
      <c r="J2942" s="9">
        <f>IF(ISNUMBER(Merge2[[#This Row],[VALIDITY_TILL_DATE]]), ROUND((Merge2[[#This Row],[VALIDITY_TILL_DATE]]-Merge2[[#This Row],[ORDER_DATE]])/30, 0), "Active")</f>
        <v>19</v>
      </c>
      <c r="K2942" t="s">
        <v>5490</v>
      </c>
      <c r="L2942" t="s">
        <v>5483</v>
      </c>
      <c r="M2942" t="s">
        <v>5481</v>
      </c>
      <c r="N2942">
        <v>300</v>
      </c>
      <c r="O2942">
        <v>50</v>
      </c>
      <c r="P2942">
        <v>150</v>
      </c>
      <c r="Q2942" t="s">
        <v>5763</v>
      </c>
      <c r="R2942" t="s">
        <v>5494</v>
      </c>
      <c r="S2942">
        <v>29</v>
      </c>
      <c r="T2942" t="s">
        <v>5506</v>
      </c>
      <c r="U2942" t="s">
        <v>5509</v>
      </c>
      <c r="V2942" s="9">
        <f>Merge2[[#This Row],[PROMOTIONAL_PLAN.EFFECTIVE_PRICE]]*Merge2[[#This Row],[Months]]</f>
        <v>2850</v>
      </c>
    </row>
    <row r="2943" spans="1:22" x14ac:dyDescent="0.25">
      <c r="A2943" t="s">
        <v>4768</v>
      </c>
      <c r="B2943" t="s">
        <v>2227</v>
      </c>
      <c r="C2943">
        <v>6306</v>
      </c>
      <c r="D2943" s="1">
        <v>44209</v>
      </c>
      <c r="E2943">
        <v>2</v>
      </c>
      <c r="F2943" s="1">
        <v>44209</v>
      </c>
      <c r="G2943" s="1">
        <v>44526</v>
      </c>
      <c r="H2943" t="s">
        <v>470</v>
      </c>
      <c r="I2943" s="8">
        <f>DATE(YEAR(Merge2[[#This Row],[ORDER_DATE]]), MONTH(Merge2[[#This Row],[ORDER_DATE]]), 1)</f>
        <v>44197</v>
      </c>
      <c r="J2943" s="9">
        <f>IF(ISNUMBER(Merge2[[#This Row],[VALIDITY_TILL_DATE]]), ROUND((Merge2[[#This Row],[VALIDITY_TILL_DATE]]-Merge2[[#This Row],[ORDER_DATE]])/30, 0), "Active")</f>
        <v>11</v>
      </c>
      <c r="K2943" t="s">
        <v>5492</v>
      </c>
      <c r="L2943" t="s">
        <v>5483</v>
      </c>
      <c r="M2943" t="s">
        <v>5481</v>
      </c>
      <c r="N2943">
        <v>300</v>
      </c>
      <c r="O2943">
        <v>15</v>
      </c>
      <c r="P2943">
        <v>255</v>
      </c>
      <c r="Q2943" t="s">
        <v>6408</v>
      </c>
      <c r="R2943" t="s">
        <v>5503</v>
      </c>
      <c r="S2943">
        <v>36</v>
      </c>
      <c r="T2943" t="s">
        <v>5495</v>
      </c>
      <c r="U2943" t="s">
        <v>5513</v>
      </c>
      <c r="V2943" s="9">
        <f>Merge2[[#This Row],[PROMOTIONAL_PLAN.EFFECTIVE_PRICE]]*Merge2[[#This Row],[Months]]</f>
        <v>2805</v>
      </c>
    </row>
    <row r="2944" spans="1:22" x14ac:dyDescent="0.25">
      <c r="A2944" t="s">
        <v>4769</v>
      </c>
      <c r="B2944" t="s">
        <v>2521</v>
      </c>
      <c r="C2944">
        <v>1817</v>
      </c>
      <c r="D2944" s="1">
        <v>44209</v>
      </c>
      <c r="E2944">
        <v>2</v>
      </c>
      <c r="F2944" s="1">
        <v>44209</v>
      </c>
      <c r="G2944" s="1">
        <v>44794</v>
      </c>
      <c r="H2944" t="s">
        <v>470</v>
      </c>
      <c r="I2944" s="8">
        <f>DATE(YEAR(Merge2[[#This Row],[ORDER_DATE]]), MONTH(Merge2[[#This Row],[ORDER_DATE]]), 1)</f>
        <v>44197</v>
      </c>
      <c r="J2944" s="9">
        <f>IF(ISNUMBER(Merge2[[#This Row],[VALIDITY_TILL_DATE]]), ROUND((Merge2[[#This Row],[VALIDITY_TILL_DATE]]-Merge2[[#This Row],[ORDER_DATE]])/30, 0), "Active")</f>
        <v>20</v>
      </c>
      <c r="K2944" t="s">
        <v>5486</v>
      </c>
      <c r="L2944" t="s">
        <v>5480</v>
      </c>
      <c r="M2944" t="s">
        <v>5481</v>
      </c>
      <c r="N2944">
        <v>300</v>
      </c>
      <c r="O2944">
        <v>100</v>
      </c>
      <c r="P2944">
        <v>0</v>
      </c>
      <c r="Q2944" t="s">
        <v>5594</v>
      </c>
      <c r="R2944" t="s">
        <v>5494</v>
      </c>
      <c r="S2944">
        <v>31</v>
      </c>
      <c r="T2944" t="s">
        <v>5495</v>
      </c>
      <c r="U2944" t="s">
        <v>5532</v>
      </c>
      <c r="V2944" s="9">
        <f>Merge2[[#This Row],[PROMOTIONAL_PLAN.EFFECTIVE_PRICE]]*Merge2[[#This Row],[Months]]</f>
        <v>0</v>
      </c>
    </row>
    <row r="2945" spans="1:22" x14ac:dyDescent="0.25">
      <c r="A2945" t="s">
        <v>4770</v>
      </c>
      <c r="B2945" t="s">
        <v>4771</v>
      </c>
      <c r="C2945">
        <v>9999</v>
      </c>
      <c r="D2945" s="1">
        <v>44209</v>
      </c>
      <c r="E2945">
        <v>1</v>
      </c>
      <c r="G2945" s="1">
        <v>44429</v>
      </c>
      <c r="H2945" t="s">
        <v>10</v>
      </c>
      <c r="I2945" s="8">
        <f>DATE(YEAR(Merge2[[#This Row],[ORDER_DATE]]), MONTH(Merge2[[#This Row],[ORDER_DATE]]), 1)</f>
        <v>44197</v>
      </c>
      <c r="J2945" s="9">
        <f>IF(ISNUMBER(Merge2[[#This Row],[VALIDITY_TILL_DATE]]), ROUND((Merge2[[#This Row],[VALIDITY_TILL_DATE]]-Merge2[[#This Row],[ORDER_DATE]])/30, 0), "Active")</f>
        <v>7</v>
      </c>
      <c r="K2945" t="s">
        <v>5476</v>
      </c>
      <c r="L2945" t="s">
        <v>5477</v>
      </c>
      <c r="M2945" t="s">
        <v>5478</v>
      </c>
      <c r="N2945">
        <v>300</v>
      </c>
      <c r="O2945">
        <v>0</v>
      </c>
      <c r="P2945">
        <v>300</v>
      </c>
      <c r="Q2945" t="s">
        <v>5953</v>
      </c>
      <c r="R2945" t="s">
        <v>5494</v>
      </c>
      <c r="S2945">
        <v>53</v>
      </c>
      <c r="T2945" t="s">
        <v>5506</v>
      </c>
      <c r="U2945" t="s">
        <v>5518</v>
      </c>
      <c r="V2945" s="9">
        <f>Merge2[[#This Row],[PROMOTIONAL_PLAN.EFFECTIVE_PRICE]]*Merge2[[#This Row],[Months]]</f>
        <v>2100</v>
      </c>
    </row>
    <row r="2946" spans="1:22" x14ac:dyDescent="0.25">
      <c r="A2946" t="s">
        <v>4772</v>
      </c>
      <c r="B2946" t="s">
        <v>2539</v>
      </c>
      <c r="C2946">
        <v>8731</v>
      </c>
      <c r="D2946" s="1">
        <v>44210</v>
      </c>
      <c r="E2946">
        <v>2</v>
      </c>
      <c r="F2946" s="1">
        <v>44210</v>
      </c>
      <c r="G2946" s="1">
        <v>44813</v>
      </c>
      <c r="H2946" t="s">
        <v>470</v>
      </c>
      <c r="I2946" s="8">
        <f>DATE(YEAR(Merge2[[#This Row],[ORDER_DATE]]), MONTH(Merge2[[#This Row],[ORDER_DATE]]), 1)</f>
        <v>44197</v>
      </c>
      <c r="J2946" s="9">
        <f>IF(ISNUMBER(Merge2[[#This Row],[VALIDITY_TILL_DATE]]), ROUND((Merge2[[#This Row],[VALIDITY_TILL_DATE]]-Merge2[[#This Row],[ORDER_DATE]])/30, 0), "Active")</f>
        <v>20</v>
      </c>
      <c r="K2946" t="s">
        <v>5482</v>
      </c>
      <c r="L2946" t="s">
        <v>5483</v>
      </c>
      <c r="M2946" t="s">
        <v>5481</v>
      </c>
      <c r="N2946">
        <v>300</v>
      </c>
      <c r="O2946">
        <v>10</v>
      </c>
      <c r="P2946">
        <v>270</v>
      </c>
      <c r="Q2946" t="s">
        <v>6125</v>
      </c>
      <c r="R2946" t="s">
        <v>5494</v>
      </c>
      <c r="S2946">
        <v>47</v>
      </c>
      <c r="T2946" t="s">
        <v>5498</v>
      </c>
      <c r="U2946" t="s">
        <v>5501</v>
      </c>
      <c r="V2946" s="9">
        <f>Merge2[[#This Row],[PROMOTIONAL_PLAN.EFFECTIVE_PRICE]]*Merge2[[#This Row],[Months]]</f>
        <v>5400</v>
      </c>
    </row>
    <row r="2947" spans="1:22" x14ac:dyDescent="0.25">
      <c r="A2947" t="s">
        <v>4773</v>
      </c>
      <c r="B2947" t="s">
        <v>2276</v>
      </c>
      <c r="C2947">
        <v>2949</v>
      </c>
      <c r="D2947" s="1">
        <v>44210</v>
      </c>
      <c r="E2947">
        <v>2</v>
      </c>
      <c r="F2947" s="1">
        <v>44210</v>
      </c>
      <c r="G2947" s="1">
        <v>45012</v>
      </c>
      <c r="H2947" t="s">
        <v>470</v>
      </c>
      <c r="I2947" s="8">
        <f>DATE(YEAR(Merge2[[#This Row],[ORDER_DATE]]), MONTH(Merge2[[#This Row],[ORDER_DATE]]), 1)</f>
        <v>44197</v>
      </c>
      <c r="J2947" s="9">
        <f>IF(ISNUMBER(Merge2[[#This Row],[VALIDITY_TILL_DATE]]), ROUND((Merge2[[#This Row],[VALIDITY_TILL_DATE]]-Merge2[[#This Row],[ORDER_DATE]])/30, 0), "Active")</f>
        <v>27</v>
      </c>
      <c r="K2947" t="s">
        <v>5484</v>
      </c>
      <c r="L2947" t="s">
        <v>5483</v>
      </c>
      <c r="M2947" t="s">
        <v>5481</v>
      </c>
      <c r="N2947">
        <v>300</v>
      </c>
      <c r="O2947">
        <v>30</v>
      </c>
      <c r="P2947">
        <v>210</v>
      </c>
      <c r="Q2947" t="s">
        <v>5864</v>
      </c>
      <c r="R2947" t="s">
        <v>5503</v>
      </c>
      <c r="S2947">
        <v>40</v>
      </c>
      <c r="T2947" t="s">
        <v>5495</v>
      </c>
      <c r="U2947" t="s">
        <v>5532</v>
      </c>
      <c r="V2947" s="9">
        <f>Merge2[[#This Row],[PROMOTIONAL_PLAN.EFFECTIVE_PRICE]]*Merge2[[#This Row],[Months]]</f>
        <v>5670</v>
      </c>
    </row>
    <row r="2948" spans="1:22" x14ac:dyDescent="0.25">
      <c r="A2948" t="s">
        <v>4774</v>
      </c>
      <c r="B2948" t="s">
        <v>2172</v>
      </c>
      <c r="C2948">
        <v>8434</v>
      </c>
      <c r="D2948" s="1">
        <v>44210</v>
      </c>
      <c r="E2948">
        <v>2</v>
      </c>
      <c r="F2948" s="1">
        <v>44210</v>
      </c>
      <c r="G2948" s="1">
        <v>44965</v>
      </c>
      <c r="H2948" t="s">
        <v>470</v>
      </c>
      <c r="I2948" s="8">
        <f>DATE(YEAR(Merge2[[#This Row],[ORDER_DATE]]), MONTH(Merge2[[#This Row],[ORDER_DATE]]), 1)</f>
        <v>44197</v>
      </c>
      <c r="J2948" s="9">
        <f>IF(ISNUMBER(Merge2[[#This Row],[VALIDITY_TILL_DATE]]), ROUND((Merge2[[#This Row],[VALIDITY_TILL_DATE]]-Merge2[[#This Row],[ORDER_DATE]])/30, 0), "Active")</f>
        <v>25</v>
      </c>
      <c r="K2948" t="s">
        <v>5490</v>
      </c>
      <c r="L2948" t="s">
        <v>5483</v>
      </c>
      <c r="M2948" t="s">
        <v>5481</v>
      </c>
      <c r="N2948">
        <v>300</v>
      </c>
      <c r="O2948">
        <v>50</v>
      </c>
      <c r="P2948">
        <v>150</v>
      </c>
      <c r="Q2948" t="s">
        <v>6212</v>
      </c>
      <c r="R2948" t="s">
        <v>5503</v>
      </c>
      <c r="S2948">
        <v>28</v>
      </c>
      <c r="T2948" t="s">
        <v>5495</v>
      </c>
      <c r="U2948" t="s">
        <v>5504</v>
      </c>
      <c r="V2948" s="9">
        <f>Merge2[[#This Row],[PROMOTIONAL_PLAN.EFFECTIVE_PRICE]]*Merge2[[#This Row],[Months]]</f>
        <v>3750</v>
      </c>
    </row>
    <row r="2949" spans="1:22" x14ac:dyDescent="0.25">
      <c r="A2949" t="s">
        <v>4775</v>
      </c>
      <c r="B2949" t="s">
        <v>2229</v>
      </c>
      <c r="C2949">
        <v>8731</v>
      </c>
      <c r="D2949" s="1">
        <v>44210</v>
      </c>
      <c r="E2949">
        <v>2</v>
      </c>
      <c r="F2949" s="1">
        <v>44210</v>
      </c>
      <c r="G2949" s="1">
        <v>44827</v>
      </c>
      <c r="H2949" t="s">
        <v>470</v>
      </c>
      <c r="I2949" s="8">
        <f>DATE(YEAR(Merge2[[#This Row],[ORDER_DATE]]), MONTH(Merge2[[#This Row],[ORDER_DATE]]), 1)</f>
        <v>44197</v>
      </c>
      <c r="J2949" s="9">
        <f>IF(ISNUMBER(Merge2[[#This Row],[VALIDITY_TILL_DATE]]), ROUND((Merge2[[#This Row],[VALIDITY_TILL_DATE]]-Merge2[[#This Row],[ORDER_DATE]])/30, 0), "Active")</f>
        <v>21</v>
      </c>
      <c r="K2949" t="s">
        <v>5482</v>
      </c>
      <c r="L2949" t="s">
        <v>5483</v>
      </c>
      <c r="M2949" t="s">
        <v>5481</v>
      </c>
      <c r="N2949">
        <v>300</v>
      </c>
      <c r="O2949">
        <v>10</v>
      </c>
      <c r="P2949">
        <v>270</v>
      </c>
      <c r="Q2949" t="s">
        <v>6027</v>
      </c>
      <c r="R2949" t="s">
        <v>5503</v>
      </c>
      <c r="S2949">
        <v>44</v>
      </c>
      <c r="T2949" t="s">
        <v>5495</v>
      </c>
      <c r="U2949" t="s">
        <v>5522</v>
      </c>
      <c r="V2949" s="9">
        <f>Merge2[[#This Row],[PROMOTIONAL_PLAN.EFFECTIVE_PRICE]]*Merge2[[#This Row],[Months]]</f>
        <v>5670</v>
      </c>
    </row>
    <row r="2950" spans="1:22" x14ac:dyDescent="0.25">
      <c r="A2950" t="s">
        <v>4776</v>
      </c>
      <c r="B2950" t="s">
        <v>2139</v>
      </c>
      <c r="C2950">
        <v>8434</v>
      </c>
      <c r="D2950" s="1">
        <v>44210</v>
      </c>
      <c r="E2950">
        <v>2</v>
      </c>
      <c r="F2950" s="1">
        <v>44210</v>
      </c>
      <c r="G2950" s="1">
        <v>44921</v>
      </c>
      <c r="H2950" t="s">
        <v>470</v>
      </c>
      <c r="I2950" s="8">
        <f>DATE(YEAR(Merge2[[#This Row],[ORDER_DATE]]), MONTH(Merge2[[#This Row],[ORDER_DATE]]), 1)</f>
        <v>44197</v>
      </c>
      <c r="J2950" s="9">
        <f>IF(ISNUMBER(Merge2[[#This Row],[VALIDITY_TILL_DATE]]), ROUND((Merge2[[#This Row],[VALIDITY_TILL_DATE]]-Merge2[[#This Row],[ORDER_DATE]])/30, 0), "Active")</f>
        <v>24</v>
      </c>
      <c r="K2950" t="s">
        <v>5490</v>
      </c>
      <c r="L2950" t="s">
        <v>5483</v>
      </c>
      <c r="M2950" t="s">
        <v>5481</v>
      </c>
      <c r="N2950">
        <v>300</v>
      </c>
      <c r="O2950">
        <v>50</v>
      </c>
      <c r="P2950">
        <v>150</v>
      </c>
      <c r="Q2950" t="s">
        <v>6144</v>
      </c>
      <c r="R2950" t="s">
        <v>5503</v>
      </c>
      <c r="S2950">
        <v>52</v>
      </c>
      <c r="T2950" t="s">
        <v>5506</v>
      </c>
      <c r="U2950" t="s">
        <v>5518</v>
      </c>
      <c r="V2950" s="9">
        <f>Merge2[[#This Row],[PROMOTIONAL_PLAN.EFFECTIVE_PRICE]]*Merge2[[#This Row],[Months]]</f>
        <v>3600</v>
      </c>
    </row>
    <row r="2951" spans="1:22" x14ac:dyDescent="0.25">
      <c r="A2951" t="s">
        <v>4777</v>
      </c>
      <c r="B2951" t="s">
        <v>2429</v>
      </c>
      <c r="C2951">
        <v>7139</v>
      </c>
      <c r="D2951" s="1">
        <v>44210</v>
      </c>
      <c r="E2951">
        <v>2</v>
      </c>
      <c r="F2951" s="1">
        <v>44210</v>
      </c>
      <c r="G2951" s="1">
        <v>45089</v>
      </c>
      <c r="H2951" t="s">
        <v>470</v>
      </c>
      <c r="I2951" s="8">
        <f>DATE(YEAR(Merge2[[#This Row],[ORDER_DATE]]), MONTH(Merge2[[#This Row],[ORDER_DATE]]), 1)</f>
        <v>44197</v>
      </c>
      <c r="J2951" s="9">
        <f>IF(ISNUMBER(Merge2[[#This Row],[VALIDITY_TILL_DATE]]), ROUND((Merge2[[#This Row],[VALIDITY_TILL_DATE]]-Merge2[[#This Row],[ORDER_DATE]])/30, 0), "Active")</f>
        <v>29</v>
      </c>
      <c r="K2951" t="s">
        <v>5489</v>
      </c>
      <c r="L2951" t="s">
        <v>5483</v>
      </c>
      <c r="M2951" t="s">
        <v>5481</v>
      </c>
      <c r="N2951">
        <v>300</v>
      </c>
      <c r="O2951">
        <v>30</v>
      </c>
      <c r="P2951">
        <v>210</v>
      </c>
      <c r="Q2951" t="s">
        <v>5680</v>
      </c>
      <c r="R2951" t="s">
        <v>5494</v>
      </c>
      <c r="S2951">
        <v>64</v>
      </c>
      <c r="T2951" t="s">
        <v>5495</v>
      </c>
      <c r="U2951" t="s">
        <v>5532</v>
      </c>
      <c r="V2951" s="9">
        <f>Merge2[[#This Row],[PROMOTIONAL_PLAN.EFFECTIVE_PRICE]]*Merge2[[#This Row],[Months]]</f>
        <v>6090</v>
      </c>
    </row>
    <row r="2952" spans="1:22" x14ac:dyDescent="0.25">
      <c r="A2952" t="s">
        <v>4778</v>
      </c>
      <c r="B2952" t="s">
        <v>2030</v>
      </c>
      <c r="C2952">
        <v>6705</v>
      </c>
      <c r="D2952" s="1">
        <v>44210</v>
      </c>
      <c r="E2952">
        <v>2</v>
      </c>
      <c r="F2952" s="1">
        <v>44210</v>
      </c>
      <c r="G2952" s="1">
        <v>44660</v>
      </c>
      <c r="H2952" t="s">
        <v>470</v>
      </c>
      <c r="I2952" s="8">
        <f>DATE(YEAR(Merge2[[#This Row],[ORDER_DATE]]), MONTH(Merge2[[#This Row],[ORDER_DATE]]), 1)</f>
        <v>44197</v>
      </c>
      <c r="J2952" s="9">
        <f>IF(ISNUMBER(Merge2[[#This Row],[VALIDITY_TILL_DATE]]), ROUND((Merge2[[#This Row],[VALIDITY_TILL_DATE]]-Merge2[[#This Row],[ORDER_DATE]])/30, 0), "Active")</f>
        <v>15</v>
      </c>
      <c r="K2952" t="s">
        <v>5491</v>
      </c>
      <c r="L2952" t="s">
        <v>5480</v>
      </c>
      <c r="M2952" t="s">
        <v>5481</v>
      </c>
      <c r="N2952">
        <v>300</v>
      </c>
      <c r="O2952">
        <v>100</v>
      </c>
      <c r="P2952">
        <v>0</v>
      </c>
      <c r="Q2952" t="s">
        <v>6240</v>
      </c>
      <c r="R2952" t="s">
        <v>5503</v>
      </c>
      <c r="S2952">
        <v>49</v>
      </c>
      <c r="T2952" t="s">
        <v>5495</v>
      </c>
      <c r="U2952" t="s">
        <v>5522</v>
      </c>
      <c r="V2952" s="9">
        <f>Merge2[[#This Row],[PROMOTIONAL_PLAN.EFFECTIVE_PRICE]]*Merge2[[#This Row],[Months]]</f>
        <v>0</v>
      </c>
    </row>
    <row r="2953" spans="1:22" x14ac:dyDescent="0.25">
      <c r="A2953" t="s">
        <v>4779</v>
      </c>
      <c r="B2953" t="s">
        <v>2895</v>
      </c>
      <c r="C2953">
        <v>1817</v>
      </c>
      <c r="D2953" s="1">
        <v>44210</v>
      </c>
      <c r="E2953">
        <v>2</v>
      </c>
      <c r="F2953" s="1">
        <v>44210</v>
      </c>
      <c r="G2953" s="1">
        <v>44706</v>
      </c>
      <c r="H2953" t="s">
        <v>470</v>
      </c>
      <c r="I2953" s="8">
        <f>DATE(YEAR(Merge2[[#This Row],[ORDER_DATE]]), MONTH(Merge2[[#This Row],[ORDER_DATE]]), 1)</f>
        <v>44197</v>
      </c>
      <c r="J2953" s="9">
        <f>IF(ISNUMBER(Merge2[[#This Row],[VALIDITY_TILL_DATE]]), ROUND((Merge2[[#This Row],[VALIDITY_TILL_DATE]]-Merge2[[#This Row],[ORDER_DATE]])/30, 0), "Active")</f>
        <v>17</v>
      </c>
      <c r="K2953" t="s">
        <v>5486</v>
      </c>
      <c r="L2953" t="s">
        <v>5480</v>
      </c>
      <c r="M2953" t="s">
        <v>5481</v>
      </c>
      <c r="N2953">
        <v>300</v>
      </c>
      <c r="O2953">
        <v>100</v>
      </c>
      <c r="P2953">
        <v>0</v>
      </c>
      <c r="Q2953" t="s">
        <v>5954</v>
      </c>
      <c r="R2953" t="s">
        <v>5503</v>
      </c>
      <c r="S2953">
        <v>51</v>
      </c>
      <c r="T2953" t="s">
        <v>5495</v>
      </c>
      <c r="U2953" t="s">
        <v>5522</v>
      </c>
      <c r="V2953" s="9">
        <f>Merge2[[#This Row],[PROMOTIONAL_PLAN.EFFECTIVE_PRICE]]*Merge2[[#This Row],[Months]]</f>
        <v>0</v>
      </c>
    </row>
    <row r="2954" spans="1:22" x14ac:dyDescent="0.25">
      <c r="A2954" t="s">
        <v>4780</v>
      </c>
      <c r="B2954" t="s">
        <v>2160</v>
      </c>
      <c r="C2954">
        <v>6705</v>
      </c>
      <c r="D2954" s="1">
        <v>44211</v>
      </c>
      <c r="E2954">
        <v>2</v>
      </c>
      <c r="F2954" s="1">
        <v>44211</v>
      </c>
      <c r="G2954" s="1">
        <v>44661</v>
      </c>
      <c r="H2954" t="s">
        <v>470</v>
      </c>
      <c r="I2954" s="8">
        <f>DATE(YEAR(Merge2[[#This Row],[ORDER_DATE]]), MONTH(Merge2[[#This Row],[ORDER_DATE]]), 1)</f>
        <v>44197</v>
      </c>
      <c r="J2954" s="9">
        <f>IF(ISNUMBER(Merge2[[#This Row],[VALIDITY_TILL_DATE]]), ROUND((Merge2[[#This Row],[VALIDITY_TILL_DATE]]-Merge2[[#This Row],[ORDER_DATE]])/30, 0), "Active")</f>
        <v>15</v>
      </c>
      <c r="K2954" t="s">
        <v>5491</v>
      </c>
      <c r="L2954" t="s">
        <v>5480</v>
      </c>
      <c r="M2954" t="s">
        <v>5481</v>
      </c>
      <c r="N2954">
        <v>300</v>
      </c>
      <c r="O2954">
        <v>100</v>
      </c>
      <c r="P2954">
        <v>0</v>
      </c>
      <c r="Q2954" t="s">
        <v>5898</v>
      </c>
      <c r="R2954" t="s">
        <v>5494</v>
      </c>
      <c r="S2954">
        <v>43</v>
      </c>
      <c r="T2954" t="s">
        <v>5506</v>
      </c>
      <c r="U2954" t="s">
        <v>5518</v>
      </c>
      <c r="V2954" s="9">
        <f>Merge2[[#This Row],[PROMOTIONAL_PLAN.EFFECTIVE_PRICE]]*Merge2[[#This Row],[Months]]</f>
        <v>0</v>
      </c>
    </row>
    <row r="2955" spans="1:22" x14ac:dyDescent="0.25">
      <c r="A2955" t="s">
        <v>4781</v>
      </c>
      <c r="B2955" t="s">
        <v>2824</v>
      </c>
      <c r="C2955">
        <v>1817</v>
      </c>
      <c r="D2955" s="1">
        <v>44211</v>
      </c>
      <c r="E2955">
        <v>2</v>
      </c>
      <c r="F2955" s="1">
        <v>44211</v>
      </c>
      <c r="G2955" s="1">
        <v>44881</v>
      </c>
      <c r="H2955" t="s">
        <v>470</v>
      </c>
      <c r="I2955" s="8">
        <f>DATE(YEAR(Merge2[[#This Row],[ORDER_DATE]]), MONTH(Merge2[[#This Row],[ORDER_DATE]]), 1)</f>
        <v>44197</v>
      </c>
      <c r="J2955" s="9">
        <f>IF(ISNUMBER(Merge2[[#This Row],[VALIDITY_TILL_DATE]]), ROUND((Merge2[[#This Row],[VALIDITY_TILL_DATE]]-Merge2[[#This Row],[ORDER_DATE]])/30, 0), "Active")</f>
        <v>22</v>
      </c>
      <c r="K2955" t="s">
        <v>5486</v>
      </c>
      <c r="L2955" t="s">
        <v>5480</v>
      </c>
      <c r="M2955" t="s">
        <v>5481</v>
      </c>
      <c r="N2955">
        <v>300</v>
      </c>
      <c r="O2955">
        <v>100</v>
      </c>
      <c r="P2955">
        <v>0</v>
      </c>
      <c r="Q2955" t="s">
        <v>6273</v>
      </c>
      <c r="R2955" t="s">
        <v>5503</v>
      </c>
      <c r="S2955">
        <v>63</v>
      </c>
      <c r="T2955" t="s">
        <v>5498</v>
      </c>
      <c r="U2955" t="s">
        <v>5499</v>
      </c>
      <c r="V2955" s="9">
        <f>Merge2[[#This Row],[PROMOTIONAL_PLAN.EFFECTIVE_PRICE]]*Merge2[[#This Row],[Months]]</f>
        <v>0</v>
      </c>
    </row>
    <row r="2956" spans="1:22" x14ac:dyDescent="0.25">
      <c r="A2956" t="s">
        <v>4782</v>
      </c>
      <c r="B2956" t="s">
        <v>2407</v>
      </c>
      <c r="C2956">
        <v>8434</v>
      </c>
      <c r="D2956" s="1">
        <v>44211</v>
      </c>
      <c r="E2956">
        <v>2</v>
      </c>
      <c r="F2956" s="1">
        <v>44211</v>
      </c>
      <c r="G2956" s="1">
        <v>44625</v>
      </c>
      <c r="H2956" t="s">
        <v>470</v>
      </c>
      <c r="I2956" s="8">
        <f>DATE(YEAR(Merge2[[#This Row],[ORDER_DATE]]), MONTH(Merge2[[#This Row],[ORDER_DATE]]), 1)</f>
        <v>44197</v>
      </c>
      <c r="J2956" s="9">
        <f>IF(ISNUMBER(Merge2[[#This Row],[VALIDITY_TILL_DATE]]), ROUND((Merge2[[#This Row],[VALIDITY_TILL_DATE]]-Merge2[[#This Row],[ORDER_DATE]])/30, 0), "Active")</f>
        <v>14</v>
      </c>
      <c r="K2956" t="s">
        <v>5490</v>
      </c>
      <c r="L2956" t="s">
        <v>5483</v>
      </c>
      <c r="M2956" t="s">
        <v>5481</v>
      </c>
      <c r="N2956">
        <v>300</v>
      </c>
      <c r="O2956">
        <v>50</v>
      </c>
      <c r="P2956">
        <v>150</v>
      </c>
      <c r="Q2956" t="s">
        <v>6131</v>
      </c>
      <c r="R2956" t="s">
        <v>5503</v>
      </c>
      <c r="S2956">
        <v>51</v>
      </c>
      <c r="T2956" t="s">
        <v>5495</v>
      </c>
      <c r="U2956" t="s">
        <v>5504</v>
      </c>
      <c r="V2956" s="9">
        <f>Merge2[[#This Row],[PROMOTIONAL_PLAN.EFFECTIVE_PRICE]]*Merge2[[#This Row],[Months]]</f>
        <v>2100</v>
      </c>
    </row>
    <row r="2957" spans="1:22" x14ac:dyDescent="0.25">
      <c r="A2957" t="s">
        <v>4783</v>
      </c>
      <c r="B2957" t="s">
        <v>2699</v>
      </c>
      <c r="C2957">
        <v>5101</v>
      </c>
      <c r="D2957" s="1">
        <v>44212</v>
      </c>
      <c r="E2957">
        <v>2</v>
      </c>
      <c r="F2957" s="1">
        <v>44212</v>
      </c>
      <c r="G2957" s="1">
        <v>44579</v>
      </c>
      <c r="H2957" t="s">
        <v>470</v>
      </c>
      <c r="I2957" s="8">
        <f>DATE(YEAR(Merge2[[#This Row],[ORDER_DATE]]), MONTH(Merge2[[#This Row],[ORDER_DATE]]), 1)</f>
        <v>44197</v>
      </c>
      <c r="J2957" s="9">
        <f>IF(ISNUMBER(Merge2[[#This Row],[VALIDITY_TILL_DATE]]), ROUND((Merge2[[#This Row],[VALIDITY_TILL_DATE]]-Merge2[[#This Row],[ORDER_DATE]])/30, 0), "Active")</f>
        <v>12</v>
      </c>
      <c r="K2957" t="s">
        <v>5485</v>
      </c>
      <c r="L2957" t="s">
        <v>5480</v>
      </c>
      <c r="M2957" t="s">
        <v>5481</v>
      </c>
      <c r="N2957">
        <v>300</v>
      </c>
      <c r="O2957">
        <v>100</v>
      </c>
      <c r="P2957">
        <v>0</v>
      </c>
      <c r="Q2957" t="s">
        <v>6140</v>
      </c>
      <c r="R2957" t="s">
        <v>5503</v>
      </c>
      <c r="S2957">
        <v>31</v>
      </c>
      <c r="T2957" t="s">
        <v>5495</v>
      </c>
      <c r="U2957" t="s">
        <v>5513</v>
      </c>
      <c r="V2957" s="9">
        <f>Merge2[[#This Row],[PROMOTIONAL_PLAN.EFFECTIVE_PRICE]]*Merge2[[#This Row],[Months]]</f>
        <v>0</v>
      </c>
    </row>
    <row r="2958" spans="1:22" x14ac:dyDescent="0.25">
      <c r="A2958" t="s">
        <v>4784</v>
      </c>
      <c r="B2958" t="s">
        <v>2060</v>
      </c>
      <c r="C2958">
        <v>6306</v>
      </c>
      <c r="D2958" s="1">
        <v>44212</v>
      </c>
      <c r="E2958">
        <v>2</v>
      </c>
      <c r="F2958" s="1">
        <v>44212</v>
      </c>
      <c r="G2958" s="1">
        <v>44858</v>
      </c>
      <c r="H2958" t="s">
        <v>470</v>
      </c>
      <c r="I2958" s="8">
        <f>DATE(YEAR(Merge2[[#This Row],[ORDER_DATE]]), MONTH(Merge2[[#This Row],[ORDER_DATE]]), 1)</f>
        <v>44197</v>
      </c>
      <c r="J2958" s="9">
        <f>IF(ISNUMBER(Merge2[[#This Row],[VALIDITY_TILL_DATE]]), ROUND((Merge2[[#This Row],[VALIDITY_TILL_DATE]]-Merge2[[#This Row],[ORDER_DATE]])/30, 0), "Active")</f>
        <v>22</v>
      </c>
      <c r="K2958" t="s">
        <v>5492</v>
      </c>
      <c r="L2958" t="s">
        <v>5483</v>
      </c>
      <c r="M2958" t="s">
        <v>5481</v>
      </c>
      <c r="N2958">
        <v>300</v>
      </c>
      <c r="O2958">
        <v>15</v>
      </c>
      <c r="P2958">
        <v>255</v>
      </c>
      <c r="Q2958" t="s">
        <v>6201</v>
      </c>
      <c r="R2958" t="s">
        <v>5503</v>
      </c>
      <c r="S2958">
        <v>41</v>
      </c>
      <c r="T2958" t="s">
        <v>5495</v>
      </c>
      <c r="U2958" t="s">
        <v>5522</v>
      </c>
      <c r="V2958" s="9">
        <f>Merge2[[#This Row],[PROMOTIONAL_PLAN.EFFECTIVE_PRICE]]*Merge2[[#This Row],[Months]]</f>
        <v>5610</v>
      </c>
    </row>
    <row r="2959" spans="1:22" x14ac:dyDescent="0.25">
      <c r="A2959" t="s">
        <v>4785</v>
      </c>
      <c r="B2959" t="s">
        <v>3176</v>
      </c>
      <c r="C2959">
        <v>5073</v>
      </c>
      <c r="D2959" s="1">
        <v>44213</v>
      </c>
      <c r="E2959">
        <v>2</v>
      </c>
      <c r="F2959" s="1">
        <v>44213</v>
      </c>
      <c r="G2959" s="1">
        <v>44540</v>
      </c>
      <c r="H2959" t="s">
        <v>470</v>
      </c>
      <c r="I2959" s="8">
        <f>DATE(YEAR(Merge2[[#This Row],[ORDER_DATE]]), MONTH(Merge2[[#This Row],[ORDER_DATE]]), 1)</f>
        <v>44197</v>
      </c>
      <c r="J2959" s="9">
        <f>IF(ISNUMBER(Merge2[[#This Row],[VALIDITY_TILL_DATE]]), ROUND((Merge2[[#This Row],[VALIDITY_TILL_DATE]]-Merge2[[#This Row],[ORDER_DATE]])/30, 0), "Active")</f>
        <v>11</v>
      </c>
      <c r="K2959" t="s">
        <v>5488</v>
      </c>
      <c r="L2959" t="s">
        <v>5483</v>
      </c>
      <c r="M2959" t="s">
        <v>5481</v>
      </c>
      <c r="N2959">
        <v>300</v>
      </c>
      <c r="O2959">
        <v>30</v>
      </c>
      <c r="P2959">
        <v>210</v>
      </c>
      <c r="Q2959" t="s">
        <v>6265</v>
      </c>
      <c r="R2959" t="s">
        <v>5503</v>
      </c>
      <c r="S2959">
        <v>55</v>
      </c>
      <c r="T2959" t="s">
        <v>5495</v>
      </c>
      <c r="U2959" t="s">
        <v>5504</v>
      </c>
      <c r="V2959" s="9">
        <f>Merge2[[#This Row],[PROMOTIONAL_PLAN.EFFECTIVE_PRICE]]*Merge2[[#This Row],[Months]]</f>
        <v>2310</v>
      </c>
    </row>
    <row r="2960" spans="1:22" x14ac:dyDescent="0.25">
      <c r="A2960" t="s">
        <v>4786</v>
      </c>
      <c r="B2960" t="s">
        <v>2961</v>
      </c>
      <c r="C2960">
        <v>7139</v>
      </c>
      <c r="D2960" s="1">
        <v>44213</v>
      </c>
      <c r="E2960">
        <v>2</v>
      </c>
      <c r="F2960" s="1">
        <v>44213</v>
      </c>
      <c r="G2960" s="1">
        <v>44844</v>
      </c>
      <c r="H2960" t="s">
        <v>470</v>
      </c>
      <c r="I2960" s="8">
        <f>DATE(YEAR(Merge2[[#This Row],[ORDER_DATE]]), MONTH(Merge2[[#This Row],[ORDER_DATE]]), 1)</f>
        <v>44197</v>
      </c>
      <c r="J2960" s="9">
        <f>IF(ISNUMBER(Merge2[[#This Row],[VALIDITY_TILL_DATE]]), ROUND((Merge2[[#This Row],[VALIDITY_TILL_DATE]]-Merge2[[#This Row],[ORDER_DATE]])/30, 0), "Active")</f>
        <v>21</v>
      </c>
      <c r="K2960" t="s">
        <v>5489</v>
      </c>
      <c r="L2960" t="s">
        <v>5483</v>
      </c>
      <c r="M2960" t="s">
        <v>5481</v>
      </c>
      <c r="N2960">
        <v>300</v>
      </c>
      <c r="O2960">
        <v>30</v>
      </c>
      <c r="P2960">
        <v>210</v>
      </c>
      <c r="Q2960" t="s">
        <v>5797</v>
      </c>
      <c r="R2960" t="s">
        <v>5494</v>
      </c>
      <c r="S2960">
        <v>57</v>
      </c>
      <c r="T2960" t="s">
        <v>5495</v>
      </c>
      <c r="U2960" t="s">
        <v>5513</v>
      </c>
      <c r="V2960" s="9">
        <f>Merge2[[#This Row],[PROMOTIONAL_PLAN.EFFECTIVE_PRICE]]*Merge2[[#This Row],[Months]]</f>
        <v>4410</v>
      </c>
    </row>
    <row r="2961" spans="1:22" x14ac:dyDescent="0.25">
      <c r="A2961" t="s">
        <v>4787</v>
      </c>
      <c r="B2961" t="s">
        <v>3027</v>
      </c>
      <c r="C2961">
        <v>1817</v>
      </c>
      <c r="D2961" s="1">
        <v>44213</v>
      </c>
      <c r="E2961">
        <v>2</v>
      </c>
      <c r="F2961" s="1">
        <v>44213</v>
      </c>
      <c r="G2961" s="1">
        <v>44689</v>
      </c>
      <c r="H2961" t="s">
        <v>470</v>
      </c>
      <c r="I2961" s="8">
        <f>DATE(YEAR(Merge2[[#This Row],[ORDER_DATE]]), MONTH(Merge2[[#This Row],[ORDER_DATE]]), 1)</f>
        <v>44197</v>
      </c>
      <c r="J2961" s="9">
        <f>IF(ISNUMBER(Merge2[[#This Row],[VALIDITY_TILL_DATE]]), ROUND((Merge2[[#This Row],[VALIDITY_TILL_DATE]]-Merge2[[#This Row],[ORDER_DATE]])/30, 0), "Active")</f>
        <v>16</v>
      </c>
      <c r="K2961" t="s">
        <v>5486</v>
      </c>
      <c r="L2961" t="s">
        <v>5480</v>
      </c>
      <c r="M2961" t="s">
        <v>5481</v>
      </c>
      <c r="N2961">
        <v>300</v>
      </c>
      <c r="O2961">
        <v>100</v>
      </c>
      <c r="P2961">
        <v>0</v>
      </c>
      <c r="Q2961" t="s">
        <v>5641</v>
      </c>
      <c r="R2961" t="s">
        <v>5503</v>
      </c>
      <c r="S2961">
        <v>41</v>
      </c>
      <c r="T2961" t="s">
        <v>5495</v>
      </c>
      <c r="U2961" t="s">
        <v>5579</v>
      </c>
      <c r="V2961" s="9">
        <f>Merge2[[#This Row],[PROMOTIONAL_PLAN.EFFECTIVE_PRICE]]*Merge2[[#This Row],[Months]]</f>
        <v>0</v>
      </c>
    </row>
    <row r="2962" spans="1:22" x14ac:dyDescent="0.25">
      <c r="A2962" t="s">
        <v>4788</v>
      </c>
      <c r="B2962" t="s">
        <v>4789</v>
      </c>
      <c r="C2962">
        <v>9999</v>
      </c>
      <c r="D2962" s="1">
        <v>44213</v>
      </c>
      <c r="E2962">
        <v>1</v>
      </c>
      <c r="G2962" s="1">
        <v>44438</v>
      </c>
      <c r="H2962" t="s">
        <v>10</v>
      </c>
      <c r="I2962" s="8">
        <f>DATE(YEAR(Merge2[[#This Row],[ORDER_DATE]]), MONTH(Merge2[[#This Row],[ORDER_DATE]]), 1)</f>
        <v>44197</v>
      </c>
      <c r="J2962" s="9">
        <f>IF(ISNUMBER(Merge2[[#This Row],[VALIDITY_TILL_DATE]]), ROUND((Merge2[[#This Row],[VALIDITY_TILL_DATE]]-Merge2[[#This Row],[ORDER_DATE]])/30, 0), "Active")</f>
        <v>8</v>
      </c>
      <c r="K2962" t="s">
        <v>5476</v>
      </c>
      <c r="L2962" t="s">
        <v>5477</v>
      </c>
      <c r="M2962" t="s">
        <v>5478</v>
      </c>
      <c r="N2962">
        <v>300</v>
      </c>
      <c r="O2962">
        <v>0</v>
      </c>
      <c r="P2962">
        <v>300</v>
      </c>
      <c r="Q2962" t="s">
        <v>6180</v>
      </c>
      <c r="R2962" t="s">
        <v>5503</v>
      </c>
      <c r="S2962">
        <v>55</v>
      </c>
      <c r="T2962" t="s">
        <v>5495</v>
      </c>
      <c r="U2962" t="s">
        <v>5504</v>
      </c>
      <c r="V2962" s="9">
        <f>Merge2[[#This Row],[PROMOTIONAL_PLAN.EFFECTIVE_PRICE]]*Merge2[[#This Row],[Months]]</f>
        <v>2400</v>
      </c>
    </row>
    <row r="2963" spans="1:22" x14ac:dyDescent="0.25">
      <c r="A2963" t="s">
        <v>4790</v>
      </c>
      <c r="B2963" t="s">
        <v>2783</v>
      </c>
      <c r="C2963">
        <v>6306</v>
      </c>
      <c r="D2963" s="1">
        <v>44214</v>
      </c>
      <c r="E2963">
        <v>2</v>
      </c>
      <c r="F2963" s="1">
        <v>44214</v>
      </c>
      <c r="G2963" s="1">
        <v>44724</v>
      </c>
      <c r="H2963" t="s">
        <v>470</v>
      </c>
      <c r="I2963" s="8">
        <f>DATE(YEAR(Merge2[[#This Row],[ORDER_DATE]]), MONTH(Merge2[[#This Row],[ORDER_DATE]]), 1)</f>
        <v>44197</v>
      </c>
      <c r="J2963" s="9">
        <f>IF(ISNUMBER(Merge2[[#This Row],[VALIDITY_TILL_DATE]]), ROUND((Merge2[[#This Row],[VALIDITY_TILL_DATE]]-Merge2[[#This Row],[ORDER_DATE]])/30, 0), "Active")</f>
        <v>17</v>
      </c>
      <c r="K2963" t="s">
        <v>5492</v>
      </c>
      <c r="L2963" t="s">
        <v>5483</v>
      </c>
      <c r="M2963" t="s">
        <v>5481</v>
      </c>
      <c r="N2963">
        <v>300</v>
      </c>
      <c r="O2963">
        <v>15</v>
      </c>
      <c r="P2963">
        <v>255</v>
      </c>
      <c r="Q2963" t="s">
        <v>5618</v>
      </c>
      <c r="R2963" t="s">
        <v>5494</v>
      </c>
      <c r="S2963">
        <v>29</v>
      </c>
      <c r="T2963" t="s">
        <v>5495</v>
      </c>
      <c r="U2963" t="s">
        <v>5496</v>
      </c>
      <c r="V2963" s="9">
        <f>Merge2[[#This Row],[PROMOTIONAL_PLAN.EFFECTIVE_PRICE]]*Merge2[[#This Row],[Months]]</f>
        <v>4335</v>
      </c>
    </row>
    <row r="2964" spans="1:22" x14ac:dyDescent="0.25">
      <c r="A2964" t="s">
        <v>4791</v>
      </c>
      <c r="B2964" t="s">
        <v>2648</v>
      </c>
      <c r="C2964">
        <v>7139</v>
      </c>
      <c r="D2964" s="1">
        <v>44214</v>
      </c>
      <c r="E2964">
        <v>2</v>
      </c>
      <c r="F2964" s="1">
        <v>44214</v>
      </c>
      <c r="G2964" s="1">
        <v>44826</v>
      </c>
      <c r="H2964" t="s">
        <v>470</v>
      </c>
      <c r="I2964" s="8">
        <f>DATE(YEAR(Merge2[[#This Row],[ORDER_DATE]]), MONTH(Merge2[[#This Row],[ORDER_DATE]]), 1)</f>
        <v>44197</v>
      </c>
      <c r="J2964" s="9">
        <f>IF(ISNUMBER(Merge2[[#This Row],[VALIDITY_TILL_DATE]]), ROUND((Merge2[[#This Row],[VALIDITY_TILL_DATE]]-Merge2[[#This Row],[ORDER_DATE]])/30, 0), "Active")</f>
        <v>20</v>
      </c>
      <c r="K2964" t="s">
        <v>5489</v>
      </c>
      <c r="L2964" t="s">
        <v>5483</v>
      </c>
      <c r="M2964" t="s">
        <v>5481</v>
      </c>
      <c r="N2964">
        <v>300</v>
      </c>
      <c r="O2964">
        <v>30</v>
      </c>
      <c r="P2964">
        <v>210</v>
      </c>
      <c r="Q2964" t="s">
        <v>6095</v>
      </c>
      <c r="R2964" t="s">
        <v>5494</v>
      </c>
      <c r="S2964">
        <v>31</v>
      </c>
      <c r="T2964" t="s">
        <v>5498</v>
      </c>
      <c r="U2964" t="s">
        <v>5515</v>
      </c>
      <c r="V2964" s="9">
        <f>Merge2[[#This Row],[PROMOTIONAL_PLAN.EFFECTIVE_PRICE]]*Merge2[[#This Row],[Months]]</f>
        <v>4200</v>
      </c>
    </row>
    <row r="2965" spans="1:22" x14ac:dyDescent="0.25">
      <c r="A2965" t="s">
        <v>4792</v>
      </c>
      <c r="B2965" t="s">
        <v>2691</v>
      </c>
      <c r="C2965">
        <v>5101</v>
      </c>
      <c r="D2965" s="1">
        <v>44214</v>
      </c>
      <c r="E2965">
        <v>2</v>
      </c>
      <c r="F2965" s="1">
        <v>44214</v>
      </c>
      <c r="G2965" s="1">
        <v>44947</v>
      </c>
      <c r="H2965" t="s">
        <v>470</v>
      </c>
      <c r="I2965" s="8">
        <f>DATE(YEAR(Merge2[[#This Row],[ORDER_DATE]]), MONTH(Merge2[[#This Row],[ORDER_DATE]]), 1)</f>
        <v>44197</v>
      </c>
      <c r="J2965" s="9">
        <f>IF(ISNUMBER(Merge2[[#This Row],[VALIDITY_TILL_DATE]]), ROUND((Merge2[[#This Row],[VALIDITY_TILL_DATE]]-Merge2[[#This Row],[ORDER_DATE]])/30, 0), "Active")</f>
        <v>24</v>
      </c>
      <c r="K2965" t="s">
        <v>5485</v>
      </c>
      <c r="L2965" t="s">
        <v>5480</v>
      </c>
      <c r="M2965" t="s">
        <v>5481</v>
      </c>
      <c r="N2965">
        <v>300</v>
      </c>
      <c r="O2965">
        <v>100</v>
      </c>
      <c r="P2965">
        <v>0</v>
      </c>
      <c r="Q2965" t="s">
        <v>5502</v>
      </c>
      <c r="R2965" t="s">
        <v>5503</v>
      </c>
      <c r="S2965">
        <v>52</v>
      </c>
      <c r="T2965" t="s">
        <v>5495</v>
      </c>
      <c r="U2965" t="s">
        <v>5504</v>
      </c>
      <c r="V2965" s="9">
        <f>Merge2[[#This Row],[PROMOTIONAL_PLAN.EFFECTIVE_PRICE]]*Merge2[[#This Row],[Months]]</f>
        <v>0</v>
      </c>
    </row>
    <row r="2966" spans="1:22" x14ac:dyDescent="0.25">
      <c r="A2966" t="s">
        <v>4793</v>
      </c>
      <c r="B2966" t="s">
        <v>2209</v>
      </c>
      <c r="C2966">
        <v>6306</v>
      </c>
      <c r="D2966" s="1">
        <v>44214</v>
      </c>
      <c r="E2966">
        <v>2</v>
      </c>
      <c r="F2966" s="1">
        <v>44214</v>
      </c>
      <c r="G2966" s="1">
        <v>44998</v>
      </c>
      <c r="H2966" t="s">
        <v>470</v>
      </c>
      <c r="I2966" s="8">
        <f>DATE(YEAR(Merge2[[#This Row],[ORDER_DATE]]), MONTH(Merge2[[#This Row],[ORDER_DATE]]), 1)</f>
        <v>44197</v>
      </c>
      <c r="J2966" s="9">
        <f>IF(ISNUMBER(Merge2[[#This Row],[VALIDITY_TILL_DATE]]), ROUND((Merge2[[#This Row],[VALIDITY_TILL_DATE]]-Merge2[[#This Row],[ORDER_DATE]])/30, 0), "Active")</f>
        <v>26</v>
      </c>
      <c r="K2966" t="s">
        <v>5492</v>
      </c>
      <c r="L2966" t="s">
        <v>5483</v>
      </c>
      <c r="M2966" t="s">
        <v>5481</v>
      </c>
      <c r="N2966">
        <v>300</v>
      </c>
      <c r="O2966">
        <v>15</v>
      </c>
      <c r="P2966">
        <v>255</v>
      </c>
      <c r="Q2966" t="s">
        <v>5913</v>
      </c>
      <c r="R2966" t="s">
        <v>5494</v>
      </c>
      <c r="S2966">
        <v>32</v>
      </c>
      <c r="T2966" t="s">
        <v>5495</v>
      </c>
      <c r="U2966" t="s">
        <v>5496</v>
      </c>
      <c r="V2966" s="9">
        <f>Merge2[[#This Row],[PROMOTIONAL_PLAN.EFFECTIVE_PRICE]]*Merge2[[#This Row],[Months]]</f>
        <v>6630</v>
      </c>
    </row>
    <row r="2967" spans="1:22" x14ac:dyDescent="0.25">
      <c r="A2967" t="s">
        <v>4794</v>
      </c>
      <c r="B2967" t="s">
        <v>2245</v>
      </c>
      <c r="C2967">
        <v>1136</v>
      </c>
      <c r="D2967" s="1">
        <v>44214</v>
      </c>
      <c r="E2967">
        <v>2</v>
      </c>
      <c r="F2967" s="1">
        <v>44214</v>
      </c>
      <c r="G2967" s="1">
        <v>44575</v>
      </c>
      <c r="H2967" t="s">
        <v>470</v>
      </c>
      <c r="I2967" s="8">
        <f>DATE(YEAR(Merge2[[#This Row],[ORDER_DATE]]), MONTH(Merge2[[#This Row],[ORDER_DATE]]), 1)</f>
        <v>44197</v>
      </c>
      <c r="J2967" s="9">
        <f>IF(ISNUMBER(Merge2[[#This Row],[VALIDITY_TILL_DATE]]), ROUND((Merge2[[#This Row],[VALIDITY_TILL_DATE]]-Merge2[[#This Row],[ORDER_DATE]])/30, 0), "Active")</f>
        <v>12</v>
      </c>
      <c r="K2967" t="s">
        <v>5487</v>
      </c>
      <c r="L2967" t="s">
        <v>5483</v>
      </c>
      <c r="M2967" t="s">
        <v>5481</v>
      </c>
      <c r="N2967">
        <v>300</v>
      </c>
      <c r="O2967">
        <v>40</v>
      </c>
      <c r="P2967">
        <v>180</v>
      </c>
      <c r="Q2967" t="s">
        <v>5555</v>
      </c>
      <c r="R2967" t="s">
        <v>5503</v>
      </c>
      <c r="S2967">
        <v>58</v>
      </c>
      <c r="T2967" t="s">
        <v>5495</v>
      </c>
      <c r="U2967" t="s">
        <v>5522</v>
      </c>
      <c r="V2967" s="9">
        <f>Merge2[[#This Row],[PROMOTIONAL_PLAN.EFFECTIVE_PRICE]]*Merge2[[#This Row],[Months]]</f>
        <v>2160</v>
      </c>
    </row>
    <row r="2968" spans="1:22" x14ac:dyDescent="0.25">
      <c r="A2968" t="s">
        <v>4795</v>
      </c>
      <c r="B2968" t="s">
        <v>3078</v>
      </c>
      <c r="C2968">
        <v>8731</v>
      </c>
      <c r="D2968" s="1">
        <v>44214</v>
      </c>
      <c r="E2968">
        <v>2</v>
      </c>
      <c r="F2968" s="1">
        <v>44214</v>
      </c>
      <c r="G2968" s="1">
        <v>44989</v>
      </c>
      <c r="H2968" t="s">
        <v>470</v>
      </c>
      <c r="I2968" s="8">
        <f>DATE(YEAR(Merge2[[#This Row],[ORDER_DATE]]), MONTH(Merge2[[#This Row],[ORDER_DATE]]), 1)</f>
        <v>44197</v>
      </c>
      <c r="J2968" s="9">
        <f>IF(ISNUMBER(Merge2[[#This Row],[VALIDITY_TILL_DATE]]), ROUND((Merge2[[#This Row],[VALIDITY_TILL_DATE]]-Merge2[[#This Row],[ORDER_DATE]])/30, 0), "Active")</f>
        <v>26</v>
      </c>
      <c r="K2968" t="s">
        <v>5482</v>
      </c>
      <c r="L2968" t="s">
        <v>5483</v>
      </c>
      <c r="M2968" t="s">
        <v>5481</v>
      </c>
      <c r="N2968">
        <v>300</v>
      </c>
      <c r="O2968">
        <v>10</v>
      </c>
      <c r="P2968">
        <v>270</v>
      </c>
      <c r="Q2968" t="s">
        <v>5945</v>
      </c>
      <c r="R2968" t="s">
        <v>5494</v>
      </c>
      <c r="S2968">
        <v>33</v>
      </c>
      <c r="T2968" t="s">
        <v>5498</v>
      </c>
      <c r="U2968" t="s">
        <v>5545</v>
      </c>
      <c r="V2968" s="9">
        <f>Merge2[[#This Row],[PROMOTIONAL_PLAN.EFFECTIVE_PRICE]]*Merge2[[#This Row],[Months]]</f>
        <v>7020</v>
      </c>
    </row>
    <row r="2969" spans="1:22" x14ac:dyDescent="0.25">
      <c r="A2969" t="s">
        <v>4796</v>
      </c>
      <c r="B2969" t="s">
        <v>3029</v>
      </c>
      <c r="C2969">
        <v>5101</v>
      </c>
      <c r="D2969" s="1">
        <v>44214</v>
      </c>
      <c r="E2969">
        <v>2</v>
      </c>
      <c r="F2969" s="1">
        <v>44214</v>
      </c>
      <c r="G2969" s="1">
        <v>44705</v>
      </c>
      <c r="H2969" t="s">
        <v>470</v>
      </c>
      <c r="I2969" s="8">
        <f>DATE(YEAR(Merge2[[#This Row],[ORDER_DATE]]), MONTH(Merge2[[#This Row],[ORDER_DATE]]), 1)</f>
        <v>44197</v>
      </c>
      <c r="J2969" s="9">
        <f>IF(ISNUMBER(Merge2[[#This Row],[VALIDITY_TILL_DATE]]), ROUND((Merge2[[#This Row],[VALIDITY_TILL_DATE]]-Merge2[[#This Row],[ORDER_DATE]])/30, 0), "Active")</f>
        <v>16</v>
      </c>
      <c r="K2969" t="s">
        <v>5485</v>
      </c>
      <c r="L2969" t="s">
        <v>5480</v>
      </c>
      <c r="M2969" t="s">
        <v>5481</v>
      </c>
      <c r="N2969">
        <v>300</v>
      </c>
      <c r="O2969">
        <v>100</v>
      </c>
      <c r="P2969">
        <v>0</v>
      </c>
      <c r="Q2969" t="s">
        <v>6305</v>
      </c>
      <c r="R2969" t="s">
        <v>5494</v>
      </c>
      <c r="S2969">
        <v>64</v>
      </c>
      <c r="T2969" t="s">
        <v>5495</v>
      </c>
      <c r="U2969" t="s">
        <v>5579</v>
      </c>
      <c r="V2969" s="9">
        <f>Merge2[[#This Row],[PROMOTIONAL_PLAN.EFFECTIVE_PRICE]]*Merge2[[#This Row],[Months]]</f>
        <v>0</v>
      </c>
    </row>
    <row r="2970" spans="1:22" x14ac:dyDescent="0.25">
      <c r="A2970" t="s">
        <v>4797</v>
      </c>
      <c r="B2970" t="s">
        <v>3067</v>
      </c>
      <c r="C2970">
        <v>6306</v>
      </c>
      <c r="D2970" s="1">
        <v>44214</v>
      </c>
      <c r="E2970">
        <v>2</v>
      </c>
      <c r="F2970" s="1">
        <v>44214</v>
      </c>
      <c r="G2970" s="1">
        <v>44896</v>
      </c>
      <c r="H2970" t="s">
        <v>470</v>
      </c>
      <c r="I2970" s="8">
        <f>DATE(YEAR(Merge2[[#This Row],[ORDER_DATE]]), MONTH(Merge2[[#This Row],[ORDER_DATE]]), 1)</f>
        <v>44197</v>
      </c>
      <c r="J2970" s="9">
        <f>IF(ISNUMBER(Merge2[[#This Row],[VALIDITY_TILL_DATE]]), ROUND((Merge2[[#This Row],[VALIDITY_TILL_DATE]]-Merge2[[#This Row],[ORDER_DATE]])/30, 0), "Active")</f>
        <v>23</v>
      </c>
      <c r="K2970" t="s">
        <v>5492</v>
      </c>
      <c r="L2970" t="s">
        <v>5483</v>
      </c>
      <c r="M2970" t="s">
        <v>5481</v>
      </c>
      <c r="N2970">
        <v>300</v>
      </c>
      <c r="O2970">
        <v>15</v>
      </c>
      <c r="P2970">
        <v>255</v>
      </c>
      <c r="Q2970" t="s">
        <v>6265</v>
      </c>
      <c r="R2970" t="s">
        <v>5503</v>
      </c>
      <c r="S2970">
        <v>55</v>
      </c>
      <c r="T2970" t="s">
        <v>5495</v>
      </c>
      <c r="U2970" t="s">
        <v>5504</v>
      </c>
      <c r="V2970" s="9">
        <f>Merge2[[#This Row],[PROMOTIONAL_PLAN.EFFECTIVE_PRICE]]*Merge2[[#This Row],[Months]]</f>
        <v>5865</v>
      </c>
    </row>
    <row r="2971" spans="1:22" x14ac:dyDescent="0.25">
      <c r="A2971" t="s">
        <v>4798</v>
      </c>
      <c r="B2971" t="s">
        <v>2068</v>
      </c>
      <c r="C2971">
        <v>8731</v>
      </c>
      <c r="D2971" s="1">
        <v>44214</v>
      </c>
      <c r="E2971">
        <v>2</v>
      </c>
      <c r="F2971" s="1">
        <v>44214</v>
      </c>
      <c r="G2971" s="1">
        <v>44654</v>
      </c>
      <c r="H2971" t="s">
        <v>470</v>
      </c>
      <c r="I2971" s="8">
        <f>DATE(YEAR(Merge2[[#This Row],[ORDER_DATE]]), MONTH(Merge2[[#This Row],[ORDER_DATE]]), 1)</f>
        <v>44197</v>
      </c>
      <c r="J2971" s="9">
        <f>IF(ISNUMBER(Merge2[[#This Row],[VALIDITY_TILL_DATE]]), ROUND((Merge2[[#This Row],[VALIDITY_TILL_DATE]]-Merge2[[#This Row],[ORDER_DATE]])/30, 0), "Active")</f>
        <v>15</v>
      </c>
      <c r="K2971" t="s">
        <v>5482</v>
      </c>
      <c r="L2971" t="s">
        <v>5483</v>
      </c>
      <c r="M2971" t="s">
        <v>5481</v>
      </c>
      <c r="N2971">
        <v>300</v>
      </c>
      <c r="O2971">
        <v>10</v>
      </c>
      <c r="P2971">
        <v>270</v>
      </c>
      <c r="Q2971" t="s">
        <v>6239</v>
      </c>
      <c r="R2971" t="s">
        <v>5494</v>
      </c>
      <c r="S2971">
        <v>36</v>
      </c>
      <c r="T2971" t="s">
        <v>5495</v>
      </c>
      <c r="U2971" t="s">
        <v>5522</v>
      </c>
      <c r="V2971" s="9">
        <f>Merge2[[#This Row],[PROMOTIONAL_PLAN.EFFECTIVE_PRICE]]*Merge2[[#This Row],[Months]]</f>
        <v>4050</v>
      </c>
    </row>
    <row r="2972" spans="1:22" x14ac:dyDescent="0.25">
      <c r="A2972" t="s">
        <v>4799</v>
      </c>
      <c r="B2972" t="s">
        <v>2374</v>
      </c>
      <c r="C2972">
        <v>1817</v>
      </c>
      <c r="D2972" s="1">
        <v>44215</v>
      </c>
      <c r="E2972">
        <v>2</v>
      </c>
      <c r="F2972" s="1">
        <v>44215</v>
      </c>
      <c r="G2972" s="1">
        <v>44584</v>
      </c>
      <c r="H2972" t="s">
        <v>470</v>
      </c>
      <c r="I2972" s="8">
        <f>DATE(YEAR(Merge2[[#This Row],[ORDER_DATE]]), MONTH(Merge2[[#This Row],[ORDER_DATE]]), 1)</f>
        <v>44197</v>
      </c>
      <c r="J2972" s="9">
        <f>IF(ISNUMBER(Merge2[[#This Row],[VALIDITY_TILL_DATE]]), ROUND((Merge2[[#This Row],[VALIDITY_TILL_DATE]]-Merge2[[#This Row],[ORDER_DATE]])/30, 0), "Active")</f>
        <v>12</v>
      </c>
      <c r="K2972" t="s">
        <v>5486</v>
      </c>
      <c r="L2972" t="s">
        <v>5480</v>
      </c>
      <c r="M2972" t="s">
        <v>5481</v>
      </c>
      <c r="N2972">
        <v>300</v>
      </c>
      <c r="O2972">
        <v>100</v>
      </c>
      <c r="P2972">
        <v>0</v>
      </c>
      <c r="Q2972" t="s">
        <v>6092</v>
      </c>
      <c r="R2972" t="s">
        <v>5494</v>
      </c>
      <c r="S2972">
        <v>42</v>
      </c>
      <c r="T2972" t="s">
        <v>5495</v>
      </c>
      <c r="U2972" t="s">
        <v>5504</v>
      </c>
      <c r="V2972" s="9">
        <f>Merge2[[#This Row],[PROMOTIONAL_PLAN.EFFECTIVE_PRICE]]*Merge2[[#This Row],[Months]]</f>
        <v>0</v>
      </c>
    </row>
    <row r="2973" spans="1:22" x14ac:dyDescent="0.25">
      <c r="A2973" t="s">
        <v>4800</v>
      </c>
      <c r="B2973" t="s">
        <v>2671</v>
      </c>
      <c r="C2973">
        <v>2949</v>
      </c>
      <c r="D2973" s="1">
        <v>44215</v>
      </c>
      <c r="E2973">
        <v>2</v>
      </c>
      <c r="F2973" s="1">
        <v>44215</v>
      </c>
      <c r="G2973" s="1">
        <v>45160</v>
      </c>
      <c r="H2973" t="s">
        <v>470</v>
      </c>
      <c r="I2973" s="8">
        <f>DATE(YEAR(Merge2[[#This Row],[ORDER_DATE]]), MONTH(Merge2[[#This Row],[ORDER_DATE]]), 1)</f>
        <v>44197</v>
      </c>
      <c r="J2973" s="9">
        <f>IF(ISNUMBER(Merge2[[#This Row],[VALIDITY_TILL_DATE]]), ROUND((Merge2[[#This Row],[VALIDITY_TILL_DATE]]-Merge2[[#This Row],[ORDER_DATE]])/30, 0), "Active")</f>
        <v>32</v>
      </c>
      <c r="K2973" t="s">
        <v>5484</v>
      </c>
      <c r="L2973" t="s">
        <v>5483</v>
      </c>
      <c r="M2973" t="s">
        <v>5481</v>
      </c>
      <c r="N2973">
        <v>300</v>
      </c>
      <c r="O2973">
        <v>30</v>
      </c>
      <c r="P2973">
        <v>210</v>
      </c>
      <c r="Q2973" t="s">
        <v>6005</v>
      </c>
      <c r="R2973" t="s">
        <v>5494</v>
      </c>
      <c r="S2973">
        <v>65</v>
      </c>
      <c r="T2973" t="s">
        <v>5498</v>
      </c>
      <c r="U2973" t="s">
        <v>5515</v>
      </c>
      <c r="V2973" s="9">
        <f>Merge2[[#This Row],[PROMOTIONAL_PLAN.EFFECTIVE_PRICE]]*Merge2[[#This Row],[Months]]</f>
        <v>6720</v>
      </c>
    </row>
    <row r="2974" spans="1:22" x14ac:dyDescent="0.25">
      <c r="A2974" t="s">
        <v>4801</v>
      </c>
      <c r="B2974" t="s">
        <v>3040</v>
      </c>
      <c r="C2974">
        <v>7139</v>
      </c>
      <c r="D2974" s="1">
        <v>44215</v>
      </c>
      <c r="E2974">
        <v>2</v>
      </c>
      <c r="F2974" s="1">
        <v>44215</v>
      </c>
      <c r="G2974" s="1">
        <v>44855</v>
      </c>
      <c r="H2974" t="s">
        <v>470</v>
      </c>
      <c r="I2974" s="8">
        <f>DATE(YEAR(Merge2[[#This Row],[ORDER_DATE]]), MONTH(Merge2[[#This Row],[ORDER_DATE]]), 1)</f>
        <v>44197</v>
      </c>
      <c r="J2974" s="9">
        <f>IF(ISNUMBER(Merge2[[#This Row],[VALIDITY_TILL_DATE]]), ROUND((Merge2[[#This Row],[VALIDITY_TILL_DATE]]-Merge2[[#This Row],[ORDER_DATE]])/30, 0), "Active")</f>
        <v>21</v>
      </c>
      <c r="K2974" t="s">
        <v>5489</v>
      </c>
      <c r="L2974" t="s">
        <v>5483</v>
      </c>
      <c r="M2974" t="s">
        <v>5481</v>
      </c>
      <c r="N2974">
        <v>300</v>
      </c>
      <c r="O2974">
        <v>30</v>
      </c>
      <c r="P2974">
        <v>210</v>
      </c>
      <c r="Q2974" t="s">
        <v>5843</v>
      </c>
      <c r="R2974" t="s">
        <v>5503</v>
      </c>
      <c r="S2974">
        <v>52</v>
      </c>
      <c r="T2974" t="s">
        <v>5495</v>
      </c>
      <c r="U2974" t="s">
        <v>5504</v>
      </c>
      <c r="V2974" s="9">
        <f>Merge2[[#This Row],[PROMOTIONAL_PLAN.EFFECTIVE_PRICE]]*Merge2[[#This Row],[Months]]</f>
        <v>4410</v>
      </c>
    </row>
    <row r="2975" spans="1:22" x14ac:dyDescent="0.25">
      <c r="A2975" t="s">
        <v>4802</v>
      </c>
      <c r="B2975" t="s">
        <v>2764</v>
      </c>
      <c r="C2975">
        <v>1136</v>
      </c>
      <c r="D2975" s="1">
        <v>44215</v>
      </c>
      <c r="E2975">
        <v>2</v>
      </c>
      <c r="F2975" s="1">
        <v>44215</v>
      </c>
      <c r="G2975" s="1">
        <v>44770</v>
      </c>
      <c r="H2975" t="s">
        <v>470</v>
      </c>
      <c r="I2975" s="8">
        <f>DATE(YEAR(Merge2[[#This Row],[ORDER_DATE]]), MONTH(Merge2[[#This Row],[ORDER_DATE]]), 1)</f>
        <v>44197</v>
      </c>
      <c r="J2975" s="9">
        <f>IF(ISNUMBER(Merge2[[#This Row],[VALIDITY_TILL_DATE]]), ROUND((Merge2[[#This Row],[VALIDITY_TILL_DATE]]-Merge2[[#This Row],[ORDER_DATE]])/30, 0), "Active")</f>
        <v>19</v>
      </c>
      <c r="K2975" t="s">
        <v>5487</v>
      </c>
      <c r="L2975" t="s">
        <v>5483</v>
      </c>
      <c r="M2975" t="s">
        <v>5481</v>
      </c>
      <c r="N2975">
        <v>300</v>
      </c>
      <c r="O2975">
        <v>40</v>
      </c>
      <c r="P2975">
        <v>180</v>
      </c>
      <c r="Q2975" t="s">
        <v>5875</v>
      </c>
      <c r="R2975" t="s">
        <v>5503</v>
      </c>
      <c r="S2975">
        <v>48</v>
      </c>
      <c r="T2975" t="s">
        <v>5498</v>
      </c>
      <c r="U2975" t="s">
        <v>5499</v>
      </c>
      <c r="V2975" s="9">
        <f>Merge2[[#This Row],[PROMOTIONAL_PLAN.EFFECTIVE_PRICE]]*Merge2[[#This Row],[Months]]</f>
        <v>3420</v>
      </c>
    </row>
    <row r="2976" spans="1:22" x14ac:dyDescent="0.25">
      <c r="A2976" t="s">
        <v>4803</v>
      </c>
      <c r="B2976" t="s">
        <v>2725</v>
      </c>
      <c r="C2976">
        <v>1136</v>
      </c>
      <c r="D2976" s="1">
        <v>44215</v>
      </c>
      <c r="E2976">
        <v>2</v>
      </c>
      <c r="F2976" s="1">
        <v>44215</v>
      </c>
      <c r="G2976" s="1">
        <v>44968</v>
      </c>
      <c r="H2976" t="s">
        <v>470</v>
      </c>
      <c r="I2976" s="8">
        <f>DATE(YEAR(Merge2[[#This Row],[ORDER_DATE]]), MONTH(Merge2[[#This Row],[ORDER_DATE]]), 1)</f>
        <v>44197</v>
      </c>
      <c r="J2976" s="9">
        <f>IF(ISNUMBER(Merge2[[#This Row],[VALIDITY_TILL_DATE]]), ROUND((Merge2[[#This Row],[VALIDITY_TILL_DATE]]-Merge2[[#This Row],[ORDER_DATE]])/30, 0), "Active")</f>
        <v>25</v>
      </c>
      <c r="K2976" t="s">
        <v>5487</v>
      </c>
      <c r="L2976" t="s">
        <v>5483</v>
      </c>
      <c r="M2976" t="s">
        <v>5481</v>
      </c>
      <c r="N2976">
        <v>300</v>
      </c>
      <c r="O2976">
        <v>40</v>
      </c>
      <c r="P2976">
        <v>180</v>
      </c>
      <c r="Q2976" t="s">
        <v>6068</v>
      </c>
      <c r="R2976" t="s">
        <v>5494</v>
      </c>
      <c r="S2976">
        <v>50</v>
      </c>
      <c r="T2976" t="s">
        <v>5495</v>
      </c>
      <c r="U2976" t="s">
        <v>5513</v>
      </c>
      <c r="V2976" s="9">
        <f>Merge2[[#This Row],[PROMOTIONAL_PLAN.EFFECTIVE_PRICE]]*Merge2[[#This Row],[Months]]</f>
        <v>4500</v>
      </c>
    </row>
    <row r="2977" spans="1:22" x14ac:dyDescent="0.25">
      <c r="A2977" t="s">
        <v>4804</v>
      </c>
      <c r="B2977" t="s">
        <v>2492</v>
      </c>
      <c r="C2977">
        <v>5073</v>
      </c>
      <c r="D2977" s="1">
        <v>44216</v>
      </c>
      <c r="E2977">
        <v>2</v>
      </c>
      <c r="F2977" s="1">
        <v>44216</v>
      </c>
      <c r="G2977" s="1">
        <v>44861</v>
      </c>
      <c r="H2977" t="s">
        <v>470</v>
      </c>
      <c r="I2977" s="8">
        <f>DATE(YEAR(Merge2[[#This Row],[ORDER_DATE]]), MONTH(Merge2[[#This Row],[ORDER_DATE]]), 1)</f>
        <v>44197</v>
      </c>
      <c r="J2977" s="9">
        <f>IF(ISNUMBER(Merge2[[#This Row],[VALIDITY_TILL_DATE]]), ROUND((Merge2[[#This Row],[VALIDITY_TILL_DATE]]-Merge2[[#This Row],[ORDER_DATE]])/30, 0), "Active")</f>
        <v>22</v>
      </c>
      <c r="K2977" t="s">
        <v>5488</v>
      </c>
      <c r="L2977" t="s">
        <v>5483</v>
      </c>
      <c r="M2977" t="s">
        <v>5481</v>
      </c>
      <c r="N2977">
        <v>300</v>
      </c>
      <c r="O2977">
        <v>30</v>
      </c>
      <c r="P2977">
        <v>210</v>
      </c>
      <c r="Q2977" t="s">
        <v>6356</v>
      </c>
      <c r="R2977" t="s">
        <v>5503</v>
      </c>
      <c r="S2977">
        <v>46</v>
      </c>
      <c r="T2977" t="s">
        <v>5498</v>
      </c>
      <c r="U2977" t="s">
        <v>5501</v>
      </c>
      <c r="V2977" s="9">
        <f>Merge2[[#This Row],[PROMOTIONAL_PLAN.EFFECTIVE_PRICE]]*Merge2[[#This Row],[Months]]</f>
        <v>4620</v>
      </c>
    </row>
    <row r="2978" spans="1:22" x14ac:dyDescent="0.25">
      <c r="A2978" t="s">
        <v>4805</v>
      </c>
      <c r="B2978" t="s">
        <v>2749</v>
      </c>
      <c r="C2978">
        <v>1817</v>
      </c>
      <c r="D2978" s="1">
        <v>44216</v>
      </c>
      <c r="E2978">
        <v>2</v>
      </c>
      <c r="F2978" s="1">
        <v>44216</v>
      </c>
      <c r="G2978" s="1">
        <v>44951</v>
      </c>
      <c r="H2978" t="s">
        <v>470</v>
      </c>
      <c r="I2978" s="8">
        <f>DATE(YEAR(Merge2[[#This Row],[ORDER_DATE]]), MONTH(Merge2[[#This Row],[ORDER_DATE]]), 1)</f>
        <v>44197</v>
      </c>
      <c r="J2978" s="9">
        <f>IF(ISNUMBER(Merge2[[#This Row],[VALIDITY_TILL_DATE]]), ROUND((Merge2[[#This Row],[VALIDITY_TILL_DATE]]-Merge2[[#This Row],[ORDER_DATE]])/30, 0), "Active")</f>
        <v>25</v>
      </c>
      <c r="K2978" t="s">
        <v>5486</v>
      </c>
      <c r="L2978" t="s">
        <v>5480</v>
      </c>
      <c r="M2978" t="s">
        <v>5481</v>
      </c>
      <c r="N2978">
        <v>300</v>
      </c>
      <c r="O2978">
        <v>100</v>
      </c>
      <c r="P2978">
        <v>0</v>
      </c>
      <c r="Q2978" t="s">
        <v>5882</v>
      </c>
      <c r="R2978" t="s">
        <v>5494</v>
      </c>
      <c r="S2978">
        <v>51</v>
      </c>
      <c r="T2978" t="s">
        <v>5495</v>
      </c>
      <c r="U2978" t="s">
        <v>5579</v>
      </c>
      <c r="V2978" s="9">
        <f>Merge2[[#This Row],[PROMOTIONAL_PLAN.EFFECTIVE_PRICE]]*Merge2[[#This Row],[Months]]</f>
        <v>0</v>
      </c>
    </row>
    <row r="2979" spans="1:22" x14ac:dyDescent="0.25">
      <c r="A2979" t="s">
        <v>4806</v>
      </c>
      <c r="B2979" t="s">
        <v>2839</v>
      </c>
      <c r="C2979">
        <v>1136</v>
      </c>
      <c r="D2979" s="1">
        <v>44216</v>
      </c>
      <c r="E2979">
        <v>2</v>
      </c>
      <c r="F2979" s="1">
        <v>44216</v>
      </c>
      <c r="G2979" s="1">
        <v>44501</v>
      </c>
      <c r="H2979" t="s">
        <v>470</v>
      </c>
      <c r="I2979" s="8">
        <f>DATE(YEAR(Merge2[[#This Row],[ORDER_DATE]]), MONTH(Merge2[[#This Row],[ORDER_DATE]]), 1)</f>
        <v>44197</v>
      </c>
      <c r="J2979" s="9">
        <f>IF(ISNUMBER(Merge2[[#This Row],[VALIDITY_TILL_DATE]]), ROUND((Merge2[[#This Row],[VALIDITY_TILL_DATE]]-Merge2[[#This Row],[ORDER_DATE]])/30, 0), "Active")</f>
        <v>10</v>
      </c>
      <c r="K2979" t="s">
        <v>5487</v>
      </c>
      <c r="L2979" t="s">
        <v>5483</v>
      </c>
      <c r="M2979" t="s">
        <v>5481</v>
      </c>
      <c r="N2979">
        <v>300</v>
      </c>
      <c r="O2979">
        <v>40</v>
      </c>
      <c r="P2979">
        <v>180</v>
      </c>
      <c r="Q2979" t="s">
        <v>6254</v>
      </c>
      <c r="R2979" t="s">
        <v>5494</v>
      </c>
      <c r="S2979">
        <v>63</v>
      </c>
      <c r="T2979" t="s">
        <v>5495</v>
      </c>
      <c r="U2979" t="s">
        <v>5522</v>
      </c>
      <c r="V2979" s="9">
        <f>Merge2[[#This Row],[PROMOTIONAL_PLAN.EFFECTIVE_PRICE]]*Merge2[[#This Row],[Months]]</f>
        <v>1800</v>
      </c>
    </row>
    <row r="2980" spans="1:22" x14ac:dyDescent="0.25">
      <c r="A2980" t="s">
        <v>4807</v>
      </c>
      <c r="B2980" t="s">
        <v>2335</v>
      </c>
      <c r="C2980">
        <v>8731</v>
      </c>
      <c r="D2980" s="1">
        <v>44216</v>
      </c>
      <c r="E2980">
        <v>2</v>
      </c>
      <c r="F2980" s="1">
        <v>44216</v>
      </c>
      <c r="G2980" s="1">
        <v>44953</v>
      </c>
      <c r="H2980" t="s">
        <v>470</v>
      </c>
      <c r="I2980" s="8">
        <f>DATE(YEAR(Merge2[[#This Row],[ORDER_DATE]]), MONTH(Merge2[[#This Row],[ORDER_DATE]]), 1)</f>
        <v>44197</v>
      </c>
      <c r="J2980" s="9">
        <f>IF(ISNUMBER(Merge2[[#This Row],[VALIDITY_TILL_DATE]]), ROUND((Merge2[[#This Row],[VALIDITY_TILL_DATE]]-Merge2[[#This Row],[ORDER_DATE]])/30, 0), "Active")</f>
        <v>25</v>
      </c>
      <c r="K2980" t="s">
        <v>5482</v>
      </c>
      <c r="L2980" t="s">
        <v>5483</v>
      </c>
      <c r="M2980" t="s">
        <v>5481</v>
      </c>
      <c r="N2980">
        <v>300</v>
      </c>
      <c r="O2980">
        <v>10</v>
      </c>
      <c r="P2980">
        <v>270</v>
      </c>
      <c r="Q2980" t="s">
        <v>5767</v>
      </c>
      <c r="R2980" t="s">
        <v>5503</v>
      </c>
      <c r="S2980">
        <v>32</v>
      </c>
      <c r="T2980" t="s">
        <v>5495</v>
      </c>
      <c r="U2980" t="s">
        <v>5496</v>
      </c>
      <c r="V2980" s="9">
        <f>Merge2[[#This Row],[PROMOTIONAL_PLAN.EFFECTIVE_PRICE]]*Merge2[[#This Row],[Months]]</f>
        <v>6750</v>
      </c>
    </row>
    <row r="2981" spans="1:22" x14ac:dyDescent="0.25">
      <c r="A2981" t="s">
        <v>4808</v>
      </c>
      <c r="B2981" t="s">
        <v>2315</v>
      </c>
      <c r="C2981">
        <v>8731</v>
      </c>
      <c r="D2981" s="1">
        <v>44216</v>
      </c>
      <c r="E2981">
        <v>2</v>
      </c>
      <c r="F2981" s="1">
        <v>44216</v>
      </c>
      <c r="G2981" s="1">
        <v>45070</v>
      </c>
      <c r="H2981" t="s">
        <v>470</v>
      </c>
      <c r="I2981" s="8">
        <f>DATE(YEAR(Merge2[[#This Row],[ORDER_DATE]]), MONTH(Merge2[[#This Row],[ORDER_DATE]]), 1)</f>
        <v>44197</v>
      </c>
      <c r="J2981" s="9">
        <f>IF(ISNUMBER(Merge2[[#This Row],[VALIDITY_TILL_DATE]]), ROUND((Merge2[[#This Row],[VALIDITY_TILL_DATE]]-Merge2[[#This Row],[ORDER_DATE]])/30, 0), "Active")</f>
        <v>28</v>
      </c>
      <c r="K2981" t="s">
        <v>5482</v>
      </c>
      <c r="L2981" t="s">
        <v>5483</v>
      </c>
      <c r="M2981" t="s">
        <v>5481</v>
      </c>
      <c r="N2981">
        <v>300</v>
      </c>
      <c r="O2981">
        <v>10</v>
      </c>
      <c r="P2981">
        <v>270</v>
      </c>
      <c r="Q2981" t="s">
        <v>6157</v>
      </c>
      <c r="R2981" t="s">
        <v>5503</v>
      </c>
      <c r="S2981">
        <v>52</v>
      </c>
      <c r="T2981" t="s">
        <v>5495</v>
      </c>
      <c r="U2981" t="s">
        <v>5532</v>
      </c>
      <c r="V2981" s="9">
        <f>Merge2[[#This Row],[PROMOTIONAL_PLAN.EFFECTIVE_PRICE]]*Merge2[[#This Row],[Months]]</f>
        <v>7560</v>
      </c>
    </row>
    <row r="2982" spans="1:22" x14ac:dyDescent="0.25">
      <c r="A2982" t="s">
        <v>4809</v>
      </c>
      <c r="B2982" t="s">
        <v>2785</v>
      </c>
      <c r="C2982">
        <v>5073</v>
      </c>
      <c r="D2982" s="1">
        <v>44217</v>
      </c>
      <c r="E2982">
        <v>2</v>
      </c>
      <c r="F2982" s="1">
        <v>44217</v>
      </c>
      <c r="G2982" s="1">
        <v>44605</v>
      </c>
      <c r="H2982" t="s">
        <v>470</v>
      </c>
      <c r="I2982" s="8">
        <f>DATE(YEAR(Merge2[[#This Row],[ORDER_DATE]]), MONTH(Merge2[[#This Row],[ORDER_DATE]]), 1)</f>
        <v>44197</v>
      </c>
      <c r="J2982" s="9">
        <f>IF(ISNUMBER(Merge2[[#This Row],[VALIDITY_TILL_DATE]]), ROUND((Merge2[[#This Row],[VALIDITY_TILL_DATE]]-Merge2[[#This Row],[ORDER_DATE]])/30, 0), "Active")</f>
        <v>13</v>
      </c>
      <c r="K2982" t="s">
        <v>5488</v>
      </c>
      <c r="L2982" t="s">
        <v>5483</v>
      </c>
      <c r="M2982" t="s">
        <v>5481</v>
      </c>
      <c r="N2982">
        <v>300</v>
      </c>
      <c r="O2982">
        <v>30</v>
      </c>
      <c r="P2982">
        <v>210</v>
      </c>
      <c r="Q2982" t="s">
        <v>5523</v>
      </c>
      <c r="R2982" t="s">
        <v>5494</v>
      </c>
      <c r="S2982">
        <v>38</v>
      </c>
      <c r="T2982" t="s">
        <v>5506</v>
      </c>
      <c r="U2982" t="s">
        <v>5509</v>
      </c>
      <c r="V2982" s="9">
        <f>Merge2[[#This Row],[PROMOTIONAL_PLAN.EFFECTIVE_PRICE]]*Merge2[[#This Row],[Months]]</f>
        <v>2730</v>
      </c>
    </row>
    <row r="2983" spans="1:22" x14ac:dyDescent="0.25">
      <c r="A2983" t="s">
        <v>4810</v>
      </c>
      <c r="B2983" t="s">
        <v>2747</v>
      </c>
      <c r="C2983">
        <v>1817</v>
      </c>
      <c r="D2983" s="1">
        <v>44217</v>
      </c>
      <c r="E2983">
        <v>2</v>
      </c>
      <c r="F2983" s="1">
        <v>44217</v>
      </c>
      <c r="G2983" s="1">
        <v>44827</v>
      </c>
      <c r="H2983" t="s">
        <v>470</v>
      </c>
      <c r="I2983" s="8">
        <f>DATE(YEAR(Merge2[[#This Row],[ORDER_DATE]]), MONTH(Merge2[[#This Row],[ORDER_DATE]]), 1)</f>
        <v>44197</v>
      </c>
      <c r="J2983" s="9">
        <f>IF(ISNUMBER(Merge2[[#This Row],[VALIDITY_TILL_DATE]]), ROUND((Merge2[[#This Row],[VALIDITY_TILL_DATE]]-Merge2[[#This Row],[ORDER_DATE]])/30, 0), "Active")</f>
        <v>20</v>
      </c>
      <c r="K2983" t="s">
        <v>5486</v>
      </c>
      <c r="L2983" t="s">
        <v>5480</v>
      </c>
      <c r="M2983" t="s">
        <v>5481</v>
      </c>
      <c r="N2983">
        <v>300</v>
      </c>
      <c r="O2983">
        <v>100</v>
      </c>
      <c r="P2983">
        <v>0</v>
      </c>
      <c r="Q2983" t="s">
        <v>5753</v>
      </c>
      <c r="R2983" t="s">
        <v>5494</v>
      </c>
      <c r="S2983">
        <v>54</v>
      </c>
      <c r="T2983" t="s">
        <v>5495</v>
      </c>
      <c r="U2983" t="s">
        <v>5504</v>
      </c>
      <c r="V2983" s="9">
        <f>Merge2[[#This Row],[PROMOTIONAL_PLAN.EFFECTIVE_PRICE]]*Merge2[[#This Row],[Months]]</f>
        <v>0</v>
      </c>
    </row>
    <row r="2984" spans="1:22" x14ac:dyDescent="0.25">
      <c r="A2984" t="s">
        <v>4811</v>
      </c>
      <c r="B2984" t="s">
        <v>2011</v>
      </c>
      <c r="C2984">
        <v>8323</v>
      </c>
      <c r="D2984" s="1">
        <v>44217</v>
      </c>
      <c r="E2984">
        <v>2</v>
      </c>
      <c r="F2984" s="1">
        <v>44217</v>
      </c>
      <c r="G2984" s="1">
        <v>44572</v>
      </c>
      <c r="H2984" t="s">
        <v>470</v>
      </c>
      <c r="I2984" s="8">
        <f>DATE(YEAR(Merge2[[#This Row],[ORDER_DATE]]), MONTH(Merge2[[#This Row],[ORDER_DATE]]), 1)</f>
        <v>44197</v>
      </c>
      <c r="J2984" s="9">
        <f>IF(ISNUMBER(Merge2[[#This Row],[VALIDITY_TILL_DATE]]), ROUND((Merge2[[#This Row],[VALIDITY_TILL_DATE]]-Merge2[[#This Row],[ORDER_DATE]])/30, 0), "Active")</f>
        <v>12</v>
      </c>
      <c r="K2984" t="s">
        <v>5479</v>
      </c>
      <c r="L2984" t="s">
        <v>5480</v>
      </c>
      <c r="M2984" t="s">
        <v>5481</v>
      </c>
      <c r="N2984">
        <v>300</v>
      </c>
      <c r="O2984">
        <v>100</v>
      </c>
      <c r="P2984">
        <v>0</v>
      </c>
      <c r="Q2984" t="s">
        <v>5621</v>
      </c>
      <c r="R2984" t="s">
        <v>5503</v>
      </c>
      <c r="S2984">
        <v>34</v>
      </c>
      <c r="T2984" t="s">
        <v>5495</v>
      </c>
      <c r="U2984" t="s">
        <v>5504</v>
      </c>
      <c r="V2984" s="9">
        <f>Merge2[[#This Row],[PROMOTIONAL_PLAN.EFFECTIVE_PRICE]]*Merge2[[#This Row],[Months]]</f>
        <v>0</v>
      </c>
    </row>
    <row r="2985" spans="1:22" x14ac:dyDescent="0.25">
      <c r="A2985" t="s">
        <v>4812</v>
      </c>
      <c r="B2985" t="s">
        <v>3182</v>
      </c>
      <c r="C2985">
        <v>5101</v>
      </c>
      <c r="D2985" s="1">
        <v>44217</v>
      </c>
      <c r="E2985">
        <v>2</v>
      </c>
      <c r="F2985" s="1">
        <v>44217</v>
      </c>
      <c r="G2985" s="1">
        <v>44889</v>
      </c>
      <c r="H2985" t="s">
        <v>470</v>
      </c>
      <c r="I2985" s="8">
        <f>DATE(YEAR(Merge2[[#This Row],[ORDER_DATE]]), MONTH(Merge2[[#This Row],[ORDER_DATE]]), 1)</f>
        <v>44197</v>
      </c>
      <c r="J2985" s="9">
        <f>IF(ISNUMBER(Merge2[[#This Row],[VALIDITY_TILL_DATE]]), ROUND((Merge2[[#This Row],[VALIDITY_TILL_DATE]]-Merge2[[#This Row],[ORDER_DATE]])/30, 0), "Active")</f>
        <v>22</v>
      </c>
      <c r="K2985" t="s">
        <v>5485</v>
      </c>
      <c r="L2985" t="s">
        <v>5480</v>
      </c>
      <c r="M2985" t="s">
        <v>5481</v>
      </c>
      <c r="N2985">
        <v>300</v>
      </c>
      <c r="O2985">
        <v>100</v>
      </c>
      <c r="P2985">
        <v>0</v>
      </c>
      <c r="Q2985" t="s">
        <v>5694</v>
      </c>
      <c r="R2985" t="s">
        <v>5494</v>
      </c>
      <c r="S2985">
        <v>65</v>
      </c>
      <c r="T2985" t="s">
        <v>5495</v>
      </c>
      <c r="U2985" t="s">
        <v>5496</v>
      </c>
      <c r="V2985" s="9">
        <f>Merge2[[#This Row],[PROMOTIONAL_PLAN.EFFECTIVE_PRICE]]*Merge2[[#This Row],[Months]]</f>
        <v>0</v>
      </c>
    </row>
    <row r="2986" spans="1:22" x14ac:dyDescent="0.25">
      <c r="A2986" t="s">
        <v>4813</v>
      </c>
      <c r="B2986" t="s">
        <v>2809</v>
      </c>
      <c r="C2986">
        <v>7139</v>
      </c>
      <c r="D2986" s="1">
        <v>44217</v>
      </c>
      <c r="E2986">
        <v>2</v>
      </c>
      <c r="F2986" s="1">
        <v>44217</v>
      </c>
      <c r="G2986" s="1">
        <v>44619</v>
      </c>
      <c r="H2986" t="s">
        <v>470</v>
      </c>
      <c r="I2986" s="8">
        <f>DATE(YEAR(Merge2[[#This Row],[ORDER_DATE]]), MONTH(Merge2[[#This Row],[ORDER_DATE]]), 1)</f>
        <v>44197</v>
      </c>
      <c r="J2986" s="9">
        <f>IF(ISNUMBER(Merge2[[#This Row],[VALIDITY_TILL_DATE]]), ROUND((Merge2[[#This Row],[VALIDITY_TILL_DATE]]-Merge2[[#This Row],[ORDER_DATE]])/30, 0), "Active")</f>
        <v>13</v>
      </c>
      <c r="K2986" t="s">
        <v>5489</v>
      </c>
      <c r="L2986" t="s">
        <v>5483</v>
      </c>
      <c r="M2986" t="s">
        <v>5481</v>
      </c>
      <c r="N2986">
        <v>300</v>
      </c>
      <c r="O2986">
        <v>30</v>
      </c>
      <c r="P2986">
        <v>210</v>
      </c>
      <c r="Q2986" t="s">
        <v>5990</v>
      </c>
      <c r="R2986" t="s">
        <v>5494</v>
      </c>
      <c r="S2986">
        <v>30</v>
      </c>
      <c r="T2986" t="s">
        <v>5498</v>
      </c>
      <c r="U2986" t="s">
        <v>5545</v>
      </c>
      <c r="V2986" s="9">
        <f>Merge2[[#This Row],[PROMOTIONAL_PLAN.EFFECTIVE_PRICE]]*Merge2[[#This Row],[Months]]</f>
        <v>2730</v>
      </c>
    </row>
    <row r="2987" spans="1:22" x14ac:dyDescent="0.25">
      <c r="A2987" t="s">
        <v>4814</v>
      </c>
      <c r="B2987" t="s">
        <v>2611</v>
      </c>
      <c r="C2987">
        <v>6705</v>
      </c>
      <c r="D2987" s="1">
        <v>44217</v>
      </c>
      <c r="E2987">
        <v>2</v>
      </c>
      <c r="F2987" s="1">
        <v>44217</v>
      </c>
      <c r="G2987" s="1">
        <v>44698</v>
      </c>
      <c r="H2987" t="s">
        <v>470</v>
      </c>
      <c r="I2987" s="8">
        <f>DATE(YEAR(Merge2[[#This Row],[ORDER_DATE]]), MONTH(Merge2[[#This Row],[ORDER_DATE]]), 1)</f>
        <v>44197</v>
      </c>
      <c r="J2987" s="9">
        <f>IF(ISNUMBER(Merge2[[#This Row],[VALIDITY_TILL_DATE]]), ROUND((Merge2[[#This Row],[VALIDITY_TILL_DATE]]-Merge2[[#This Row],[ORDER_DATE]])/30, 0), "Active")</f>
        <v>16</v>
      </c>
      <c r="K2987" t="s">
        <v>5491</v>
      </c>
      <c r="L2987" t="s">
        <v>5480</v>
      </c>
      <c r="M2987" t="s">
        <v>5481</v>
      </c>
      <c r="N2987">
        <v>300</v>
      </c>
      <c r="O2987">
        <v>100</v>
      </c>
      <c r="P2987">
        <v>0</v>
      </c>
      <c r="Q2987" t="s">
        <v>5720</v>
      </c>
      <c r="R2987" t="s">
        <v>5494</v>
      </c>
      <c r="S2987">
        <v>55</v>
      </c>
      <c r="T2987" t="s">
        <v>5495</v>
      </c>
      <c r="U2987" t="s">
        <v>5522</v>
      </c>
      <c r="V2987" s="9">
        <f>Merge2[[#This Row],[PROMOTIONAL_PLAN.EFFECTIVE_PRICE]]*Merge2[[#This Row],[Months]]</f>
        <v>0</v>
      </c>
    </row>
    <row r="2988" spans="1:22" x14ac:dyDescent="0.25">
      <c r="A2988" t="s">
        <v>4815</v>
      </c>
      <c r="B2988" t="s">
        <v>3139</v>
      </c>
      <c r="C2988">
        <v>2949</v>
      </c>
      <c r="D2988" s="1">
        <v>44218</v>
      </c>
      <c r="E2988">
        <v>2</v>
      </c>
      <c r="F2988" s="1">
        <v>44218</v>
      </c>
      <c r="G2988" s="1">
        <v>44747</v>
      </c>
      <c r="H2988" t="s">
        <v>470</v>
      </c>
      <c r="I2988" s="8">
        <f>DATE(YEAR(Merge2[[#This Row],[ORDER_DATE]]), MONTH(Merge2[[#This Row],[ORDER_DATE]]), 1)</f>
        <v>44197</v>
      </c>
      <c r="J2988" s="9">
        <f>IF(ISNUMBER(Merge2[[#This Row],[VALIDITY_TILL_DATE]]), ROUND((Merge2[[#This Row],[VALIDITY_TILL_DATE]]-Merge2[[#This Row],[ORDER_DATE]])/30, 0), "Active")</f>
        <v>18</v>
      </c>
      <c r="K2988" t="s">
        <v>5484</v>
      </c>
      <c r="L2988" t="s">
        <v>5483</v>
      </c>
      <c r="M2988" t="s">
        <v>5481</v>
      </c>
      <c r="N2988">
        <v>300</v>
      </c>
      <c r="O2988">
        <v>30</v>
      </c>
      <c r="P2988">
        <v>210</v>
      </c>
      <c r="Q2988" t="s">
        <v>5790</v>
      </c>
      <c r="R2988" t="s">
        <v>5494</v>
      </c>
      <c r="S2988">
        <v>49</v>
      </c>
      <c r="T2988" t="s">
        <v>5495</v>
      </c>
      <c r="U2988" t="s">
        <v>5496</v>
      </c>
      <c r="V2988" s="9">
        <f>Merge2[[#This Row],[PROMOTIONAL_PLAN.EFFECTIVE_PRICE]]*Merge2[[#This Row],[Months]]</f>
        <v>3780</v>
      </c>
    </row>
    <row r="2989" spans="1:22" x14ac:dyDescent="0.25">
      <c r="A2989" t="s">
        <v>4816</v>
      </c>
      <c r="B2989" t="s">
        <v>2561</v>
      </c>
      <c r="C2989">
        <v>8323</v>
      </c>
      <c r="D2989" s="1">
        <v>44218</v>
      </c>
      <c r="E2989">
        <v>2</v>
      </c>
      <c r="F2989" s="1">
        <v>44218</v>
      </c>
      <c r="G2989" s="1">
        <v>44783</v>
      </c>
      <c r="H2989" t="s">
        <v>470</v>
      </c>
      <c r="I2989" s="8">
        <f>DATE(YEAR(Merge2[[#This Row],[ORDER_DATE]]), MONTH(Merge2[[#This Row],[ORDER_DATE]]), 1)</f>
        <v>44197</v>
      </c>
      <c r="J2989" s="9">
        <f>IF(ISNUMBER(Merge2[[#This Row],[VALIDITY_TILL_DATE]]), ROUND((Merge2[[#This Row],[VALIDITY_TILL_DATE]]-Merge2[[#This Row],[ORDER_DATE]])/30, 0), "Active")</f>
        <v>19</v>
      </c>
      <c r="K2989" t="s">
        <v>5479</v>
      </c>
      <c r="L2989" t="s">
        <v>5480</v>
      </c>
      <c r="M2989" t="s">
        <v>5481</v>
      </c>
      <c r="N2989">
        <v>300</v>
      </c>
      <c r="O2989">
        <v>100</v>
      </c>
      <c r="P2989">
        <v>0</v>
      </c>
      <c r="Q2989" t="s">
        <v>5900</v>
      </c>
      <c r="R2989" t="s">
        <v>5494</v>
      </c>
      <c r="S2989">
        <v>41</v>
      </c>
      <c r="T2989" t="s">
        <v>5495</v>
      </c>
      <c r="U2989" t="s">
        <v>5513</v>
      </c>
      <c r="V2989" s="9">
        <f>Merge2[[#This Row],[PROMOTIONAL_PLAN.EFFECTIVE_PRICE]]*Merge2[[#This Row],[Months]]</f>
        <v>0</v>
      </c>
    </row>
    <row r="2990" spans="1:22" x14ac:dyDescent="0.25">
      <c r="A2990" t="s">
        <v>4817</v>
      </c>
      <c r="B2990" t="s">
        <v>3263</v>
      </c>
      <c r="C2990">
        <v>8731</v>
      </c>
      <c r="D2990" s="1">
        <v>44218</v>
      </c>
      <c r="E2990">
        <v>2</v>
      </c>
      <c r="F2990" s="1">
        <v>44218</v>
      </c>
      <c r="G2990" s="1">
        <v>44675</v>
      </c>
      <c r="H2990" t="s">
        <v>470</v>
      </c>
      <c r="I2990" s="8">
        <f>DATE(YEAR(Merge2[[#This Row],[ORDER_DATE]]), MONTH(Merge2[[#This Row],[ORDER_DATE]]), 1)</f>
        <v>44197</v>
      </c>
      <c r="J2990" s="9">
        <f>IF(ISNUMBER(Merge2[[#This Row],[VALIDITY_TILL_DATE]]), ROUND((Merge2[[#This Row],[VALIDITY_TILL_DATE]]-Merge2[[#This Row],[ORDER_DATE]])/30, 0), "Active")</f>
        <v>15</v>
      </c>
      <c r="K2990" t="s">
        <v>5482</v>
      </c>
      <c r="L2990" t="s">
        <v>5483</v>
      </c>
      <c r="M2990" t="s">
        <v>5481</v>
      </c>
      <c r="N2990">
        <v>300</v>
      </c>
      <c r="O2990">
        <v>10</v>
      </c>
      <c r="P2990">
        <v>270</v>
      </c>
      <c r="Q2990" t="s">
        <v>6066</v>
      </c>
      <c r="R2990" t="s">
        <v>5503</v>
      </c>
      <c r="S2990">
        <v>50</v>
      </c>
      <c r="T2990" t="s">
        <v>5506</v>
      </c>
      <c r="U2990" t="s">
        <v>5518</v>
      </c>
      <c r="V2990" s="9">
        <f>Merge2[[#This Row],[PROMOTIONAL_PLAN.EFFECTIVE_PRICE]]*Merge2[[#This Row],[Months]]</f>
        <v>4050</v>
      </c>
    </row>
    <row r="2991" spans="1:22" x14ac:dyDescent="0.25">
      <c r="A2991" t="s">
        <v>4818</v>
      </c>
      <c r="B2991" t="s">
        <v>4819</v>
      </c>
      <c r="C2991">
        <v>9999</v>
      </c>
      <c r="D2991" s="1">
        <v>44218</v>
      </c>
      <c r="E2991">
        <v>1</v>
      </c>
      <c r="G2991" s="1">
        <v>44447</v>
      </c>
      <c r="H2991" t="s">
        <v>10</v>
      </c>
      <c r="I2991" s="8">
        <f>DATE(YEAR(Merge2[[#This Row],[ORDER_DATE]]), MONTH(Merge2[[#This Row],[ORDER_DATE]]), 1)</f>
        <v>44197</v>
      </c>
      <c r="J2991" s="9">
        <f>IF(ISNUMBER(Merge2[[#This Row],[VALIDITY_TILL_DATE]]), ROUND((Merge2[[#This Row],[VALIDITY_TILL_DATE]]-Merge2[[#This Row],[ORDER_DATE]])/30, 0), "Active")</f>
        <v>8</v>
      </c>
      <c r="K2991" t="s">
        <v>5476</v>
      </c>
      <c r="L2991" t="s">
        <v>5477</v>
      </c>
      <c r="M2991" t="s">
        <v>5478</v>
      </c>
      <c r="N2991">
        <v>300</v>
      </c>
      <c r="O2991">
        <v>0</v>
      </c>
      <c r="P2991">
        <v>300</v>
      </c>
      <c r="Q2991" t="s">
        <v>6139</v>
      </c>
      <c r="R2991" t="s">
        <v>5503</v>
      </c>
      <c r="S2991">
        <v>38</v>
      </c>
      <c r="T2991" t="s">
        <v>5495</v>
      </c>
      <c r="U2991" t="s">
        <v>5496</v>
      </c>
      <c r="V2991" s="9">
        <f>Merge2[[#This Row],[PROMOTIONAL_PLAN.EFFECTIVE_PRICE]]*Merge2[[#This Row],[Months]]</f>
        <v>2400</v>
      </c>
    </row>
    <row r="2992" spans="1:22" x14ac:dyDescent="0.25">
      <c r="A2992" t="s">
        <v>4820</v>
      </c>
      <c r="B2992" t="s">
        <v>3199</v>
      </c>
      <c r="C2992">
        <v>8323</v>
      </c>
      <c r="D2992" s="1">
        <v>44219</v>
      </c>
      <c r="E2992">
        <v>2</v>
      </c>
      <c r="F2992" s="1">
        <v>44219</v>
      </c>
      <c r="G2992" s="1">
        <v>44819</v>
      </c>
      <c r="H2992" t="s">
        <v>470</v>
      </c>
      <c r="I2992" s="8">
        <f>DATE(YEAR(Merge2[[#This Row],[ORDER_DATE]]), MONTH(Merge2[[#This Row],[ORDER_DATE]]), 1)</f>
        <v>44197</v>
      </c>
      <c r="J2992" s="9">
        <f>IF(ISNUMBER(Merge2[[#This Row],[VALIDITY_TILL_DATE]]), ROUND((Merge2[[#This Row],[VALIDITY_TILL_DATE]]-Merge2[[#This Row],[ORDER_DATE]])/30, 0), "Active")</f>
        <v>20</v>
      </c>
      <c r="K2992" t="s">
        <v>5479</v>
      </c>
      <c r="L2992" t="s">
        <v>5480</v>
      </c>
      <c r="M2992" t="s">
        <v>5481</v>
      </c>
      <c r="N2992">
        <v>300</v>
      </c>
      <c r="O2992">
        <v>100</v>
      </c>
      <c r="P2992">
        <v>0</v>
      </c>
      <c r="Q2992" t="s">
        <v>6313</v>
      </c>
      <c r="R2992" t="s">
        <v>5494</v>
      </c>
      <c r="S2992">
        <v>60</v>
      </c>
      <c r="T2992" t="s">
        <v>5506</v>
      </c>
      <c r="U2992" t="s">
        <v>5509</v>
      </c>
      <c r="V2992" s="9">
        <f>Merge2[[#This Row],[PROMOTIONAL_PLAN.EFFECTIVE_PRICE]]*Merge2[[#This Row],[Months]]</f>
        <v>0</v>
      </c>
    </row>
    <row r="2993" spans="1:22" x14ac:dyDescent="0.25">
      <c r="A2993" t="s">
        <v>4821</v>
      </c>
      <c r="B2993" t="s">
        <v>2927</v>
      </c>
      <c r="C2993">
        <v>7139</v>
      </c>
      <c r="D2993" s="1">
        <v>44219</v>
      </c>
      <c r="E2993">
        <v>2</v>
      </c>
      <c r="F2993" s="1">
        <v>44219</v>
      </c>
      <c r="G2993" s="1">
        <v>44674</v>
      </c>
      <c r="H2993" t="s">
        <v>470</v>
      </c>
      <c r="I2993" s="8">
        <f>DATE(YEAR(Merge2[[#This Row],[ORDER_DATE]]), MONTH(Merge2[[#This Row],[ORDER_DATE]]), 1)</f>
        <v>44197</v>
      </c>
      <c r="J2993" s="9">
        <f>IF(ISNUMBER(Merge2[[#This Row],[VALIDITY_TILL_DATE]]), ROUND((Merge2[[#This Row],[VALIDITY_TILL_DATE]]-Merge2[[#This Row],[ORDER_DATE]])/30, 0), "Active")</f>
        <v>15</v>
      </c>
      <c r="K2993" t="s">
        <v>5489</v>
      </c>
      <c r="L2993" t="s">
        <v>5483</v>
      </c>
      <c r="M2993" t="s">
        <v>5481</v>
      </c>
      <c r="N2993">
        <v>300</v>
      </c>
      <c r="O2993">
        <v>30</v>
      </c>
      <c r="P2993">
        <v>210</v>
      </c>
      <c r="Q2993" t="s">
        <v>6120</v>
      </c>
      <c r="R2993" t="s">
        <v>5503</v>
      </c>
      <c r="S2993">
        <v>40</v>
      </c>
      <c r="T2993" t="s">
        <v>5498</v>
      </c>
      <c r="U2993" t="s">
        <v>5501</v>
      </c>
      <c r="V2993" s="9">
        <f>Merge2[[#This Row],[PROMOTIONAL_PLAN.EFFECTIVE_PRICE]]*Merge2[[#This Row],[Months]]</f>
        <v>3150</v>
      </c>
    </row>
    <row r="2994" spans="1:22" x14ac:dyDescent="0.25">
      <c r="A2994" t="s">
        <v>4822</v>
      </c>
      <c r="B2994" t="s">
        <v>2715</v>
      </c>
      <c r="C2994">
        <v>8323</v>
      </c>
      <c r="D2994" s="1">
        <v>44219</v>
      </c>
      <c r="E2994">
        <v>2</v>
      </c>
      <c r="F2994" s="1">
        <v>44219</v>
      </c>
      <c r="G2994" s="1">
        <v>45076</v>
      </c>
      <c r="H2994" t="s">
        <v>470</v>
      </c>
      <c r="I2994" s="8">
        <f>DATE(YEAR(Merge2[[#This Row],[ORDER_DATE]]), MONTH(Merge2[[#This Row],[ORDER_DATE]]), 1)</f>
        <v>44197</v>
      </c>
      <c r="J2994" s="9">
        <f>IF(ISNUMBER(Merge2[[#This Row],[VALIDITY_TILL_DATE]]), ROUND((Merge2[[#This Row],[VALIDITY_TILL_DATE]]-Merge2[[#This Row],[ORDER_DATE]])/30, 0), "Active")</f>
        <v>29</v>
      </c>
      <c r="K2994" t="s">
        <v>5479</v>
      </c>
      <c r="L2994" t="s">
        <v>5480</v>
      </c>
      <c r="M2994" t="s">
        <v>5481</v>
      </c>
      <c r="N2994">
        <v>300</v>
      </c>
      <c r="O2994">
        <v>100</v>
      </c>
      <c r="P2994">
        <v>0</v>
      </c>
      <c r="Q2994" t="s">
        <v>6197</v>
      </c>
      <c r="R2994" t="s">
        <v>5494</v>
      </c>
      <c r="S2994">
        <v>42</v>
      </c>
      <c r="T2994" t="s">
        <v>5495</v>
      </c>
      <c r="U2994" t="s">
        <v>5496</v>
      </c>
      <c r="V2994" s="9">
        <f>Merge2[[#This Row],[PROMOTIONAL_PLAN.EFFECTIVE_PRICE]]*Merge2[[#This Row],[Months]]</f>
        <v>0</v>
      </c>
    </row>
    <row r="2995" spans="1:22" x14ac:dyDescent="0.25">
      <c r="A2995" t="s">
        <v>4823</v>
      </c>
      <c r="B2995" t="s">
        <v>2176</v>
      </c>
      <c r="C2995">
        <v>1136</v>
      </c>
      <c r="D2995" s="1">
        <v>44219</v>
      </c>
      <c r="E2995">
        <v>2</v>
      </c>
      <c r="F2995" s="1">
        <v>44219</v>
      </c>
      <c r="G2995" s="1">
        <v>44599</v>
      </c>
      <c r="H2995" t="s">
        <v>470</v>
      </c>
      <c r="I2995" s="8">
        <f>DATE(YEAR(Merge2[[#This Row],[ORDER_DATE]]), MONTH(Merge2[[#This Row],[ORDER_DATE]]), 1)</f>
        <v>44197</v>
      </c>
      <c r="J2995" s="9">
        <f>IF(ISNUMBER(Merge2[[#This Row],[VALIDITY_TILL_DATE]]), ROUND((Merge2[[#This Row],[VALIDITY_TILL_DATE]]-Merge2[[#This Row],[ORDER_DATE]])/30, 0), "Active")</f>
        <v>13</v>
      </c>
      <c r="K2995" t="s">
        <v>5487</v>
      </c>
      <c r="L2995" t="s">
        <v>5483</v>
      </c>
      <c r="M2995" t="s">
        <v>5481</v>
      </c>
      <c r="N2995">
        <v>300</v>
      </c>
      <c r="O2995">
        <v>40</v>
      </c>
      <c r="P2995">
        <v>180</v>
      </c>
      <c r="Q2995" t="s">
        <v>5646</v>
      </c>
      <c r="R2995" t="s">
        <v>5494</v>
      </c>
      <c r="S2995">
        <v>45</v>
      </c>
      <c r="T2995" t="s">
        <v>5506</v>
      </c>
      <c r="U2995" t="s">
        <v>5507</v>
      </c>
      <c r="V2995" s="9">
        <f>Merge2[[#This Row],[PROMOTIONAL_PLAN.EFFECTIVE_PRICE]]*Merge2[[#This Row],[Months]]</f>
        <v>2340</v>
      </c>
    </row>
    <row r="2996" spans="1:22" x14ac:dyDescent="0.25">
      <c r="A2996" t="s">
        <v>4824</v>
      </c>
      <c r="B2996" t="s">
        <v>2963</v>
      </c>
      <c r="C2996">
        <v>8323</v>
      </c>
      <c r="D2996" s="1">
        <v>44219</v>
      </c>
      <c r="E2996">
        <v>2</v>
      </c>
      <c r="F2996" s="1">
        <v>44219</v>
      </c>
      <c r="G2996" s="1">
        <v>44850</v>
      </c>
      <c r="H2996" t="s">
        <v>470</v>
      </c>
      <c r="I2996" s="8">
        <f>DATE(YEAR(Merge2[[#This Row],[ORDER_DATE]]), MONTH(Merge2[[#This Row],[ORDER_DATE]]), 1)</f>
        <v>44197</v>
      </c>
      <c r="J2996" s="9">
        <f>IF(ISNUMBER(Merge2[[#This Row],[VALIDITY_TILL_DATE]]), ROUND((Merge2[[#This Row],[VALIDITY_TILL_DATE]]-Merge2[[#This Row],[ORDER_DATE]])/30, 0), "Active")</f>
        <v>21</v>
      </c>
      <c r="K2996" t="s">
        <v>5479</v>
      </c>
      <c r="L2996" t="s">
        <v>5480</v>
      </c>
      <c r="M2996" t="s">
        <v>5481</v>
      </c>
      <c r="N2996">
        <v>300</v>
      </c>
      <c r="O2996">
        <v>100</v>
      </c>
      <c r="P2996">
        <v>0</v>
      </c>
      <c r="Q2996" t="s">
        <v>5761</v>
      </c>
      <c r="R2996" t="s">
        <v>5503</v>
      </c>
      <c r="S2996">
        <v>43</v>
      </c>
      <c r="T2996" t="s">
        <v>5498</v>
      </c>
      <c r="U2996" t="s">
        <v>5545</v>
      </c>
      <c r="V2996" s="9">
        <f>Merge2[[#This Row],[PROMOTIONAL_PLAN.EFFECTIVE_PRICE]]*Merge2[[#This Row],[Months]]</f>
        <v>0</v>
      </c>
    </row>
    <row r="2997" spans="1:22" x14ac:dyDescent="0.25">
      <c r="A2997" t="s">
        <v>4825</v>
      </c>
      <c r="B2997" t="s">
        <v>2591</v>
      </c>
      <c r="C2997">
        <v>1817</v>
      </c>
      <c r="D2997" s="1">
        <v>44220</v>
      </c>
      <c r="E2997">
        <v>2</v>
      </c>
      <c r="F2997" s="1">
        <v>44220</v>
      </c>
      <c r="G2997" s="1">
        <v>44732</v>
      </c>
      <c r="H2997" t="s">
        <v>470</v>
      </c>
      <c r="I2997" s="8">
        <f>DATE(YEAR(Merge2[[#This Row],[ORDER_DATE]]), MONTH(Merge2[[#This Row],[ORDER_DATE]]), 1)</f>
        <v>44197</v>
      </c>
      <c r="J2997" s="9">
        <f>IF(ISNUMBER(Merge2[[#This Row],[VALIDITY_TILL_DATE]]), ROUND((Merge2[[#This Row],[VALIDITY_TILL_DATE]]-Merge2[[#This Row],[ORDER_DATE]])/30, 0), "Active")</f>
        <v>17</v>
      </c>
      <c r="K2997" t="s">
        <v>5486</v>
      </c>
      <c r="L2997" t="s">
        <v>5480</v>
      </c>
      <c r="M2997" t="s">
        <v>5481</v>
      </c>
      <c r="N2997">
        <v>300</v>
      </c>
      <c r="O2997">
        <v>100</v>
      </c>
      <c r="P2997">
        <v>0</v>
      </c>
      <c r="Q2997" t="s">
        <v>6189</v>
      </c>
      <c r="R2997" t="s">
        <v>5503</v>
      </c>
      <c r="S2997">
        <v>64</v>
      </c>
      <c r="T2997" t="s">
        <v>5498</v>
      </c>
      <c r="U2997" t="s">
        <v>5545</v>
      </c>
      <c r="V2997" s="9">
        <f>Merge2[[#This Row],[PROMOTIONAL_PLAN.EFFECTIVE_PRICE]]*Merge2[[#This Row],[Months]]</f>
        <v>0</v>
      </c>
    </row>
    <row r="2998" spans="1:22" x14ac:dyDescent="0.25">
      <c r="A2998" t="s">
        <v>4826</v>
      </c>
      <c r="B2998" t="s">
        <v>2109</v>
      </c>
      <c r="C2998">
        <v>1136</v>
      </c>
      <c r="D2998" s="1">
        <v>44220</v>
      </c>
      <c r="E2998">
        <v>2</v>
      </c>
      <c r="F2998" s="1">
        <v>44220</v>
      </c>
      <c r="G2998" s="1">
        <v>44768</v>
      </c>
      <c r="H2998" t="s">
        <v>470</v>
      </c>
      <c r="I2998" s="8">
        <f>DATE(YEAR(Merge2[[#This Row],[ORDER_DATE]]), MONTH(Merge2[[#This Row],[ORDER_DATE]]), 1)</f>
        <v>44197</v>
      </c>
      <c r="J2998" s="9">
        <f>IF(ISNUMBER(Merge2[[#This Row],[VALIDITY_TILL_DATE]]), ROUND((Merge2[[#This Row],[VALIDITY_TILL_DATE]]-Merge2[[#This Row],[ORDER_DATE]])/30, 0), "Active")</f>
        <v>18</v>
      </c>
      <c r="K2998" t="s">
        <v>5487</v>
      </c>
      <c r="L2998" t="s">
        <v>5483</v>
      </c>
      <c r="M2998" t="s">
        <v>5481</v>
      </c>
      <c r="N2998">
        <v>300</v>
      </c>
      <c r="O2998">
        <v>40</v>
      </c>
      <c r="P2998">
        <v>180</v>
      </c>
      <c r="Q2998" t="s">
        <v>5562</v>
      </c>
      <c r="R2998" t="s">
        <v>5503</v>
      </c>
      <c r="S2998">
        <v>39</v>
      </c>
      <c r="T2998" t="s">
        <v>5498</v>
      </c>
      <c r="U2998" t="s">
        <v>5515</v>
      </c>
      <c r="V2998" s="9">
        <f>Merge2[[#This Row],[PROMOTIONAL_PLAN.EFFECTIVE_PRICE]]*Merge2[[#This Row],[Months]]</f>
        <v>3240</v>
      </c>
    </row>
    <row r="2999" spans="1:22" x14ac:dyDescent="0.25">
      <c r="A2999" t="s">
        <v>4827</v>
      </c>
      <c r="B2999" t="s">
        <v>2174</v>
      </c>
      <c r="C2999">
        <v>8323</v>
      </c>
      <c r="D2999" s="1">
        <v>44220</v>
      </c>
      <c r="E2999">
        <v>2</v>
      </c>
      <c r="F2999" s="1">
        <v>44220</v>
      </c>
      <c r="G2999" s="1">
        <v>44710</v>
      </c>
      <c r="H2999" t="s">
        <v>470</v>
      </c>
      <c r="I2999" s="8">
        <f>DATE(YEAR(Merge2[[#This Row],[ORDER_DATE]]), MONTH(Merge2[[#This Row],[ORDER_DATE]]), 1)</f>
        <v>44197</v>
      </c>
      <c r="J2999" s="9">
        <f>IF(ISNUMBER(Merge2[[#This Row],[VALIDITY_TILL_DATE]]), ROUND((Merge2[[#This Row],[VALIDITY_TILL_DATE]]-Merge2[[#This Row],[ORDER_DATE]])/30, 0), "Active")</f>
        <v>16</v>
      </c>
      <c r="K2999" t="s">
        <v>5479</v>
      </c>
      <c r="L2999" t="s">
        <v>5480</v>
      </c>
      <c r="M2999" t="s">
        <v>5481</v>
      </c>
      <c r="N2999">
        <v>300</v>
      </c>
      <c r="O2999">
        <v>100</v>
      </c>
      <c r="P2999">
        <v>0</v>
      </c>
      <c r="Q2999" t="s">
        <v>6240</v>
      </c>
      <c r="R2999" t="s">
        <v>5503</v>
      </c>
      <c r="S2999">
        <v>49</v>
      </c>
      <c r="T2999" t="s">
        <v>5495</v>
      </c>
      <c r="U2999" t="s">
        <v>5522</v>
      </c>
      <c r="V2999" s="9">
        <f>Merge2[[#This Row],[PROMOTIONAL_PLAN.EFFECTIVE_PRICE]]*Merge2[[#This Row],[Months]]</f>
        <v>0</v>
      </c>
    </row>
    <row r="3000" spans="1:22" x14ac:dyDescent="0.25">
      <c r="A3000" t="s">
        <v>4828</v>
      </c>
      <c r="B3000" t="s">
        <v>2738</v>
      </c>
      <c r="C3000">
        <v>7139</v>
      </c>
      <c r="D3000" s="1">
        <v>44220</v>
      </c>
      <c r="E3000">
        <v>2</v>
      </c>
      <c r="F3000" s="1">
        <v>44220</v>
      </c>
      <c r="G3000" s="1">
        <v>44820</v>
      </c>
      <c r="H3000" t="s">
        <v>470</v>
      </c>
      <c r="I3000" s="8">
        <f>DATE(YEAR(Merge2[[#This Row],[ORDER_DATE]]), MONTH(Merge2[[#This Row],[ORDER_DATE]]), 1)</f>
        <v>44197</v>
      </c>
      <c r="J3000" s="9">
        <f>IF(ISNUMBER(Merge2[[#This Row],[VALIDITY_TILL_DATE]]), ROUND((Merge2[[#This Row],[VALIDITY_TILL_DATE]]-Merge2[[#This Row],[ORDER_DATE]])/30, 0), "Active")</f>
        <v>20</v>
      </c>
      <c r="K3000" t="s">
        <v>5489</v>
      </c>
      <c r="L3000" t="s">
        <v>5483</v>
      </c>
      <c r="M3000" t="s">
        <v>5481</v>
      </c>
      <c r="N3000">
        <v>300</v>
      </c>
      <c r="O3000">
        <v>30</v>
      </c>
      <c r="P3000">
        <v>210</v>
      </c>
      <c r="Q3000" t="s">
        <v>5926</v>
      </c>
      <c r="R3000" t="s">
        <v>5503</v>
      </c>
      <c r="S3000">
        <v>63</v>
      </c>
      <c r="T3000" t="s">
        <v>5495</v>
      </c>
      <c r="U3000" t="s">
        <v>5513</v>
      </c>
      <c r="V3000" s="9">
        <f>Merge2[[#This Row],[PROMOTIONAL_PLAN.EFFECTIVE_PRICE]]*Merge2[[#This Row],[Months]]</f>
        <v>4200</v>
      </c>
    </row>
    <row r="3001" spans="1:22" x14ac:dyDescent="0.25">
      <c r="A3001" t="s">
        <v>4829</v>
      </c>
      <c r="B3001" t="s">
        <v>2141</v>
      </c>
      <c r="C3001">
        <v>5073</v>
      </c>
      <c r="D3001" s="1">
        <v>44220</v>
      </c>
      <c r="E3001">
        <v>2</v>
      </c>
      <c r="F3001" s="1">
        <v>44220</v>
      </c>
      <c r="G3001" s="1">
        <v>44776</v>
      </c>
      <c r="H3001" t="s">
        <v>470</v>
      </c>
      <c r="I3001" s="8">
        <f>DATE(YEAR(Merge2[[#This Row],[ORDER_DATE]]), MONTH(Merge2[[#This Row],[ORDER_DATE]]), 1)</f>
        <v>44197</v>
      </c>
      <c r="J3001" s="9">
        <f>IF(ISNUMBER(Merge2[[#This Row],[VALIDITY_TILL_DATE]]), ROUND((Merge2[[#This Row],[VALIDITY_TILL_DATE]]-Merge2[[#This Row],[ORDER_DATE]])/30, 0), "Active")</f>
        <v>19</v>
      </c>
      <c r="K3001" t="s">
        <v>5488</v>
      </c>
      <c r="L3001" t="s">
        <v>5483</v>
      </c>
      <c r="M3001" t="s">
        <v>5481</v>
      </c>
      <c r="N3001">
        <v>300</v>
      </c>
      <c r="O3001">
        <v>30</v>
      </c>
      <c r="P3001">
        <v>210</v>
      </c>
      <c r="Q3001" t="s">
        <v>5842</v>
      </c>
      <c r="R3001" t="s">
        <v>5503</v>
      </c>
      <c r="S3001">
        <v>29</v>
      </c>
      <c r="T3001" t="s">
        <v>5495</v>
      </c>
      <c r="U3001" t="s">
        <v>5532</v>
      </c>
      <c r="V3001" s="9">
        <f>Merge2[[#This Row],[PROMOTIONAL_PLAN.EFFECTIVE_PRICE]]*Merge2[[#This Row],[Months]]</f>
        <v>3990</v>
      </c>
    </row>
    <row r="3002" spans="1:22" x14ac:dyDescent="0.25">
      <c r="A3002" t="s">
        <v>4830</v>
      </c>
      <c r="B3002" t="s">
        <v>3013</v>
      </c>
      <c r="C3002">
        <v>8731</v>
      </c>
      <c r="D3002" s="1">
        <v>44220</v>
      </c>
      <c r="E3002">
        <v>2</v>
      </c>
      <c r="F3002" s="1">
        <v>44220</v>
      </c>
      <c r="G3002" s="1">
        <v>44819</v>
      </c>
      <c r="H3002" t="s">
        <v>470</v>
      </c>
      <c r="I3002" s="8">
        <f>DATE(YEAR(Merge2[[#This Row],[ORDER_DATE]]), MONTH(Merge2[[#This Row],[ORDER_DATE]]), 1)</f>
        <v>44197</v>
      </c>
      <c r="J3002" s="9">
        <f>IF(ISNUMBER(Merge2[[#This Row],[VALIDITY_TILL_DATE]]), ROUND((Merge2[[#This Row],[VALIDITY_TILL_DATE]]-Merge2[[#This Row],[ORDER_DATE]])/30, 0), "Active")</f>
        <v>20</v>
      </c>
      <c r="K3002" t="s">
        <v>5482</v>
      </c>
      <c r="L3002" t="s">
        <v>5483</v>
      </c>
      <c r="M3002" t="s">
        <v>5481</v>
      </c>
      <c r="N3002">
        <v>300</v>
      </c>
      <c r="O3002">
        <v>10</v>
      </c>
      <c r="P3002">
        <v>270</v>
      </c>
      <c r="Q3002" t="s">
        <v>5822</v>
      </c>
      <c r="R3002" t="s">
        <v>5494</v>
      </c>
      <c r="S3002">
        <v>37</v>
      </c>
      <c r="T3002" t="s">
        <v>5498</v>
      </c>
      <c r="U3002" t="s">
        <v>5515</v>
      </c>
      <c r="V3002" s="9">
        <f>Merge2[[#This Row],[PROMOTIONAL_PLAN.EFFECTIVE_PRICE]]*Merge2[[#This Row],[Months]]</f>
        <v>5400</v>
      </c>
    </row>
    <row r="3003" spans="1:22" x14ac:dyDescent="0.25">
      <c r="A3003" t="s">
        <v>4831</v>
      </c>
      <c r="B3003" t="s">
        <v>3228</v>
      </c>
      <c r="C3003">
        <v>1136</v>
      </c>
      <c r="D3003" s="1">
        <v>44220</v>
      </c>
      <c r="E3003">
        <v>2</v>
      </c>
      <c r="F3003" s="1">
        <v>44220</v>
      </c>
      <c r="G3003" s="1">
        <v>44693</v>
      </c>
      <c r="H3003" t="s">
        <v>470</v>
      </c>
      <c r="I3003" s="8">
        <f>DATE(YEAR(Merge2[[#This Row],[ORDER_DATE]]), MONTH(Merge2[[#This Row],[ORDER_DATE]]), 1)</f>
        <v>44197</v>
      </c>
      <c r="J3003" s="9">
        <f>IF(ISNUMBER(Merge2[[#This Row],[VALIDITY_TILL_DATE]]), ROUND((Merge2[[#This Row],[VALIDITY_TILL_DATE]]-Merge2[[#This Row],[ORDER_DATE]])/30, 0), "Active")</f>
        <v>16</v>
      </c>
      <c r="K3003" t="s">
        <v>5487</v>
      </c>
      <c r="L3003" t="s">
        <v>5483</v>
      </c>
      <c r="M3003" t="s">
        <v>5481</v>
      </c>
      <c r="N3003">
        <v>300</v>
      </c>
      <c r="O3003">
        <v>40</v>
      </c>
      <c r="P3003">
        <v>180</v>
      </c>
      <c r="Q3003" t="s">
        <v>5828</v>
      </c>
      <c r="R3003" t="s">
        <v>5503</v>
      </c>
      <c r="S3003">
        <v>50</v>
      </c>
      <c r="T3003" t="s">
        <v>5495</v>
      </c>
      <c r="U3003" t="s">
        <v>5522</v>
      </c>
      <c r="V3003" s="9">
        <f>Merge2[[#This Row],[PROMOTIONAL_PLAN.EFFECTIVE_PRICE]]*Merge2[[#This Row],[Months]]</f>
        <v>2880</v>
      </c>
    </row>
    <row r="3004" spans="1:22" x14ac:dyDescent="0.25">
      <c r="A3004" t="s">
        <v>4832</v>
      </c>
      <c r="B3004" t="s">
        <v>2582</v>
      </c>
      <c r="C3004">
        <v>6705</v>
      </c>
      <c r="D3004" s="1">
        <v>44220</v>
      </c>
      <c r="E3004">
        <v>2</v>
      </c>
      <c r="F3004" s="1">
        <v>44220</v>
      </c>
      <c r="G3004" s="1">
        <v>44865</v>
      </c>
      <c r="H3004" t="s">
        <v>470</v>
      </c>
      <c r="I3004" s="8">
        <f>DATE(YEAR(Merge2[[#This Row],[ORDER_DATE]]), MONTH(Merge2[[#This Row],[ORDER_DATE]]), 1)</f>
        <v>44197</v>
      </c>
      <c r="J3004" s="9">
        <f>IF(ISNUMBER(Merge2[[#This Row],[VALIDITY_TILL_DATE]]), ROUND((Merge2[[#This Row],[VALIDITY_TILL_DATE]]-Merge2[[#This Row],[ORDER_DATE]])/30, 0), "Active")</f>
        <v>22</v>
      </c>
      <c r="K3004" t="s">
        <v>5491</v>
      </c>
      <c r="L3004" t="s">
        <v>5480</v>
      </c>
      <c r="M3004" t="s">
        <v>5481</v>
      </c>
      <c r="N3004">
        <v>300</v>
      </c>
      <c r="O3004">
        <v>100</v>
      </c>
      <c r="P3004">
        <v>0</v>
      </c>
      <c r="Q3004" t="s">
        <v>5572</v>
      </c>
      <c r="R3004" t="s">
        <v>5494</v>
      </c>
      <c r="S3004">
        <v>48</v>
      </c>
      <c r="T3004" t="s">
        <v>5495</v>
      </c>
      <c r="U3004" t="s">
        <v>5532</v>
      </c>
      <c r="V3004" s="9">
        <f>Merge2[[#This Row],[PROMOTIONAL_PLAN.EFFECTIVE_PRICE]]*Merge2[[#This Row],[Months]]</f>
        <v>0</v>
      </c>
    </row>
    <row r="3005" spans="1:22" x14ac:dyDescent="0.25">
      <c r="A3005" t="s">
        <v>4833</v>
      </c>
      <c r="B3005" t="s">
        <v>3277</v>
      </c>
      <c r="C3005">
        <v>8323</v>
      </c>
      <c r="D3005" s="1">
        <v>44220</v>
      </c>
      <c r="E3005">
        <v>2</v>
      </c>
      <c r="F3005" s="1">
        <v>44220</v>
      </c>
      <c r="G3005" s="1">
        <v>44901</v>
      </c>
      <c r="H3005" t="s">
        <v>470</v>
      </c>
      <c r="I3005" s="8">
        <f>DATE(YEAR(Merge2[[#This Row],[ORDER_DATE]]), MONTH(Merge2[[#This Row],[ORDER_DATE]]), 1)</f>
        <v>44197</v>
      </c>
      <c r="J3005" s="9">
        <f>IF(ISNUMBER(Merge2[[#This Row],[VALIDITY_TILL_DATE]]), ROUND((Merge2[[#This Row],[VALIDITY_TILL_DATE]]-Merge2[[#This Row],[ORDER_DATE]])/30, 0), "Active")</f>
        <v>23</v>
      </c>
      <c r="K3005" t="s">
        <v>5479</v>
      </c>
      <c r="L3005" t="s">
        <v>5480</v>
      </c>
      <c r="M3005" t="s">
        <v>5481</v>
      </c>
      <c r="N3005">
        <v>300</v>
      </c>
      <c r="O3005">
        <v>100</v>
      </c>
      <c r="P3005">
        <v>0</v>
      </c>
      <c r="Q3005" t="s">
        <v>6030</v>
      </c>
      <c r="R3005" t="s">
        <v>5494</v>
      </c>
      <c r="S3005">
        <v>28</v>
      </c>
      <c r="T3005" t="s">
        <v>5495</v>
      </c>
      <c r="U3005" t="s">
        <v>5504</v>
      </c>
      <c r="V3005" s="9">
        <f>Merge2[[#This Row],[PROMOTIONAL_PLAN.EFFECTIVE_PRICE]]*Merge2[[#This Row],[Months]]</f>
        <v>0</v>
      </c>
    </row>
    <row r="3006" spans="1:22" x14ac:dyDescent="0.25">
      <c r="A3006" t="s">
        <v>4834</v>
      </c>
      <c r="B3006" t="s">
        <v>3134</v>
      </c>
      <c r="C3006">
        <v>8323</v>
      </c>
      <c r="D3006" s="1">
        <v>44221</v>
      </c>
      <c r="E3006">
        <v>2</v>
      </c>
      <c r="F3006" s="1">
        <v>44221</v>
      </c>
      <c r="G3006" s="1">
        <v>44947</v>
      </c>
      <c r="H3006" t="s">
        <v>470</v>
      </c>
      <c r="I3006" s="8">
        <f>DATE(YEAR(Merge2[[#This Row],[ORDER_DATE]]), MONTH(Merge2[[#This Row],[ORDER_DATE]]), 1)</f>
        <v>44197</v>
      </c>
      <c r="J3006" s="9">
        <f>IF(ISNUMBER(Merge2[[#This Row],[VALIDITY_TILL_DATE]]), ROUND((Merge2[[#This Row],[VALIDITY_TILL_DATE]]-Merge2[[#This Row],[ORDER_DATE]])/30, 0), "Active")</f>
        <v>24</v>
      </c>
      <c r="K3006" t="s">
        <v>5479</v>
      </c>
      <c r="L3006" t="s">
        <v>5480</v>
      </c>
      <c r="M3006" t="s">
        <v>5481</v>
      </c>
      <c r="N3006">
        <v>300</v>
      </c>
      <c r="O3006">
        <v>100</v>
      </c>
      <c r="P3006">
        <v>0</v>
      </c>
      <c r="Q3006" t="s">
        <v>5760</v>
      </c>
      <c r="R3006" t="s">
        <v>5494</v>
      </c>
      <c r="S3006">
        <v>50</v>
      </c>
      <c r="T3006" t="s">
        <v>5495</v>
      </c>
      <c r="U3006" t="s">
        <v>5513</v>
      </c>
      <c r="V3006" s="9">
        <f>Merge2[[#This Row],[PROMOTIONAL_PLAN.EFFECTIVE_PRICE]]*Merge2[[#This Row],[Months]]</f>
        <v>0</v>
      </c>
    </row>
    <row r="3007" spans="1:22" x14ac:dyDescent="0.25">
      <c r="A3007" t="s">
        <v>4835</v>
      </c>
      <c r="B3007" t="s">
        <v>2646</v>
      </c>
      <c r="C3007">
        <v>1136</v>
      </c>
      <c r="D3007" s="1">
        <v>44221</v>
      </c>
      <c r="E3007">
        <v>2</v>
      </c>
      <c r="F3007" s="1">
        <v>44221</v>
      </c>
      <c r="G3007" s="1">
        <v>44694</v>
      </c>
      <c r="H3007" t="s">
        <v>470</v>
      </c>
      <c r="I3007" s="8">
        <f>DATE(YEAR(Merge2[[#This Row],[ORDER_DATE]]), MONTH(Merge2[[#This Row],[ORDER_DATE]]), 1)</f>
        <v>44197</v>
      </c>
      <c r="J3007" s="9">
        <f>IF(ISNUMBER(Merge2[[#This Row],[VALIDITY_TILL_DATE]]), ROUND((Merge2[[#This Row],[VALIDITY_TILL_DATE]]-Merge2[[#This Row],[ORDER_DATE]])/30, 0), "Active")</f>
        <v>16</v>
      </c>
      <c r="K3007" t="s">
        <v>5487</v>
      </c>
      <c r="L3007" t="s">
        <v>5483</v>
      </c>
      <c r="M3007" t="s">
        <v>5481</v>
      </c>
      <c r="N3007">
        <v>300</v>
      </c>
      <c r="O3007">
        <v>40</v>
      </c>
      <c r="P3007">
        <v>180</v>
      </c>
      <c r="Q3007" t="s">
        <v>5742</v>
      </c>
      <c r="R3007" t="s">
        <v>5503</v>
      </c>
      <c r="S3007">
        <v>47</v>
      </c>
      <c r="T3007" t="s">
        <v>5495</v>
      </c>
      <c r="U3007" t="s">
        <v>5513</v>
      </c>
      <c r="V3007" s="9">
        <f>Merge2[[#This Row],[PROMOTIONAL_PLAN.EFFECTIVE_PRICE]]*Merge2[[#This Row],[Months]]</f>
        <v>2880</v>
      </c>
    </row>
    <row r="3008" spans="1:22" x14ac:dyDescent="0.25">
      <c r="A3008" t="s">
        <v>4836</v>
      </c>
      <c r="B3008" t="s">
        <v>3170</v>
      </c>
      <c r="C3008">
        <v>8434</v>
      </c>
      <c r="D3008" s="1">
        <v>44221</v>
      </c>
      <c r="E3008">
        <v>2</v>
      </c>
      <c r="F3008" s="1">
        <v>44221</v>
      </c>
      <c r="G3008" s="1">
        <v>44612</v>
      </c>
      <c r="H3008" t="s">
        <v>470</v>
      </c>
      <c r="I3008" s="8">
        <f>DATE(YEAR(Merge2[[#This Row],[ORDER_DATE]]), MONTH(Merge2[[#This Row],[ORDER_DATE]]), 1)</f>
        <v>44197</v>
      </c>
      <c r="J3008" s="9">
        <f>IF(ISNUMBER(Merge2[[#This Row],[VALIDITY_TILL_DATE]]), ROUND((Merge2[[#This Row],[VALIDITY_TILL_DATE]]-Merge2[[#This Row],[ORDER_DATE]])/30, 0), "Active")</f>
        <v>13</v>
      </c>
      <c r="K3008" t="s">
        <v>5490</v>
      </c>
      <c r="L3008" t="s">
        <v>5483</v>
      </c>
      <c r="M3008" t="s">
        <v>5481</v>
      </c>
      <c r="N3008">
        <v>300</v>
      </c>
      <c r="O3008">
        <v>50</v>
      </c>
      <c r="P3008">
        <v>150</v>
      </c>
      <c r="Q3008" t="s">
        <v>6204</v>
      </c>
      <c r="R3008" t="s">
        <v>5494</v>
      </c>
      <c r="S3008">
        <v>60</v>
      </c>
      <c r="T3008" t="s">
        <v>5498</v>
      </c>
      <c r="U3008" t="s">
        <v>5515</v>
      </c>
      <c r="V3008" s="9">
        <f>Merge2[[#This Row],[PROMOTIONAL_PLAN.EFFECTIVE_PRICE]]*Merge2[[#This Row],[Months]]</f>
        <v>1950</v>
      </c>
    </row>
    <row r="3009" spans="1:22" x14ac:dyDescent="0.25">
      <c r="A3009" t="s">
        <v>4837</v>
      </c>
      <c r="B3009" t="s">
        <v>2705</v>
      </c>
      <c r="C3009">
        <v>2949</v>
      </c>
      <c r="D3009" s="1">
        <v>44221</v>
      </c>
      <c r="E3009">
        <v>2</v>
      </c>
      <c r="F3009" s="1">
        <v>44221</v>
      </c>
      <c r="G3009" s="1">
        <v>44931</v>
      </c>
      <c r="H3009" t="s">
        <v>470</v>
      </c>
      <c r="I3009" s="8">
        <f>DATE(YEAR(Merge2[[#This Row],[ORDER_DATE]]), MONTH(Merge2[[#This Row],[ORDER_DATE]]), 1)</f>
        <v>44197</v>
      </c>
      <c r="J3009" s="9">
        <f>IF(ISNUMBER(Merge2[[#This Row],[VALIDITY_TILL_DATE]]), ROUND((Merge2[[#This Row],[VALIDITY_TILL_DATE]]-Merge2[[#This Row],[ORDER_DATE]])/30, 0), "Active")</f>
        <v>24</v>
      </c>
      <c r="K3009" t="s">
        <v>5484</v>
      </c>
      <c r="L3009" t="s">
        <v>5483</v>
      </c>
      <c r="M3009" t="s">
        <v>5481</v>
      </c>
      <c r="N3009">
        <v>300</v>
      </c>
      <c r="O3009">
        <v>30</v>
      </c>
      <c r="P3009">
        <v>210</v>
      </c>
      <c r="Q3009" t="s">
        <v>6341</v>
      </c>
      <c r="R3009" t="s">
        <v>5494</v>
      </c>
      <c r="S3009">
        <v>53</v>
      </c>
      <c r="T3009" t="s">
        <v>5498</v>
      </c>
      <c r="U3009" t="s">
        <v>5501</v>
      </c>
      <c r="V3009" s="9">
        <f>Merge2[[#This Row],[PROMOTIONAL_PLAN.EFFECTIVE_PRICE]]*Merge2[[#This Row],[Months]]</f>
        <v>5040</v>
      </c>
    </row>
    <row r="3010" spans="1:22" x14ac:dyDescent="0.25">
      <c r="A3010" t="s">
        <v>4838</v>
      </c>
      <c r="B3010" t="s">
        <v>2652</v>
      </c>
      <c r="C3010">
        <v>8323</v>
      </c>
      <c r="D3010" s="1">
        <v>44221</v>
      </c>
      <c r="E3010">
        <v>2</v>
      </c>
      <c r="F3010" s="1">
        <v>44221</v>
      </c>
      <c r="G3010" s="1">
        <v>44872</v>
      </c>
      <c r="H3010" t="s">
        <v>470</v>
      </c>
      <c r="I3010" s="8">
        <f>DATE(YEAR(Merge2[[#This Row],[ORDER_DATE]]), MONTH(Merge2[[#This Row],[ORDER_DATE]]), 1)</f>
        <v>44197</v>
      </c>
      <c r="J3010" s="9">
        <f>IF(ISNUMBER(Merge2[[#This Row],[VALIDITY_TILL_DATE]]), ROUND((Merge2[[#This Row],[VALIDITY_TILL_DATE]]-Merge2[[#This Row],[ORDER_DATE]])/30, 0), "Active")</f>
        <v>22</v>
      </c>
      <c r="K3010" t="s">
        <v>5479</v>
      </c>
      <c r="L3010" t="s">
        <v>5480</v>
      </c>
      <c r="M3010" t="s">
        <v>5481</v>
      </c>
      <c r="N3010">
        <v>300</v>
      </c>
      <c r="O3010">
        <v>100</v>
      </c>
      <c r="P3010">
        <v>0</v>
      </c>
      <c r="Q3010" t="s">
        <v>5788</v>
      </c>
      <c r="R3010" t="s">
        <v>5503</v>
      </c>
      <c r="S3010">
        <v>31</v>
      </c>
      <c r="T3010" t="s">
        <v>5495</v>
      </c>
      <c r="U3010" t="s">
        <v>5513</v>
      </c>
      <c r="V3010" s="9">
        <f>Merge2[[#This Row],[PROMOTIONAL_PLAN.EFFECTIVE_PRICE]]*Merge2[[#This Row],[Months]]</f>
        <v>0</v>
      </c>
    </row>
    <row r="3011" spans="1:22" x14ac:dyDescent="0.25">
      <c r="A3011" t="s">
        <v>4839</v>
      </c>
      <c r="B3011" t="s">
        <v>2993</v>
      </c>
      <c r="C3011">
        <v>6306</v>
      </c>
      <c r="D3011" s="1">
        <v>44221</v>
      </c>
      <c r="E3011">
        <v>2</v>
      </c>
      <c r="F3011" s="1">
        <v>44221</v>
      </c>
      <c r="G3011" s="1">
        <v>44692</v>
      </c>
      <c r="H3011" t="s">
        <v>470</v>
      </c>
      <c r="I3011" s="8">
        <f>DATE(YEAR(Merge2[[#This Row],[ORDER_DATE]]), MONTH(Merge2[[#This Row],[ORDER_DATE]]), 1)</f>
        <v>44197</v>
      </c>
      <c r="J3011" s="9">
        <f>IF(ISNUMBER(Merge2[[#This Row],[VALIDITY_TILL_DATE]]), ROUND((Merge2[[#This Row],[VALIDITY_TILL_DATE]]-Merge2[[#This Row],[ORDER_DATE]])/30, 0), "Active")</f>
        <v>16</v>
      </c>
      <c r="K3011" t="s">
        <v>5492</v>
      </c>
      <c r="L3011" t="s">
        <v>5483</v>
      </c>
      <c r="M3011" t="s">
        <v>5481</v>
      </c>
      <c r="N3011">
        <v>300</v>
      </c>
      <c r="O3011">
        <v>15</v>
      </c>
      <c r="P3011">
        <v>255</v>
      </c>
      <c r="Q3011" t="s">
        <v>5798</v>
      </c>
      <c r="R3011" t="s">
        <v>5494</v>
      </c>
      <c r="S3011">
        <v>36</v>
      </c>
      <c r="T3011" t="s">
        <v>5498</v>
      </c>
      <c r="U3011" t="s">
        <v>5501</v>
      </c>
      <c r="V3011" s="9">
        <f>Merge2[[#This Row],[PROMOTIONAL_PLAN.EFFECTIVE_PRICE]]*Merge2[[#This Row],[Months]]</f>
        <v>4080</v>
      </c>
    </row>
    <row r="3012" spans="1:22" x14ac:dyDescent="0.25">
      <c r="A3012" t="s">
        <v>4840</v>
      </c>
      <c r="B3012" t="s">
        <v>4841</v>
      </c>
      <c r="C3012">
        <v>6306</v>
      </c>
      <c r="D3012" s="1">
        <v>44221</v>
      </c>
      <c r="E3012">
        <v>1</v>
      </c>
      <c r="F3012" s="1">
        <v>44221</v>
      </c>
      <c r="G3012" s="1">
        <v>44430</v>
      </c>
      <c r="H3012" t="s">
        <v>10</v>
      </c>
      <c r="I3012" s="8">
        <f>DATE(YEAR(Merge2[[#This Row],[ORDER_DATE]]), MONTH(Merge2[[#This Row],[ORDER_DATE]]), 1)</f>
        <v>44197</v>
      </c>
      <c r="J3012" s="9">
        <f>IF(ISNUMBER(Merge2[[#This Row],[VALIDITY_TILL_DATE]]), ROUND((Merge2[[#This Row],[VALIDITY_TILL_DATE]]-Merge2[[#This Row],[ORDER_DATE]])/30, 0), "Active")</f>
        <v>7</v>
      </c>
      <c r="K3012" t="s">
        <v>5492</v>
      </c>
      <c r="L3012" t="s">
        <v>5483</v>
      </c>
      <c r="M3012" t="s">
        <v>5481</v>
      </c>
      <c r="N3012">
        <v>300</v>
      </c>
      <c r="O3012">
        <v>15</v>
      </c>
      <c r="P3012">
        <v>255</v>
      </c>
      <c r="Q3012" t="s">
        <v>6385</v>
      </c>
      <c r="R3012" t="s">
        <v>5494</v>
      </c>
      <c r="S3012">
        <v>30</v>
      </c>
      <c r="T3012" t="s">
        <v>5495</v>
      </c>
      <c r="U3012" t="s">
        <v>5532</v>
      </c>
      <c r="V3012" s="9">
        <f>Merge2[[#This Row],[PROMOTIONAL_PLAN.EFFECTIVE_PRICE]]*Merge2[[#This Row],[Months]]</f>
        <v>1785</v>
      </c>
    </row>
    <row r="3013" spans="1:22" x14ac:dyDescent="0.25">
      <c r="A3013" t="s">
        <v>4842</v>
      </c>
      <c r="B3013" t="s">
        <v>3053</v>
      </c>
      <c r="C3013">
        <v>6705</v>
      </c>
      <c r="D3013" s="1">
        <v>44222</v>
      </c>
      <c r="E3013">
        <v>2</v>
      </c>
      <c r="F3013" s="1">
        <v>44222</v>
      </c>
      <c r="G3013" s="1">
        <v>44638</v>
      </c>
      <c r="H3013" t="s">
        <v>470</v>
      </c>
      <c r="I3013" s="8">
        <f>DATE(YEAR(Merge2[[#This Row],[ORDER_DATE]]), MONTH(Merge2[[#This Row],[ORDER_DATE]]), 1)</f>
        <v>44197</v>
      </c>
      <c r="J3013" s="9">
        <f>IF(ISNUMBER(Merge2[[#This Row],[VALIDITY_TILL_DATE]]), ROUND((Merge2[[#This Row],[VALIDITY_TILL_DATE]]-Merge2[[#This Row],[ORDER_DATE]])/30, 0), "Active")</f>
        <v>14</v>
      </c>
      <c r="K3013" t="s">
        <v>5491</v>
      </c>
      <c r="L3013" t="s">
        <v>5480</v>
      </c>
      <c r="M3013" t="s">
        <v>5481</v>
      </c>
      <c r="N3013">
        <v>300</v>
      </c>
      <c r="O3013">
        <v>100</v>
      </c>
      <c r="P3013">
        <v>0</v>
      </c>
      <c r="Q3013" t="s">
        <v>6155</v>
      </c>
      <c r="R3013" t="s">
        <v>5503</v>
      </c>
      <c r="S3013">
        <v>51</v>
      </c>
      <c r="T3013" t="s">
        <v>5495</v>
      </c>
      <c r="U3013" t="s">
        <v>5522</v>
      </c>
      <c r="V3013" s="9">
        <f>Merge2[[#This Row],[PROMOTIONAL_PLAN.EFFECTIVE_PRICE]]*Merge2[[#This Row],[Months]]</f>
        <v>0</v>
      </c>
    </row>
    <row r="3014" spans="1:22" x14ac:dyDescent="0.25">
      <c r="A3014" t="s">
        <v>4843</v>
      </c>
      <c r="B3014" t="s">
        <v>2801</v>
      </c>
      <c r="C3014">
        <v>6306</v>
      </c>
      <c r="D3014" s="1">
        <v>44222</v>
      </c>
      <c r="E3014">
        <v>2</v>
      </c>
      <c r="F3014" s="1">
        <v>44222</v>
      </c>
      <c r="G3014" s="1">
        <v>45054</v>
      </c>
      <c r="H3014" t="s">
        <v>470</v>
      </c>
      <c r="I3014" s="8">
        <f>DATE(YEAR(Merge2[[#This Row],[ORDER_DATE]]), MONTH(Merge2[[#This Row],[ORDER_DATE]]), 1)</f>
        <v>44197</v>
      </c>
      <c r="J3014" s="9">
        <f>IF(ISNUMBER(Merge2[[#This Row],[VALIDITY_TILL_DATE]]), ROUND((Merge2[[#This Row],[VALIDITY_TILL_DATE]]-Merge2[[#This Row],[ORDER_DATE]])/30, 0), "Active")</f>
        <v>28</v>
      </c>
      <c r="K3014" t="s">
        <v>5492</v>
      </c>
      <c r="L3014" t="s">
        <v>5483</v>
      </c>
      <c r="M3014" t="s">
        <v>5481</v>
      </c>
      <c r="N3014">
        <v>300</v>
      </c>
      <c r="O3014">
        <v>15</v>
      </c>
      <c r="P3014">
        <v>255</v>
      </c>
      <c r="Q3014" t="s">
        <v>5541</v>
      </c>
      <c r="R3014" t="s">
        <v>5503</v>
      </c>
      <c r="S3014">
        <v>64</v>
      </c>
      <c r="T3014" t="s">
        <v>5495</v>
      </c>
      <c r="U3014" t="s">
        <v>5504</v>
      </c>
      <c r="V3014" s="9">
        <f>Merge2[[#This Row],[PROMOTIONAL_PLAN.EFFECTIVE_PRICE]]*Merge2[[#This Row],[Months]]</f>
        <v>7140</v>
      </c>
    </row>
    <row r="3015" spans="1:22" x14ac:dyDescent="0.25">
      <c r="A3015" t="s">
        <v>4844</v>
      </c>
      <c r="B3015" t="s">
        <v>2519</v>
      </c>
      <c r="C3015">
        <v>5073</v>
      </c>
      <c r="D3015" s="1">
        <v>44222</v>
      </c>
      <c r="E3015">
        <v>2</v>
      </c>
      <c r="F3015" s="1">
        <v>44222</v>
      </c>
      <c r="G3015" s="1">
        <v>44647</v>
      </c>
      <c r="H3015" t="s">
        <v>470</v>
      </c>
      <c r="I3015" s="8">
        <f>DATE(YEAR(Merge2[[#This Row],[ORDER_DATE]]), MONTH(Merge2[[#This Row],[ORDER_DATE]]), 1)</f>
        <v>44197</v>
      </c>
      <c r="J3015" s="9">
        <f>IF(ISNUMBER(Merge2[[#This Row],[VALIDITY_TILL_DATE]]), ROUND((Merge2[[#This Row],[VALIDITY_TILL_DATE]]-Merge2[[#This Row],[ORDER_DATE]])/30, 0), "Active")</f>
        <v>14</v>
      </c>
      <c r="K3015" t="s">
        <v>5488</v>
      </c>
      <c r="L3015" t="s">
        <v>5483</v>
      </c>
      <c r="M3015" t="s">
        <v>5481</v>
      </c>
      <c r="N3015">
        <v>300</v>
      </c>
      <c r="O3015">
        <v>30</v>
      </c>
      <c r="P3015">
        <v>210</v>
      </c>
      <c r="Q3015" t="s">
        <v>5687</v>
      </c>
      <c r="R3015" t="s">
        <v>5494</v>
      </c>
      <c r="S3015">
        <v>25</v>
      </c>
      <c r="T3015" t="s">
        <v>5498</v>
      </c>
      <c r="U3015" t="s">
        <v>5501</v>
      </c>
      <c r="V3015" s="9">
        <f>Merge2[[#This Row],[PROMOTIONAL_PLAN.EFFECTIVE_PRICE]]*Merge2[[#This Row],[Months]]</f>
        <v>2940</v>
      </c>
    </row>
    <row r="3016" spans="1:22" x14ac:dyDescent="0.25">
      <c r="A3016" t="s">
        <v>4845</v>
      </c>
      <c r="B3016" t="s">
        <v>2740</v>
      </c>
      <c r="C3016">
        <v>2949</v>
      </c>
      <c r="D3016" s="1">
        <v>44222</v>
      </c>
      <c r="E3016">
        <v>2</v>
      </c>
      <c r="F3016" s="1">
        <v>44222</v>
      </c>
      <c r="G3016" s="1">
        <v>44726</v>
      </c>
      <c r="H3016" t="s">
        <v>470</v>
      </c>
      <c r="I3016" s="8">
        <f>DATE(YEAR(Merge2[[#This Row],[ORDER_DATE]]), MONTH(Merge2[[#This Row],[ORDER_DATE]]), 1)</f>
        <v>44197</v>
      </c>
      <c r="J3016" s="9">
        <f>IF(ISNUMBER(Merge2[[#This Row],[VALIDITY_TILL_DATE]]), ROUND((Merge2[[#This Row],[VALIDITY_TILL_DATE]]-Merge2[[#This Row],[ORDER_DATE]])/30, 0), "Active")</f>
        <v>17</v>
      </c>
      <c r="K3016" t="s">
        <v>5484</v>
      </c>
      <c r="L3016" t="s">
        <v>5483</v>
      </c>
      <c r="M3016" t="s">
        <v>5481</v>
      </c>
      <c r="N3016">
        <v>300</v>
      </c>
      <c r="O3016">
        <v>30</v>
      </c>
      <c r="P3016">
        <v>210</v>
      </c>
      <c r="Q3016" t="s">
        <v>6208</v>
      </c>
      <c r="R3016" t="s">
        <v>5503</v>
      </c>
      <c r="S3016">
        <v>32</v>
      </c>
      <c r="T3016" t="s">
        <v>5495</v>
      </c>
      <c r="U3016" t="s">
        <v>5532</v>
      </c>
      <c r="V3016" s="9">
        <f>Merge2[[#This Row],[PROMOTIONAL_PLAN.EFFECTIVE_PRICE]]*Merge2[[#This Row],[Months]]</f>
        <v>3570</v>
      </c>
    </row>
    <row r="3017" spans="1:22" x14ac:dyDescent="0.25">
      <c r="A3017" t="s">
        <v>4846</v>
      </c>
      <c r="B3017" t="s">
        <v>2626</v>
      </c>
      <c r="C3017">
        <v>6306</v>
      </c>
      <c r="D3017" s="1">
        <v>44222</v>
      </c>
      <c r="E3017">
        <v>2</v>
      </c>
      <c r="F3017" s="1">
        <v>44222</v>
      </c>
      <c r="G3017" s="1">
        <v>44793</v>
      </c>
      <c r="H3017" t="s">
        <v>470</v>
      </c>
      <c r="I3017" s="8">
        <f>DATE(YEAR(Merge2[[#This Row],[ORDER_DATE]]), MONTH(Merge2[[#This Row],[ORDER_DATE]]), 1)</f>
        <v>44197</v>
      </c>
      <c r="J3017" s="9">
        <f>IF(ISNUMBER(Merge2[[#This Row],[VALIDITY_TILL_DATE]]), ROUND((Merge2[[#This Row],[VALIDITY_TILL_DATE]]-Merge2[[#This Row],[ORDER_DATE]])/30, 0), "Active")</f>
        <v>19</v>
      </c>
      <c r="K3017" t="s">
        <v>5492</v>
      </c>
      <c r="L3017" t="s">
        <v>5483</v>
      </c>
      <c r="M3017" t="s">
        <v>5481</v>
      </c>
      <c r="N3017">
        <v>300</v>
      </c>
      <c r="O3017">
        <v>15</v>
      </c>
      <c r="P3017">
        <v>255</v>
      </c>
      <c r="Q3017" t="s">
        <v>6132</v>
      </c>
      <c r="R3017" t="s">
        <v>5494</v>
      </c>
      <c r="S3017">
        <v>52</v>
      </c>
      <c r="T3017" t="s">
        <v>5495</v>
      </c>
      <c r="U3017" t="s">
        <v>5579</v>
      </c>
      <c r="V3017" s="9">
        <f>Merge2[[#This Row],[PROMOTIONAL_PLAN.EFFECTIVE_PRICE]]*Merge2[[#This Row],[Months]]</f>
        <v>4845</v>
      </c>
    </row>
    <row r="3018" spans="1:22" x14ac:dyDescent="0.25">
      <c r="A3018" t="s">
        <v>4847</v>
      </c>
      <c r="B3018" t="s">
        <v>2779</v>
      </c>
      <c r="C3018">
        <v>5101</v>
      </c>
      <c r="D3018" s="1">
        <v>44222</v>
      </c>
      <c r="E3018">
        <v>2</v>
      </c>
      <c r="F3018" s="1">
        <v>44222</v>
      </c>
      <c r="G3018" s="1">
        <v>44695</v>
      </c>
      <c r="H3018" t="s">
        <v>470</v>
      </c>
      <c r="I3018" s="8">
        <f>DATE(YEAR(Merge2[[#This Row],[ORDER_DATE]]), MONTH(Merge2[[#This Row],[ORDER_DATE]]), 1)</f>
        <v>44197</v>
      </c>
      <c r="J3018" s="9">
        <f>IF(ISNUMBER(Merge2[[#This Row],[VALIDITY_TILL_DATE]]), ROUND((Merge2[[#This Row],[VALIDITY_TILL_DATE]]-Merge2[[#This Row],[ORDER_DATE]])/30, 0), "Active")</f>
        <v>16</v>
      </c>
      <c r="K3018" t="s">
        <v>5485</v>
      </c>
      <c r="L3018" t="s">
        <v>5480</v>
      </c>
      <c r="M3018" t="s">
        <v>5481</v>
      </c>
      <c r="N3018">
        <v>300</v>
      </c>
      <c r="O3018">
        <v>100</v>
      </c>
      <c r="P3018">
        <v>0</v>
      </c>
      <c r="Q3018" t="s">
        <v>5595</v>
      </c>
      <c r="R3018" t="s">
        <v>5503</v>
      </c>
      <c r="S3018">
        <v>61</v>
      </c>
      <c r="T3018" t="s">
        <v>5495</v>
      </c>
      <c r="U3018" t="s">
        <v>5522</v>
      </c>
      <c r="V3018" s="9">
        <f>Merge2[[#This Row],[PROMOTIONAL_PLAN.EFFECTIVE_PRICE]]*Merge2[[#This Row],[Months]]</f>
        <v>0</v>
      </c>
    </row>
    <row r="3019" spans="1:22" x14ac:dyDescent="0.25">
      <c r="A3019" t="s">
        <v>4848</v>
      </c>
      <c r="B3019" t="s">
        <v>3069</v>
      </c>
      <c r="C3019">
        <v>1817</v>
      </c>
      <c r="D3019" s="1">
        <v>44222</v>
      </c>
      <c r="E3019">
        <v>2</v>
      </c>
      <c r="F3019" s="1">
        <v>44222</v>
      </c>
      <c r="G3019" s="1">
        <v>44516</v>
      </c>
      <c r="H3019" t="s">
        <v>470</v>
      </c>
      <c r="I3019" s="8">
        <f>DATE(YEAR(Merge2[[#This Row],[ORDER_DATE]]), MONTH(Merge2[[#This Row],[ORDER_DATE]]), 1)</f>
        <v>44197</v>
      </c>
      <c r="J3019" s="9">
        <f>IF(ISNUMBER(Merge2[[#This Row],[VALIDITY_TILL_DATE]]), ROUND((Merge2[[#This Row],[VALIDITY_TILL_DATE]]-Merge2[[#This Row],[ORDER_DATE]])/30, 0), "Active")</f>
        <v>10</v>
      </c>
      <c r="K3019" t="s">
        <v>5486</v>
      </c>
      <c r="L3019" t="s">
        <v>5480</v>
      </c>
      <c r="M3019" t="s">
        <v>5481</v>
      </c>
      <c r="N3019">
        <v>300</v>
      </c>
      <c r="O3019">
        <v>100</v>
      </c>
      <c r="P3019">
        <v>0</v>
      </c>
      <c r="Q3019" t="s">
        <v>5535</v>
      </c>
      <c r="R3019" t="s">
        <v>5503</v>
      </c>
      <c r="S3019">
        <v>60</v>
      </c>
      <c r="T3019" t="s">
        <v>5495</v>
      </c>
      <c r="U3019" t="s">
        <v>5504</v>
      </c>
      <c r="V3019" s="9">
        <f>Merge2[[#This Row],[PROMOTIONAL_PLAN.EFFECTIVE_PRICE]]*Merge2[[#This Row],[Months]]</f>
        <v>0</v>
      </c>
    </row>
    <row r="3020" spans="1:22" x14ac:dyDescent="0.25">
      <c r="A3020" t="s">
        <v>4849</v>
      </c>
      <c r="B3020" t="s">
        <v>2337</v>
      </c>
      <c r="C3020">
        <v>5073</v>
      </c>
      <c r="D3020" s="1">
        <v>44222</v>
      </c>
      <c r="E3020">
        <v>2</v>
      </c>
      <c r="F3020" s="1">
        <v>44222</v>
      </c>
      <c r="G3020" s="1">
        <v>44686</v>
      </c>
      <c r="H3020" t="s">
        <v>470</v>
      </c>
      <c r="I3020" s="8">
        <f>DATE(YEAR(Merge2[[#This Row],[ORDER_DATE]]), MONTH(Merge2[[#This Row],[ORDER_DATE]]), 1)</f>
        <v>44197</v>
      </c>
      <c r="J3020" s="9">
        <f>IF(ISNUMBER(Merge2[[#This Row],[VALIDITY_TILL_DATE]]), ROUND((Merge2[[#This Row],[VALIDITY_TILL_DATE]]-Merge2[[#This Row],[ORDER_DATE]])/30, 0), "Active")</f>
        <v>15</v>
      </c>
      <c r="K3020" t="s">
        <v>5488</v>
      </c>
      <c r="L3020" t="s">
        <v>5483</v>
      </c>
      <c r="M3020" t="s">
        <v>5481</v>
      </c>
      <c r="N3020">
        <v>300</v>
      </c>
      <c r="O3020">
        <v>30</v>
      </c>
      <c r="P3020">
        <v>210</v>
      </c>
      <c r="Q3020" t="s">
        <v>5787</v>
      </c>
      <c r="R3020" t="s">
        <v>5503</v>
      </c>
      <c r="S3020">
        <v>54</v>
      </c>
      <c r="T3020" t="s">
        <v>5495</v>
      </c>
      <c r="U3020" t="s">
        <v>5522</v>
      </c>
      <c r="V3020" s="9">
        <f>Merge2[[#This Row],[PROMOTIONAL_PLAN.EFFECTIVE_PRICE]]*Merge2[[#This Row],[Months]]</f>
        <v>3150</v>
      </c>
    </row>
    <row r="3021" spans="1:22" x14ac:dyDescent="0.25">
      <c r="A3021" t="s">
        <v>4850</v>
      </c>
      <c r="B3021" t="s">
        <v>3031</v>
      </c>
      <c r="C3021">
        <v>8731</v>
      </c>
      <c r="D3021" s="1">
        <v>44222</v>
      </c>
      <c r="E3021">
        <v>2</v>
      </c>
      <c r="F3021" s="1">
        <v>44222</v>
      </c>
      <c r="G3021" s="1">
        <v>44637</v>
      </c>
      <c r="H3021" t="s">
        <v>470</v>
      </c>
      <c r="I3021" s="8">
        <f>DATE(YEAR(Merge2[[#This Row],[ORDER_DATE]]), MONTH(Merge2[[#This Row],[ORDER_DATE]]), 1)</f>
        <v>44197</v>
      </c>
      <c r="J3021" s="9">
        <f>IF(ISNUMBER(Merge2[[#This Row],[VALIDITY_TILL_DATE]]), ROUND((Merge2[[#This Row],[VALIDITY_TILL_DATE]]-Merge2[[#This Row],[ORDER_DATE]])/30, 0), "Active")</f>
        <v>14</v>
      </c>
      <c r="K3021" t="s">
        <v>5482</v>
      </c>
      <c r="L3021" t="s">
        <v>5483</v>
      </c>
      <c r="M3021" t="s">
        <v>5481</v>
      </c>
      <c r="N3021">
        <v>300</v>
      </c>
      <c r="O3021">
        <v>10</v>
      </c>
      <c r="P3021">
        <v>270</v>
      </c>
      <c r="Q3021" t="s">
        <v>5907</v>
      </c>
      <c r="R3021" t="s">
        <v>5494</v>
      </c>
      <c r="S3021">
        <v>37</v>
      </c>
      <c r="T3021" t="s">
        <v>5495</v>
      </c>
      <c r="U3021" t="s">
        <v>5496</v>
      </c>
      <c r="V3021" s="9">
        <f>Merge2[[#This Row],[PROMOTIONAL_PLAN.EFFECTIVE_PRICE]]*Merge2[[#This Row],[Months]]</f>
        <v>3780</v>
      </c>
    </row>
    <row r="3022" spans="1:22" x14ac:dyDescent="0.25">
      <c r="A3022" t="s">
        <v>4851</v>
      </c>
      <c r="B3022" t="s">
        <v>2967</v>
      </c>
      <c r="C3022">
        <v>2949</v>
      </c>
      <c r="D3022" s="1">
        <v>44223</v>
      </c>
      <c r="E3022">
        <v>2</v>
      </c>
      <c r="F3022" s="1">
        <v>44223</v>
      </c>
      <c r="G3022" s="1">
        <v>44616</v>
      </c>
      <c r="H3022" t="s">
        <v>470</v>
      </c>
      <c r="I3022" s="8">
        <f>DATE(YEAR(Merge2[[#This Row],[ORDER_DATE]]), MONTH(Merge2[[#This Row],[ORDER_DATE]]), 1)</f>
        <v>44197</v>
      </c>
      <c r="J3022" s="9">
        <f>IF(ISNUMBER(Merge2[[#This Row],[VALIDITY_TILL_DATE]]), ROUND((Merge2[[#This Row],[VALIDITY_TILL_DATE]]-Merge2[[#This Row],[ORDER_DATE]])/30, 0), "Active")</f>
        <v>13</v>
      </c>
      <c r="K3022" t="s">
        <v>5484</v>
      </c>
      <c r="L3022" t="s">
        <v>5483</v>
      </c>
      <c r="M3022" t="s">
        <v>5481</v>
      </c>
      <c r="N3022">
        <v>300</v>
      </c>
      <c r="O3022">
        <v>30</v>
      </c>
      <c r="P3022">
        <v>210</v>
      </c>
      <c r="Q3022" t="s">
        <v>6267</v>
      </c>
      <c r="R3022" t="s">
        <v>5494</v>
      </c>
      <c r="S3022">
        <v>42</v>
      </c>
      <c r="T3022" t="s">
        <v>5495</v>
      </c>
      <c r="U3022" t="s">
        <v>5532</v>
      </c>
      <c r="V3022" s="9">
        <f>Merge2[[#This Row],[PROMOTIONAL_PLAN.EFFECTIVE_PRICE]]*Merge2[[#This Row],[Months]]</f>
        <v>2730</v>
      </c>
    </row>
    <row r="3023" spans="1:22" x14ac:dyDescent="0.25">
      <c r="A3023" t="s">
        <v>4852</v>
      </c>
      <c r="B3023" t="s">
        <v>2903</v>
      </c>
      <c r="C3023">
        <v>6705</v>
      </c>
      <c r="D3023" s="1">
        <v>44223</v>
      </c>
      <c r="E3023">
        <v>2</v>
      </c>
      <c r="F3023" s="1">
        <v>44223</v>
      </c>
      <c r="G3023" s="1">
        <v>44875</v>
      </c>
      <c r="H3023" t="s">
        <v>470</v>
      </c>
      <c r="I3023" s="8">
        <f>DATE(YEAR(Merge2[[#This Row],[ORDER_DATE]]), MONTH(Merge2[[#This Row],[ORDER_DATE]]), 1)</f>
        <v>44197</v>
      </c>
      <c r="J3023" s="9">
        <f>IF(ISNUMBER(Merge2[[#This Row],[VALIDITY_TILL_DATE]]), ROUND((Merge2[[#This Row],[VALIDITY_TILL_DATE]]-Merge2[[#This Row],[ORDER_DATE]])/30, 0), "Active")</f>
        <v>22</v>
      </c>
      <c r="K3023" t="s">
        <v>5491</v>
      </c>
      <c r="L3023" t="s">
        <v>5480</v>
      </c>
      <c r="M3023" t="s">
        <v>5481</v>
      </c>
      <c r="N3023">
        <v>300</v>
      </c>
      <c r="O3023">
        <v>100</v>
      </c>
      <c r="P3023">
        <v>0</v>
      </c>
      <c r="Q3023" t="s">
        <v>5825</v>
      </c>
      <c r="R3023" t="s">
        <v>5494</v>
      </c>
      <c r="S3023">
        <v>27</v>
      </c>
      <c r="T3023" t="s">
        <v>5495</v>
      </c>
      <c r="U3023" t="s">
        <v>5513</v>
      </c>
      <c r="V3023" s="9">
        <f>Merge2[[#This Row],[PROMOTIONAL_PLAN.EFFECTIVE_PRICE]]*Merge2[[#This Row],[Months]]</f>
        <v>0</v>
      </c>
    </row>
    <row r="3024" spans="1:22" x14ac:dyDescent="0.25">
      <c r="A3024" t="s">
        <v>4853</v>
      </c>
      <c r="B3024" t="s">
        <v>2576</v>
      </c>
      <c r="C3024">
        <v>5073</v>
      </c>
      <c r="D3024" s="1">
        <v>44223</v>
      </c>
      <c r="E3024">
        <v>2</v>
      </c>
      <c r="F3024" s="1">
        <v>44223</v>
      </c>
      <c r="G3024" s="1">
        <v>45156</v>
      </c>
      <c r="H3024" t="s">
        <v>470</v>
      </c>
      <c r="I3024" s="8">
        <f>DATE(YEAR(Merge2[[#This Row],[ORDER_DATE]]), MONTH(Merge2[[#This Row],[ORDER_DATE]]), 1)</f>
        <v>44197</v>
      </c>
      <c r="J3024" s="9">
        <f>IF(ISNUMBER(Merge2[[#This Row],[VALIDITY_TILL_DATE]]), ROUND((Merge2[[#This Row],[VALIDITY_TILL_DATE]]-Merge2[[#This Row],[ORDER_DATE]])/30, 0), "Active")</f>
        <v>31</v>
      </c>
      <c r="K3024" t="s">
        <v>5488</v>
      </c>
      <c r="L3024" t="s">
        <v>5483</v>
      </c>
      <c r="M3024" t="s">
        <v>5481</v>
      </c>
      <c r="N3024">
        <v>300</v>
      </c>
      <c r="O3024">
        <v>30</v>
      </c>
      <c r="P3024">
        <v>210</v>
      </c>
      <c r="Q3024" t="s">
        <v>5571</v>
      </c>
      <c r="R3024" t="s">
        <v>5494</v>
      </c>
      <c r="S3024">
        <v>41</v>
      </c>
      <c r="T3024" t="s">
        <v>5495</v>
      </c>
      <c r="U3024" t="s">
        <v>5532</v>
      </c>
      <c r="V3024" s="9">
        <f>Merge2[[#This Row],[PROMOTIONAL_PLAN.EFFECTIVE_PRICE]]*Merge2[[#This Row],[Months]]</f>
        <v>6510</v>
      </c>
    </row>
    <row r="3025" spans="1:22" x14ac:dyDescent="0.25">
      <c r="A3025" t="s">
        <v>4854</v>
      </c>
      <c r="B3025" t="s">
        <v>2322</v>
      </c>
      <c r="C3025">
        <v>8434</v>
      </c>
      <c r="D3025" s="1">
        <v>44223</v>
      </c>
      <c r="E3025">
        <v>2</v>
      </c>
      <c r="F3025" s="1">
        <v>44223</v>
      </c>
      <c r="G3025" s="1">
        <v>44504</v>
      </c>
      <c r="H3025" t="s">
        <v>470</v>
      </c>
      <c r="I3025" s="8">
        <f>DATE(YEAR(Merge2[[#This Row],[ORDER_DATE]]), MONTH(Merge2[[#This Row],[ORDER_DATE]]), 1)</f>
        <v>44197</v>
      </c>
      <c r="J3025" s="9">
        <f>IF(ISNUMBER(Merge2[[#This Row],[VALIDITY_TILL_DATE]]), ROUND((Merge2[[#This Row],[VALIDITY_TILL_DATE]]-Merge2[[#This Row],[ORDER_DATE]])/30, 0), "Active")</f>
        <v>9</v>
      </c>
      <c r="K3025" t="s">
        <v>5490</v>
      </c>
      <c r="L3025" t="s">
        <v>5483</v>
      </c>
      <c r="M3025" t="s">
        <v>5481</v>
      </c>
      <c r="N3025">
        <v>300</v>
      </c>
      <c r="O3025">
        <v>50</v>
      </c>
      <c r="P3025">
        <v>150</v>
      </c>
      <c r="Q3025" t="s">
        <v>6207</v>
      </c>
      <c r="R3025" t="s">
        <v>5494</v>
      </c>
      <c r="S3025">
        <v>51</v>
      </c>
      <c r="T3025" t="s">
        <v>5495</v>
      </c>
      <c r="U3025" t="s">
        <v>5522</v>
      </c>
      <c r="V3025" s="9">
        <f>Merge2[[#This Row],[PROMOTIONAL_PLAN.EFFECTIVE_PRICE]]*Merge2[[#This Row],[Months]]</f>
        <v>1350</v>
      </c>
    </row>
    <row r="3026" spans="1:22" x14ac:dyDescent="0.25">
      <c r="A3026" t="s">
        <v>4855</v>
      </c>
      <c r="B3026" t="s">
        <v>2660</v>
      </c>
      <c r="C3026">
        <v>1817</v>
      </c>
      <c r="D3026" s="1">
        <v>44223</v>
      </c>
      <c r="E3026">
        <v>2</v>
      </c>
      <c r="F3026" s="1">
        <v>44223</v>
      </c>
      <c r="G3026" s="1">
        <v>44710</v>
      </c>
      <c r="H3026" t="s">
        <v>470</v>
      </c>
      <c r="I3026" s="8">
        <f>DATE(YEAR(Merge2[[#This Row],[ORDER_DATE]]), MONTH(Merge2[[#This Row],[ORDER_DATE]]), 1)</f>
        <v>44197</v>
      </c>
      <c r="J3026" s="9">
        <f>IF(ISNUMBER(Merge2[[#This Row],[VALIDITY_TILL_DATE]]), ROUND((Merge2[[#This Row],[VALIDITY_TILL_DATE]]-Merge2[[#This Row],[ORDER_DATE]])/30, 0), "Active")</f>
        <v>16</v>
      </c>
      <c r="K3026" t="s">
        <v>5486</v>
      </c>
      <c r="L3026" t="s">
        <v>5480</v>
      </c>
      <c r="M3026" t="s">
        <v>5481</v>
      </c>
      <c r="N3026">
        <v>300</v>
      </c>
      <c r="O3026">
        <v>100</v>
      </c>
      <c r="P3026">
        <v>0</v>
      </c>
      <c r="Q3026" t="s">
        <v>5709</v>
      </c>
      <c r="R3026" t="s">
        <v>5503</v>
      </c>
      <c r="S3026">
        <v>40</v>
      </c>
      <c r="T3026" t="s">
        <v>5495</v>
      </c>
      <c r="U3026" t="s">
        <v>5532</v>
      </c>
      <c r="V3026" s="9">
        <f>Merge2[[#This Row],[PROMOTIONAL_PLAN.EFFECTIVE_PRICE]]*Merge2[[#This Row],[Months]]</f>
        <v>0</v>
      </c>
    </row>
    <row r="3027" spans="1:22" x14ac:dyDescent="0.25">
      <c r="A3027" t="s">
        <v>4856</v>
      </c>
      <c r="B3027" t="s">
        <v>2272</v>
      </c>
      <c r="C3027">
        <v>5073</v>
      </c>
      <c r="D3027" s="1">
        <v>44224</v>
      </c>
      <c r="E3027">
        <v>2</v>
      </c>
      <c r="F3027" s="1">
        <v>44224</v>
      </c>
      <c r="G3027" s="1">
        <v>44745</v>
      </c>
      <c r="H3027" t="s">
        <v>470</v>
      </c>
      <c r="I3027" s="8">
        <f>DATE(YEAR(Merge2[[#This Row],[ORDER_DATE]]), MONTH(Merge2[[#This Row],[ORDER_DATE]]), 1)</f>
        <v>44197</v>
      </c>
      <c r="J3027" s="9">
        <f>IF(ISNUMBER(Merge2[[#This Row],[VALIDITY_TILL_DATE]]), ROUND((Merge2[[#This Row],[VALIDITY_TILL_DATE]]-Merge2[[#This Row],[ORDER_DATE]])/30, 0), "Active")</f>
        <v>17</v>
      </c>
      <c r="K3027" t="s">
        <v>5488</v>
      </c>
      <c r="L3027" t="s">
        <v>5483</v>
      </c>
      <c r="M3027" t="s">
        <v>5481</v>
      </c>
      <c r="N3027">
        <v>300</v>
      </c>
      <c r="O3027">
        <v>30</v>
      </c>
      <c r="P3027">
        <v>210</v>
      </c>
      <c r="Q3027" t="s">
        <v>5600</v>
      </c>
      <c r="R3027" t="s">
        <v>5494</v>
      </c>
      <c r="S3027">
        <v>44</v>
      </c>
      <c r="T3027" t="s">
        <v>5506</v>
      </c>
      <c r="U3027" t="s">
        <v>5509</v>
      </c>
      <c r="V3027" s="9">
        <f>Merge2[[#This Row],[PROMOTIONAL_PLAN.EFFECTIVE_PRICE]]*Merge2[[#This Row],[Months]]</f>
        <v>3570</v>
      </c>
    </row>
    <row r="3028" spans="1:22" x14ac:dyDescent="0.25">
      <c r="A3028" t="s">
        <v>4857</v>
      </c>
      <c r="B3028" t="s">
        <v>2885</v>
      </c>
      <c r="C3028">
        <v>1136</v>
      </c>
      <c r="D3028" s="1">
        <v>44224</v>
      </c>
      <c r="E3028">
        <v>2</v>
      </c>
      <c r="F3028" s="1">
        <v>44224</v>
      </c>
      <c r="G3028" s="1">
        <v>44907</v>
      </c>
      <c r="H3028" t="s">
        <v>470</v>
      </c>
      <c r="I3028" s="8">
        <f>DATE(YEAR(Merge2[[#This Row],[ORDER_DATE]]), MONTH(Merge2[[#This Row],[ORDER_DATE]]), 1)</f>
        <v>44197</v>
      </c>
      <c r="J3028" s="9">
        <f>IF(ISNUMBER(Merge2[[#This Row],[VALIDITY_TILL_DATE]]), ROUND((Merge2[[#This Row],[VALIDITY_TILL_DATE]]-Merge2[[#This Row],[ORDER_DATE]])/30, 0), "Active")</f>
        <v>23</v>
      </c>
      <c r="K3028" t="s">
        <v>5487</v>
      </c>
      <c r="L3028" t="s">
        <v>5483</v>
      </c>
      <c r="M3028" t="s">
        <v>5481</v>
      </c>
      <c r="N3028">
        <v>300</v>
      </c>
      <c r="O3028">
        <v>40</v>
      </c>
      <c r="P3028">
        <v>180</v>
      </c>
      <c r="Q3028" t="s">
        <v>5783</v>
      </c>
      <c r="R3028" t="s">
        <v>5494</v>
      </c>
      <c r="S3028">
        <v>37</v>
      </c>
      <c r="T3028" t="s">
        <v>5495</v>
      </c>
      <c r="U3028" t="s">
        <v>5496</v>
      </c>
      <c r="V3028" s="9">
        <f>Merge2[[#This Row],[PROMOTIONAL_PLAN.EFFECTIVE_PRICE]]*Merge2[[#This Row],[Months]]</f>
        <v>4140</v>
      </c>
    </row>
    <row r="3029" spans="1:22" x14ac:dyDescent="0.25">
      <c r="A3029" t="s">
        <v>4858</v>
      </c>
      <c r="B3029" t="s">
        <v>2392</v>
      </c>
      <c r="C3029">
        <v>2949</v>
      </c>
      <c r="D3029" s="1">
        <v>44224</v>
      </c>
      <c r="E3029">
        <v>2</v>
      </c>
      <c r="F3029" s="1">
        <v>44224</v>
      </c>
      <c r="G3029" s="1">
        <v>44617</v>
      </c>
      <c r="H3029" t="s">
        <v>470</v>
      </c>
      <c r="I3029" s="8">
        <f>DATE(YEAR(Merge2[[#This Row],[ORDER_DATE]]), MONTH(Merge2[[#This Row],[ORDER_DATE]]), 1)</f>
        <v>44197</v>
      </c>
      <c r="J3029" s="9">
        <f>IF(ISNUMBER(Merge2[[#This Row],[VALIDITY_TILL_DATE]]), ROUND((Merge2[[#This Row],[VALIDITY_TILL_DATE]]-Merge2[[#This Row],[ORDER_DATE]])/30, 0), "Active")</f>
        <v>13</v>
      </c>
      <c r="K3029" t="s">
        <v>5484</v>
      </c>
      <c r="L3029" t="s">
        <v>5483</v>
      </c>
      <c r="M3029" t="s">
        <v>5481</v>
      </c>
      <c r="N3029">
        <v>300</v>
      </c>
      <c r="O3029">
        <v>30</v>
      </c>
      <c r="P3029">
        <v>210</v>
      </c>
      <c r="Q3029" t="s">
        <v>5786</v>
      </c>
      <c r="R3029" t="s">
        <v>5494</v>
      </c>
      <c r="S3029">
        <v>45</v>
      </c>
      <c r="T3029" t="s">
        <v>5498</v>
      </c>
      <c r="U3029" t="s">
        <v>5545</v>
      </c>
      <c r="V3029" s="9">
        <f>Merge2[[#This Row],[PROMOTIONAL_PLAN.EFFECTIVE_PRICE]]*Merge2[[#This Row],[Months]]</f>
        <v>2730</v>
      </c>
    </row>
    <row r="3030" spans="1:22" x14ac:dyDescent="0.25">
      <c r="A3030" t="s">
        <v>4859</v>
      </c>
      <c r="B3030" t="s">
        <v>2636</v>
      </c>
      <c r="C3030">
        <v>1136</v>
      </c>
      <c r="D3030" s="1">
        <v>44224</v>
      </c>
      <c r="E3030">
        <v>2</v>
      </c>
      <c r="F3030" s="1">
        <v>44224</v>
      </c>
      <c r="G3030" s="1">
        <v>44636</v>
      </c>
      <c r="H3030" t="s">
        <v>470</v>
      </c>
      <c r="I3030" s="8">
        <f>DATE(YEAR(Merge2[[#This Row],[ORDER_DATE]]), MONTH(Merge2[[#This Row],[ORDER_DATE]]), 1)</f>
        <v>44197</v>
      </c>
      <c r="J3030" s="9">
        <f>IF(ISNUMBER(Merge2[[#This Row],[VALIDITY_TILL_DATE]]), ROUND((Merge2[[#This Row],[VALIDITY_TILL_DATE]]-Merge2[[#This Row],[ORDER_DATE]])/30, 0), "Active")</f>
        <v>14</v>
      </c>
      <c r="K3030" t="s">
        <v>5487</v>
      </c>
      <c r="L3030" t="s">
        <v>5483</v>
      </c>
      <c r="M3030" t="s">
        <v>5481</v>
      </c>
      <c r="N3030">
        <v>300</v>
      </c>
      <c r="O3030">
        <v>40</v>
      </c>
      <c r="P3030">
        <v>180</v>
      </c>
      <c r="Q3030" t="s">
        <v>5800</v>
      </c>
      <c r="R3030" t="s">
        <v>5494</v>
      </c>
      <c r="S3030">
        <v>47</v>
      </c>
      <c r="T3030" t="s">
        <v>5498</v>
      </c>
      <c r="U3030" t="s">
        <v>5545</v>
      </c>
      <c r="V3030" s="9">
        <f>Merge2[[#This Row],[PROMOTIONAL_PLAN.EFFECTIVE_PRICE]]*Merge2[[#This Row],[Months]]</f>
        <v>2520</v>
      </c>
    </row>
    <row r="3031" spans="1:22" x14ac:dyDescent="0.25">
      <c r="A3031" t="s">
        <v>4860</v>
      </c>
      <c r="B3031" t="s">
        <v>3019</v>
      </c>
      <c r="C3031">
        <v>8731</v>
      </c>
      <c r="D3031" s="1">
        <v>44224</v>
      </c>
      <c r="E3031">
        <v>2</v>
      </c>
      <c r="F3031" s="1">
        <v>44224</v>
      </c>
      <c r="G3031" s="1">
        <v>44903</v>
      </c>
      <c r="H3031" t="s">
        <v>470</v>
      </c>
      <c r="I3031" s="8">
        <f>DATE(YEAR(Merge2[[#This Row],[ORDER_DATE]]), MONTH(Merge2[[#This Row],[ORDER_DATE]]), 1)</f>
        <v>44197</v>
      </c>
      <c r="J3031" s="9">
        <f>IF(ISNUMBER(Merge2[[#This Row],[VALIDITY_TILL_DATE]]), ROUND((Merge2[[#This Row],[VALIDITY_TILL_DATE]]-Merge2[[#This Row],[ORDER_DATE]])/30, 0), "Active")</f>
        <v>23</v>
      </c>
      <c r="K3031" t="s">
        <v>5482</v>
      </c>
      <c r="L3031" t="s">
        <v>5483</v>
      </c>
      <c r="M3031" t="s">
        <v>5481</v>
      </c>
      <c r="N3031">
        <v>300</v>
      </c>
      <c r="O3031">
        <v>10</v>
      </c>
      <c r="P3031">
        <v>270</v>
      </c>
      <c r="Q3031" t="s">
        <v>5824</v>
      </c>
      <c r="R3031" t="s">
        <v>5494</v>
      </c>
      <c r="S3031">
        <v>55</v>
      </c>
      <c r="T3031" t="s">
        <v>5495</v>
      </c>
      <c r="U3031" t="s">
        <v>5522</v>
      </c>
      <c r="V3031" s="9">
        <f>Merge2[[#This Row],[PROMOTIONAL_PLAN.EFFECTIVE_PRICE]]*Merge2[[#This Row],[Months]]</f>
        <v>6210</v>
      </c>
    </row>
    <row r="3032" spans="1:22" x14ac:dyDescent="0.25">
      <c r="A3032" t="s">
        <v>4861</v>
      </c>
      <c r="B3032" t="s">
        <v>3005</v>
      </c>
      <c r="C3032">
        <v>7139</v>
      </c>
      <c r="D3032" s="1">
        <v>44224</v>
      </c>
      <c r="E3032">
        <v>2</v>
      </c>
      <c r="F3032" s="1">
        <v>44224</v>
      </c>
      <c r="G3032" s="1">
        <v>44677</v>
      </c>
      <c r="H3032" t="s">
        <v>470</v>
      </c>
      <c r="I3032" s="8">
        <f>DATE(YEAR(Merge2[[#This Row],[ORDER_DATE]]), MONTH(Merge2[[#This Row],[ORDER_DATE]]), 1)</f>
        <v>44197</v>
      </c>
      <c r="J3032" s="9">
        <f>IF(ISNUMBER(Merge2[[#This Row],[VALIDITY_TILL_DATE]]), ROUND((Merge2[[#This Row],[VALIDITY_TILL_DATE]]-Merge2[[#This Row],[ORDER_DATE]])/30, 0), "Active")</f>
        <v>15</v>
      </c>
      <c r="K3032" t="s">
        <v>5489</v>
      </c>
      <c r="L3032" t="s">
        <v>5483</v>
      </c>
      <c r="M3032" t="s">
        <v>5481</v>
      </c>
      <c r="N3032">
        <v>300</v>
      </c>
      <c r="O3032">
        <v>30</v>
      </c>
      <c r="P3032">
        <v>210</v>
      </c>
      <c r="Q3032" t="s">
        <v>5756</v>
      </c>
      <c r="R3032" t="s">
        <v>5503</v>
      </c>
      <c r="S3032">
        <v>41</v>
      </c>
      <c r="T3032" t="s">
        <v>5498</v>
      </c>
      <c r="U3032" t="s">
        <v>5501</v>
      </c>
      <c r="V3032" s="9">
        <f>Merge2[[#This Row],[PROMOTIONAL_PLAN.EFFECTIVE_PRICE]]*Merge2[[#This Row],[Months]]</f>
        <v>3150</v>
      </c>
    </row>
    <row r="3033" spans="1:22" x14ac:dyDescent="0.25">
      <c r="A3033" t="s">
        <v>4862</v>
      </c>
      <c r="B3033" t="s">
        <v>3007</v>
      </c>
      <c r="C3033">
        <v>2949</v>
      </c>
      <c r="D3033" s="1">
        <v>44224</v>
      </c>
      <c r="E3033">
        <v>2</v>
      </c>
      <c r="F3033" s="1">
        <v>44224</v>
      </c>
      <c r="G3033" s="1">
        <v>44686</v>
      </c>
      <c r="H3033" t="s">
        <v>470</v>
      </c>
      <c r="I3033" s="8">
        <f>DATE(YEAR(Merge2[[#This Row],[ORDER_DATE]]), MONTH(Merge2[[#This Row],[ORDER_DATE]]), 1)</f>
        <v>44197</v>
      </c>
      <c r="J3033" s="9">
        <f>IF(ISNUMBER(Merge2[[#This Row],[VALIDITY_TILL_DATE]]), ROUND((Merge2[[#This Row],[VALIDITY_TILL_DATE]]-Merge2[[#This Row],[ORDER_DATE]])/30, 0), "Active")</f>
        <v>15</v>
      </c>
      <c r="K3033" t="s">
        <v>5484</v>
      </c>
      <c r="L3033" t="s">
        <v>5483</v>
      </c>
      <c r="M3033" t="s">
        <v>5481</v>
      </c>
      <c r="N3033">
        <v>300</v>
      </c>
      <c r="O3033">
        <v>30</v>
      </c>
      <c r="P3033">
        <v>210</v>
      </c>
      <c r="Q3033" t="s">
        <v>5667</v>
      </c>
      <c r="R3033" t="s">
        <v>5494</v>
      </c>
      <c r="S3033">
        <v>33</v>
      </c>
      <c r="T3033" t="s">
        <v>5495</v>
      </c>
      <c r="U3033" t="s">
        <v>5579</v>
      </c>
      <c r="V3033" s="9">
        <f>Merge2[[#This Row],[PROMOTIONAL_PLAN.EFFECTIVE_PRICE]]*Merge2[[#This Row],[Months]]</f>
        <v>3150</v>
      </c>
    </row>
    <row r="3034" spans="1:22" x14ac:dyDescent="0.25">
      <c r="A3034" t="s">
        <v>4863</v>
      </c>
      <c r="B3034" t="s">
        <v>2088</v>
      </c>
      <c r="C3034">
        <v>8323</v>
      </c>
      <c r="D3034" s="1">
        <v>44224</v>
      </c>
      <c r="E3034">
        <v>2</v>
      </c>
      <c r="F3034" s="1">
        <v>44224</v>
      </c>
      <c r="G3034" s="1">
        <v>44894</v>
      </c>
      <c r="H3034" t="s">
        <v>470</v>
      </c>
      <c r="I3034" s="8">
        <f>DATE(YEAR(Merge2[[#This Row],[ORDER_DATE]]), MONTH(Merge2[[#This Row],[ORDER_DATE]]), 1)</f>
        <v>44197</v>
      </c>
      <c r="J3034" s="9">
        <f>IF(ISNUMBER(Merge2[[#This Row],[VALIDITY_TILL_DATE]]), ROUND((Merge2[[#This Row],[VALIDITY_TILL_DATE]]-Merge2[[#This Row],[ORDER_DATE]])/30, 0), "Active")</f>
        <v>22</v>
      </c>
      <c r="K3034" t="s">
        <v>5479</v>
      </c>
      <c r="L3034" t="s">
        <v>5480</v>
      </c>
      <c r="M3034" t="s">
        <v>5481</v>
      </c>
      <c r="N3034">
        <v>300</v>
      </c>
      <c r="O3034">
        <v>100</v>
      </c>
      <c r="P3034">
        <v>0</v>
      </c>
      <c r="Q3034" t="s">
        <v>5754</v>
      </c>
      <c r="R3034" t="s">
        <v>5494</v>
      </c>
      <c r="S3034">
        <v>53</v>
      </c>
      <c r="T3034" t="s">
        <v>5495</v>
      </c>
      <c r="U3034" t="s">
        <v>5504</v>
      </c>
      <c r="V3034" s="9">
        <f>Merge2[[#This Row],[PROMOTIONAL_PLAN.EFFECTIVE_PRICE]]*Merge2[[#This Row],[Months]]</f>
        <v>0</v>
      </c>
    </row>
    <row r="3035" spans="1:22" x14ac:dyDescent="0.25">
      <c r="A3035" t="s">
        <v>4864</v>
      </c>
      <c r="B3035" t="s">
        <v>2941</v>
      </c>
      <c r="C3035">
        <v>6306</v>
      </c>
      <c r="D3035" s="1">
        <v>44224</v>
      </c>
      <c r="E3035">
        <v>2</v>
      </c>
      <c r="F3035" s="1">
        <v>44224</v>
      </c>
      <c r="G3035" s="1">
        <v>44833</v>
      </c>
      <c r="H3035" t="s">
        <v>470</v>
      </c>
      <c r="I3035" s="8">
        <f>DATE(YEAR(Merge2[[#This Row],[ORDER_DATE]]), MONTH(Merge2[[#This Row],[ORDER_DATE]]), 1)</f>
        <v>44197</v>
      </c>
      <c r="J3035" s="9">
        <f>IF(ISNUMBER(Merge2[[#This Row],[VALIDITY_TILL_DATE]]), ROUND((Merge2[[#This Row],[VALIDITY_TILL_DATE]]-Merge2[[#This Row],[ORDER_DATE]])/30, 0), "Active")</f>
        <v>20</v>
      </c>
      <c r="K3035" t="s">
        <v>5492</v>
      </c>
      <c r="L3035" t="s">
        <v>5483</v>
      </c>
      <c r="M3035" t="s">
        <v>5481</v>
      </c>
      <c r="N3035">
        <v>300</v>
      </c>
      <c r="O3035">
        <v>15</v>
      </c>
      <c r="P3035">
        <v>255</v>
      </c>
      <c r="Q3035" t="s">
        <v>6342</v>
      </c>
      <c r="R3035" t="s">
        <v>5494</v>
      </c>
      <c r="S3035">
        <v>29</v>
      </c>
      <c r="T3035" t="s">
        <v>5495</v>
      </c>
      <c r="U3035" t="s">
        <v>5496</v>
      </c>
      <c r="V3035" s="9">
        <f>Merge2[[#This Row],[PROMOTIONAL_PLAN.EFFECTIVE_PRICE]]*Merge2[[#This Row],[Months]]</f>
        <v>5100</v>
      </c>
    </row>
    <row r="3036" spans="1:22" x14ac:dyDescent="0.25">
      <c r="A3036" t="s">
        <v>4865</v>
      </c>
      <c r="B3036" t="s">
        <v>3100</v>
      </c>
      <c r="C3036">
        <v>6705</v>
      </c>
      <c r="D3036" s="1">
        <v>44224</v>
      </c>
      <c r="E3036">
        <v>2</v>
      </c>
      <c r="F3036" s="1">
        <v>44224</v>
      </c>
      <c r="G3036" s="1">
        <v>44945</v>
      </c>
      <c r="H3036" t="s">
        <v>470</v>
      </c>
      <c r="I3036" s="8">
        <f>DATE(YEAR(Merge2[[#This Row],[ORDER_DATE]]), MONTH(Merge2[[#This Row],[ORDER_DATE]]), 1)</f>
        <v>44197</v>
      </c>
      <c r="J3036" s="9">
        <f>IF(ISNUMBER(Merge2[[#This Row],[VALIDITY_TILL_DATE]]), ROUND((Merge2[[#This Row],[VALIDITY_TILL_DATE]]-Merge2[[#This Row],[ORDER_DATE]])/30, 0), "Active")</f>
        <v>24</v>
      </c>
      <c r="K3036" t="s">
        <v>5491</v>
      </c>
      <c r="L3036" t="s">
        <v>5480</v>
      </c>
      <c r="M3036" t="s">
        <v>5481</v>
      </c>
      <c r="N3036">
        <v>300</v>
      </c>
      <c r="O3036">
        <v>100</v>
      </c>
      <c r="P3036">
        <v>0</v>
      </c>
      <c r="Q3036" t="s">
        <v>5578</v>
      </c>
      <c r="R3036" t="s">
        <v>5503</v>
      </c>
      <c r="S3036">
        <v>37</v>
      </c>
      <c r="T3036" t="s">
        <v>5495</v>
      </c>
      <c r="U3036" t="s">
        <v>5579</v>
      </c>
      <c r="V3036" s="9">
        <f>Merge2[[#This Row],[PROMOTIONAL_PLAN.EFFECTIVE_PRICE]]*Merge2[[#This Row],[Months]]</f>
        <v>0</v>
      </c>
    </row>
    <row r="3037" spans="1:22" x14ac:dyDescent="0.25">
      <c r="A3037" t="s">
        <v>4866</v>
      </c>
      <c r="B3037" t="s">
        <v>2356</v>
      </c>
      <c r="C3037">
        <v>1136</v>
      </c>
      <c r="D3037" s="1">
        <v>44225</v>
      </c>
      <c r="E3037">
        <v>2</v>
      </c>
      <c r="F3037" s="1">
        <v>44225</v>
      </c>
      <c r="G3037" s="1">
        <v>44876</v>
      </c>
      <c r="H3037" t="s">
        <v>470</v>
      </c>
      <c r="I3037" s="8">
        <f>DATE(YEAR(Merge2[[#This Row],[ORDER_DATE]]), MONTH(Merge2[[#This Row],[ORDER_DATE]]), 1)</f>
        <v>44197</v>
      </c>
      <c r="J3037" s="9">
        <f>IF(ISNUMBER(Merge2[[#This Row],[VALIDITY_TILL_DATE]]), ROUND((Merge2[[#This Row],[VALIDITY_TILL_DATE]]-Merge2[[#This Row],[ORDER_DATE]])/30, 0), "Active")</f>
        <v>22</v>
      </c>
      <c r="K3037" t="s">
        <v>5487</v>
      </c>
      <c r="L3037" t="s">
        <v>5483</v>
      </c>
      <c r="M3037" t="s">
        <v>5481</v>
      </c>
      <c r="N3037">
        <v>300</v>
      </c>
      <c r="O3037">
        <v>40</v>
      </c>
      <c r="P3037">
        <v>180</v>
      </c>
      <c r="Q3037" t="s">
        <v>6296</v>
      </c>
      <c r="R3037" t="s">
        <v>5494</v>
      </c>
      <c r="S3037">
        <v>35</v>
      </c>
      <c r="T3037" t="s">
        <v>5495</v>
      </c>
      <c r="U3037" t="s">
        <v>5504</v>
      </c>
      <c r="V3037" s="9">
        <f>Merge2[[#This Row],[PROMOTIONAL_PLAN.EFFECTIVE_PRICE]]*Merge2[[#This Row],[Months]]</f>
        <v>3960</v>
      </c>
    </row>
    <row r="3038" spans="1:22" x14ac:dyDescent="0.25">
      <c r="A3038" t="s">
        <v>4867</v>
      </c>
      <c r="B3038" t="s">
        <v>3255</v>
      </c>
      <c r="C3038">
        <v>7139</v>
      </c>
      <c r="D3038" s="1">
        <v>44225</v>
      </c>
      <c r="E3038">
        <v>2</v>
      </c>
      <c r="F3038" s="1">
        <v>44225</v>
      </c>
      <c r="G3038" s="1">
        <v>45045</v>
      </c>
      <c r="H3038" t="s">
        <v>470</v>
      </c>
      <c r="I3038" s="8">
        <f>DATE(YEAR(Merge2[[#This Row],[ORDER_DATE]]), MONTH(Merge2[[#This Row],[ORDER_DATE]]), 1)</f>
        <v>44197</v>
      </c>
      <c r="J3038" s="9">
        <f>IF(ISNUMBER(Merge2[[#This Row],[VALIDITY_TILL_DATE]]), ROUND((Merge2[[#This Row],[VALIDITY_TILL_DATE]]-Merge2[[#This Row],[ORDER_DATE]])/30, 0), "Active")</f>
        <v>27</v>
      </c>
      <c r="K3038" t="s">
        <v>5489</v>
      </c>
      <c r="L3038" t="s">
        <v>5483</v>
      </c>
      <c r="M3038" t="s">
        <v>5481</v>
      </c>
      <c r="N3038">
        <v>300</v>
      </c>
      <c r="O3038">
        <v>30</v>
      </c>
      <c r="P3038">
        <v>210</v>
      </c>
      <c r="Q3038" t="s">
        <v>5983</v>
      </c>
      <c r="R3038" t="s">
        <v>5503</v>
      </c>
      <c r="S3038">
        <v>46</v>
      </c>
      <c r="T3038" t="s">
        <v>5506</v>
      </c>
      <c r="U3038" t="s">
        <v>5507</v>
      </c>
      <c r="V3038" s="9">
        <f>Merge2[[#This Row],[PROMOTIONAL_PLAN.EFFECTIVE_PRICE]]*Merge2[[#This Row],[Months]]</f>
        <v>5670</v>
      </c>
    </row>
    <row r="3039" spans="1:22" x14ac:dyDescent="0.25">
      <c r="A3039" t="s">
        <v>4868</v>
      </c>
      <c r="B3039" t="s">
        <v>2875</v>
      </c>
      <c r="C3039">
        <v>1817</v>
      </c>
      <c r="D3039" s="1">
        <v>44225</v>
      </c>
      <c r="E3039">
        <v>2</v>
      </c>
      <c r="F3039" s="1">
        <v>44225</v>
      </c>
      <c r="G3039" s="1">
        <v>45055</v>
      </c>
      <c r="H3039" t="s">
        <v>470</v>
      </c>
      <c r="I3039" s="8">
        <f>DATE(YEAR(Merge2[[#This Row],[ORDER_DATE]]), MONTH(Merge2[[#This Row],[ORDER_DATE]]), 1)</f>
        <v>44197</v>
      </c>
      <c r="J3039" s="9">
        <f>IF(ISNUMBER(Merge2[[#This Row],[VALIDITY_TILL_DATE]]), ROUND((Merge2[[#This Row],[VALIDITY_TILL_DATE]]-Merge2[[#This Row],[ORDER_DATE]])/30, 0), "Active")</f>
        <v>28</v>
      </c>
      <c r="K3039" t="s">
        <v>5486</v>
      </c>
      <c r="L3039" t="s">
        <v>5480</v>
      </c>
      <c r="M3039" t="s">
        <v>5481</v>
      </c>
      <c r="N3039">
        <v>300</v>
      </c>
      <c r="O3039">
        <v>100</v>
      </c>
      <c r="P3039">
        <v>0</v>
      </c>
      <c r="Q3039" t="s">
        <v>6268</v>
      </c>
      <c r="R3039" t="s">
        <v>5494</v>
      </c>
      <c r="S3039">
        <v>45</v>
      </c>
      <c r="T3039" t="s">
        <v>5495</v>
      </c>
      <c r="U3039" t="s">
        <v>5504</v>
      </c>
      <c r="V3039" s="9">
        <f>Merge2[[#This Row],[PROMOTIONAL_PLAN.EFFECTIVE_PRICE]]*Merge2[[#This Row],[Months]]</f>
        <v>0</v>
      </c>
    </row>
    <row r="3040" spans="1:22" x14ac:dyDescent="0.25">
      <c r="A3040" t="s">
        <v>4869</v>
      </c>
      <c r="B3040" t="s">
        <v>2256</v>
      </c>
      <c r="C3040">
        <v>5101</v>
      </c>
      <c r="D3040" s="1">
        <v>44225</v>
      </c>
      <c r="E3040">
        <v>2</v>
      </c>
      <c r="F3040" s="1">
        <v>44225</v>
      </c>
      <c r="G3040" s="1">
        <v>44614</v>
      </c>
      <c r="H3040" t="s">
        <v>470</v>
      </c>
      <c r="I3040" s="8">
        <f>DATE(YEAR(Merge2[[#This Row],[ORDER_DATE]]), MONTH(Merge2[[#This Row],[ORDER_DATE]]), 1)</f>
        <v>44197</v>
      </c>
      <c r="J3040" s="9">
        <f>IF(ISNUMBER(Merge2[[#This Row],[VALIDITY_TILL_DATE]]), ROUND((Merge2[[#This Row],[VALIDITY_TILL_DATE]]-Merge2[[#This Row],[ORDER_DATE]])/30, 0), "Active")</f>
        <v>13</v>
      </c>
      <c r="K3040" t="s">
        <v>5485</v>
      </c>
      <c r="L3040" t="s">
        <v>5480</v>
      </c>
      <c r="M3040" t="s">
        <v>5481</v>
      </c>
      <c r="N3040">
        <v>300</v>
      </c>
      <c r="O3040">
        <v>100</v>
      </c>
      <c r="P3040">
        <v>0</v>
      </c>
      <c r="Q3040" t="s">
        <v>5960</v>
      </c>
      <c r="R3040" t="s">
        <v>5494</v>
      </c>
      <c r="S3040">
        <v>59</v>
      </c>
      <c r="T3040" t="s">
        <v>5495</v>
      </c>
      <c r="U3040" t="s">
        <v>5513</v>
      </c>
      <c r="V3040" s="9">
        <f>Merge2[[#This Row],[PROMOTIONAL_PLAN.EFFECTIVE_PRICE]]*Merge2[[#This Row],[Months]]</f>
        <v>0</v>
      </c>
    </row>
    <row r="3041" spans="1:22" x14ac:dyDescent="0.25">
      <c r="A3041" t="s">
        <v>4870</v>
      </c>
      <c r="B3041" t="s">
        <v>3110</v>
      </c>
      <c r="C3041">
        <v>8323</v>
      </c>
      <c r="D3041" s="1">
        <v>44226</v>
      </c>
      <c r="E3041">
        <v>2</v>
      </c>
      <c r="F3041" s="1">
        <v>44226</v>
      </c>
      <c r="G3041" s="1">
        <v>44890</v>
      </c>
      <c r="H3041" t="s">
        <v>470</v>
      </c>
      <c r="I3041" s="8">
        <f>DATE(YEAR(Merge2[[#This Row],[ORDER_DATE]]), MONTH(Merge2[[#This Row],[ORDER_DATE]]), 1)</f>
        <v>44197</v>
      </c>
      <c r="J3041" s="9">
        <f>IF(ISNUMBER(Merge2[[#This Row],[VALIDITY_TILL_DATE]]), ROUND((Merge2[[#This Row],[VALIDITY_TILL_DATE]]-Merge2[[#This Row],[ORDER_DATE]])/30, 0), "Active")</f>
        <v>22</v>
      </c>
      <c r="K3041" t="s">
        <v>5479</v>
      </c>
      <c r="L3041" t="s">
        <v>5480</v>
      </c>
      <c r="M3041" t="s">
        <v>5481</v>
      </c>
      <c r="N3041">
        <v>300</v>
      </c>
      <c r="O3041">
        <v>100</v>
      </c>
      <c r="P3041">
        <v>0</v>
      </c>
      <c r="Q3041" t="s">
        <v>5719</v>
      </c>
      <c r="R3041" t="s">
        <v>5494</v>
      </c>
      <c r="S3041">
        <v>27</v>
      </c>
      <c r="T3041" t="s">
        <v>5495</v>
      </c>
      <c r="U3041" t="s">
        <v>5579</v>
      </c>
      <c r="V3041" s="9">
        <f>Merge2[[#This Row],[PROMOTIONAL_PLAN.EFFECTIVE_PRICE]]*Merge2[[#This Row],[Months]]</f>
        <v>0</v>
      </c>
    </row>
    <row r="3042" spans="1:22" x14ac:dyDescent="0.25">
      <c r="A3042" t="s">
        <v>4871</v>
      </c>
      <c r="B3042" t="s">
        <v>2452</v>
      </c>
      <c r="C3042">
        <v>7139</v>
      </c>
      <c r="D3042" s="1">
        <v>44226</v>
      </c>
      <c r="E3042">
        <v>2</v>
      </c>
      <c r="F3042" s="1">
        <v>44226</v>
      </c>
      <c r="G3042" s="1">
        <v>44985</v>
      </c>
      <c r="H3042" t="s">
        <v>470</v>
      </c>
      <c r="I3042" s="8">
        <f>DATE(YEAR(Merge2[[#This Row],[ORDER_DATE]]), MONTH(Merge2[[#This Row],[ORDER_DATE]]), 1)</f>
        <v>44197</v>
      </c>
      <c r="J3042" s="9">
        <f>IF(ISNUMBER(Merge2[[#This Row],[VALIDITY_TILL_DATE]]), ROUND((Merge2[[#This Row],[VALIDITY_TILL_DATE]]-Merge2[[#This Row],[ORDER_DATE]])/30, 0), "Active")</f>
        <v>25</v>
      </c>
      <c r="K3042" t="s">
        <v>5489</v>
      </c>
      <c r="L3042" t="s">
        <v>5483</v>
      </c>
      <c r="M3042" t="s">
        <v>5481</v>
      </c>
      <c r="N3042">
        <v>300</v>
      </c>
      <c r="O3042">
        <v>30</v>
      </c>
      <c r="P3042">
        <v>210</v>
      </c>
      <c r="Q3042" t="s">
        <v>6358</v>
      </c>
      <c r="R3042" t="s">
        <v>5494</v>
      </c>
      <c r="S3042">
        <v>59</v>
      </c>
      <c r="T3042" t="s">
        <v>5495</v>
      </c>
      <c r="U3042" t="s">
        <v>5504</v>
      </c>
      <c r="V3042" s="9">
        <f>Merge2[[#This Row],[PROMOTIONAL_PLAN.EFFECTIVE_PRICE]]*Merge2[[#This Row],[Months]]</f>
        <v>5250</v>
      </c>
    </row>
    <row r="3043" spans="1:22" x14ac:dyDescent="0.25">
      <c r="A3043" t="s">
        <v>4872</v>
      </c>
      <c r="B3043" t="s">
        <v>2816</v>
      </c>
      <c r="C3043">
        <v>1136</v>
      </c>
      <c r="D3043" s="1">
        <v>44226</v>
      </c>
      <c r="E3043">
        <v>2</v>
      </c>
      <c r="F3043" s="1">
        <v>44226</v>
      </c>
      <c r="G3043" s="1">
        <v>44837</v>
      </c>
      <c r="H3043" t="s">
        <v>470</v>
      </c>
      <c r="I3043" s="8">
        <f>DATE(YEAR(Merge2[[#This Row],[ORDER_DATE]]), MONTH(Merge2[[#This Row],[ORDER_DATE]]), 1)</f>
        <v>44197</v>
      </c>
      <c r="J3043" s="9">
        <f>IF(ISNUMBER(Merge2[[#This Row],[VALIDITY_TILL_DATE]]), ROUND((Merge2[[#This Row],[VALIDITY_TILL_DATE]]-Merge2[[#This Row],[ORDER_DATE]])/30, 0), "Active")</f>
        <v>20</v>
      </c>
      <c r="K3043" t="s">
        <v>5487</v>
      </c>
      <c r="L3043" t="s">
        <v>5483</v>
      </c>
      <c r="M3043" t="s">
        <v>5481</v>
      </c>
      <c r="N3043">
        <v>300</v>
      </c>
      <c r="O3043">
        <v>40</v>
      </c>
      <c r="P3043">
        <v>180</v>
      </c>
      <c r="Q3043" t="s">
        <v>6041</v>
      </c>
      <c r="R3043" t="s">
        <v>5494</v>
      </c>
      <c r="S3043">
        <v>45</v>
      </c>
      <c r="T3043" t="s">
        <v>5498</v>
      </c>
      <c r="U3043" t="s">
        <v>5499</v>
      </c>
      <c r="V3043" s="9">
        <f>Merge2[[#This Row],[PROMOTIONAL_PLAN.EFFECTIVE_PRICE]]*Merge2[[#This Row],[Months]]</f>
        <v>3600</v>
      </c>
    </row>
    <row r="3044" spans="1:22" x14ac:dyDescent="0.25">
      <c r="A3044" t="s">
        <v>4873</v>
      </c>
      <c r="B3044" t="s">
        <v>2805</v>
      </c>
      <c r="C3044">
        <v>8731</v>
      </c>
      <c r="D3044" s="1">
        <v>44226</v>
      </c>
      <c r="E3044">
        <v>2</v>
      </c>
      <c r="F3044" s="1">
        <v>44226</v>
      </c>
      <c r="G3044" s="1">
        <v>44786</v>
      </c>
      <c r="H3044" t="s">
        <v>470</v>
      </c>
      <c r="I3044" s="8">
        <f>DATE(YEAR(Merge2[[#This Row],[ORDER_DATE]]), MONTH(Merge2[[#This Row],[ORDER_DATE]]), 1)</f>
        <v>44197</v>
      </c>
      <c r="J3044" s="9">
        <f>IF(ISNUMBER(Merge2[[#This Row],[VALIDITY_TILL_DATE]]), ROUND((Merge2[[#This Row],[VALIDITY_TILL_DATE]]-Merge2[[#This Row],[ORDER_DATE]])/30, 0), "Active")</f>
        <v>19</v>
      </c>
      <c r="K3044" t="s">
        <v>5482</v>
      </c>
      <c r="L3044" t="s">
        <v>5483</v>
      </c>
      <c r="M3044" t="s">
        <v>5481</v>
      </c>
      <c r="N3044">
        <v>300</v>
      </c>
      <c r="O3044">
        <v>10</v>
      </c>
      <c r="P3044">
        <v>270</v>
      </c>
      <c r="Q3044" t="s">
        <v>5539</v>
      </c>
      <c r="R3044" t="s">
        <v>5494</v>
      </c>
      <c r="S3044">
        <v>46</v>
      </c>
      <c r="T3044" t="s">
        <v>5498</v>
      </c>
      <c r="U3044" t="s">
        <v>5499</v>
      </c>
      <c r="V3044" s="9">
        <f>Merge2[[#This Row],[PROMOTIONAL_PLAN.EFFECTIVE_PRICE]]*Merge2[[#This Row],[Months]]</f>
        <v>5130</v>
      </c>
    </row>
    <row r="3045" spans="1:22" x14ac:dyDescent="0.25">
      <c r="A3045" t="s">
        <v>4874</v>
      </c>
      <c r="B3045" t="s">
        <v>3322</v>
      </c>
      <c r="C3045">
        <v>2949</v>
      </c>
      <c r="D3045" s="1">
        <v>44226</v>
      </c>
      <c r="E3045">
        <v>2</v>
      </c>
      <c r="F3045" s="1">
        <v>44226</v>
      </c>
      <c r="G3045" s="1">
        <v>44531</v>
      </c>
      <c r="H3045" t="s">
        <v>470</v>
      </c>
      <c r="I3045" s="8">
        <f>DATE(YEAR(Merge2[[#This Row],[ORDER_DATE]]), MONTH(Merge2[[#This Row],[ORDER_DATE]]), 1)</f>
        <v>44197</v>
      </c>
      <c r="J3045" s="9">
        <f>IF(ISNUMBER(Merge2[[#This Row],[VALIDITY_TILL_DATE]]), ROUND((Merge2[[#This Row],[VALIDITY_TILL_DATE]]-Merge2[[#This Row],[ORDER_DATE]])/30, 0), "Active")</f>
        <v>10</v>
      </c>
      <c r="K3045" t="s">
        <v>5484</v>
      </c>
      <c r="L3045" t="s">
        <v>5483</v>
      </c>
      <c r="M3045" t="s">
        <v>5481</v>
      </c>
      <c r="N3045">
        <v>300</v>
      </c>
      <c r="O3045">
        <v>30</v>
      </c>
      <c r="P3045">
        <v>210</v>
      </c>
      <c r="Q3045" t="s">
        <v>5689</v>
      </c>
      <c r="R3045" t="s">
        <v>5503</v>
      </c>
      <c r="S3045">
        <v>54</v>
      </c>
      <c r="T3045" t="s">
        <v>5506</v>
      </c>
      <c r="U3045" t="s">
        <v>5518</v>
      </c>
      <c r="V3045" s="9">
        <f>Merge2[[#This Row],[PROMOTIONAL_PLAN.EFFECTIVE_PRICE]]*Merge2[[#This Row],[Months]]</f>
        <v>2100</v>
      </c>
    </row>
    <row r="3046" spans="1:22" x14ac:dyDescent="0.25">
      <c r="A3046" t="s">
        <v>4875</v>
      </c>
      <c r="B3046" t="s">
        <v>2851</v>
      </c>
      <c r="C3046">
        <v>1136</v>
      </c>
      <c r="D3046" s="1">
        <v>44226</v>
      </c>
      <c r="E3046">
        <v>2</v>
      </c>
      <c r="F3046" s="1">
        <v>44226</v>
      </c>
      <c r="G3046" s="1">
        <v>44917</v>
      </c>
      <c r="H3046" t="s">
        <v>470</v>
      </c>
      <c r="I3046" s="8">
        <f>DATE(YEAR(Merge2[[#This Row],[ORDER_DATE]]), MONTH(Merge2[[#This Row],[ORDER_DATE]]), 1)</f>
        <v>44197</v>
      </c>
      <c r="J3046" s="9">
        <f>IF(ISNUMBER(Merge2[[#This Row],[VALIDITY_TILL_DATE]]), ROUND((Merge2[[#This Row],[VALIDITY_TILL_DATE]]-Merge2[[#This Row],[ORDER_DATE]])/30, 0), "Active")</f>
        <v>23</v>
      </c>
      <c r="K3046" t="s">
        <v>5487</v>
      </c>
      <c r="L3046" t="s">
        <v>5483</v>
      </c>
      <c r="M3046" t="s">
        <v>5481</v>
      </c>
      <c r="N3046">
        <v>300</v>
      </c>
      <c r="O3046">
        <v>40</v>
      </c>
      <c r="P3046">
        <v>180</v>
      </c>
      <c r="Q3046" t="s">
        <v>6377</v>
      </c>
      <c r="R3046" t="s">
        <v>5503</v>
      </c>
      <c r="S3046">
        <v>54</v>
      </c>
      <c r="T3046" t="s">
        <v>5495</v>
      </c>
      <c r="U3046" t="s">
        <v>5532</v>
      </c>
      <c r="V3046" s="9">
        <f>Merge2[[#This Row],[PROMOTIONAL_PLAN.EFFECTIVE_PRICE]]*Merge2[[#This Row],[Months]]</f>
        <v>4140</v>
      </c>
    </row>
    <row r="3047" spans="1:22" x14ac:dyDescent="0.25">
      <c r="A3047" t="s">
        <v>4876</v>
      </c>
      <c r="B3047" t="s">
        <v>2833</v>
      </c>
      <c r="C3047">
        <v>6705</v>
      </c>
      <c r="D3047" s="1">
        <v>44227</v>
      </c>
      <c r="E3047">
        <v>2</v>
      </c>
      <c r="F3047" s="1">
        <v>44227</v>
      </c>
      <c r="G3047" s="1">
        <v>44622</v>
      </c>
      <c r="H3047" t="s">
        <v>470</v>
      </c>
      <c r="I3047" s="8">
        <f>DATE(YEAR(Merge2[[#This Row],[ORDER_DATE]]), MONTH(Merge2[[#This Row],[ORDER_DATE]]), 1)</f>
        <v>44197</v>
      </c>
      <c r="J3047" s="9">
        <f>IF(ISNUMBER(Merge2[[#This Row],[VALIDITY_TILL_DATE]]), ROUND((Merge2[[#This Row],[VALIDITY_TILL_DATE]]-Merge2[[#This Row],[ORDER_DATE]])/30, 0), "Active")</f>
        <v>13</v>
      </c>
      <c r="K3047" t="s">
        <v>5491</v>
      </c>
      <c r="L3047" t="s">
        <v>5480</v>
      </c>
      <c r="M3047" t="s">
        <v>5481</v>
      </c>
      <c r="N3047">
        <v>300</v>
      </c>
      <c r="O3047">
        <v>100</v>
      </c>
      <c r="P3047">
        <v>0</v>
      </c>
      <c r="Q3047" t="s">
        <v>5832</v>
      </c>
      <c r="R3047" t="s">
        <v>5494</v>
      </c>
      <c r="S3047">
        <v>52</v>
      </c>
      <c r="T3047" t="s">
        <v>5495</v>
      </c>
      <c r="U3047" t="s">
        <v>5579</v>
      </c>
      <c r="V3047" s="9">
        <f>Merge2[[#This Row],[PROMOTIONAL_PLAN.EFFECTIVE_PRICE]]*Merge2[[#This Row],[Months]]</f>
        <v>0</v>
      </c>
    </row>
    <row r="3048" spans="1:22" x14ac:dyDescent="0.25">
      <c r="A3048" t="s">
        <v>4877</v>
      </c>
      <c r="B3048" t="s">
        <v>2989</v>
      </c>
      <c r="C3048">
        <v>7139</v>
      </c>
      <c r="D3048" s="1">
        <v>44227</v>
      </c>
      <c r="E3048">
        <v>2</v>
      </c>
      <c r="F3048" s="1">
        <v>44227</v>
      </c>
      <c r="G3048" s="1">
        <v>44915</v>
      </c>
      <c r="H3048" t="s">
        <v>470</v>
      </c>
      <c r="I3048" s="8">
        <f>DATE(YEAR(Merge2[[#This Row],[ORDER_DATE]]), MONTH(Merge2[[#This Row],[ORDER_DATE]]), 1)</f>
        <v>44197</v>
      </c>
      <c r="J3048" s="9">
        <f>IF(ISNUMBER(Merge2[[#This Row],[VALIDITY_TILL_DATE]]), ROUND((Merge2[[#This Row],[VALIDITY_TILL_DATE]]-Merge2[[#This Row],[ORDER_DATE]])/30, 0), "Active")</f>
        <v>23</v>
      </c>
      <c r="K3048" t="s">
        <v>5489</v>
      </c>
      <c r="L3048" t="s">
        <v>5483</v>
      </c>
      <c r="M3048" t="s">
        <v>5481</v>
      </c>
      <c r="N3048">
        <v>300</v>
      </c>
      <c r="O3048">
        <v>30</v>
      </c>
      <c r="P3048">
        <v>210</v>
      </c>
      <c r="Q3048" t="s">
        <v>5643</v>
      </c>
      <c r="R3048" t="s">
        <v>5503</v>
      </c>
      <c r="S3048">
        <v>42</v>
      </c>
      <c r="T3048" t="s">
        <v>5495</v>
      </c>
      <c r="U3048" t="s">
        <v>5532</v>
      </c>
      <c r="V3048" s="9">
        <f>Merge2[[#This Row],[PROMOTIONAL_PLAN.EFFECTIVE_PRICE]]*Merge2[[#This Row],[Months]]</f>
        <v>4830</v>
      </c>
    </row>
    <row r="3049" spans="1:22" x14ac:dyDescent="0.25">
      <c r="A3049" t="s">
        <v>4878</v>
      </c>
      <c r="B3049" t="s">
        <v>2261</v>
      </c>
      <c r="C3049">
        <v>1817</v>
      </c>
      <c r="D3049" s="1">
        <v>44227</v>
      </c>
      <c r="E3049">
        <v>2</v>
      </c>
      <c r="F3049" s="1">
        <v>44227</v>
      </c>
      <c r="G3049" s="1">
        <v>44715</v>
      </c>
      <c r="H3049" t="s">
        <v>470</v>
      </c>
      <c r="I3049" s="8">
        <f>DATE(YEAR(Merge2[[#This Row],[ORDER_DATE]]), MONTH(Merge2[[#This Row],[ORDER_DATE]]), 1)</f>
        <v>44197</v>
      </c>
      <c r="J3049" s="9">
        <f>IF(ISNUMBER(Merge2[[#This Row],[VALIDITY_TILL_DATE]]), ROUND((Merge2[[#This Row],[VALIDITY_TILL_DATE]]-Merge2[[#This Row],[ORDER_DATE]])/30, 0), "Active")</f>
        <v>16</v>
      </c>
      <c r="K3049" t="s">
        <v>5486</v>
      </c>
      <c r="L3049" t="s">
        <v>5480</v>
      </c>
      <c r="M3049" t="s">
        <v>5481</v>
      </c>
      <c r="N3049">
        <v>300</v>
      </c>
      <c r="O3049">
        <v>100</v>
      </c>
      <c r="P3049">
        <v>0</v>
      </c>
      <c r="Q3049" t="s">
        <v>6263</v>
      </c>
      <c r="R3049" t="s">
        <v>5503</v>
      </c>
      <c r="S3049">
        <v>51</v>
      </c>
      <c r="T3049" t="s">
        <v>5495</v>
      </c>
      <c r="U3049" t="s">
        <v>5579</v>
      </c>
      <c r="V3049" s="9">
        <f>Merge2[[#This Row],[PROMOTIONAL_PLAN.EFFECTIVE_PRICE]]*Merge2[[#This Row],[Months]]</f>
        <v>0</v>
      </c>
    </row>
    <row r="3050" spans="1:22" x14ac:dyDescent="0.25">
      <c r="A3050" t="s">
        <v>4879</v>
      </c>
      <c r="B3050" t="s">
        <v>2529</v>
      </c>
      <c r="C3050">
        <v>8731</v>
      </c>
      <c r="D3050" s="1">
        <v>44227</v>
      </c>
      <c r="E3050">
        <v>2</v>
      </c>
      <c r="F3050" s="1">
        <v>44227</v>
      </c>
      <c r="G3050" s="1">
        <v>45062</v>
      </c>
      <c r="H3050" t="s">
        <v>470</v>
      </c>
      <c r="I3050" s="8">
        <f>DATE(YEAR(Merge2[[#This Row],[ORDER_DATE]]), MONTH(Merge2[[#This Row],[ORDER_DATE]]), 1)</f>
        <v>44197</v>
      </c>
      <c r="J3050" s="9">
        <f>IF(ISNUMBER(Merge2[[#This Row],[VALIDITY_TILL_DATE]]), ROUND((Merge2[[#This Row],[VALIDITY_TILL_DATE]]-Merge2[[#This Row],[ORDER_DATE]])/30, 0), "Active")</f>
        <v>28</v>
      </c>
      <c r="K3050" t="s">
        <v>5482</v>
      </c>
      <c r="L3050" t="s">
        <v>5483</v>
      </c>
      <c r="M3050" t="s">
        <v>5481</v>
      </c>
      <c r="N3050">
        <v>300</v>
      </c>
      <c r="O3050">
        <v>10</v>
      </c>
      <c r="P3050">
        <v>270</v>
      </c>
      <c r="Q3050" t="s">
        <v>5823</v>
      </c>
      <c r="R3050" t="s">
        <v>5494</v>
      </c>
      <c r="S3050">
        <v>26</v>
      </c>
      <c r="T3050" t="s">
        <v>5506</v>
      </c>
      <c r="U3050" t="s">
        <v>5518</v>
      </c>
      <c r="V3050" s="9">
        <f>Merge2[[#This Row],[PROMOTIONAL_PLAN.EFFECTIVE_PRICE]]*Merge2[[#This Row],[Months]]</f>
        <v>7560</v>
      </c>
    </row>
    <row r="3051" spans="1:22" x14ac:dyDescent="0.25">
      <c r="A3051" t="s">
        <v>4880</v>
      </c>
      <c r="B3051" t="s">
        <v>2791</v>
      </c>
      <c r="C3051">
        <v>1136</v>
      </c>
      <c r="D3051" s="1">
        <v>44227</v>
      </c>
      <c r="E3051">
        <v>2</v>
      </c>
      <c r="F3051" s="1">
        <v>44227</v>
      </c>
      <c r="G3051" s="1">
        <v>44608</v>
      </c>
      <c r="H3051" t="s">
        <v>470</v>
      </c>
      <c r="I3051" s="8">
        <f>DATE(YEAR(Merge2[[#This Row],[ORDER_DATE]]), MONTH(Merge2[[#This Row],[ORDER_DATE]]), 1)</f>
        <v>44197</v>
      </c>
      <c r="J3051" s="9">
        <f>IF(ISNUMBER(Merge2[[#This Row],[VALIDITY_TILL_DATE]]), ROUND((Merge2[[#This Row],[VALIDITY_TILL_DATE]]-Merge2[[#This Row],[ORDER_DATE]])/30, 0), "Active")</f>
        <v>13</v>
      </c>
      <c r="K3051" t="s">
        <v>5487</v>
      </c>
      <c r="L3051" t="s">
        <v>5483</v>
      </c>
      <c r="M3051" t="s">
        <v>5481</v>
      </c>
      <c r="N3051">
        <v>300</v>
      </c>
      <c r="O3051">
        <v>40</v>
      </c>
      <c r="P3051">
        <v>180</v>
      </c>
      <c r="Q3051" t="s">
        <v>5879</v>
      </c>
      <c r="R3051" t="s">
        <v>5494</v>
      </c>
      <c r="S3051">
        <v>55</v>
      </c>
      <c r="T3051" t="s">
        <v>5495</v>
      </c>
      <c r="U3051" t="s">
        <v>5496</v>
      </c>
      <c r="V3051" s="9">
        <f>Merge2[[#This Row],[PROMOTIONAL_PLAN.EFFECTIVE_PRICE]]*Merge2[[#This Row],[Months]]</f>
        <v>2340</v>
      </c>
    </row>
    <row r="3052" spans="1:22" x14ac:dyDescent="0.25">
      <c r="A3052" t="s">
        <v>4881</v>
      </c>
      <c r="B3052" t="s">
        <v>2486</v>
      </c>
      <c r="C3052">
        <v>8434</v>
      </c>
      <c r="D3052" s="1">
        <v>44227</v>
      </c>
      <c r="E3052">
        <v>2</v>
      </c>
      <c r="F3052" s="1">
        <v>44227</v>
      </c>
      <c r="G3052" s="1">
        <v>44701</v>
      </c>
      <c r="H3052" t="s">
        <v>470</v>
      </c>
      <c r="I3052" s="8">
        <f>DATE(YEAR(Merge2[[#This Row],[ORDER_DATE]]), MONTH(Merge2[[#This Row],[ORDER_DATE]]), 1)</f>
        <v>44197</v>
      </c>
      <c r="J3052" s="9">
        <f>IF(ISNUMBER(Merge2[[#This Row],[VALIDITY_TILL_DATE]]), ROUND((Merge2[[#This Row],[VALIDITY_TILL_DATE]]-Merge2[[#This Row],[ORDER_DATE]])/30, 0), "Active")</f>
        <v>16</v>
      </c>
      <c r="K3052" t="s">
        <v>5490</v>
      </c>
      <c r="L3052" t="s">
        <v>5483</v>
      </c>
      <c r="M3052" t="s">
        <v>5481</v>
      </c>
      <c r="N3052">
        <v>300</v>
      </c>
      <c r="O3052">
        <v>50</v>
      </c>
      <c r="P3052">
        <v>150</v>
      </c>
      <c r="Q3052" t="s">
        <v>5944</v>
      </c>
      <c r="R3052" t="s">
        <v>5503</v>
      </c>
      <c r="S3052">
        <v>40</v>
      </c>
      <c r="T3052" t="s">
        <v>5498</v>
      </c>
      <c r="U3052" t="s">
        <v>5501</v>
      </c>
      <c r="V3052" s="9">
        <f>Merge2[[#This Row],[PROMOTIONAL_PLAN.EFFECTIVE_PRICE]]*Merge2[[#This Row],[Months]]</f>
        <v>2400</v>
      </c>
    </row>
    <row r="3053" spans="1:22" x14ac:dyDescent="0.25">
      <c r="A3053" t="s">
        <v>4882</v>
      </c>
      <c r="B3053" t="s">
        <v>2263</v>
      </c>
      <c r="C3053">
        <v>8323</v>
      </c>
      <c r="D3053" s="1">
        <v>44227</v>
      </c>
      <c r="E3053">
        <v>2</v>
      </c>
      <c r="F3053" s="1">
        <v>44227</v>
      </c>
      <c r="G3053" s="1">
        <v>44920</v>
      </c>
      <c r="H3053" t="s">
        <v>470</v>
      </c>
      <c r="I3053" s="8">
        <f>DATE(YEAR(Merge2[[#This Row],[ORDER_DATE]]), MONTH(Merge2[[#This Row],[ORDER_DATE]]), 1)</f>
        <v>44197</v>
      </c>
      <c r="J3053" s="9">
        <f>IF(ISNUMBER(Merge2[[#This Row],[VALIDITY_TILL_DATE]]), ROUND((Merge2[[#This Row],[VALIDITY_TILL_DATE]]-Merge2[[#This Row],[ORDER_DATE]])/30, 0), "Active")</f>
        <v>23</v>
      </c>
      <c r="K3053" t="s">
        <v>5479</v>
      </c>
      <c r="L3053" t="s">
        <v>5480</v>
      </c>
      <c r="M3053" t="s">
        <v>5481</v>
      </c>
      <c r="N3053">
        <v>300</v>
      </c>
      <c r="O3053">
        <v>100</v>
      </c>
      <c r="P3053">
        <v>0</v>
      </c>
      <c r="Q3053" t="s">
        <v>5854</v>
      </c>
      <c r="R3053" t="s">
        <v>5503</v>
      </c>
      <c r="S3053">
        <v>58</v>
      </c>
      <c r="T3053" t="s">
        <v>5498</v>
      </c>
      <c r="U3053" t="s">
        <v>5501</v>
      </c>
      <c r="V3053" s="9">
        <f>Merge2[[#This Row],[PROMOTIONAL_PLAN.EFFECTIVE_PRICE]]*Merge2[[#This Row],[Months]]</f>
        <v>0</v>
      </c>
    </row>
    <row r="3054" spans="1:22" x14ac:dyDescent="0.25">
      <c r="A3054" t="s">
        <v>4883</v>
      </c>
      <c r="B3054" t="s">
        <v>2143</v>
      </c>
      <c r="C3054">
        <v>5101</v>
      </c>
      <c r="D3054" s="1">
        <v>44227</v>
      </c>
      <c r="E3054">
        <v>2</v>
      </c>
      <c r="F3054" s="1">
        <v>44227</v>
      </c>
      <c r="G3054" s="1">
        <v>44785</v>
      </c>
      <c r="H3054" t="s">
        <v>470</v>
      </c>
      <c r="I3054" s="8">
        <f>DATE(YEAR(Merge2[[#This Row],[ORDER_DATE]]), MONTH(Merge2[[#This Row],[ORDER_DATE]]), 1)</f>
        <v>44197</v>
      </c>
      <c r="J3054" s="9">
        <f>IF(ISNUMBER(Merge2[[#This Row],[VALIDITY_TILL_DATE]]), ROUND((Merge2[[#This Row],[VALIDITY_TILL_DATE]]-Merge2[[#This Row],[ORDER_DATE]])/30, 0), "Active")</f>
        <v>19</v>
      </c>
      <c r="K3054" t="s">
        <v>5485</v>
      </c>
      <c r="L3054" t="s">
        <v>5480</v>
      </c>
      <c r="M3054" t="s">
        <v>5481</v>
      </c>
      <c r="N3054">
        <v>300</v>
      </c>
      <c r="O3054">
        <v>100</v>
      </c>
      <c r="P3054">
        <v>0</v>
      </c>
      <c r="Q3054" t="s">
        <v>5547</v>
      </c>
      <c r="R3054" t="s">
        <v>5503</v>
      </c>
      <c r="S3054">
        <v>31</v>
      </c>
      <c r="T3054" t="s">
        <v>5495</v>
      </c>
      <c r="U3054" t="s">
        <v>5532</v>
      </c>
      <c r="V3054" s="9">
        <f>Merge2[[#This Row],[PROMOTIONAL_PLAN.EFFECTIVE_PRICE]]*Merge2[[#This Row],[Months]]</f>
        <v>0</v>
      </c>
    </row>
    <row r="3055" spans="1:22" x14ac:dyDescent="0.25">
      <c r="A3055" t="s">
        <v>4884</v>
      </c>
      <c r="B3055" t="s">
        <v>3044</v>
      </c>
      <c r="C3055">
        <v>1136</v>
      </c>
      <c r="D3055" s="1">
        <v>44227</v>
      </c>
      <c r="E3055">
        <v>2</v>
      </c>
      <c r="F3055" s="1">
        <v>44227</v>
      </c>
      <c r="G3055" s="1">
        <v>44700</v>
      </c>
      <c r="H3055" t="s">
        <v>470</v>
      </c>
      <c r="I3055" s="8">
        <f>DATE(YEAR(Merge2[[#This Row],[ORDER_DATE]]), MONTH(Merge2[[#This Row],[ORDER_DATE]]), 1)</f>
        <v>44197</v>
      </c>
      <c r="J3055" s="9">
        <f>IF(ISNUMBER(Merge2[[#This Row],[VALIDITY_TILL_DATE]]), ROUND((Merge2[[#This Row],[VALIDITY_TILL_DATE]]-Merge2[[#This Row],[ORDER_DATE]])/30, 0), "Active")</f>
        <v>16</v>
      </c>
      <c r="K3055" t="s">
        <v>5487</v>
      </c>
      <c r="L3055" t="s">
        <v>5483</v>
      </c>
      <c r="M3055" t="s">
        <v>5481</v>
      </c>
      <c r="N3055">
        <v>300</v>
      </c>
      <c r="O3055">
        <v>40</v>
      </c>
      <c r="P3055">
        <v>180</v>
      </c>
      <c r="Q3055" t="s">
        <v>6087</v>
      </c>
      <c r="R3055" t="s">
        <v>5494</v>
      </c>
      <c r="S3055">
        <v>43</v>
      </c>
      <c r="T3055" t="s">
        <v>5495</v>
      </c>
      <c r="U3055" t="s">
        <v>5513</v>
      </c>
      <c r="V3055" s="9">
        <f>Merge2[[#This Row],[PROMOTIONAL_PLAN.EFFECTIVE_PRICE]]*Merge2[[#This Row],[Months]]</f>
        <v>2880</v>
      </c>
    </row>
    <row r="3056" spans="1:22" x14ac:dyDescent="0.25">
      <c r="A3056" t="s">
        <v>4885</v>
      </c>
      <c r="B3056" t="s">
        <v>2437</v>
      </c>
      <c r="C3056">
        <v>8434</v>
      </c>
      <c r="D3056" s="1">
        <v>44228</v>
      </c>
      <c r="E3056">
        <v>2</v>
      </c>
      <c r="F3056" s="1">
        <v>44228</v>
      </c>
      <c r="G3056" s="1">
        <v>44709</v>
      </c>
      <c r="H3056" t="s">
        <v>470</v>
      </c>
      <c r="I3056" s="8">
        <f>DATE(YEAR(Merge2[[#This Row],[ORDER_DATE]]), MONTH(Merge2[[#This Row],[ORDER_DATE]]), 1)</f>
        <v>44228</v>
      </c>
      <c r="J3056" s="9">
        <f>IF(ISNUMBER(Merge2[[#This Row],[VALIDITY_TILL_DATE]]), ROUND((Merge2[[#This Row],[VALIDITY_TILL_DATE]]-Merge2[[#This Row],[ORDER_DATE]])/30, 0), "Active")</f>
        <v>16</v>
      </c>
      <c r="K3056" t="s">
        <v>5490</v>
      </c>
      <c r="L3056" t="s">
        <v>5483</v>
      </c>
      <c r="M3056" t="s">
        <v>5481</v>
      </c>
      <c r="N3056">
        <v>300</v>
      </c>
      <c r="O3056">
        <v>50</v>
      </c>
      <c r="P3056">
        <v>150</v>
      </c>
      <c r="Q3056" t="s">
        <v>6036</v>
      </c>
      <c r="R3056" t="s">
        <v>5503</v>
      </c>
      <c r="S3056">
        <v>47</v>
      </c>
      <c r="T3056" t="s">
        <v>5498</v>
      </c>
      <c r="U3056" t="s">
        <v>5499</v>
      </c>
      <c r="V3056" s="9">
        <f>Merge2[[#This Row],[PROMOTIONAL_PLAN.EFFECTIVE_PRICE]]*Merge2[[#This Row],[Months]]</f>
        <v>2400</v>
      </c>
    </row>
    <row r="3057" spans="1:22" x14ac:dyDescent="0.25">
      <c r="A3057" t="s">
        <v>4886</v>
      </c>
      <c r="B3057" t="s">
        <v>2447</v>
      </c>
      <c r="C3057">
        <v>2949</v>
      </c>
      <c r="D3057" s="1">
        <v>44228</v>
      </c>
      <c r="E3057">
        <v>2</v>
      </c>
      <c r="F3057" s="1">
        <v>44228</v>
      </c>
      <c r="G3057" s="1">
        <v>44853</v>
      </c>
      <c r="H3057" t="s">
        <v>470</v>
      </c>
      <c r="I3057" s="8">
        <f>DATE(YEAR(Merge2[[#This Row],[ORDER_DATE]]), MONTH(Merge2[[#This Row],[ORDER_DATE]]), 1)</f>
        <v>44228</v>
      </c>
      <c r="J3057" s="9">
        <f>IF(ISNUMBER(Merge2[[#This Row],[VALIDITY_TILL_DATE]]), ROUND((Merge2[[#This Row],[VALIDITY_TILL_DATE]]-Merge2[[#This Row],[ORDER_DATE]])/30, 0), "Active")</f>
        <v>21</v>
      </c>
      <c r="K3057" t="s">
        <v>5484</v>
      </c>
      <c r="L3057" t="s">
        <v>5483</v>
      </c>
      <c r="M3057" t="s">
        <v>5481</v>
      </c>
      <c r="N3057">
        <v>300</v>
      </c>
      <c r="O3057">
        <v>30</v>
      </c>
      <c r="P3057">
        <v>210</v>
      </c>
      <c r="Q3057" t="s">
        <v>5625</v>
      </c>
      <c r="R3057" t="s">
        <v>5494</v>
      </c>
      <c r="S3057">
        <v>29</v>
      </c>
      <c r="T3057" t="s">
        <v>5495</v>
      </c>
      <c r="U3057" t="s">
        <v>5579</v>
      </c>
      <c r="V3057" s="9">
        <f>Merge2[[#This Row],[PROMOTIONAL_PLAN.EFFECTIVE_PRICE]]*Merge2[[#This Row],[Months]]</f>
        <v>4410</v>
      </c>
    </row>
    <row r="3058" spans="1:22" x14ac:dyDescent="0.25">
      <c r="A3058" t="s">
        <v>4887</v>
      </c>
      <c r="B3058" t="s">
        <v>2997</v>
      </c>
      <c r="C3058">
        <v>7139</v>
      </c>
      <c r="D3058" s="1">
        <v>44228</v>
      </c>
      <c r="E3058">
        <v>2</v>
      </c>
      <c r="F3058" s="1">
        <v>44228</v>
      </c>
      <c r="G3058" s="1">
        <v>44752</v>
      </c>
      <c r="H3058" t="s">
        <v>470</v>
      </c>
      <c r="I3058" s="8">
        <f>DATE(YEAR(Merge2[[#This Row],[ORDER_DATE]]), MONTH(Merge2[[#This Row],[ORDER_DATE]]), 1)</f>
        <v>44228</v>
      </c>
      <c r="J3058" s="9">
        <f>IF(ISNUMBER(Merge2[[#This Row],[VALIDITY_TILL_DATE]]), ROUND((Merge2[[#This Row],[VALIDITY_TILL_DATE]]-Merge2[[#This Row],[ORDER_DATE]])/30, 0), "Active")</f>
        <v>17</v>
      </c>
      <c r="K3058" t="s">
        <v>5489</v>
      </c>
      <c r="L3058" t="s">
        <v>5483</v>
      </c>
      <c r="M3058" t="s">
        <v>5481</v>
      </c>
      <c r="N3058">
        <v>300</v>
      </c>
      <c r="O3058">
        <v>30</v>
      </c>
      <c r="P3058">
        <v>210</v>
      </c>
      <c r="Q3058" t="s">
        <v>5842</v>
      </c>
      <c r="R3058" t="s">
        <v>5503</v>
      </c>
      <c r="S3058">
        <v>29</v>
      </c>
      <c r="T3058" t="s">
        <v>5495</v>
      </c>
      <c r="U3058" t="s">
        <v>5532</v>
      </c>
      <c r="V3058" s="9">
        <f>Merge2[[#This Row],[PROMOTIONAL_PLAN.EFFECTIVE_PRICE]]*Merge2[[#This Row],[Months]]</f>
        <v>3570</v>
      </c>
    </row>
    <row r="3059" spans="1:22" x14ac:dyDescent="0.25">
      <c r="A3059" t="s">
        <v>4888</v>
      </c>
      <c r="B3059" t="s">
        <v>3051</v>
      </c>
      <c r="C3059">
        <v>5101</v>
      </c>
      <c r="D3059" s="1">
        <v>44229</v>
      </c>
      <c r="E3059">
        <v>2</v>
      </c>
      <c r="F3059" s="1">
        <v>44229</v>
      </c>
      <c r="G3059" s="1">
        <v>44997</v>
      </c>
      <c r="H3059" t="s">
        <v>470</v>
      </c>
      <c r="I3059" s="8">
        <f>DATE(YEAR(Merge2[[#This Row],[ORDER_DATE]]), MONTH(Merge2[[#This Row],[ORDER_DATE]]), 1)</f>
        <v>44228</v>
      </c>
      <c r="J3059" s="9">
        <f>IF(ISNUMBER(Merge2[[#This Row],[VALIDITY_TILL_DATE]]), ROUND((Merge2[[#This Row],[VALIDITY_TILL_DATE]]-Merge2[[#This Row],[ORDER_DATE]])/30, 0), "Active")</f>
        <v>26</v>
      </c>
      <c r="K3059" t="s">
        <v>5485</v>
      </c>
      <c r="L3059" t="s">
        <v>5480</v>
      </c>
      <c r="M3059" t="s">
        <v>5481</v>
      </c>
      <c r="N3059">
        <v>300</v>
      </c>
      <c r="O3059">
        <v>100</v>
      </c>
      <c r="P3059">
        <v>0</v>
      </c>
      <c r="Q3059" t="s">
        <v>6110</v>
      </c>
      <c r="R3059" t="s">
        <v>5494</v>
      </c>
      <c r="S3059">
        <v>32</v>
      </c>
      <c r="T3059" t="s">
        <v>5495</v>
      </c>
      <c r="U3059" t="s">
        <v>5532</v>
      </c>
      <c r="V3059" s="9">
        <f>Merge2[[#This Row],[PROMOTIONAL_PLAN.EFFECTIVE_PRICE]]*Merge2[[#This Row],[Months]]</f>
        <v>0</v>
      </c>
    </row>
    <row r="3060" spans="1:22" x14ac:dyDescent="0.25">
      <c r="A3060" t="s">
        <v>4889</v>
      </c>
      <c r="B3060" t="s">
        <v>2859</v>
      </c>
      <c r="C3060">
        <v>8731</v>
      </c>
      <c r="D3060" s="1">
        <v>44229</v>
      </c>
      <c r="E3060">
        <v>2</v>
      </c>
      <c r="F3060" s="1">
        <v>44229</v>
      </c>
      <c r="G3060" s="1">
        <v>44677</v>
      </c>
      <c r="H3060" t="s">
        <v>470</v>
      </c>
      <c r="I3060" s="8">
        <f>DATE(YEAR(Merge2[[#This Row],[ORDER_DATE]]), MONTH(Merge2[[#This Row],[ORDER_DATE]]), 1)</f>
        <v>44228</v>
      </c>
      <c r="J3060" s="9">
        <f>IF(ISNUMBER(Merge2[[#This Row],[VALIDITY_TILL_DATE]]), ROUND((Merge2[[#This Row],[VALIDITY_TILL_DATE]]-Merge2[[#This Row],[ORDER_DATE]])/30, 0), "Active")</f>
        <v>15</v>
      </c>
      <c r="K3060" t="s">
        <v>5482</v>
      </c>
      <c r="L3060" t="s">
        <v>5483</v>
      </c>
      <c r="M3060" t="s">
        <v>5481</v>
      </c>
      <c r="N3060">
        <v>300</v>
      </c>
      <c r="O3060">
        <v>10</v>
      </c>
      <c r="P3060">
        <v>270</v>
      </c>
      <c r="Q3060" t="s">
        <v>6397</v>
      </c>
      <c r="R3060" t="s">
        <v>5503</v>
      </c>
      <c r="S3060">
        <v>32</v>
      </c>
      <c r="T3060" t="s">
        <v>5495</v>
      </c>
      <c r="U3060" t="s">
        <v>5504</v>
      </c>
      <c r="V3060" s="9">
        <f>Merge2[[#This Row],[PROMOTIONAL_PLAN.EFFECTIVE_PRICE]]*Merge2[[#This Row],[Months]]</f>
        <v>4050</v>
      </c>
    </row>
    <row r="3061" spans="1:22" x14ac:dyDescent="0.25">
      <c r="A3061" t="s">
        <v>4890</v>
      </c>
      <c r="B3061" t="s">
        <v>3189</v>
      </c>
      <c r="C3061">
        <v>5101</v>
      </c>
      <c r="D3061" s="1">
        <v>44229</v>
      </c>
      <c r="E3061">
        <v>2</v>
      </c>
      <c r="F3061" s="1">
        <v>44229</v>
      </c>
      <c r="G3061" s="1">
        <v>45073</v>
      </c>
      <c r="H3061" t="s">
        <v>470</v>
      </c>
      <c r="I3061" s="8">
        <f>DATE(YEAR(Merge2[[#This Row],[ORDER_DATE]]), MONTH(Merge2[[#This Row],[ORDER_DATE]]), 1)</f>
        <v>44228</v>
      </c>
      <c r="J3061" s="9">
        <f>IF(ISNUMBER(Merge2[[#This Row],[VALIDITY_TILL_DATE]]), ROUND((Merge2[[#This Row],[VALIDITY_TILL_DATE]]-Merge2[[#This Row],[ORDER_DATE]])/30, 0), "Active")</f>
        <v>28</v>
      </c>
      <c r="K3061" t="s">
        <v>5485</v>
      </c>
      <c r="L3061" t="s">
        <v>5480</v>
      </c>
      <c r="M3061" t="s">
        <v>5481</v>
      </c>
      <c r="N3061">
        <v>300</v>
      </c>
      <c r="O3061">
        <v>100</v>
      </c>
      <c r="P3061">
        <v>0</v>
      </c>
      <c r="Q3061" t="s">
        <v>6131</v>
      </c>
      <c r="R3061" t="s">
        <v>5503</v>
      </c>
      <c r="S3061">
        <v>51</v>
      </c>
      <c r="T3061" t="s">
        <v>5495</v>
      </c>
      <c r="U3061" t="s">
        <v>5504</v>
      </c>
      <c r="V3061" s="9">
        <f>Merge2[[#This Row],[PROMOTIONAL_PLAN.EFFECTIVE_PRICE]]*Merge2[[#This Row],[Months]]</f>
        <v>0</v>
      </c>
    </row>
    <row r="3062" spans="1:22" x14ac:dyDescent="0.25">
      <c r="A3062" t="s">
        <v>4891</v>
      </c>
      <c r="B3062" t="s">
        <v>2207</v>
      </c>
      <c r="C3062">
        <v>6705</v>
      </c>
      <c r="D3062" s="1">
        <v>44229</v>
      </c>
      <c r="E3062">
        <v>2</v>
      </c>
      <c r="F3062" s="1">
        <v>44229</v>
      </c>
      <c r="G3062" s="1">
        <v>44587</v>
      </c>
      <c r="H3062" t="s">
        <v>470</v>
      </c>
      <c r="I3062" s="8">
        <f>DATE(YEAR(Merge2[[#This Row],[ORDER_DATE]]), MONTH(Merge2[[#This Row],[ORDER_DATE]]), 1)</f>
        <v>44228</v>
      </c>
      <c r="J3062" s="9">
        <f>IF(ISNUMBER(Merge2[[#This Row],[VALIDITY_TILL_DATE]]), ROUND((Merge2[[#This Row],[VALIDITY_TILL_DATE]]-Merge2[[#This Row],[ORDER_DATE]])/30, 0), "Active")</f>
        <v>12</v>
      </c>
      <c r="K3062" t="s">
        <v>5491</v>
      </c>
      <c r="L3062" t="s">
        <v>5480</v>
      </c>
      <c r="M3062" t="s">
        <v>5481</v>
      </c>
      <c r="N3062">
        <v>300</v>
      </c>
      <c r="O3062">
        <v>100</v>
      </c>
      <c r="P3062">
        <v>0</v>
      </c>
      <c r="Q3062" t="s">
        <v>6023</v>
      </c>
      <c r="R3062" t="s">
        <v>5494</v>
      </c>
      <c r="S3062">
        <v>65</v>
      </c>
      <c r="T3062" t="s">
        <v>5506</v>
      </c>
      <c r="U3062" t="s">
        <v>5509</v>
      </c>
      <c r="V3062" s="9">
        <f>Merge2[[#This Row],[PROMOTIONAL_PLAN.EFFECTIVE_PRICE]]*Merge2[[#This Row],[Months]]</f>
        <v>0</v>
      </c>
    </row>
    <row r="3063" spans="1:22" x14ac:dyDescent="0.25">
      <c r="A3063" t="s">
        <v>4892</v>
      </c>
      <c r="B3063" t="s">
        <v>3065</v>
      </c>
      <c r="C3063">
        <v>5073</v>
      </c>
      <c r="D3063" s="1">
        <v>44229</v>
      </c>
      <c r="E3063">
        <v>2</v>
      </c>
      <c r="F3063" s="1">
        <v>44229</v>
      </c>
      <c r="G3063" s="1">
        <v>45063</v>
      </c>
      <c r="H3063" t="s">
        <v>470</v>
      </c>
      <c r="I3063" s="8">
        <f>DATE(YEAR(Merge2[[#This Row],[ORDER_DATE]]), MONTH(Merge2[[#This Row],[ORDER_DATE]]), 1)</f>
        <v>44228</v>
      </c>
      <c r="J3063" s="9">
        <f>IF(ISNUMBER(Merge2[[#This Row],[VALIDITY_TILL_DATE]]), ROUND((Merge2[[#This Row],[VALIDITY_TILL_DATE]]-Merge2[[#This Row],[ORDER_DATE]])/30, 0), "Active")</f>
        <v>28</v>
      </c>
      <c r="K3063" t="s">
        <v>5488</v>
      </c>
      <c r="L3063" t="s">
        <v>5483</v>
      </c>
      <c r="M3063" t="s">
        <v>5481</v>
      </c>
      <c r="N3063">
        <v>300</v>
      </c>
      <c r="O3063">
        <v>30</v>
      </c>
      <c r="P3063">
        <v>210</v>
      </c>
      <c r="Q3063" t="s">
        <v>5920</v>
      </c>
      <c r="R3063" t="s">
        <v>5503</v>
      </c>
      <c r="S3063">
        <v>45</v>
      </c>
      <c r="T3063" t="s">
        <v>5495</v>
      </c>
      <c r="U3063" t="s">
        <v>5522</v>
      </c>
      <c r="V3063" s="9">
        <f>Merge2[[#This Row],[PROMOTIONAL_PLAN.EFFECTIVE_PRICE]]*Merge2[[#This Row],[Months]]</f>
        <v>5880</v>
      </c>
    </row>
    <row r="3064" spans="1:22" x14ac:dyDescent="0.25">
      <c r="A3064" t="s">
        <v>4893</v>
      </c>
      <c r="B3064" t="s">
        <v>2211</v>
      </c>
      <c r="C3064">
        <v>1136</v>
      </c>
      <c r="D3064" s="1">
        <v>44229</v>
      </c>
      <c r="E3064">
        <v>2</v>
      </c>
      <c r="F3064" s="1">
        <v>44229</v>
      </c>
      <c r="G3064" s="1">
        <v>44878</v>
      </c>
      <c r="H3064" t="s">
        <v>470</v>
      </c>
      <c r="I3064" s="8">
        <f>DATE(YEAR(Merge2[[#This Row],[ORDER_DATE]]), MONTH(Merge2[[#This Row],[ORDER_DATE]]), 1)</f>
        <v>44228</v>
      </c>
      <c r="J3064" s="9">
        <f>IF(ISNUMBER(Merge2[[#This Row],[VALIDITY_TILL_DATE]]), ROUND((Merge2[[#This Row],[VALIDITY_TILL_DATE]]-Merge2[[#This Row],[ORDER_DATE]])/30, 0), "Active")</f>
        <v>22</v>
      </c>
      <c r="K3064" t="s">
        <v>5487</v>
      </c>
      <c r="L3064" t="s">
        <v>5483</v>
      </c>
      <c r="M3064" t="s">
        <v>5481</v>
      </c>
      <c r="N3064">
        <v>300</v>
      </c>
      <c r="O3064">
        <v>40</v>
      </c>
      <c r="P3064">
        <v>180</v>
      </c>
      <c r="Q3064" t="s">
        <v>6321</v>
      </c>
      <c r="R3064" t="s">
        <v>5494</v>
      </c>
      <c r="S3064">
        <v>45</v>
      </c>
      <c r="T3064" t="s">
        <v>5495</v>
      </c>
      <c r="U3064" t="s">
        <v>5532</v>
      </c>
      <c r="V3064" s="9">
        <f>Merge2[[#This Row],[PROMOTIONAL_PLAN.EFFECTIVE_PRICE]]*Merge2[[#This Row],[Months]]</f>
        <v>3960</v>
      </c>
    </row>
    <row r="3065" spans="1:22" x14ac:dyDescent="0.25">
      <c r="A3065" t="s">
        <v>4894</v>
      </c>
      <c r="B3065" t="s">
        <v>3155</v>
      </c>
      <c r="C3065">
        <v>7139</v>
      </c>
      <c r="D3065" s="1">
        <v>44230</v>
      </c>
      <c r="E3065">
        <v>2</v>
      </c>
      <c r="F3065" s="1">
        <v>44230</v>
      </c>
      <c r="G3065" s="1">
        <v>44737</v>
      </c>
      <c r="H3065" t="s">
        <v>470</v>
      </c>
      <c r="I3065" s="8">
        <f>DATE(YEAR(Merge2[[#This Row],[ORDER_DATE]]), MONTH(Merge2[[#This Row],[ORDER_DATE]]), 1)</f>
        <v>44228</v>
      </c>
      <c r="J3065" s="9">
        <f>IF(ISNUMBER(Merge2[[#This Row],[VALIDITY_TILL_DATE]]), ROUND((Merge2[[#This Row],[VALIDITY_TILL_DATE]]-Merge2[[#This Row],[ORDER_DATE]])/30, 0), "Active")</f>
        <v>17</v>
      </c>
      <c r="K3065" t="s">
        <v>5489</v>
      </c>
      <c r="L3065" t="s">
        <v>5483</v>
      </c>
      <c r="M3065" t="s">
        <v>5481</v>
      </c>
      <c r="N3065">
        <v>300</v>
      </c>
      <c r="O3065">
        <v>30</v>
      </c>
      <c r="P3065">
        <v>210</v>
      </c>
      <c r="Q3065" t="s">
        <v>5619</v>
      </c>
      <c r="R3065" t="s">
        <v>5494</v>
      </c>
      <c r="S3065">
        <v>36</v>
      </c>
      <c r="T3065" t="s">
        <v>5495</v>
      </c>
      <c r="U3065" t="s">
        <v>5504</v>
      </c>
      <c r="V3065" s="9">
        <f>Merge2[[#This Row],[PROMOTIONAL_PLAN.EFFECTIVE_PRICE]]*Merge2[[#This Row],[Months]]</f>
        <v>3570</v>
      </c>
    </row>
    <row r="3066" spans="1:22" x14ac:dyDescent="0.25">
      <c r="A3066" t="s">
        <v>4895</v>
      </c>
      <c r="B3066" t="s">
        <v>3003</v>
      </c>
      <c r="C3066">
        <v>2949</v>
      </c>
      <c r="D3066" s="1">
        <v>44230</v>
      </c>
      <c r="E3066">
        <v>2</v>
      </c>
      <c r="F3066" s="1">
        <v>44230</v>
      </c>
      <c r="G3066" s="1">
        <v>44865</v>
      </c>
      <c r="H3066" t="s">
        <v>470</v>
      </c>
      <c r="I3066" s="8">
        <f>DATE(YEAR(Merge2[[#This Row],[ORDER_DATE]]), MONTH(Merge2[[#This Row],[ORDER_DATE]]), 1)</f>
        <v>44228</v>
      </c>
      <c r="J3066" s="9">
        <f>IF(ISNUMBER(Merge2[[#This Row],[VALIDITY_TILL_DATE]]), ROUND((Merge2[[#This Row],[VALIDITY_TILL_DATE]]-Merge2[[#This Row],[ORDER_DATE]])/30, 0), "Active")</f>
        <v>21</v>
      </c>
      <c r="K3066" t="s">
        <v>5484</v>
      </c>
      <c r="L3066" t="s">
        <v>5483</v>
      </c>
      <c r="M3066" t="s">
        <v>5481</v>
      </c>
      <c r="N3066">
        <v>300</v>
      </c>
      <c r="O3066">
        <v>30</v>
      </c>
      <c r="P3066">
        <v>210</v>
      </c>
      <c r="Q3066" t="s">
        <v>6304</v>
      </c>
      <c r="R3066" t="s">
        <v>5494</v>
      </c>
      <c r="S3066">
        <v>29</v>
      </c>
      <c r="T3066" t="s">
        <v>5495</v>
      </c>
      <c r="U3066" t="s">
        <v>5522</v>
      </c>
      <c r="V3066" s="9">
        <f>Merge2[[#This Row],[PROMOTIONAL_PLAN.EFFECTIVE_PRICE]]*Merge2[[#This Row],[Months]]</f>
        <v>4410</v>
      </c>
    </row>
    <row r="3067" spans="1:22" x14ac:dyDescent="0.25">
      <c r="A3067" t="s">
        <v>4896</v>
      </c>
      <c r="B3067" t="s">
        <v>3103</v>
      </c>
      <c r="C3067">
        <v>5101</v>
      </c>
      <c r="D3067" s="1">
        <v>44230</v>
      </c>
      <c r="E3067">
        <v>2</v>
      </c>
      <c r="F3067" s="1">
        <v>44230</v>
      </c>
      <c r="G3067" s="1">
        <v>44766</v>
      </c>
      <c r="H3067" t="s">
        <v>470</v>
      </c>
      <c r="I3067" s="8">
        <f>DATE(YEAR(Merge2[[#This Row],[ORDER_DATE]]), MONTH(Merge2[[#This Row],[ORDER_DATE]]), 1)</f>
        <v>44228</v>
      </c>
      <c r="J3067" s="9">
        <f>IF(ISNUMBER(Merge2[[#This Row],[VALIDITY_TILL_DATE]]), ROUND((Merge2[[#This Row],[VALIDITY_TILL_DATE]]-Merge2[[#This Row],[ORDER_DATE]])/30, 0), "Active")</f>
        <v>18</v>
      </c>
      <c r="K3067" t="s">
        <v>5485</v>
      </c>
      <c r="L3067" t="s">
        <v>5480</v>
      </c>
      <c r="M3067" t="s">
        <v>5481</v>
      </c>
      <c r="N3067">
        <v>300</v>
      </c>
      <c r="O3067">
        <v>100</v>
      </c>
      <c r="P3067">
        <v>0</v>
      </c>
      <c r="Q3067" t="s">
        <v>5634</v>
      </c>
      <c r="R3067" t="s">
        <v>5503</v>
      </c>
      <c r="S3067">
        <v>34</v>
      </c>
      <c r="T3067" t="s">
        <v>5495</v>
      </c>
      <c r="U3067" t="s">
        <v>5504</v>
      </c>
      <c r="V3067" s="9">
        <f>Merge2[[#This Row],[PROMOTIONAL_PLAN.EFFECTIVE_PRICE]]*Merge2[[#This Row],[Months]]</f>
        <v>0</v>
      </c>
    </row>
    <row r="3068" spans="1:22" x14ac:dyDescent="0.25">
      <c r="A3068" t="s">
        <v>4897</v>
      </c>
      <c r="B3068" t="s">
        <v>2351</v>
      </c>
      <c r="C3068">
        <v>6705</v>
      </c>
      <c r="D3068" s="1">
        <v>44230</v>
      </c>
      <c r="E3068">
        <v>2</v>
      </c>
      <c r="F3068" s="1">
        <v>44230</v>
      </c>
      <c r="G3068" s="1">
        <v>44589</v>
      </c>
      <c r="H3068" t="s">
        <v>470</v>
      </c>
      <c r="I3068" s="8">
        <f>DATE(YEAR(Merge2[[#This Row],[ORDER_DATE]]), MONTH(Merge2[[#This Row],[ORDER_DATE]]), 1)</f>
        <v>44228</v>
      </c>
      <c r="J3068" s="9">
        <f>IF(ISNUMBER(Merge2[[#This Row],[VALIDITY_TILL_DATE]]), ROUND((Merge2[[#This Row],[VALIDITY_TILL_DATE]]-Merge2[[#This Row],[ORDER_DATE]])/30, 0), "Active")</f>
        <v>12</v>
      </c>
      <c r="K3068" t="s">
        <v>5491</v>
      </c>
      <c r="L3068" t="s">
        <v>5480</v>
      </c>
      <c r="M3068" t="s">
        <v>5481</v>
      </c>
      <c r="N3068">
        <v>300</v>
      </c>
      <c r="O3068">
        <v>100</v>
      </c>
      <c r="P3068">
        <v>0</v>
      </c>
      <c r="Q3068" t="s">
        <v>5850</v>
      </c>
      <c r="R3068" t="s">
        <v>5494</v>
      </c>
      <c r="S3068">
        <v>30</v>
      </c>
      <c r="T3068" t="s">
        <v>5495</v>
      </c>
      <c r="U3068" t="s">
        <v>5532</v>
      </c>
      <c r="V3068" s="9">
        <f>Merge2[[#This Row],[PROMOTIONAL_PLAN.EFFECTIVE_PRICE]]*Merge2[[#This Row],[Months]]</f>
        <v>0</v>
      </c>
    </row>
    <row r="3069" spans="1:22" x14ac:dyDescent="0.25">
      <c r="A3069" t="s">
        <v>4898</v>
      </c>
      <c r="B3069" t="s">
        <v>2777</v>
      </c>
      <c r="C3069">
        <v>6705</v>
      </c>
      <c r="D3069" s="1">
        <v>44230</v>
      </c>
      <c r="E3069">
        <v>2</v>
      </c>
      <c r="F3069" s="1">
        <v>44230</v>
      </c>
      <c r="G3069" s="1">
        <v>44775</v>
      </c>
      <c r="H3069" t="s">
        <v>470</v>
      </c>
      <c r="I3069" s="8">
        <f>DATE(YEAR(Merge2[[#This Row],[ORDER_DATE]]), MONTH(Merge2[[#This Row],[ORDER_DATE]]), 1)</f>
        <v>44228</v>
      </c>
      <c r="J3069" s="9">
        <f>IF(ISNUMBER(Merge2[[#This Row],[VALIDITY_TILL_DATE]]), ROUND((Merge2[[#This Row],[VALIDITY_TILL_DATE]]-Merge2[[#This Row],[ORDER_DATE]])/30, 0), "Active")</f>
        <v>18</v>
      </c>
      <c r="K3069" t="s">
        <v>5491</v>
      </c>
      <c r="L3069" t="s">
        <v>5480</v>
      </c>
      <c r="M3069" t="s">
        <v>5481</v>
      </c>
      <c r="N3069">
        <v>300</v>
      </c>
      <c r="O3069">
        <v>100</v>
      </c>
      <c r="P3069">
        <v>0</v>
      </c>
      <c r="Q3069" t="s">
        <v>5688</v>
      </c>
      <c r="R3069" t="s">
        <v>5503</v>
      </c>
      <c r="S3069">
        <v>59</v>
      </c>
      <c r="T3069" t="s">
        <v>5495</v>
      </c>
      <c r="U3069" t="s">
        <v>5513</v>
      </c>
      <c r="V3069" s="9">
        <f>Merge2[[#This Row],[PROMOTIONAL_PLAN.EFFECTIVE_PRICE]]*Merge2[[#This Row],[Months]]</f>
        <v>0</v>
      </c>
    </row>
    <row r="3070" spans="1:22" x14ac:dyDescent="0.25">
      <c r="A3070" t="s">
        <v>4899</v>
      </c>
      <c r="B3070" t="s">
        <v>2385</v>
      </c>
      <c r="C3070">
        <v>8323</v>
      </c>
      <c r="D3070" s="1">
        <v>44230</v>
      </c>
      <c r="E3070">
        <v>2</v>
      </c>
      <c r="F3070" s="1">
        <v>44230</v>
      </c>
      <c r="G3070" s="1">
        <v>45044</v>
      </c>
      <c r="H3070" t="s">
        <v>470</v>
      </c>
      <c r="I3070" s="8">
        <f>DATE(YEAR(Merge2[[#This Row],[ORDER_DATE]]), MONTH(Merge2[[#This Row],[ORDER_DATE]]), 1)</f>
        <v>44228</v>
      </c>
      <c r="J3070" s="9">
        <f>IF(ISNUMBER(Merge2[[#This Row],[VALIDITY_TILL_DATE]]), ROUND((Merge2[[#This Row],[VALIDITY_TILL_DATE]]-Merge2[[#This Row],[ORDER_DATE]])/30, 0), "Active")</f>
        <v>27</v>
      </c>
      <c r="K3070" t="s">
        <v>5479</v>
      </c>
      <c r="L3070" t="s">
        <v>5480</v>
      </c>
      <c r="M3070" t="s">
        <v>5481</v>
      </c>
      <c r="N3070">
        <v>300</v>
      </c>
      <c r="O3070">
        <v>100</v>
      </c>
      <c r="P3070">
        <v>0</v>
      </c>
      <c r="Q3070" t="s">
        <v>5682</v>
      </c>
      <c r="R3070" t="s">
        <v>5494</v>
      </c>
      <c r="S3070">
        <v>30</v>
      </c>
      <c r="T3070" t="s">
        <v>5495</v>
      </c>
      <c r="U3070" t="s">
        <v>5522</v>
      </c>
      <c r="V3070" s="9">
        <f>Merge2[[#This Row],[PROMOTIONAL_PLAN.EFFECTIVE_PRICE]]*Merge2[[#This Row],[Months]]</f>
        <v>0</v>
      </c>
    </row>
    <row r="3071" spans="1:22" x14ac:dyDescent="0.25">
      <c r="A3071" t="s">
        <v>4900</v>
      </c>
      <c r="B3071" t="s">
        <v>2203</v>
      </c>
      <c r="C3071">
        <v>1817</v>
      </c>
      <c r="D3071" s="1">
        <v>44231</v>
      </c>
      <c r="E3071">
        <v>2</v>
      </c>
      <c r="F3071" s="1">
        <v>44231</v>
      </c>
      <c r="G3071" s="1">
        <v>44922</v>
      </c>
      <c r="H3071" t="s">
        <v>470</v>
      </c>
      <c r="I3071" s="8">
        <f>DATE(YEAR(Merge2[[#This Row],[ORDER_DATE]]), MONTH(Merge2[[#This Row],[ORDER_DATE]]), 1)</f>
        <v>44228</v>
      </c>
      <c r="J3071" s="9">
        <f>IF(ISNUMBER(Merge2[[#This Row],[VALIDITY_TILL_DATE]]), ROUND((Merge2[[#This Row],[VALIDITY_TILL_DATE]]-Merge2[[#This Row],[ORDER_DATE]])/30, 0), "Active")</f>
        <v>23</v>
      </c>
      <c r="K3071" t="s">
        <v>5486</v>
      </c>
      <c r="L3071" t="s">
        <v>5480</v>
      </c>
      <c r="M3071" t="s">
        <v>5481</v>
      </c>
      <c r="N3071">
        <v>300</v>
      </c>
      <c r="O3071">
        <v>100</v>
      </c>
      <c r="P3071">
        <v>0</v>
      </c>
      <c r="Q3071" t="s">
        <v>6161</v>
      </c>
      <c r="R3071" t="s">
        <v>5503</v>
      </c>
      <c r="S3071">
        <v>61</v>
      </c>
      <c r="T3071" t="s">
        <v>5495</v>
      </c>
      <c r="U3071" t="s">
        <v>5579</v>
      </c>
      <c r="V3071" s="9">
        <f>Merge2[[#This Row],[PROMOTIONAL_PLAN.EFFECTIVE_PRICE]]*Merge2[[#This Row],[Months]]</f>
        <v>0</v>
      </c>
    </row>
    <row r="3072" spans="1:22" x14ac:dyDescent="0.25">
      <c r="A3072" t="s">
        <v>4901</v>
      </c>
      <c r="B3072" t="s">
        <v>3369</v>
      </c>
      <c r="C3072">
        <v>6705</v>
      </c>
      <c r="D3072" s="1">
        <v>44231</v>
      </c>
      <c r="E3072">
        <v>2</v>
      </c>
      <c r="F3072" s="1">
        <v>44231</v>
      </c>
      <c r="G3072" s="1">
        <v>44907</v>
      </c>
      <c r="H3072" t="s">
        <v>470</v>
      </c>
      <c r="I3072" s="8">
        <f>DATE(YEAR(Merge2[[#This Row],[ORDER_DATE]]), MONTH(Merge2[[#This Row],[ORDER_DATE]]), 1)</f>
        <v>44228</v>
      </c>
      <c r="J3072" s="9">
        <f>IF(ISNUMBER(Merge2[[#This Row],[VALIDITY_TILL_DATE]]), ROUND((Merge2[[#This Row],[VALIDITY_TILL_DATE]]-Merge2[[#This Row],[ORDER_DATE]])/30, 0), "Active")</f>
        <v>23</v>
      </c>
      <c r="K3072" t="s">
        <v>5491</v>
      </c>
      <c r="L3072" t="s">
        <v>5480</v>
      </c>
      <c r="M3072" t="s">
        <v>5481</v>
      </c>
      <c r="N3072">
        <v>300</v>
      </c>
      <c r="O3072">
        <v>100</v>
      </c>
      <c r="P3072">
        <v>0</v>
      </c>
      <c r="Q3072" t="s">
        <v>5974</v>
      </c>
      <c r="R3072" t="s">
        <v>5503</v>
      </c>
      <c r="S3072">
        <v>39</v>
      </c>
      <c r="T3072" t="s">
        <v>5495</v>
      </c>
      <c r="U3072" t="s">
        <v>5532</v>
      </c>
      <c r="V3072" s="9">
        <f>Merge2[[#This Row],[PROMOTIONAL_PLAN.EFFECTIVE_PRICE]]*Merge2[[#This Row],[Months]]</f>
        <v>0</v>
      </c>
    </row>
    <row r="3073" spans="1:22" x14ac:dyDescent="0.25">
      <c r="A3073" t="s">
        <v>4902</v>
      </c>
      <c r="B3073" t="s">
        <v>2166</v>
      </c>
      <c r="C3073">
        <v>8323</v>
      </c>
      <c r="D3073" s="1">
        <v>44231</v>
      </c>
      <c r="E3073">
        <v>2</v>
      </c>
      <c r="F3073" s="1">
        <v>44231</v>
      </c>
      <c r="G3073" s="1">
        <v>44601</v>
      </c>
      <c r="H3073" t="s">
        <v>470</v>
      </c>
      <c r="I3073" s="8">
        <f>DATE(YEAR(Merge2[[#This Row],[ORDER_DATE]]), MONTH(Merge2[[#This Row],[ORDER_DATE]]), 1)</f>
        <v>44228</v>
      </c>
      <c r="J3073" s="9">
        <f>IF(ISNUMBER(Merge2[[#This Row],[VALIDITY_TILL_DATE]]), ROUND((Merge2[[#This Row],[VALIDITY_TILL_DATE]]-Merge2[[#This Row],[ORDER_DATE]])/30, 0), "Active")</f>
        <v>12</v>
      </c>
      <c r="K3073" t="s">
        <v>5479</v>
      </c>
      <c r="L3073" t="s">
        <v>5480</v>
      </c>
      <c r="M3073" t="s">
        <v>5481</v>
      </c>
      <c r="N3073">
        <v>300</v>
      </c>
      <c r="O3073">
        <v>100</v>
      </c>
      <c r="P3073">
        <v>0</v>
      </c>
      <c r="Q3073" t="s">
        <v>6260</v>
      </c>
      <c r="R3073" t="s">
        <v>5503</v>
      </c>
      <c r="S3073">
        <v>55</v>
      </c>
      <c r="T3073" t="s">
        <v>5498</v>
      </c>
      <c r="U3073" t="s">
        <v>5515</v>
      </c>
      <c r="V3073" s="9">
        <f>Merge2[[#This Row],[PROMOTIONAL_PLAN.EFFECTIVE_PRICE]]*Merge2[[#This Row],[Months]]</f>
        <v>0</v>
      </c>
    </row>
    <row r="3074" spans="1:22" x14ac:dyDescent="0.25">
      <c r="A3074" t="s">
        <v>4903</v>
      </c>
      <c r="B3074" t="s">
        <v>2853</v>
      </c>
      <c r="C3074">
        <v>6306</v>
      </c>
      <c r="D3074" s="1">
        <v>44231</v>
      </c>
      <c r="E3074">
        <v>2</v>
      </c>
      <c r="F3074" s="1">
        <v>44231</v>
      </c>
      <c r="G3074" s="1">
        <v>44711</v>
      </c>
      <c r="H3074" t="s">
        <v>470</v>
      </c>
      <c r="I3074" s="8">
        <f>DATE(YEAR(Merge2[[#This Row],[ORDER_DATE]]), MONTH(Merge2[[#This Row],[ORDER_DATE]]), 1)</f>
        <v>44228</v>
      </c>
      <c r="J3074" s="9">
        <f>IF(ISNUMBER(Merge2[[#This Row],[VALIDITY_TILL_DATE]]), ROUND((Merge2[[#This Row],[VALIDITY_TILL_DATE]]-Merge2[[#This Row],[ORDER_DATE]])/30, 0), "Active")</f>
        <v>16</v>
      </c>
      <c r="K3074" t="s">
        <v>5492</v>
      </c>
      <c r="L3074" t="s">
        <v>5483</v>
      </c>
      <c r="M3074" t="s">
        <v>5481</v>
      </c>
      <c r="N3074">
        <v>300</v>
      </c>
      <c r="O3074">
        <v>15</v>
      </c>
      <c r="P3074">
        <v>255</v>
      </c>
      <c r="Q3074" t="s">
        <v>6115</v>
      </c>
      <c r="R3074" t="s">
        <v>5503</v>
      </c>
      <c r="S3074">
        <v>61</v>
      </c>
      <c r="T3074" t="s">
        <v>5506</v>
      </c>
      <c r="U3074" t="s">
        <v>5507</v>
      </c>
      <c r="V3074" s="9">
        <f>Merge2[[#This Row],[PROMOTIONAL_PLAN.EFFECTIVE_PRICE]]*Merge2[[#This Row],[Months]]</f>
        <v>4080</v>
      </c>
    </row>
    <row r="3075" spans="1:22" x14ac:dyDescent="0.25">
      <c r="A3075" t="s">
        <v>4904</v>
      </c>
      <c r="B3075" t="s">
        <v>3049</v>
      </c>
      <c r="C3075">
        <v>5073</v>
      </c>
      <c r="D3075" s="1">
        <v>44232</v>
      </c>
      <c r="E3075">
        <v>2</v>
      </c>
      <c r="F3075" s="1">
        <v>44232</v>
      </c>
      <c r="G3075" s="1">
        <v>44741</v>
      </c>
      <c r="H3075" t="s">
        <v>470</v>
      </c>
      <c r="I3075" s="8">
        <f>DATE(YEAR(Merge2[[#This Row],[ORDER_DATE]]), MONTH(Merge2[[#This Row],[ORDER_DATE]]), 1)</f>
        <v>44228</v>
      </c>
      <c r="J3075" s="9">
        <f>IF(ISNUMBER(Merge2[[#This Row],[VALIDITY_TILL_DATE]]), ROUND((Merge2[[#This Row],[VALIDITY_TILL_DATE]]-Merge2[[#This Row],[ORDER_DATE]])/30, 0), "Active")</f>
        <v>17</v>
      </c>
      <c r="K3075" t="s">
        <v>5488</v>
      </c>
      <c r="L3075" t="s">
        <v>5483</v>
      </c>
      <c r="M3075" t="s">
        <v>5481</v>
      </c>
      <c r="N3075">
        <v>300</v>
      </c>
      <c r="O3075">
        <v>30</v>
      </c>
      <c r="P3075">
        <v>210</v>
      </c>
      <c r="Q3075" t="s">
        <v>5769</v>
      </c>
      <c r="R3075" t="s">
        <v>5494</v>
      </c>
      <c r="S3075">
        <v>57</v>
      </c>
      <c r="T3075" t="s">
        <v>5506</v>
      </c>
      <c r="U3075" t="s">
        <v>5509</v>
      </c>
      <c r="V3075" s="9">
        <f>Merge2[[#This Row],[PROMOTIONAL_PLAN.EFFECTIVE_PRICE]]*Merge2[[#This Row],[Months]]</f>
        <v>3570</v>
      </c>
    </row>
    <row r="3076" spans="1:22" x14ac:dyDescent="0.25">
      <c r="A3076" t="s">
        <v>4905</v>
      </c>
      <c r="B3076" t="s">
        <v>2787</v>
      </c>
      <c r="C3076">
        <v>1817</v>
      </c>
      <c r="D3076" s="1">
        <v>44232</v>
      </c>
      <c r="E3076">
        <v>2</v>
      </c>
      <c r="F3076" s="1">
        <v>44232</v>
      </c>
      <c r="G3076" s="1">
        <v>44901</v>
      </c>
      <c r="H3076" t="s">
        <v>470</v>
      </c>
      <c r="I3076" s="8">
        <f>DATE(YEAR(Merge2[[#This Row],[ORDER_DATE]]), MONTH(Merge2[[#This Row],[ORDER_DATE]]), 1)</f>
        <v>44228</v>
      </c>
      <c r="J3076" s="9">
        <f>IF(ISNUMBER(Merge2[[#This Row],[VALIDITY_TILL_DATE]]), ROUND((Merge2[[#This Row],[VALIDITY_TILL_DATE]]-Merge2[[#This Row],[ORDER_DATE]])/30, 0), "Active")</f>
        <v>22</v>
      </c>
      <c r="K3076" t="s">
        <v>5486</v>
      </c>
      <c r="L3076" t="s">
        <v>5480</v>
      </c>
      <c r="M3076" t="s">
        <v>5481</v>
      </c>
      <c r="N3076">
        <v>300</v>
      </c>
      <c r="O3076">
        <v>100</v>
      </c>
      <c r="P3076">
        <v>0</v>
      </c>
      <c r="Q3076" t="s">
        <v>6326</v>
      </c>
      <c r="R3076" t="s">
        <v>5503</v>
      </c>
      <c r="S3076">
        <v>30</v>
      </c>
      <c r="T3076" t="s">
        <v>5495</v>
      </c>
      <c r="U3076" t="s">
        <v>5532</v>
      </c>
      <c r="V3076" s="9">
        <f>Merge2[[#This Row],[PROMOTIONAL_PLAN.EFFECTIVE_PRICE]]*Merge2[[#This Row],[Months]]</f>
        <v>0</v>
      </c>
    </row>
    <row r="3077" spans="1:22" x14ac:dyDescent="0.25">
      <c r="A3077" t="s">
        <v>4906</v>
      </c>
      <c r="B3077" t="s">
        <v>2345</v>
      </c>
      <c r="C3077">
        <v>2949</v>
      </c>
      <c r="D3077" s="1">
        <v>44232</v>
      </c>
      <c r="E3077">
        <v>2</v>
      </c>
      <c r="F3077" s="1">
        <v>44232</v>
      </c>
      <c r="G3077" s="1">
        <v>44816</v>
      </c>
      <c r="H3077" t="s">
        <v>470</v>
      </c>
      <c r="I3077" s="8">
        <f>DATE(YEAR(Merge2[[#This Row],[ORDER_DATE]]), MONTH(Merge2[[#This Row],[ORDER_DATE]]), 1)</f>
        <v>44228</v>
      </c>
      <c r="J3077" s="9">
        <f>IF(ISNUMBER(Merge2[[#This Row],[VALIDITY_TILL_DATE]]), ROUND((Merge2[[#This Row],[VALIDITY_TILL_DATE]]-Merge2[[#This Row],[ORDER_DATE]])/30, 0), "Active")</f>
        <v>19</v>
      </c>
      <c r="K3077" t="s">
        <v>5484</v>
      </c>
      <c r="L3077" t="s">
        <v>5483</v>
      </c>
      <c r="M3077" t="s">
        <v>5481</v>
      </c>
      <c r="N3077">
        <v>300</v>
      </c>
      <c r="O3077">
        <v>30</v>
      </c>
      <c r="P3077">
        <v>210</v>
      </c>
      <c r="Q3077" t="s">
        <v>6134</v>
      </c>
      <c r="R3077" t="s">
        <v>5503</v>
      </c>
      <c r="S3077">
        <v>35</v>
      </c>
      <c r="T3077" t="s">
        <v>5495</v>
      </c>
      <c r="U3077" t="s">
        <v>5513</v>
      </c>
      <c r="V3077" s="9">
        <f>Merge2[[#This Row],[PROMOTIONAL_PLAN.EFFECTIVE_PRICE]]*Merge2[[#This Row],[Months]]</f>
        <v>3990</v>
      </c>
    </row>
    <row r="3078" spans="1:22" x14ac:dyDescent="0.25">
      <c r="A3078" t="s">
        <v>4907</v>
      </c>
      <c r="B3078" t="s">
        <v>3320</v>
      </c>
      <c r="C3078">
        <v>8434</v>
      </c>
      <c r="D3078" s="1">
        <v>44232</v>
      </c>
      <c r="E3078">
        <v>2</v>
      </c>
      <c r="F3078" s="1">
        <v>44232</v>
      </c>
      <c r="G3078" s="1">
        <v>44822</v>
      </c>
      <c r="H3078" t="s">
        <v>470</v>
      </c>
      <c r="I3078" s="8">
        <f>DATE(YEAR(Merge2[[#This Row],[ORDER_DATE]]), MONTH(Merge2[[#This Row],[ORDER_DATE]]), 1)</f>
        <v>44228</v>
      </c>
      <c r="J3078" s="9">
        <f>IF(ISNUMBER(Merge2[[#This Row],[VALIDITY_TILL_DATE]]), ROUND((Merge2[[#This Row],[VALIDITY_TILL_DATE]]-Merge2[[#This Row],[ORDER_DATE]])/30, 0), "Active")</f>
        <v>20</v>
      </c>
      <c r="K3078" t="s">
        <v>5490</v>
      </c>
      <c r="L3078" t="s">
        <v>5483</v>
      </c>
      <c r="M3078" t="s">
        <v>5481</v>
      </c>
      <c r="N3078">
        <v>300</v>
      </c>
      <c r="O3078">
        <v>50</v>
      </c>
      <c r="P3078">
        <v>150</v>
      </c>
      <c r="Q3078" t="s">
        <v>6241</v>
      </c>
      <c r="R3078" t="s">
        <v>5494</v>
      </c>
      <c r="S3078">
        <v>39</v>
      </c>
      <c r="T3078" t="s">
        <v>5495</v>
      </c>
      <c r="U3078" t="s">
        <v>5513</v>
      </c>
      <c r="V3078" s="9">
        <f>Merge2[[#This Row],[PROMOTIONAL_PLAN.EFFECTIVE_PRICE]]*Merge2[[#This Row],[Months]]</f>
        <v>3000</v>
      </c>
    </row>
    <row r="3079" spans="1:22" x14ac:dyDescent="0.25">
      <c r="A3079" t="s">
        <v>4908</v>
      </c>
      <c r="B3079" t="s">
        <v>2893</v>
      </c>
      <c r="C3079">
        <v>1136</v>
      </c>
      <c r="D3079" s="1">
        <v>44232</v>
      </c>
      <c r="E3079">
        <v>2</v>
      </c>
      <c r="F3079" s="1">
        <v>44232</v>
      </c>
      <c r="G3079" s="1">
        <v>44801</v>
      </c>
      <c r="H3079" t="s">
        <v>470</v>
      </c>
      <c r="I3079" s="8">
        <f>DATE(YEAR(Merge2[[#This Row],[ORDER_DATE]]), MONTH(Merge2[[#This Row],[ORDER_DATE]]), 1)</f>
        <v>44228</v>
      </c>
      <c r="J3079" s="9">
        <f>IF(ISNUMBER(Merge2[[#This Row],[VALIDITY_TILL_DATE]]), ROUND((Merge2[[#This Row],[VALIDITY_TILL_DATE]]-Merge2[[#This Row],[ORDER_DATE]])/30, 0), "Active")</f>
        <v>19</v>
      </c>
      <c r="K3079" t="s">
        <v>5487</v>
      </c>
      <c r="L3079" t="s">
        <v>5483</v>
      </c>
      <c r="M3079" t="s">
        <v>5481</v>
      </c>
      <c r="N3079">
        <v>300</v>
      </c>
      <c r="O3079">
        <v>40</v>
      </c>
      <c r="P3079">
        <v>180</v>
      </c>
      <c r="Q3079" t="s">
        <v>5570</v>
      </c>
      <c r="R3079" t="s">
        <v>5494</v>
      </c>
      <c r="S3079">
        <v>33</v>
      </c>
      <c r="T3079" t="s">
        <v>5495</v>
      </c>
      <c r="U3079" t="s">
        <v>5522</v>
      </c>
      <c r="V3079" s="9">
        <f>Merge2[[#This Row],[PROMOTIONAL_PLAN.EFFECTIVE_PRICE]]*Merge2[[#This Row],[Months]]</f>
        <v>3420</v>
      </c>
    </row>
    <row r="3080" spans="1:22" x14ac:dyDescent="0.25">
      <c r="A3080" t="s">
        <v>4909</v>
      </c>
      <c r="B3080" t="s">
        <v>2311</v>
      </c>
      <c r="C3080">
        <v>6705</v>
      </c>
      <c r="D3080" s="1">
        <v>44232</v>
      </c>
      <c r="E3080">
        <v>2</v>
      </c>
      <c r="F3080" s="1">
        <v>44232</v>
      </c>
      <c r="G3080" s="1">
        <v>45087</v>
      </c>
      <c r="H3080" t="s">
        <v>470</v>
      </c>
      <c r="I3080" s="8">
        <f>DATE(YEAR(Merge2[[#This Row],[ORDER_DATE]]), MONTH(Merge2[[#This Row],[ORDER_DATE]]), 1)</f>
        <v>44228</v>
      </c>
      <c r="J3080" s="9">
        <f>IF(ISNUMBER(Merge2[[#This Row],[VALIDITY_TILL_DATE]]), ROUND((Merge2[[#This Row],[VALIDITY_TILL_DATE]]-Merge2[[#This Row],[ORDER_DATE]])/30, 0), "Active")</f>
        <v>29</v>
      </c>
      <c r="K3080" t="s">
        <v>5491</v>
      </c>
      <c r="L3080" t="s">
        <v>5480</v>
      </c>
      <c r="M3080" t="s">
        <v>5481</v>
      </c>
      <c r="N3080">
        <v>300</v>
      </c>
      <c r="O3080">
        <v>100</v>
      </c>
      <c r="P3080">
        <v>0</v>
      </c>
      <c r="Q3080" t="s">
        <v>6252</v>
      </c>
      <c r="R3080" t="s">
        <v>5503</v>
      </c>
      <c r="S3080">
        <v>46</v>
      </c>
      <c r="T3080" t="s">
        <v>5495</v>
      </c>
      <c r="U3080" t="s">
        <v>5513</v>
      </c>
      <c r="V3080" s="9">
        <f>Merge2[[#This Row],[PROMOTIONAL_PLAN.EFFECTIVE_PRICE]]*Merge2[[#This Row],[Months]]</f>
        <v>0</v>
      </c>
    </row>
    <row r="3081" spans="1:22" x14ac:dyDescent="0.25">
      <c r="A3081" t="s">
        <v>4910</v>
      </c>
      <c r="B3081" t="s">
        <v>2419</v>
      </c>
      <c r="C3081">
        <v>6705</v>
      </c>
      <c r="D3081" s="1">
        <v>44233</v>
      </c>
      <c r="E3081">
        <v>2</v>
      </c>
      <c r="F3081" s="1">
        <v>44233</v>
      </c>
      <c r="G3081" s="1">
        <v>45034</v>
      </c>
      <c r="H3081" t="s">
        <v>470</v>
      </c>
      <c r="I3081" s="8">
        <f>DATE(YEAR(Merge2[[#This Row],[ORDER_DATE]]), MONTH(Merge2[[#This Row],[ORDER_DATE]]), 1)</f>
        <v>44228</v>
      </c>
      <c r="J3081" s="9">
        <f>IF(ISNUMBER(Merge2[[#This Row],[VALIDITY_TILL_DATE]]), ROUND((Merge2[[#This Row],[VALIDITY_TILL_DATE]]-Merge2[[#This Row],[ORDER_DATE]])/30, 0), "Active")</f>
        <v>27</v>
      </c>
      <c r="K3081" t="s">
        <v>5491</v>
      </c>
      <c r="L3081" t="s">
        <v>5480</v>
      </c>
      <c r="M3081" t="s">
        <v>5481</v>
      </c>
      <c r="N3081">
        <v>300</v>
      </c>
      <c r="O3081">
        <v>100</v>
      </c>
      <c r="P3081">
        <v>0</v>
      </c>
      <c r="Q3081" t="s">
        <v>5639</v>
      </c>
      <c r="R3081" t="s">
        <v>5503</v>
      </c>
      <c r="S3081">
        <v>37</v>
      </c>
      <c r="T3081" t="s">
        <v>5495</v>
      </c>
      <c r="U3081" t="s">
        <v>5532</v>
      </c>
      <c r="V3081" s="9">
        <f>Merge2[[#This Row],[PROMOTIONAL_PLAN.EFFECTIVE_PRICE]]*Merge2[[#This Row],[Months]]</f>
        <v>0</v>
      </c>
    </row>
    <row r="3082" spans="1:22" x14ac:dyDescent="0.25">
      <c r="A3082" t="s">
        <v>4911</v>
      </c>
      <c r="B3082" t="s">
        <v>3096</v>
      </c>
      <c r="C3082">
        <v>5073</v>
      </c>
      <c r="D3082" s="1">
        <v>44233</v>
      </c>
      <c r="E3082">
        <v>2</v>
      </c>
      <c r="F3082" s="1">
        <v>44233</v>
      </c>
      <c r="G3082" s="1">
        <v>44685</v>
      </c>
      <c r="H3082" t="s">
        <v>470</v>
      </c>
      <c r="I3082" s="8">
        <f>DATE(YEAR(Merge2[[#This Row],[ORDER_DATE]]), MONTH(Merge2[[#This Row],[ORDER_DATE]]), 1)</f>
        <v>44228</v>
      </c>
      <c r="J3082" s="9">
        <f>IF(ISNUMBER(Merge2[[#This Row],[VALIDITY_TILL_DATE]]), ROUND((Merge2[[#This Row],[VALIDITY_TILL_DATE]]-Merge2[[#This Row],[ORDER_DATE]])/30, 0), "Active")</f>
        <v>15</v>
      </c>
      <c r="K3082" t="s">
        <v>5488</v>
      </c>
      <c r="L3082" t="s">
        <v>5483</v>
      </c>
      <c r="M3082" t="s">
        <v>5481</v>
      </c>
      <c r="N3082">
        <v>300</v>
      </c>
      <c r="O3082">
        <v>30</v>
      </c>
      <c r="P3082">
        <v>210</v>
      </c>
      <c r="Q3082" t="s">
        <v>5727</v>
      </c>
      <c r="R3082" t="s">
        <v>5494</v>
      </c>
      <c r="S3082">
        <v>48</v>
      </c>
      <c r="T3082" t="s">
        <v>5495</v>
      </c>
      <c r="U3082" t="s">
        <v>5532</v>
      </c>
      <c r="V3082" s="9">
        <f>Merge2[[#This Row],[PROMOTIONAL_PLAN.EFFECTIVE_PRICE]]*Merge2[[#This Row],[Months]]</f>
        <v>3150</v>
      </c>
    </row>
    <row r="3083" spans="1:22" x14ac:dyDescent="0.25">
      <c r="A3083" t="s">
        <v>4912</v>
      </c>
      <c r="B3083" t="s">
        <v>2933</v>
      </c>
      <c r="C3083">
        <v>5073</v>
      </c>
      <c r="D3083" s="1">
        <v>44233</v>
      </c>
      <c r="E3083">
        <v>2</v>
      </c>
      <c r="F3083" s="1">
        <v>44233</v>
      </c>
      <c r="G3083" s="1">
        <v>44701</v>
      </c>
      <c r="H3083" t="s">
        <v>470</v>
      </c>
      <c r="I3083" s="8">
        <f>DATE(YEAR(Merge2[[#This Row],[ORDER_DATE]]), MONTH(Merge2[[#This Row],[ORDER_DATE]]), 1)</f>
        <v>44228</v>
      </c>
      <c r="J3083" s="9">
        <f>IF(ISNUMBER(Merge2[[#This Row],[VALIDITY_TILL_DATE]]), ROUND((Merge2[[#This Row],[VALIDITY_TILL_DATE]]-Merge2[[#This Row],[ORDER_DATE]])/30, 0), "Active")</f>
        <v>16</v>
      </c>
      <c r="K3083" t="s">
        <v>5488</v>
      </c>
      <c r="L3083" t="s">
        <v>5483</v>
      </c>
      <c r="M3083" t="s">
        <v>5481</v>
      </c>
      <c r="N3083">
        <v>300</v>
      </c>
      <c r="O3083">
        <v>30</v>
      </c>
      <c r="P3083">
        <v>210</v>
      </c>
      <c r="Q3083" t="s">
        <v>5696</v>
      </c>
      <c r="R3083" t="s">
        <v>5494</v>
      </c>
      <c r="S3083">
        <v>29</v>
      </c>
      <c r="T3083" t="s">
        <v>5495</v>
      </c>
      <c r="U3083" t="s">
        <v>5513</v>
      </c>
      <c r="V3083" s="9">
        <f>Merge2[[#This Row],[PROMOTIONAL_PLAN.EFFECTIVE_PRICE]]*Merge2[[#This Row],[Months]]</f>
        <v>3360</v>
      </c>
    </row>
    <row r="3084" spans="1:22" x14ac:dyDescent="0.25">
      <c r="A3084" t="s">
        <v>4913</v>
      </c>
      <c r="B3084" t="s">
        <v>3297</v>
      </c>
      <c r="C3084">
        <v>6705</v>
      </c>
      <c r="D3084" s="1">
        <v>44234</v>
      </c>
      <c r="E3084">
        <v>2</v>
      </c>
      <c r="F3084" s="1">
        <v>44234</v>
      </c>
      <c r="G3084" s="1">
        <v>45125</v>
      </c>
      <c r="H3084" t="s">
        <v>470</v>
      </c>
      <c r="I3084" s="8">
        <f>DATE(YEAR(Merge2[[#This Row],[ORDER_DATE]]), MONTH(Merge2[[#This Row],[ORDER_DATE]]), 1)</f>
        <v>44228</v>
      </c>
      <c r="J3084" s="9">
        <f>IF(ISNUMBER(Merge2[[#This Row],[VALIDITY_TILL_DATE]]), ROUND((Merge2[[#This Row],[VALIDITY_TILL_DATE]]-Merge2[[#This Row],[ORDER_DATE]])/30, 0), "Active")</f>
        <v>30</v>
      </c>
      <c r="K3084" t="s">
        <v>5491</v>
      </c>
      <c r="L3084" t="s">
        <v>5480</v>
      </c>
      <c r="M3084" t="s">
        <v>5481</v>
      </c>
      <c r="N3084">
        <v>300</v>
      </c>
      <c r="O3084">
        <v>100</v>
      </c>
      <c r="P3084">
        <v>0</v>
      </c>
      <c r="Q3084" t="s">
        <v>5990</v>
      </c>
      <c r="R3084" t="s">
        <v>5494</v>
      </c>
      <c r="S3084">
        <v>30</v>
      </c>
      <c r="T3084" t="s">
        <v>5498</v>
      </c>
      <c r="U3084" t="s">
        <v>5545</v>
      </c>
      <c r="V3084" s="9">
        <f>Merge2[[#This Row],[PROMOTIONAL_PLAN.EFFECTIVE_PRICE]]*Merge2[[#This Row],[Months]]</f>
        <v>0</v>
      </c>
    </row>
    <row r="3085" spans="1:22" x14ac:dyDescent="0.25">
      <c r="A3085" t="s">
        <v>4914</v>
      </c>
      <c r="B3085" t="s">
        <v>2441</v>
      </c>
      <c r="C3085">
        <v>6705</v>
      </c>
      <c r="D3085" s="1">
        <v>44234</v>
      </c>
      <c r="E3085">
        <v>2</v>
      </c>
      <c r="F3085" s="1">
        <v>44234</v>
      </c>
      <c r="G3085" s="1">
        <v>44628</v>
      </c>
      <c r="H3085" t="s">
        <v>470</v>
      </c>
      <c r="I3085" s="8">
        <f>DATE(YEAR(Merge2[[#This Row],[ORDER_DATE]]), MONTH(Merge2[[#This Row],[ORDER_DATE]]), 1)</f>
        <v>44228</v>
      </c>
      <c r="J3085" s="9">
        <f>IF(ISNUMBER(Merge2[[#This Row],[VALIDITY_TILL_DATE]]), ROUND((Merge2[[#This Row],[VALIDITY_TILL_DATE]]-Merge2[[#This Row],[ORDER_DATE]])/30, 0), "Active")</f>
        <v>13</v>
      </c>
      <c r="K3085" t="s">
        <v>5491</v>
      </c>
      <c r="L3085" t="s">
        <v>5480</v>
      </c>
      <c r="M3085" t="s">
        <v>5481</v>
      </c>
      <c r="N3085">
        <v>300</v>
      </c>
      <c r="O3085">
        <v>100</v>
      </c>
      <c r="P3085">
        <v>0</v>
      </c>
      <c r="Q3085" t="s">
        <v>5524</v>
      </c>
      <c r="R3085" t="s">
        <v>5494</v>
      </c>
      <c r="S3085">
        <v>64</v>
      </c>
      <c r="T3085" t="s">
        <v>5495</v>
      </c>
      <c r="U3085" t="s">
        <v>5496</v>
      </c>
      <c r="V3085" s="9">
        <f>Merge2[[#This Row],[PROMOTIONAL_PLAN.EFFECTIVE_PRICE]]*Merge2[[#This Row],[Months]]</f>
        <v>0</v>
      </c>
    </row>
    <row r="3086" spans="1:22" x14ac:dyDescent="0.25">
      <c r="A3086" t="s">
        <v>4915</v>
      </c>
      <c r="B3086" t="s">
        <v>3328</v>
      </c>
      <c r="C3086">
        <v>6705</v>
      </c>
      <c r="D3086" s="1">
        <v>44234</v>
      </c>
      <c r="E3086">
        <v>2</v>
      </c>
      <c r="F3086" s="1">
        <v>44234</v>
      </c>
      <c r="G3086" s="1">
        <v>44768</v>
      </c>
      <c r="H3086" t="s">
        <v>470</v>
      </c>
      <c r="I3086" s="8">
        <f>DATE(YEAR(Merge2[[#This Row],[ORDER_DATE]]), MONTH(Merge2[[#This Row],[ORDER_DATE]]), 1)</f>
        <v>44228</v>
      </c>
      <c r="J3086" s="9">
        <f>IF(ISNUMBER(Merge2[[#This Row],[VALIDITY_TILL_DATE]]), ROUND((Merge2[[#This Row],[VALIDITY_TILL_DATE]]-Merge2[[#This Row],[ORDER_DATE]])/30, 0), "Active")</f>
        <v>18</v>
      </c>
      <c r="K3086" t="s">
        <v>5491</v>
      </c>
      <c r="L3086" t="s">
        <v>5480</v>
      </c>
      <c r="M3086" t="s">
        <v>5481</v>
      </c>
      <c r="N3086">
        <v>300</v>
      </c>
      <c r="O3086">
        <v>100</v>
      </c>
      <c r="P3086">
        <v>0</v>
      </c>
      <c r="Q3086" t="s">
        <v>6001</v>
      </c>
      <c r="R3086" t="s">
        <v>5503</v>
      </c>
      <c r="S3086">
        <v>39</v>
      </c>
      <c r="T3086" t="s">
        <v>5495</v>
      </c>
      <c r="U3086" t="s">
        <v>5522</v>
      </c>
      <c r="V3086" s="9">
        <f>Merge2[[#This Row],[PROMOTIONAL_PLAN.EFFECTIVE_PRICE]]*Merge2[[#This Row],[Months]]</f>
        <v>0</v>
      </c>
    </row>
    <row r="3087" spans="1:22" x14ac:dyDescent="0.25">
      <c r="A3087" t="s">
        <v>4916</v>
      </c>
      <c r="B3087" t="s">
        <v>3316</v>
      </c>
      <c r="C3087">
        <v>7139</v>
      </c>
      <c r="D3087" s="1">
        <v>44234</v>
      </c>
      <c r="E3087">
        <v>2</v>
      </c>
      <c r="F3087" s="1">
        <v>44234</v>
      </c>
      <c r="G3087" s="1">
        <v>44986</v>
      </c>
      <c r="H3087" t="s">
        <v>470</v>
      </c>
      <c r="I3087" s="8">
        <f>DATE(YEAR(Merge2[[#This Row],[ORDER_DATE]]), MONTH(Merge2[[#This Row],[ORDER_DATE]]), 1)</f>
        <v>44228</v>
      </c>
      <c r="J3087" s="9">
        <f>IF(ISNUMBER(Merge2[[#This Row],[VALIDITY_TILL_DATE]]), ROUND((Merge2[[#This Row],[VALIDITY_TILL_DATE]]-Merge2[[#This Row],[ORDER_DATE]])/30, 0), "Active")</f>
        <v>25</v>
      </c>
      <c r="K3087" t="s">
        <v>5489</v>
      </c>
      <c r="L3087" t="s">
        <v>5483</v>
      </c>
      <c r="M3087" t="s">
        <v>5481</v>
      </c>
      <c r="N3087">
        <v>300</v>
      </c>
      <c r="O3087">
        <v>30</v>
      </c>
      <c r="P3087">
        <v>210</v>
      </c>
      <c r="Q3087" t="s">
        <v>5849</v>
      </c>
      <c r="R3087" t="s">
        <v>5494</v>
      </c>
      <c r="S3087">
        <v>52</v>
      </c>
      <c r="T3087" t="s">
        <v>5506</v>
      </c>
      <c r="U3087" t="s">
        <v>5507</v>
      </c>
      <c r="V3087" s="9">
        <f>Merge2[[#This Row],[PROMOTIONAL_PLAN.EFFECTIVE_PRICE]]*Merge2[[#This Row],[Months]]</f>
        <v>5250</v>
      </c>
    </row>
    <row r="3088" spans="1:22" x14ac:dyDescent="0.25">
      <c r="A3088" t="s">
        <v>4917</v>
      </c>
      <c r="B3088" t="s">
        <v>2620</v>
      </c>
      <c r="C3088">
        <v>2949</v>
      </c>
      <c r="D3088" s="1">
        <v>44235</v>
      </c>
      <c r="E3088">
        <v>2</v>
      </c>
      <c r="F3088" s="1">
        <v>44235</v>
      </c>
      <c r="G3088" s="1">
        <v>45206</v>
      </c>
      <c r="H3088" t="s">
        <v>470</v>
      </c>
      <c r="I3088" s="8">
        <f>DATE(YEAR(Merge2[[#This Row],[ORDER_DATE]]), MONTH(Merge2[[#This Row],[ORDER_DATE]]), 1)</f>
        <v>44228</v>
      </c>
      <c r="J3088" s="9">
        <f>IF(ISNUMBER(Merge2[[#This Row],[VALIDITY_TILL_DATE]]), ROUND((Merge2[[#This Row],[VALIDITY_TILL_DATE]]-Merge2[[#This Row],[ORDER_DATE]])/30, 0), "Active")</f>
        <v>32</v>
      </c>
      <c r="K3088" t="s">
        <v>5484</v>
      </c>
      <c r="L3088" t="s">
        <v>5483</v>
      </c>
      <c r="M3088" t="s">
        <v>5481</v>
      </c>
      <c r="N3088">
        <v>300</v>
      </c>
      <c r="O3088">
        <v>30</v>
      </c>
      <c r="P3088">
        <v>210</v>
      </c>
      <c r="Q3088" t="s">
        <v>5810</v>
      </c>
      <c r="R3088" t="s">
        <v>5503</v>
      </c>
      <c r="S3088">
        <v>41</v>
      </c>
      <c r="T3088" t="s">
        <v>5498</v>
      </c>
      <c r="U3088" t="s">
        <v>5499</v>
      </c>
      <c r="V3088" s="9">
        <f>Merge2[[#This Row],[PROMOTIONAL_PLAN.EFFECTIVE_PRICE]]*Merge2[[#This Row],[Months]]</f>
        <v>6720</v>
      </c>
    </row>
    <row r="3089" spans="1:22" x14ac:dyDescent="0.25">
      <c r="A3089" t="s">
        <v>4918</v>
      </c>
      <c r="B3089" t="s">
        <v>3143</v>
      </c>
      <c r="C3089">
        <v>6705</v>
      </c>
      <c r="D3089" s="1">
        <v>44235</v>
      </c>
      <c r="E3089">
        <v>2</v>
      </c>
      <c r="F3089" s="1">
        <v>44235</v>
      </c>
      <c r="G3089" s="1">
        <v>44958</v>
      </c>
      <c r="H3089" t="s">
        <v>470</v>
      </c>
      <c r="I3089" s="8">
        <f>DATE(YEAR(Merge2[[#This Row],[ORDER_DATE]]), MONTH(Merge2[[#This Row],[ORDER_DATE]]), 1)</f>
        <v>44228</v>
      </c>
      <c r="J3089" s="9">
        <f>IF(ISNUMBER(Merge2[[#This Row],[VALIDITY_TILL_DATE]]), ROUND((Merge2[[#This Row],[VALIDITY_TILL_DATE]]-Merge2[[#This Row],[ORDER_DATE]])/30, 0), "Active")</f>
        <v>24</v>
      </c>
      <c r="K3089" t="s">
        <v>5491</v>
      </c>
      <c r="L3089" t="s">
        <v>5480</v>
      </c>
      <c r="M3089" t="s">
        <v>5481</v>
      </c>
      <c r="N3089">
        <v>300</v>
      </c>
      <c r="O3089">
        <v>100</v>
      </c>
      <c r="P3089">
        <v>0</v>
      </c>
      <c r="Q3089" t="s">
        <v>6116</v>
      </c>
      <c r="R3089" t="s">
        <v>5503</v>
      </c>
      <c r="S3089">
        <v>56</v>
      </c>
      <c r="T3089" t="s">
        <v>5495</v>
      </c>
      <c r="U3089" t="s">
        <v>5504</v>
      </c>
      <c r="V3089" s="9">
        <f>Merge2[[#This Row],[PROMOTIONAL_PLAN.EFFECTIVE_PRICE]]*Merge2[[#This Row],[Months]]</f>
        <v>0</v>
      </c>
    </row>
    <row r="3090" spans="1:22" x14ac:dyDescent="0.25">
      <c r="A3090" t="s">
        <v>4919</v>
      </c>
      <c r="B3090" t="s">
        <v>2488</v>
      </c>
      <c r="C3090">
        <v>6306</v>
      </c>
      <c r="D3090" s="1">
        <v>44235</v>
      </c>
      <c r="E3090">
        <v>2</v>
      </c>
      <c r="F3090" s="1">
        <v>44235</v>
      </c>
      <c r="G3090" s="1">
        <v>44660</v>
      </c>
      <c r="H3090" t="s">
        <v>470</v>
      </c>
      <c r="I3090" s="8">
        <f>DATE(YEAR(Merge2[[#This Row],[ORDER_DATE]]), MONTH(Merge2[[#This Row],[ORDER_DATE]]), 1)</f>
        <v>44228</v>
      </c>
      <c r="J3090" s="9">
        <f>IF(ISNUMBER(Merge2[[#This Row],[VALIDITY_TILL_DATE]]), ROUND((Merge2[[#This Row],[VALIDITY_TILL_DATE]]-Merge2[[#This Row],[ORDER_DATE]])/30, 0), "Active")</f>
        <v>14</v>
      </c>
      <c r="K3090" t="s">
        <v>5492</v>
      </c>
      <c r="L3090" t="s">
        <v>5483</v>
      </c>
      <c r="M3090" t="s">
        <v>5481</v>
      </c>
      <c r="N3090">
        <v>300</v>
      </c>
      <c r="O3090">
        <v>15</v>
      </c>
      <c r="P3090">
        <v>255</v>
      </c>
      <c r="Q3090" t="s">
        <v>5508</v>
      </c>
      <c r="R3090" t="s">
        <v>5494</v>
      </c>
      <c r="S3090">
        <v>43</v>
      </c>
      <c r="T3090" t="s">
        <v>5506</v>
      </c>
      <c r="U3090" t="s">
        <v>5509</v>
      </c>
      <c r="V3090" s="9">
        <f>Merge2[[#This Row],[PROMOTIONAL_PLAN.EFFECTIVE_PRICE]]*Merge2[[#This Row],[Months]]</f>
        <v>3570</v>
      </c>
    </row>
    <row r="3091" spans="1:22" x14ac:dyDescent="0.25">
      <c r="A3091" t="s">
        <v>4920</v>
      </c>
      <c r="B3091" t="s">
        <v>2757</v>
      </c>
      <c r="C3091">
        <v>8323</v>
      </c>
      <c r="D3091" s="1">
        <v>44235</v>
      </c>
      <c r="E3091">
        <v>2</v>
      </c>
      <c r="F3091" s="1">
        <v>44235</v>
      </c>
      <c r="G3091" s="1">
        <v>45060</v>
      </c>
      <c r="H3091" t="s">
        <v>470</v>
      </c>
      <c r="I3091" s="8">
        <f>DATE(YEAR(Merge2[[#This Row],[ORDER_DATE]]), MONTH(Merge2[[#This Row],[ORDER_DATE]]), 1)</f>
        <v>44228</v>
      </c>
      <c r="J3091" s="9">
        <f>IF(ISNUMBER(Merge2[[#This Row],[VALIDITY_TILL_DATE]]), ROUND((Merge2[[#This Row],[VALIDITY_TILL_DATE]]-Merge2[[#This Row],[ORDER_DATE]])/30, 0), "Active")</f>
        <v>28</v>
      </c>
      <c r="K3091" t="s">
        <v>5479</v>
      </c>
      <c r="L3091" t="s">
        <v>5480</v>
      </c>
      <c r="M3091" t="s">
        <v>5481</v>
      </c>
      <c r="N3091">
        <v>300</v>
      </c>
      <c r="O3091">
        <v>100</v>
      </c>
      <c r="P3091">
        <v>0</v>
      </c>
      <c r="Q3091" t="s">
        <v>5543</v>
      </c>
      <c r="R3091" t="s">
        <v>5503</v>
      </c>
      <c r="S3091">
        <v>52</v>
      </c>
      <c r="T3091" t="s">
        <v>5498</v>
      </c>
      <c r="U3091" t="s">
        <v>5515</v>
      </c>
      <c r="V3091" s="9">
        <f>Merge2[[#This Row],[PROMOTIONAL_PLAN.EFFECTIVE_PRICE]]*Merge2[[#This Row],[Months]]</f>
        <v>0</v>
      </c>
    </row>
    <row r="3092" spans="1:22" x14ac:dyDescent="0.25">
      <c r="A3092" t="s">
        <v>4921</v>
      </c>
      <c r="B3092" t="s">
        <v>2265</v>
      </c>
      <c r="C3092">
        <v>2949</v>
      </c>
      <c r="D3092" s="1">
        <v>44235</v>
      </c>
      <c r="E3092">
        <v>2</v>
      </c>
      <c r="F3092" s="1">
        <v>44235</v>
      </c>
      <c r="G3092" s="1">
        <v>44913</v>
      </c>
      <c r="H3092" t="s">
        <v>470</v>
      </c>
      <c r="I3092" s="8">
        <f>DATE(YEAR(Merge2[[#This Row],[ORDER_DATE]]), MONTH(Merge2[[#This Row],[ORDER_DATE]]), 1)</f>
        <v>44228</v>
      </c>
      <c r="J3092" s="9">
        <f>IF(ISNUMBER(Merge2[[#This Row],[VALIDITY_TILL_DATE]]), ROUND((Merge2[[#This Row],[VALIDITY_TILL_DATE]]-Merge2[[#This Row],[ORDER_DATE]])/30, 0), "Active")</f>
        <v>23</v>
      </c>
      <c r="K3092" t="s">
        <v>5484</v>
      </c>
      <c r="L3092" t="s">
        <v>5483</v>
      </c>
      <c r="M3092" t="s">
        <v>5481</v>
      </c>
      <c r="N3092">
        <v>300</v>
      </c>
      <c r="O3092">
        <v>30</v>
      </c>
      <c r="P3092">
        <v>210</v>
      </c>
      <c r="Q3092" t="s">
        <v>6025</v>
      </c>
      <c r="R3092" t="s">
        <v>5494</v>
      </c>
      <c r="S3092">
        <v>34</v>
      </c>
      <c r="T3092" t="s">
        <v>5495</v>
      </c>
      <c r="U3092" t="s">
        <v>5522</v>
      </c>
      <c r="V3092" s="9">
        <f>Merge2[[#This Row],[PROMOTIONAL_PLAN.EFFECTIVE_PRICE]]*Merge2[[#This Row],[Months]]</f>
        <v>4830</v>
      </c>
    </row>
    <row r="3093" spans="1:22" x14ac:dyDescent="0.25">
      <c r="A3093" t="s">
        <v>4922</v>
      </c>
      <c r="B3093" t="s">
        <v>4923</v>
      </c>
      <c r="C3093">
        <v>9999</v>
      </c>
      <c r="D3093" s="1">
        <v>44235</v>
      </c>
      <c r="E3093">
        <v>1</v>
      </c>
      <c r="G3093" s="1">
        <v>44456</v>
      </c>
      <c r="H3093" t="s">
        <v>10</v>
      </c>
      <c r="I3093" s="8">
        <f>DATE(YEAR(Merge2[[#This Row],[ORDER_DATE]]), MONTH(Merge2[[#This Row],[ORDER_DATE]]), 1)</f>
        <v>44228</v>
      </c>
      <c r="J3093" s="9">
        <f>IF(ISNUMBER(Merge2[[#This Row],[VALIDITY_TILL_DATE]]), ROUND((Merge2[[#This Row],[VALIDITY_TILL_DATE]]-Merge2[[#This Row],[ORDER_DATE]])/30, 0), "Active")</f>
        <v>7</v>
      </c>
      <c r="K3093" t="s">
        <v>5476</v>
      </c>
      <c r="L3093" t="s">
        <v>5477</v>
      </c>
      <c r="M3093" t="s">
        <v>5478</v>
      </c>
      <c r="N3093">
        <v>300</v>
      </c>
      <c r="O3093">
        <v>0</v>
      </c>
      <c r="P3093">
        <v>300</v>
      </c>
      <c r="Q3093" t="s">
        <v>6012</v>
      </c>
      <c r="R3093" t="s">
        <v>5494</v>
      </c>
      <c r="S3093">
        <v>30</v>
      </c>
      <c r="T3093" t="s">
        <v>5495</v>
      </c>
      <c r="U3093" t="s">
        <v>5522</v>
      </c>
      <c r="V3093" s="9">
        <f>Merge2[[#This Row],[PROMOTIONAL_PLAN.EFFECTIVE_PRICE]]*Merge2[[#This Row],[Months]]</f>
        <v>2100</v>
      </c>
    </row>
    <row r="3094" spans="1:22" x14ac:dyDescent="0.25">
      <c r="A3094" t="s">
        <v>4924</v>
      </c>
      <c r="B3094" t="s">
        <v>2286</v>
      </c>
      <c r="C3094">
        <v>6705</v>
      </c>
      <c r="D3094" s="1">
        <v>44236</v>
      </c>
      <c r="E3094">
        <v>2</v>
      </c>
      <c r="F3094" s="1">
        <v>44236</v>
      </c>
      <c r="G3094" s="1">
        <v>45024</v>
      </c>
      <c r="H3094" t="s">
        <v>470</v>
      </c>
      <c r="I3094" s="8">
        <f>DATE(YEAR(Merge2[[#This Row],[ORDER_DATE]]), MONTH(Merge2[[#This Row],[ORDER_DATE]]), 1)</f>
        <v>44228</v>
      </c>
      <c r="J3094" s="9">
        <f>IF(ISNUMBER(Merge2[[#This Row],[VALIDITY_TILL_DATE]]), ROUND((Merge2[[#This Row],[VALIDITY_TILL_DATE]]-Merge2[[#This Row],[ORDER_DATE]])/30, 0), "Active")</f>
        <v>26</v>
      </c>
      <c r="K3094" t="s">
        <v>5491</v>
      </c>
      <c r="L3094" t="s">
        <v>5480</v>
      </c>
      <c r="M3094" t="s">
        <v>5481</v>
      </c>
      <c r="N3094">
        <v>300</v>
      </c>
      <c r="O3094">
        <v>100</v>
      </c>
      <c r="P3094">
        <v>0</v>
      </c>
      <c r="Q3094" t="s">
        <v>5779</v>
      </c>
      <c r="R3094" t="s">
        <v>5494</v>
      </c>
      <c r="S3094">
        <v>48</v>
      </c>
      <c r="T3094" t="s">
        <v>5498</v>
      </c>
      <c r="U3094" t="s">
        <v>5499</v>
      </c>
      <c r="V3094" s="9">
        <f>Merge2[[#This Row],[PROMOTIONAL_PLAN.EFFECTIVE_PRICE]]*Merge2[[#This Row],[Months]]</f>
        <v>0</v>
      </c>
    </row>
    <row r="3095" spans="1:22" x14ac:dyDescent="0.25">
      <c r="A3095" t="s">
        <v>4925</v>
      </c>
      <c r="B3095" t="s">
        <v>2820</v>
      </c>
      <c r="C3095">
        <v>5101</v>
      </c>
      <c r="D3095" s="1">
        <v>44236</v>
      </c>
      <c r="E3095">
        <v>2</v>
      </c>
      <c r="F3095" s="1">
        <v>44236</v>
      </c>
      <c r="G3095" s="1">
        <v>44689</v>
      </c>
      <c r="H3095" t="s">
        <v>470</v>
      </c>
      <c r="I3095" s="8">
        <f>DATE(YEAR(Merge2[[#This Row],[ORDER_DATE]]), MONTH(Merge2[[#This Row],[ORDER_DATE]]), 1)</f>
        <v>44228</v>
      </c>
      <c r="J3095" s="9">
        <f>IF(ISNUMBER(Merge2[[#This Row],[VALIDITY_TILL_DATE]]), ROUND((Merge2[[#This Row],[VALIDITY_TILL_DATE]]-Merge2[[#This Row],[ORDER_DATE]])/30, 0), "Active")</f>
        <v>15</v>
      </c>
      <c r="K3095" t="s">
        <v>5485</v>
      </c>
      <c r="L3095" t="s">
        <v>5480</v>
      </c>
      <c r="M3095" t="s">
        <v>5481</v>
      </c>
      <c r="N3095">
        <v>300</v>
      </c>
      <c r="O3095">
        <v>100</v>
      </c>
      <c r="P3095">
        <v>0</v>
      </c>
      <c r="Q3095" t="s">
        <v>5626</v>
      </c>
      <c r="R3095" t="s">
        <v>5503</v>
      </c>
      <c r="S3095">
        <v>41</v>
      </c>
      <c r="T3095" t="s">
        <v>5495</v>
      </c>
      <c r="U3095" t="s">
        <v>5504</v>
      </c>
      <c r="V3095" s="9">
        <f>Merge2[[#This Row],[PROMOTIONAL_PLAN.EFFECTIVE_PRICE]]*Merge2[[#This Row],[Months]]</f>
        <v>0</v>
      </c>
    </row>
    <row r="3096" spans="1:22" x14ac:dyDescent="0.25">
      <c r="A3096" t="s">
        <v>4926</v>
      </c>
      <c r="B3096" t="s">
        <v>3121</v>
      </c>
      <c r="C3096">
        <v>6705</v>
      </c>
      <c r="D3096" s="1">
        <v>44236</v>
      </c>
      <c r="E3096">
        <v>2</v>
      </c>
      <c r="F3096" s="1">
        <v>44236</v>
      </c>
      <c r="G3096" s="1">
        <v>44780</v>
      </c>
      <c r="H3096" t="s">
        <v>470</v>
      </c>
      <c r="I3096" s="8">
        <f>DATE(YEAR(Merge2[[#This Row],[ORDER_DATE]]), MONTH(Merge2[[#This Row],[ORDER_DATE]]), 1)</f>
        <v>44228</v>
      </c>
      <c r="J3096" s="9">
        <f>IF(ISNUMBER(Merge2[[#This Row],[VALIDITY_TILL_DATE]]), ROUND((Merge2[[#This Row],[VALIDITY_TILL_DATE]]-Merge2[[#This Row],[ORDER_DATE]])/30, 0), "Active")</f>
        <v>18</v>
      </c>
      <c r="K3096" t="s">
        <v>5491</v>
      </c>
      <c r="L3096" t="s">
        <v>5480</v>
      </c>
      <c r="M3096" t="s">
        <v>5481</v>
      </c>
      <c r="N3096">
        <v>300</v>
      </c>
      <c r="O3096">
        <v>100</v>
      </c>
      <c r="P3096">
        <v>0</v>
      </c>
      <c r="Q3096" t="s">
        <v>5675</v>
      </c>
      <c r="R3096" t="s">
        <v>5494</v>
      </c>
      <c r="S3096">
        <v>46</v>
      </c>
      <c r="T3096" t="s">
        <v>5495</v>
      </c>
      <c r="U3096" t="s">
        <v>5532</v>
      </c>
      <c r="V3096" s="9">
        <f>Merge2[[#This Row],[PROMOTIONAL_PLAN.EFFECTIVE_PRICE]]*Merge2[[#This Row],[Months]]</f>
        <v>0</v>
      </c>
    </row>
    <row r="3097" spans="1:22" x14ac:dyDescent="0.25">
      <c r="A3097" t="s">
        <v>4927</v>
      </c>
      <c r="B3097" t="s">
        <v>3009</v>
      </c>
      <c r="C3097">
        <v>7139</v>
      </c>
      <c r="D3097" s="1">
        <v>44236</v>
      </c>
      <c r="E3097">
        <v>2</v>
      </c>
      <c r="F3097" s="1">
        <v>44236</v>
      </c>
      <c r="G3097" s="1">
        <v>45039</v>
      </c>
      <c r="H3097" t="s">
        <v>470</v>
      </c>
      <c r="I3097" s="8">
        <f>DATE(YEAR(Merge2[[#This Row],[ORDER_DATE]]), MONTH(Merge2[[#This Row],[ORDER_DATE]]), 1)</f>
        <v>44228</v>
      </c>
      <c r="J3097" s="9">
        <f>IF(ISNUMBER(Merge2[[#This Row],[VALIDITY_TILL_DATE]]), ROUND((Merge2[[#This Row],[VALIDITY_TILL_DATE]]-Merge2[[#This Row],[ORDER_DATE]])/30, 0), "Active")</f>
        <v>27</v>
      </c>
      <c r="K3097" t="s">
        <v>5489</v>
      </c>
      <c r="L3097" t="s">
        <v>5483</v>
      </c>
      <c r="M3097" t="s">
        <v>5481</v>
      </c>
      <c r="N3097">
        <v>300</v>
      </c>
      <c r="O3097">
        <v>30</v>
      </c>
      <c r="P3097">
        <v>210</v>
      </c>
      <c r="Q3097" t="s">
        <v>6068</v>
      </c>
      <c r="R3097" t="s">
        <v>5494</v>
      </c>
      <c r="S3097">
        <v>50</v>
      </c>
      <c r="T3097" t="s">
        <v>5495</v>
      </c>
      <c r="U3097" t="s">
        <v>5513</v>
      </c>
      <c r="V3097" s="9">
        <f>Merge2[[#This Row],[PROMOTIONAL_PLAN.EFFECTIVE_PRICE]]*Merge2[[#This Row],[Months]]</f>
        <v>5670</v>
      </c>
    </row>
    <row r="3098" spans="1:22" x14ac:dyDescent="0.25">
      <c r="A3098" t="s">
        <v>4928</v>
      </c>
      <c r="B3098" t="s">
        <v>2500</v>
      </c>
      <c r="C3098">
        <v>5073</v>
      </c>
      <c r="D3098" s="1">
        <v>44236</v>
      </c>
      <c r="E3098">
        <v>2</v>
      </c>
      <c r="F3098" s="1">
        <v>44236</v>
      </c>
      <c r="G3098" s="1">
        <v>45219</v>
      </c>
      <c r="H3098" t="s">
        <v>470</v>
      </c>
      <c r="I3098" s="8">
        <f>DATE(YEAR(Merge2[[#This Row],[ORDER_DATE]]), MONTH(Merge2[[#This Row],[ORDER_DATE]]), 1)</f>
        <v>44228</v>
      </c>
      <c r="J3098" s="9">
        <f>IF(ISNUMBER(Merge2[[#This Row],[VALIDITY_TILL_DATE]]), ROUND((Merge2[[#This Row],[VALIDITY_TILL_DATE]]-Merge2[[#This Row],[ORDER_DATE]])/30, 0), "Active")</f>
        <v>33</v>
      </c>
      <c r="K3098" t="s">
        <v>5488</v>
      </c>
      <c r="L3098" t="s">
        <v>5483</v>
      </c>
      <c r="M3098" t="s">
        <v>5481</v>
      </c>
      <c r="N3098">
        <v>300</v>
      </c>
      <c r="O3098">
        <v>30</v>
      </c>
      <c r="P3098">
        <v>210</v>
      </c>
      <c r="Q3098" t="s">
        <v>6230</v>
      </c>
      <c r="R3098" t="s">
        <v>5503</v>
      </c>
      <c r="S3098">
        <v>60</v>
      </c>
      <c r="T3098" t="s">
        <v>5495</v>
      </c>
      <c r="U3098" t="s">
        <v>5496</v>
      </c>
      <c r="V3098" s="9">
        <f>Merge2[[#This Row],[PROMOTIONAL_PLAN.EFFECTIVE_PRICE]]*Merge2[[#This Row],[Months]]</f>
        <v>6930</v>
      </c>
    </row>
    <row r="3099" spans="1:22" x14ac:dyDescent="0.25">
      <c r="A3099" t="s">
        <v>4929</v>
      </c>
      <c r="B3099" t="s">
        <v>2843</v>
      </c>
      <c r="C3099">
        <v>5073</v>
      </c>
      <c r="D3099" s="1">
        <v>44236</v>
      </c>
      <c r="E3099">
        <v>2</v>
      </c>
      <c r="F3099" s="1">
        <v>44236</v>
      </c>
      <c r="G3099" s="1">
        <v>45008</v>
      </c>
      <c r="H3099" t="s">
        <v>470</v>
      </c>
      <c r="I3099" s="8">
        <f>DATE(YEAR(Merge2[[#This Row],[ORDER_DATE]]), MONTH(Merge2[[#This Row],[ORDER_DATE]]), 1)</f>
        <v>44228</v>
      </c>
      <c r="J3099" s="9">
        <f>IF(ISNUMBER(Merge2[[#This Row],[VALIDITY_TILL_DATE]]), ROUND((Merge2[[#This Row],[VALIDITY_TILL_DATE]]-Merge2[[#This Row],[ORDER_DATE]])/30, 0), "Active")</f>
        <v>26</v>
      </c>
      <c r="K3099" t="s">
        <v>5488</v>
      </c>
      <c r="L3099" t="s">
        <v>5483</v>
      </c>
      <c r="M3099" t="s">
        <v>5481</v>
      </c>
      <c r="N3099">
        <v>300</v>
      </c>
      <c r="O3099">
        <v>30</v>
      </c>
      <c r="P3099">
        <v>210</v>
      </c>
      <c r="Q3099" t="s">
        <v>6195</v>
      </c>
      <c r="R3099" t="s">
        <v>5503</v>
      </c>
      <c r="S3099">
        <v>46</v>
      </c>
      <c r="T3099" t="s">
        <v>5506</v>
      </c>
      <c r="U3099" t="s">
        <v>5518</v>
      </c>
      <c r="V3099" s="9">
        <f>Merge2[[#This Row],[PROMOTIONAL_PLAN.EFFECTIVE_PRICE]]*Merge2[[#This Row],[Months]]</f>
        <v>5460</v>
      </c>
    </row>
    <row r="3100" spans="1:22" x14ac:dyDescent="0.25">
      <c r="A3100" t="s">
        <v>4930</v>
      </c>
      <c r="B3100" t="s">
        <v>2555</v>
      </c>
      <c r="C3100">
        <v>5073</v>
      </c>
      <c r="D3100" s="1">
        <v>44237</v>
      </c>
      <c r="E3100">
        <v>2</v>
      </c>
      <c r="F3100" s="1">
        <v>44237</v>
      </c>
      <c r="G3100" s="1">
        <v>44709</v>
      </c>
      <c r="H3100" t="s">
        <v>470</v>
      </c>
      <c r="I3100" s="8">
        <f>DATE(YEAR(Merge2[[#This Row],[ORDER_DATE]]), MONTH(Merge2[[#This Row],[ORDER_DATE]]), 1)</f>
        <v>44228</v>
      </c>
      <c r="J3100" s="9">
        <f>IF(ISNUMBER(Merge2[[#This Row],[VALIDITY_TILL_DATE]]), ROUND((Merge2[[#This Row],[VALIDITY_TILL_DATE]]-Merge2[[#This Row],[ORDER_DATE]])/30, 0), "Active")</f>
        <v>16</v>
      </c>
      <c r="K3100" t="s">
        <v>5488</v>
      </c>
      <c r="L3100" t="s">
        <v>5483</v>
      </c>
      <c r="M3100" t="s">
        <v>5481</v>
      </c>
      <c r="N3100">
        <v>300</v>
      </c>
      <c r="O3100">
        <v>30</v>
      </c>
      <c r="P3100">
        <v>210</v>
      </c>
      <c r="Q3100" t="s">
        <v>5997</v>
      </c>
      <c r="R3100" t="s">
        <v>5503</v>
      </c>
      <c r="S3100">
        <v>53</v>
      </c>
      <c r="T3100" t="s">
        <v>5495</v>
      </c>
      <c r="U3100" t="s">
        <v>5532</v>
      </c>
      <c r="V3100" s="9">
        <f>Merge2[[#This Row],[PROMOTIONAL_PLAN.EFFECTIVE_PRICE]]*Merge2[[#This Row],[Months]]</f>
        <v>3360</v>
      </c>
    </row>
    <row r="3101" spans="1:22" x14ac:dyDescent="0.25">
      <c r="A3101" t="s">
        <v>4931</v>
      </c>
      <c r="B3101" t="s">
        <v>2701</v>
      </c>
      <c r="C3101">
        <v>6306</v>
      </c>
      <c r="D3101" s="1">
        <v>44237</v>
      </c>
      <c r="E3101">
        <v>2</v>
      </c>
      <c r="F3101" s="1">
        <v>44237</v>
      </c>
      <c r="G3101" s="1">
        <v>45061</v>
      </c>
      <c r="H3101" t="s">
        <v>470</v>
      </c>
      <c r="I3101" s="8">
        <f>DATE(YEAR(Merge2[[#This Row],[ORDER_DATE]]), MONTH(Merge2[[#This Row],[ORDER_DATE]]), 1)</f>
        <v>44228</v>
      </c>
      <c r="J3101" s="9">
        <f>IF(ISNUMBER(Merge2[[#This Row],[VALIDITY_TILL_DATE]]), ROUND((Merge2[[#This Row],[VALIDITY_TILL_DATE]]-Merge2[[#This Row],[ORDER_DATE]])/30, 0), "Active")</f>
        <v>27</v>
      </c>
      <c r="K3101" t="s">
        <v>5492</v>
      </c>
      <c r="L3101" t="s">
        <v>5483</v>
      </c>
      <c r="M3101" t="s">
        <v>5481</v>
      </c>
      <c r="N3101">
        <v>300</v>
      </c>
      <c r="O3101">
        <v>15</v>
      </c>
      <c r="P3101">
        <v>255</v>
      </c>
      <c r="Q3101" t="s">
        <v>5880</v>
      </c>
      <c r="R3101" t="s">
        <v>5503</v>
      </c>
      <c r="S3101">
        <v>45</v>
      </c>
      <c r="T3101" t="s">
        <v>5498</v>
      </c>
      <c r="U3101" t="s">
        <v>5499</v>
      </c>
      <c r="V3101" s="9">
        <f>Merge2[[#This Row],[PROMOTIONAL_PLAN.EFFECTIVE_PRICE]]*Merge2[[#This Row],[Months]]</f>
        <v>6885</v>
      </c>
    </row>
    <row r="3102" spans="1:22" x14ac:dyDescent="0.25">
      <c r="A3102" t="s">
        <v>4932</v>
      </c>
      <c r="B3102" t="s">
        <v>3235</v>
      </c>
      <c r="C3102">
        <v>1136</v>
      </c>
      <c r="D3102" s="1">
        <v>44237</v>
      </c>
      <c r="E3102">
        <v>2</v>
      </c>
      <c r="F3102" s="1">
        <v>44237</v>
      </c>
      <c r="G3102" s="1">
        <v>44775</v>
      </c>
      <c r="H3102" t="s">
        <v>470</v>
      </c>
      <c r="I3102" s="8">
        <f>DATE(YEAR(Merge2[[#This Row],[ORDER_DATE]]), MONTH(Merge2[[#This Row],[ORDER_DATE]]), 1)</f>
        <v>44228</v>
      </c>
      <c r="J3102" s="9">
        <f>IF(ISNUMBER(Merge2[[#This Row],[VALIDITY_TILL_DATE]]), ROUND((Merge2[[#This Row],[VALIDITY_TILL_DATE]]-Merge2[[#This Row],[ORDER_DATE]])/30, 0), "Active")</f>
        <v>18</v>
      </c>
      <c r="K3102" t="s">
        <v>5487</v>
      </c>
      <c r="L3102" t="s">
        <v>5483</v>
      </c>
      <c r="M3102" t="s">
        <v>5481</v>
      </c>
      <c r="N3102">
        <v>300</v>
      </c>
      <c r="O3102">
        <v>40</v>
      </c>
      <c r="P3102">
        <v>180</v>
      </c>
      <c r="Q3102" t="s">
        <v>5841</v>
      </c>
      <c r="R3102" t="s">
        <v>5503</v>
      </c>
      <c r="S3102">
        <v>25</v>
      </c>
      <c r="T3102" t="s">
        <v>5495</v>
      </c>
      <c r="U3102" t="s">
        <v>5579</v>
      </c>
      <c r="V3102" s="9">
        <f>Merge2[[#This Row],[PROMOTIONAL_PLAN.EFFECTIVE_PRICE]]*Merge2[[#This Row],[Months]]</f>
        <v>3240</v>
      </c>
    </row>
    <row r="3103" spans="1:22" x14ac:dyDescent="0.25">
      <c r="A3103" t="s">
        <v>4933</v>
      </c>
      <c r="B3103" t="s">
        <v>2299</v>
      </c>
      <c r="C3103">
        <v>8731</v>
      </c>
      <c r="D3103" s="1">
        <v>44237</v>
      </c>
      <c r="E3103">
        <v>2</v>
      </c>
      <c r="F3103" s="1">
        <v>44237</v>
      </c>
      <c r="G3103" s="1">
        <v>45111</v>
      </c>
      <c r="H3103" t="s">
        <v>470</v>
      </c>
      <c r="I3103" s="8">
        <f>DATE(YEAR(Merge2[[#This Row],[ORDER_DATE]]), MONTH(Merge2[[#This Row],[ORDER_DATE]]), 1)</f>
        <v>44228</v>
      </c>
      <c r="J3103" s="9">
        <f>IF(ISNUMBER(Merge2[[#This Row],[VALIDITY_TILL_DATE]]), ROUND((Merge2[[#This Row],[VALIDITY_TILL_DATE]]-Merge2[[#This Row],[ORDER_DATE]])/30, 0), "Active")</f>
        <v>29</v>
      </c>
      <c r="K3103" t="s">
        <v>5482</v>
      </c>
      <c r="L3103" t="s">
        <v>5483</v>
      </c>
      <c r="M3103" t="s">
        <v>5481</v>
      </c>
      <c r="N3103">
        <v>300</v>
      </c>
      <c r="O3103">
        <v>10</v>
      </c>
      <c r="P3103">
        <v>270</v>
      </c>
      <c r="Q3103" t="s">
        <v>6167</v>
      </c>
      <c r="R3103" t="s">
        <v>5503</v>
      </c>
      <c r="S3103">
        <v>46</v>
      </c>
      <c r="T3103" t="s">
        <v>5495</v>
      </c>
      <c r="U3103" t="s">
        <v>5513</v>
      </c>
      <c r="V3103" s="9">
        <f>Merge2[[#This Row],[PROMOTIONAL_PLAN.EFFECTIVE_PRICE]]*Merge2[[#This Row],[Months]]</f>
        <v>7830</v>
      </c>
    </row>
    <row r="3104" spans="1:22" x14ac:dyDescent="0.25">
      <c r="A3104" t="s">
        <v>4934</v>
      </c>
      <c r="B3104" t="s">
        <v>2905</v>
      </c>
      <c r="C3104">
        <v>8731</v>
      </c>
      <c r="D3104" s="1">
        <v>44237</v>
      </c>
      <c r="E3104">
        <v>2</v>
      </c>
      <c r="F3104" s="1">
        <v>44237</v>
      </c>
      <c r="G3104" s="1">
        <v>44753</v>
      </c>
      <c r="H3104" t="s">
        <v>470</v>
      </c>
      <c r="I3104" s="8">
        <f>DATE(YEAR(Merge2[[#This Row],[ORDER_DATE]]), MONTH(Merge2[[#This Row],[ORDER_DATE]]), 1)</f>
        <v>44228</v>
      </c>
      <c r="J3104" s="9">
        <f>IF(ISNUMBER(Merge2[[#This Row],[VALIDITY_TILL_DATE]]), ROUND((Merge2[[#This Row],[VALIDITY_TILL_DATE]]-Merge2[[#This Row],[ORDER_DATE]])/30, 0), "Active")</f>
        <v>17</v>
      </c>
      <c r="K3104" t="s">
        <v>5482</v>
      </c>
      <c r="L3104" t="s">
        <v>5483</v>
      </c>
      <c r="M3104" t="s">
        <v>5481</v>
      </c>
      <c r="N3104">
        <v>300</v>
      </c>
      <c r="O3104">
        <v>10</v>
      </c>
      <c r="P3104">
        <v>270</v>
      </c>
      <c r="Q3104" t="s">
        <v>5700</v>
      </c>
      <c r="R3104" t="s">
        <v>5503</v>
      </c>
      <c r="S3104">
        <v>45</v>
      </c>
      <c r="T3104" t="s">
        <v>5495</v>
      </c>
      <c r="U3104" t="s">
        <v>5496</v>
      </c>
      <c r="V3104" s="9">
        <f>Merge2[[#This Row],[PROMOTIONAL_PLAN.EFFECTIVE_PRICE]]*Merge2[[#This Row],[Months]]</f>
        <v>4590</v>
      </c>
    </row>
    <row r="3105" spans="1:22" x14ac:dyDescent="0.25">
      <c r="A3105" t="s">
        <v>4935</v>
      </c>
      <c r="B3105" t="s">
        <v>2793</v>
      </c>
      <c r="C3105">
        <v>8323</v>
      </c>
      <c r="D3105" s="1">
        <v>44237</v>
      </c>
      <c r="E3105">
        <v>2</v>
      </c>
      <c r="F3105" s="1">
        <v>44237</v>
      </c>
      <c r="G3105" s="1">
        <v>44916</v>
      </c>
      <c r="H3105" t="s">
        <v>470</v>
      </c>
      <c r="I3105" s="8">
        <f>DATE(YEAR(Merge2[[#This Row],[ORDER_DATE]]), MONTH(Merge2[[#This Row],[ORDER_DATE]]), 1)</f>
        <v>44228</v>
      </c>
      <c r="J3105" s="9">
        <f>IF(ISNUMBER(Merge2[[#This Row],[VALIDITY_TILL_DATE]]), ROUND((Merge2[[#This Row],[VALIDITY_TILL_DATE]]-Merge2[[#This Row],[ORDER_DATE]])/30, 0), "Active")</f>
        <v>23</v>
      </c>
      <c r="K3105" t="s">
        <v>5479</v>
      </c>
      <c r="L3105" t="s">
        <v>5480</v>
      </c>
      <c r="M3105" t="s">
        <v>5481</v>
      </c>
      <c r="N3105">
        <v>300</v>
      </c>
      <c r="O3105">
        <v>100</v>
      </c>
      <c r="P3105">
        <v>0</v>
      </c>
      <c r="Q3105" t="s">
        <v>5589</v>
      </c>
      <c r="R3105" t="s">
        <v>5503</v>
      </c>
      <c r="S3105">
        <v>30</v>
      </c>
      <c r="T3105" t="s">
        <v>5495</v>
      </c>
      <c r="U3105" t="s">
        <v>5513</v>
      </c>
      <c r="V3105" s="9">
        <f>Merge2[[#This Row],[PROMOTIONAL_PLAN.EFFECTIVE_PRICE]]*Merge2[[#This Row],[Months]]</f>
        <v>0</v>
      </c>
    </row>
    <row r="3106" spans="1:22" x14ac:dyDescent="0.25">
      <c r="A3106" t="s">
        <v>4936</v>
      </c>
      <c r="B3106" t="s">
        <v>3275</v>
      </c>
      <c r="C3106">
        <v>6705</v>
      </c>
      <c r="D3106" s="1">
        <v>44237</v>
      </c>
      <c r="E3106">
        <v>2</v>
      </c>
      <c r="F3106" s="1">
        <v>44237</v>
      </c>
      <c r="G3106" s="1">
        <v>44613</v>
      </c>
      <c r="H3106" t="s">
        <v>470</v>
      </c>
      <c r="I3106" s="8">
        <f>DATE(YEAR(Merge2[[#This Row],[ORDER_DATE]]), MONTH(Merge2[[#This Row],[ORDER_DATE]]), 1)</f>
        <v>44228</v>
      </c>
      <c r="J3106" s="9">
        <f>IF(ISNUMBER(Merge2[[#This Row],[VALIDITY_TILL_DATE]]), ROUND((Merge2[[#This Row],[VALIDITY_TILL_DATE]]-Merge2[[#This Row],[ORDER_DATE]])/30, 0), "Active")</f>
        <v>13</v>
      </c>
      <c r="K3106" t="s">
        <v>5491</v>
      </c>
      <c r="L3106" t="s">
        <v>5480</v>
      </c>
      <c r="M3106" t="s">
        <v>5481</v>
      </c>
      <c r="N3106">
        <v>300</v>
      </c>
      <c r="O3106">
        <v>100</v>
      </c>
      <c r="P3106">
        <v>0</v>
      </c>
      <c r="Q3106" t="s">
        <v>6168</v>
      </c>
      <c r="R3106" t="s">
        <v>5503</v>
      </c>
      <c r="S3106">
        <v>28</v>
      </c>
      <c r="T3106" t="s">
        <v>5495</v>
      </c>
      <c r="U3106" t="s">
        <v>5513</v>
      </c>
      <c r="V3106" s="9">
        <f>Merge2[[#This Row],[PROMOTIONAL_PLAN.EFFECTIVE_PRICE]]*Merge2[[#This Row],[Months]]</f>
        <v>0</v>
      </c>
    </row>
    <row r="3107" spans="1:22" x14ac:dyDescent="0.25">
      <c r="A3107" t="s">
        <v>4937</v>
      </c>
      <c r="B3107" t="s">
        <v>2971</v>
      </c>
      <c r="C3107">
        <v>8434</v>
      </c>
      <c r="D3107" s="1">
        <v>44237</v>
      </c>
      <c r="E3107">
        <v>2</v>
      </c>
      <c r="F3107" s="1">
        <v>44237</v>
      </c>
      <c r="G3107" s="1">
        <v>44558</v>
      </c>
      <c r="H3107" t="s">
        <v>470</v>
      </c>
      <c r="I3107" s="8">
        <f>DATE(YEAR(Merge2[[#This Row],[ORDER_DATE]]), MONTH(Merge2[[#This Row],[ORDER_DATE]]), 1)</f>
        <v>44228</v>
      </c>
      <c r="J3107" s="9">
        <f>IF(ISNUMBER(Merge2[[#This Row],[VALIDITY_TILL_DATE]]), ROUND((Merge2[[#This Row],[VALIDITY_TILL_DATE]]-Merge2[[#This Row],[ORDER_DATE]])/30, 0), "Active")</f>
        <v>11</v>
      </c>
      <c r="K3107" t="s">
        <v>5490</v>
      </c>
      <c r="L3107" t="s">
        <v>5483</v>
      </c>
      <c r="M3107" t="s">
        <v>5481</v>
      </c>
      <c r="N3107">
        <v>300</v>
      </c>
      <c r="O3107">
        <v>50</v>
      </c>
      <c r="P3107">
        <v>150</v>
      </c>
      <c r="Q3107" t="s">
        <v>5919</v>
      </c>
      <c r="R3107" t="s">
        <v>5494</v>
      </c>
      <c r="S3107">
        <v>42</v>
      </c>
      <c r="T3107" t="s">
        <v>5495</v>
      </c>
      <c r="U3107" t="s">
        <v>5513</v>
      </c>
      <c r="V3107" s="9">
        <f>Merge2[[#This Row],[PROMOTIONAL_PLAN.EFFECTIVE_PRICE]]*Merge2[[#This Row],[Months]]</f>
        <v>1650</v>
      </c>
    </row>
    <row r="3108" spans="1:22" x14ac:dyDescent="0.25">
      <c r="A3108" t="s">
        <v>4938</v>
      </c>
      <c r="B3108" t="s">
        <v>3377</v>
      </c>
      <c r="C3108">
        <v>8731</v>
      </c>
      <c r="D3108" s="1">
        <v>44237</v>
      </c>
      <c r="E3108">
        <v>2</v>
      </c>
      <c r="F3108" s="1">
        <v>44237</v>
      </c>
      <c r="G3108" s="1">
        <v>45146</v>
      </c>
      <c r="H3108" t="s">
        <v>470</v>
      </c>
      <c r="I3108" s="8">
        <f>DATE(YEAR(Merge2[[#This Row],[ORDER_DATE]]), MONTH(Merge2[[#This Row],[ORDER_DATE]]), 1)</f>
        <v>44228</v>
      </c>
      <c r="J3108" s="9">
        <f>IF(ISNUMBER(Merge2[[#This Row],[VALIDITY_TILL_DATE]]), ROUND((Merge2[[#This Row],[VALIDITY_TILL_DATE]]-Merge2[[#This Row],[ORDER_DATE]])/30, 0), "Active")</f>
        <v>30</v>
      </c>
      <c r="K3108" t="s">
        <v>5482</v>
      </c>
      <c r="L3108" t="s">
        <v>5483</v>
      </c>
      <c r="M3108" t="s">
        <v>5481</v>
      </c>
      <c r="N3108">
        <v>300</v>
      </c>
      <c r="O3108">
        <v>10</v>
      </c>
      <c r="P3108">
        <v>270</v>
      </c>
      <c r="Q3108" t="s">
        <v>5979</v>
      </c>
      <c r="R3108" t="s">
        <v>5503</v>
      </c>
      <c r="S3108">
        <v>57</v>
      </c>
      <c r="T3108" t="s">
        <v>5495</v>
      </c>
      <c r="U3108" t="s">
        <v>5504</v>
      </c>
      <c r="V3108" s="9">
        <f>Merge2[[#This Row],[PROMOTIONAL_PLAN.EFFECTIVE_PRICE]]*Merge2[[#This Row],[Months]]</f>
        <v>8100</v>
      </c>
    </row>
    <row r="3109" spans="1:22" x14ac:dyDescent="0.25">
      <c r="A3109" t="s">
        <v>4939</v>
      </c>
      <c r="B3109" t="s">
        <v>3388</v>
      </c>
      <c r="C3109">
        <v>1136</v>
      </c>
      <c r="D3109" s="1">
        <v>44238</v>
      </c>
      <c r="E3109">
        <v>2</v>
      </c>
      <c r="F3109" s="1">
        <v>44238</v>
      </c>
      <c r="G3109" s="1">
        <v>44578</v>
      </c>
      <c r="H3109" t="s">
        <v>470</v>
      </c>
      <c r="I3109" s="8">
        <f>DATE(YEAR(Merge2[[#This Row],[ORDER_DATE]]), MONTH(Merge2[[#This Row],[ORDER_DATE]]), 1)</f>
        <v>44228</v>
      </c>
      <c r="J3109" s="9">
        <f>IF(ISNUMBER(Merge2[[#This Row],[VALIDITY_TILL_DATE]]), ROUND((Merge2[[#This Row],[VALIDITY_TILL_DATE]]-Merge2[[#This Row],[ORDER_DATE]])/30, 0), "Active")</f>
        <v>11</v>
      </c>
      <c r="K3109" t="s">
        <v>5487</v>
      </c>
      <c r="L3109" t="s">
        <v>5483</v>
      </c>
      <c r="M3109" t="s">
        <v>5481</v>
      </c>
      <c r="N3109">
        <v>300</v>
      </c>
      <c r="O3109">
        <v>40</v>
      </c>
      <c r="P3109">
        <v>180</v>
      </c>
      <c r="Q3109" t="s">
        <v>6287</v>
      </c>
      <c r="R3109" t="s">
        <v>5503</v>
      </c>
      <c r="S3109">
        <v>56</v>
      </c>
      <c r="T3109" t="s">
        <v>5495</v>
      </c>
      <c r="U3109" t="s">
        <v>5496</v>
      </c>
      <c r="V3109" s="9">
        <f>Merge2[[#This Row],[PROMOTIONAL_PLAN.EFFECTIVE_PRICE]]*Merge2[[#This Row],[Months]]</f>
        <v>1980</v>
      </c>
    </row>
    <row r="3110" spans="1:22" x14ac:dyDescent="0.25">
      <c r="A3110" t="s">
        <v>4940</v>
      </c>
      <c r="B3110" t="s">
        <v>2482</v>
      </c>
      <c r="C3110">
        <v>2949</v>
      </c>
      <c r="D3110" s="1">
        <v>44238</v>
      </c>
      <c r="E3110">
        <v>2</v>
      </c>
      <c r="F3110" s="1">
        <v>44238</v>
      </c>
      <c r="G3110" s="1">
        <v>44757</v>
      </c>
      <c r="H3110" t="s">
        <v>470</v>
      </c>
      <c r="I3110" s="8">
        <f>DATE(YEAR(Merge2[[#This Row],[ORDER_DATE]]), MONTH(Merge2[[#This Row],[ORDER_DATE]]), 1)</f>
        <v>44228</v>
      </c>
      <c r="J3110" s="9">
        <f>IF(ISNUMBER(Merge2[[#This Row],[VALIDITY_TILL_DATE]]), ROUND((Merge2[[#This Row],[VALIDITY_TILL_DATE]]-Merge2[[#This Row],[ORDER_DATE]])/30, 0), "Active")</f>
        <v>17</v>
      </c>
      <c r="K3110" t="s">
        <v>5484</v>
      </c>
      <c r="L3110" t="s">
        <v>5483</v>
      </c>
      <c r="M3110" t="s">
        <v>5481</v>
      </c>
      <c r="N3110">
        <v>300</v>
      </c>
      <c r="O3110">
        <v>30</v>
      </c>
      <c r="P3110">
        <v>210</v>
      </c>
      <c r="Q3110" t="s">
        <v>6308</v>
      </c>
      <c r="R3110" t="s">
        <v>5503</v>
      </c>
      <c r="S3110">
        <v>34</v>
      </c>
      <c r="T3110" t="s">
        <v>5495</v>
      </c>
      <c r="U3110" t="s">
        <v>5522</v>
      </c>
      <c r="V3110" s="9">
        <f>Merge2[[#This Row],[PROMOTIONAL_PLAN.EFFECTIVE_PRICE]]*Merge2[[#This Row],[Months]]</f>
        <v>3570</v>
      </c>
    </row>
    <row r="3111" spans="1:22" x14ac:dyDescent="0.25">
      <c r="A3111" t="s">
        <v>4941</v>
      </c>
      <c r="B3111" t="s">
        <v>2464</v>
      </c>
      <c r="C3111">
        <v>8731</v>
      </c>
      <c r="D3111" s="1">
        <v>44238</v>
      </c>
      <c r="E3111">
        <v>2</v>
      </c>
      <c r="F3111" s="1">
        <v>44238</v>
      </c>
      <c r="G3111" s="1">
        <v>44715</v>
      </c>
      <c r="H3111" t="s">
        <v>470</v>
      </c>
      <c r="I3111" s="8">
        <f>DATE(YEAR(Merge2[[#This Row],[ORDER_DATE]]), MONTH(Merge2[[#This Row],[ORDER_DATE]]), 1)</f>
        <v>44228</v>
      </c>
      <c r="J3111" s="9">
        <f>IF(ISNUMBER(Merge2[[#This Row],[VALIDITY_TILL_DATE]]), ROUND((Merge2[[#This Row],[VALIDITY_TILL_DATE]]-Merge2[[#This Row],[ORDER_DATE]])/30, 0), "Active")</f>
        <v>16</v>
      </c>
      <c r="K3111" t="s">
        <v>5482</v>
      </c>
      <c r="L3111" t="s">
        <v>5483</v>
      </c>
      <c r="M3111" t="s">
        <v>5481</v>
      </c>
      <c r="N3111">
        <v>300</v>
      </c>
      <c r="O3111">
        <v>10</v>
      </c>
      <c r="P3111">
        <v>270</v>
      </c>
      <c r="Q3111" t="s">
        <v>6234</v>
      </c>
      <c r="R3111" t="s">
        <v>5494</v>
      </c>
      <c r="S3111">
        <v>63</v>
      </c>
      <c r="T3111" t="s">
        <v>5495</v>
      </c>
      <c r="U3111" t="s">
        <v>5504</v>
      </c>
      <c r="V3111" s="9">
        <f>Merge2[[#This Row],[PROMOTIONAL_PLAN.EFFECTIVE_PRICE]]*Merge2[[#This Row],[Months]]</f>
        <v>4320</v>
      </c>
    </row>
    <row r="3112" spans="1:22" x14ac:dyDescent="0.25">
      <c r="A3112" t="s">
        <v>4942</v>
      </c>
      <c r="B3112" t="s">
        <v>3063</v>
      </c>
      <c r="C3112">
        <v>5101</v>
      </c>
      <c r="D3112" s="1">
        <v>44238</v>
      </c>
      <c r="E3112">
        <v>2</v>
      </c>
      <c r="F3112" s="1">
        <v>44238</v>
      </c>
      <c r="G3112" s="1">
        <v>45056</v>
      </c>
      <c r="H3112" t="s">
        <v>470</v>
      </c>
      <c r="I3112" s="8">
        <f>DATE(YEAR(Merge2[[#This Row],[ORDER_DATE]]), MONTH(Merge2[[#This Row],[ORDER_DATE]]), 1)</f>
        <v>44228</v>
      </c>
      <c r="J3112" s="9">
        <f>IF(ISNUMBER(Merge2[[#This Row],[VALIDITY_TILL_DATE]]), ROUND((Merge2[[#This Row],[VALIDITY_TILL_DATE]]-Merge2[[#This Row],[ORDER_DATE]])/30, 0), "Active")</f>
        <v>27</v>
      </c>
      <c r="K3112" t="s">
        <v>5485</v>
      </c>
      <c r="L3112" t="s">
        <v>5480</v>
      </c>
      <c r="M3112" t="s">
        <v>5481</v>
      </c>
      <c r="N3112">
        <v>300</v>
      </c>
      <c r="O3112">
        <v>100</v>
      </c>
      <c r="P3112">
        <v>0</v>
      </c>
      <c r="Q3112" t="s">
        <v>5748</v>
      </c>
      <c r="R3112" t="s">
        <v>5503</v>
      </c>
      <c r="S3112">
        <v>26</v>
      </c>
      <c r="T3112" t="s">
        <v>5495</v>
      </c>
      <c r="U3112" t="s">
        <v>5522</v>
      </c>
      <c r="V3112" s="9">
        <f>Merge2[[#This Row],[PROMOTIONAL_PLAN.EFFECTIVE_PRICE]]*Merge2[[#This Row],[Months]]</f>
        <v>0</v>
      </c>
    </row>
    <row r="3113" spans="1:22" x14ac:dyDescent="0.25">
      <c r="A3113" t="s">
        <v>4943</v>
      </c>
      <c r="B3113" t="s">
        <v>2414</v>
      </c>
      <c r="C3113">
        <v>8323</v>
      </c>
      <c r="D3113" s="1">
        <v>44238</v>
      </c>
      <c r="E3113">
        <v>2</v>
      </c>
      <c r="F3113" s="1">
        <v>44238</v>
      </c>
      <c r="G3113" s="1">
        <v>44614</v>
      </c>
      <c r="H3113" t="s">
        <v>470</v>
      </c>
      <c r="I3113" s="8">
        <f>DATE(YEAR(Merge2[[#This Row],[ORDER_DATE]]), MONTH(Merge2[[#This Row],[ORDER_DATE]]), 1)</f>
        <v>44228</v>
      </c>
      <c r="J3113" s="9">
        <f>IF(ISNUMBER(Merge2[[#This Row],[VALIDITY_TILL_DATE]]), ROUND((Merge2[[#This Row],[VALIDITY_TILL_DATE]]-Merge2[[#This Row],[ORDER_DATE]])/30, 0), "Active")</f>
        <v>13</v>
      </c>
      <c r="K3113" t="s">
        <v>5479</v>
      </c>
      <c r="L3113" t="s">
        <v>5480</v>
      </c>
      <c r="M3113" t="s">
        <v>5481</v>
      </c>
      <c r="N3113">
        <v>300</v>
      </c>
      <c r="O3113">
        <v>100</v>
      </c>
      <c r="P3113">
        <v>0</v>
      </c>
      <c r="Q3113" t="s">
        <v>5528</v>
      </c>
      <c r="R3113" t="s">
        <v>5494</v>
      </c>
      <c r="S3113">
        <v>61</v>
      </c>
      <c r="T3113" t="s">
        <v>5498</v>
      </c>
      <c r="U3113" t="s">
        <v>5499</v>
      </c>
      <c r="V3113" s="9">
        <f>Merge2[[#This Row],[PROMOTIONAL_PLAN.EFFECTIVE_PRICE]]*Merge2[[#This Row],[Months]]</f>
        <v>0</v>
      </c>
    </row>
    <row r="3114" spans="1:22" x14ac:dyDescent="0.25">
      <c r="A3114" t="s">
        <v>4944</v>
      </c>
      <c r="B3114" t="s">
        <v>2324</v>
      </c>
      <c r="C3114">
        <v>6306</v>
      </c>
      <c r="D3114" s="1">
        <v>44238</v>
      </c>
      <c r="E3114">
        <v>2</v>
      </c>
      <c r="F3114" s="1">
        <v>44238</v>
      </c>
      <c r="G3114" s="1">
        <v>44667</v>
      </c>
      <c r="H3114" t="s">
        <v>470</v>
      </c>
      <c r="I3114" s="8">
        <f>DATE(YEAR(Merge2[[#This Row],[ORDER_DATE]]), MONTH(Merge2[[#This Row],[ORDER_DATE]]), 1)</f>
        <v>44228</v>
      </c>
      <c r="J3114" s="9">
        <f>IF(ISNUMBER(Merge2[[#This Row],[VALIDITY_TILL_DATE]]), ROUND((Merge2[[#This Row],[VALIDITY_TILL_DATE]]-Merge2[[#This Row],[ORDER_DATE]])/30, 0), "Active")</f>
        <v>14</v>
      </c>
      <c r="K3114" t="s">
        <v>5492</v>
      </c>
      <c r="L3114" t="s">
        <v>5483</v>
      </c>
      <c r="M3114" t="s">
        <v>5481</v>
      </c>
      <c r="N3114">
        <v>300</v>
      </c>
      <c r="O3114">
        <v>15</v>
      </c>
      <c r="P3114">
        <v>255</v>
      </c>
      <c r="Q3114" t="s">
        <v>6230</v>
      </c>
      <c r="R3114" t="s">
        <v>5503</v>
      </c>
      <c r="S3114">
        <v>60</v>
      </c>
      <c r="T3114" t="s">
        <v>5495</v>
      </c>
      <c r="U3114" t="s">
        <v>5496</v>
      </c>
      <c r="V3114" s="9">
        <f>Merge2[[#This Row],[PROMOTIONAL_PLAN.EFFECTIVE_PRICE]]*Merge2[[#This Row],[Months]]</f>
        <v>3570</v>
      </c>
    </row>
    <row r="3115" spans="1:22" x14ac:dyDescent="0.25">
      <c r="A3115" t="s">
        <v>4945</v>
      </c>
      <c r="B3115" t="s">
        <v>2638</v>
      </c>
      <c r="C3115">
        <v>8323</v>
      </c>
      <c r="D3115" s="1">
        <v>44239</v>
      </c>
      <c r="E3115">
        <v>2</v>
      </c>
      <c r="F3115" s="1">
        <v>44239</v>
      </c>
      <c r="G3115" s="1">
        <v>44529</v>
      </c>
      <c r="H3115" t="s">
        <v>470</v>
      </c>
      <c r="I3115" s="8">
        <f>DATE(YEAR(Merge2[[#This Row],[ORDER_DATE]]), MONTH(Merge2[[#This Row],[ORDER_DATE]]), 1)</f>
        <v>44228</v>
      </c>
      <c r="J3115" s="9">
        <f>IF(ISNUMBER(Merge2[[#This Row],[VALIDITY_TILL_DATE]]), ROUND((Merge2[[#This Row],[VALIDITY_TILL_DATE]]-Merge2[[#This Row],[ORDER_DATE]])/30, 0), "Active")</f>
        <v>10</v>
      </c>
      <c r="K3115" t="s">
        <v>5479</v>
      </c>
      <c r="L3115" t="s">
        <v>5480</v>
      </c>
      <c r="M3115" t="s">
        <v>5481</v>
      </c>
      <c r="N3115">
        <v>300</v>
      </c>
      <c r="O3115">
        <v>100</v>
      </c>
      <c r="P3115">
        <v>0</v>
      </c>
      <c r="Q3115" t="s">
        <v>6000</v>
      </c>
      <c r="R3115" t="s">
        <v>5503</v>
      </c>
      <c r="S3115">
        <v>45</v>
      </c>
      <c r="T3115" t="s">
        <v>5495</v>
      </c>
      <c r="U3115" t="s">
        <v>5513</v>
      </c>
      <c r="V3115" s="9">
        <f>Merge2[[#This Row],[PROMOTIONAL_PLAN.EFFECTIVE_PRICE]]*Merge2[[#This Row],[Months]]</f>
        <v>0</v>
      </c>
    </row>
    <row r="3116" spans="1:22" x14ac:dyDescent="0.25">
      <c r="A3116" t="s">
        <v>4946</v>
      </c>
      <c r="B3116" t="s">
        <v>3344</v>
      </c>
      <c r="C3116">
        <v>8731</v>
      </c>
      <c r="D3116" s="1">
        <v>44239</v>
      </c>
      <c r="E3116">
        <v>2</v>
      </c>
      <c r="F3116" s="1">
        <v>44239</v>
      </c>
      <c r="G3116" s="1">
        <v>44970</v>
      </c>
      <c r="H3116" t="s">
        <v>470</v>
      </c>
      <c r="I3116" s="8">
        <f>DATE(YEAR(Merge2[[#This Row],[ORDER_DATE]]), MONTH(Merge2[[#This Row],[ORDER_DATE]]), 1)</f>
        <v>44228</v>
      </c>
      <c r="J3116" s="9">
        <f>IF(ISNUMBER(Merge2[[#This Row],[VALIDITY_TILL_DATE]]), ROUND((Merge2[[#This Row],[VALIDITY_TILL_DATE]]-Merge2[[#This Row],[ORDER_DATE]])/30, 0), "Active")</f>
        <v>24</v>
      </c>
      <c r="K3116" t="s">
        <v>5482</v>
      </c>
      <c r="L3116" t="s">
        <v>5483</v>
      </c>
      <c r="M3116" t="s">
        <v>5481</v>
      </c>
      <c r="N3116">
        <v>300</v>
      </c>
      <c r="O3116">
        <v>10</v>
      </c>
      <c r="P3116">
        <v>270</v>
      </c>
      <c r="Q3116" t="s">
        <v>5654</v>
      </c>
      <c r="R3116" t="s">
        <v>5503</v>
      </c>
      <c r="S3116">
        <v>43</v>
      </c>
      <c r="T3116" t="s">
        <v>5495</v>
      </c>
      <c r="U3116" t="s">
        <v>5532</v>
      </c>
      <c r="V3116" s="9">
        <f>Merge2[[#This Row],[PROMOTIONAL_PLAN.EFFECTIVE_PRICE]]*Merge2[[#This Row],[Months]]</f>
        <v>6480</v>
      </c>
    </row>
    <row r="3117" spans="1:22" x14ac:dyDescent="0.25">
      <c r="A3117" t="s">
        <v>4947</v>
      </c>
      <c r="B3117" t="s">
        <v>2421</v>
      </c>
      <c r="C3117">
        <v>8731</v>
      </c>
      <c r="D3117" s="1">
        <v>44239</v>
      </c>
      <c r="E3117">
        <v>2</v>
      </c>
      <c r="F3117" s="1">
        <v>44239</v>
      </c>
      <c r="G3117" s="1">
        <v>44882</v>
      </c>
      <c r="H3117" t="s">
        <v>470</v>
      </c>
      <c r="I3117" s="8">
        <f>DATE(YEAR(Merge2[[#This Row],[ORDER_DATE]]), MONTH(Merge2[[#This Row],[ORDER_DATE]]), 1)</f>
        <v>44228</v>
      </c>
      <c r="J3117" s="9">
        <f>IF(ISNUMBER(Merge2[[#This Row],[VALIDITY_TILL_DATE]]), ROUND((Merge2[[#This Row],[VALIDITY_TILL_DATE]]-Merge2[[#This Row],[ORDER_DATE]])/30, 0), "Active")</f>
        <v>21</v>
      </c>
      <c r="K3117" t="s">
        <v>5482</v>
      </c>
      <c r="L3117" t="s">
        <v>5483</v>
      </c>
      <c r="M3117" t="s">
        <v>5481</v>
      </c>
      <c r="N3117">
        <v>300</v>
      </c>
      <c r="O3117">
        <v>10</v>
      </c>
      <c r="P3117">
        <v>270</v>
      </c>
      <c r="Q3117" t="s">
        <v>6076</v>
      </c>
      <c r="R3117" t="s">
        <v>5503</v>
      </c>
      <c r="S3117">
        <v>39</v>
      </c>
      <c r="T3117" t="s">
        <v>5498</v>
      </c>
      <c r="U3117" t="s">
        <v>5499</v>
      </c>
      <c r="V3117" s="9">
        <f>Merge2[[#This Row],[PROMOTIONAL_PLAN.EFFECTIVE_PRICE]]*Merge2[[#This Row],[Months]]</f>
        <v>5670</v>
      </c>
    </row>
    <row r="3118" spans="1:22" x14ac:dyDescent="0.25">
      <c r="A3118" t="s">
        <v>4948</v>
      </c>
      <c r="B3118" t="s">
        <v>2443</v>
      </c>
      <c r="C3118">
        <v>6306</v>
      </c>
      <c r="D3118" s="1">
        <v>44239</v>
      </c>
      <c r="E3118">
        <v>2</v>
      </c>
      <c r="F3118" s="1">
        <v>44239</v>
      </c>
      <c r="G3118" s="1">
        <v>45021</v>
      </c>
      <c r="H3118" t="s">
        <v>470</v>
      </c>
      <c r="I3118" s="8">
        <f>DATE(YEAR(Merge2[[#This Row],[ORDER_DATE]]), MONTH(Merge2[[#This Row],[ORDER_DATE]]), 1)</f>
        <v>44228</v>
      </c>
      <c r="J3118" s="9">
        <f>IF(ISNUMBER(Merge2[[#This Row],[VALIDITY_TILL_DATE]]), ROUND((Merge2[[#This Row],[VALIDITY_TILL_DATE]]-Merge2[[#This Row],[ORDER_DATE]])/30, 0), "Active")</f>
        <v>26</v>
      </c>
      <c r="K3118" t="s">
        <v>5492</v>
      </c>
      <c r="L3118" t="s">
        <v>5483</v>
      </c>
      <c r="M3118" t="s">
        <v>5481</v>
      </c>
      <c r="N3118">
        <v>300</v>
      </c>
      <c r="O3118">
        <v>15</v>
      </c>
      <c r="P3118">
        <v>255</v>
      </c>
      <c r="Q3118" t="s">
        <v>5918</v>
      </c>
      <c r="R3118" t="s">
        <v>5494</v>
      </c>
      <c r="S3118">
        <v>32</v>
      </c>
      <c r="T3118" t="s">
        <v>5495</v>
      </c>
      <c r="U3118" t="s">
        <v>5496</v>
      </c>
      <c r="V3118" s="9">
        <f>Merge2[[#This Row],[PROMOTIONAL_PLAN.EFFECTIVE_PRICE]]*Merge2[[#This Row],[Months]]</f>
        <v>6630</v>
      </c>
    </row>
    <row r="3119" spans="1:22" x14ac:dyDescent="0.25">
      <c r="A3119" t="s">
        <v>4949</v>
      </c>
      <c r="B3119" t="s">
        <v>2301</v>
      </c>
      <c r="C3119">
        <v>6306</v>
      </c>
      <c r="D3119" s="1">
        <v>44239</v>
      </c>
      <c r="E3119">
        <v>2</v>
      </c>
      <c r="F3119" s="1">
        <v>44239</v>
      </c>
      <c r="G3119" s="1">
        <v>44923</v>
      </c>
      <c r="H3119" t="s">
        <v>470</v>
      </c>
      <c r="I3119" s="8">
        <f>DATE(YEAR(Merge2[[#This Row],[ORDER_DATE]]), MONTH(Merge2[[#This Row],[ORDER_DATE]]), 1)</f>
        <v>44228</v>
      </c>
      <c r="J3119" s="9">
        <f>IF(ISNUMBER(Merge2[[#This Row],[VALIDITY_TILL_DATE]]), ROUND((Merge2[[#This Row],[VALIDITY_TILL_DATE]]-Merge2[[#This Row],[ORDER_DATE]])/30, 0), "Active")</f>
        <v>23</v>
      </c>
      <c r="K3119" t="s">
        <v>5492</v>
      </c>
      <c r="L3119" t="s">
        <v>5483</v>
      </c>
      <c r="M3119" t="s">
        <v>5481</v>
      </c>
      <c r="N3119">
        <v>300</v>
      </c>
      <c r="O3119">
        <v>15</v>
      </c>
      <c r="P3119">
        <v>255</v>
      </c>
      <c r="Q3119" t="s">
        <v>5867</v>
      </c>
      <c r="R3119" t="s">
        <v>5494</v>
      </c>
      <c r="S3119">
        <v>25</v>
      </c>
      <c r="T3119" t="s">
        <v>5498</v>
      </c>
      <c r="U3119" t="s">
        <v>5515</v>
      </c>
      <c r="V3119" s="9">
        <f>Merge2[[#This Row],[PROMOTIONAL_PLAN.EFFECTIVE_PRICE]]*Merge2[[#This Row],[Months]]</f>
        <v>5865</v>
      </c>
    </row>
    <row r="3120" spans="1:22" x14ac:dyDescent="0.25">
      <c r="A3120" t="s">
        <v>4950</v>
      </c>
      <c r="B3120" t="s">
        <v>2879</v>
      </c>
      <c r="C3120">
        <v>1817</v>
      </c>
      <c r="D3120" s="1">
        <v>44239</v>
      </c>
      <c r="E3120">
        <v>2</v>
      </c>
      <c r="F3120" s="1">
        <v>44239</v>
      </c>
      <c r="G3120" s="1">
        <v>44845</v>
      </c>
      <c r="H3120" t="s">
        <v>470</v>
      </c>
      <c r="I3120" s="8">
        <f>DATE(YEAR(Merge2[[#This Row],[ORDER_DATE]]), MONTH(Merge2[[#This Row],[ORDER_DATE]]), 1)</f>
        <v>44228</v>
      </c>
      <c r="J3120" s="9">
        <f>IF(ISNUMBER(Merge2[[#This Row],[VALIDITY_TILL_DATE]]), ROUND((Merge2[[#This Row],[VALIDITY_TILL_DATE]]-Merge2[[#This Row],[ORDER_DATE]])/30, 0), "Active")</f>
        <v>20</v>
      </c>
      <c r="K3120" t="s">
        <v>5486</v>
      </c>
      <c r="L3120" t="s">
        <v>5480</v>
      </c>
      <c r="M3120" t="s">
        <v>5481</v>
      </c>
      <c r="N3120">
        <v>300</v>
      </c>
      <c r="O3120">
        <v>100</v>
      </c>
      <c r="P3120">
        <v>0</v>
      </c>
      <c r="Q3120" t="s">
        <v>5778</v>
      </c>
      <c r="R3120" t="s">
        <v>5494</v>
      </c>
      <c r="S3120">
        <v>55</v>
      </c>
      <c r="T3120" t="s">
        <v>5495</v>
      </c>
      <c r="U3120" t="s">
        <v>5579</v>
      </c>
      <c r="V3120" s="9">
        <f>Merge2[[#This Row],[PROMOTIONAL_PLAN.EFFECTIVE_PRICE]]*Merge2[[#This Row],[Months]]</f>
        <v>0</v>
      </c>
    </row>
    <row r="3121" spans="1:22" x14ac:dyDescent="0.25">
      <c r="A3121" t="s">
        <v>4951</v>
      </c>
      <c r="B3121" t="s">
        <v>3269</v>
      </c>
      <c r="C3121">
        <v>6705</v>
      </c>
      <c r="D3121" s="1">
        <v>44240</v>
      </c>
      <c r="E3121">
        <v>2</v>
      </c>
      <c r="F3121" s="1">
        <v>44240</v>
      </c>
      <c r="G3121" s="1">
        <v>44862</v>
      </c>
      <c r="H3121" t="s">
        <v>470</v>
      </c>
      <c r="I3121" s="8">
        <f>DATE(YEAR(Merge2[[#This Row],[ORDER_DATE]]), MONTH(Merge2[[#This Row],[ORDER_DATE]]), 1)</f>
        <v>44228</v>
      </c>
      <c r="J3121" s="9">
        <f>IF(ISNUMBER(Merge2[[#This Row],[VALIDITY_TILL_DATE]]), ROUND((Merge2[[#This Row],[VALIDITY_TILL_DATE]]-Merge2[[#This Row],[ORDER_DATE]])/30, 0), "Active")</f>
        <v>21</v>
      </c>
      <c r="K3121" t="s">
        <v>5491</v>
      </c>
      <c r="L3121" t="s">
        <v>5480</v>
      </c>
      <c r="M3121" t="s">
        <v>5481</v>
      </c>
      <c r="N3121">
        <v>300</v>
      </c>
      <c r="O3121">
        <v>100</v>
      </c>
      <c r="P3121">
        <v>0</v>
      </c>
      <c r="Q3121" t="s">
        <v>5608</v>
      </c>
      <c r="R3121" t="s">
        <v>5503</v>
      </c>
      <c r="S3121">
        <v>59</v>
      </c>
      <c r="T3121" t="s">
        <v>5495</v>
      </c>
      <c r="U3121" t="s">
        <v>5513</v>
      </c>
      <c r="V3121" s="9">
        <f>Merge2[[#This Row],[PROMOTIONAL_PLAN.EFFECTIVE_PRICE]]*Merge2[[#This Row],[Months]]</f>
        <v>0</v>
      </c>
    </row>
    <row r="3122" spans="1:22" x14ac:dyDescent="0.25">
      <c r="A3122" t="s">
        <v>4952</v>
      </c>
      <c r="B3122" t="s">
        <v>2730</v>
      </c>
      <c r="C3122">
        <v>8434</v>
      </c>
      <c r="D3122" s="1">
        <v>44240</v>
      </c>
      <c r="E3122">
        <v>2</v>
      </c>
      <c r="F3122" s="1">
        <v>44240</v>
      </c>
      <c r="G3122" s="1">
        <v>44870</v>
      </c>
      <c r="H3122" t="s">
        <v>470</v>
      </c>
      <c r="I3122" s="8">
        <f>DATE(YEAR(Merge2[[#This Row],[ORDER_DATE]]), MONTH(Merge2[[#This Row],[ORDER_DATE]]), 1)</f>
        <v>44228</v>
      </c>
      <c r="J3122" s="9">
        <f>IF(ISNUMBER(Merge2[[#This Row],[VALIDITY_TILL_DATE]]), ROUND((Merge2[[#This Row],[VALIDITY_TILL_DATE]]-Merge2[[#This Row],[ORDER_DATE]])/30, 0), "Active")</f>
        <v>21</v>
      </c>
      <c r="K3122" t="s">
        <v>5490</v>
      </c>
      <c r="L3122" t="s">
        <v>5483</v>
      </c>
      <c r="M3122" t="s">
        <v>5481</v>
      </c>
      <c r="N3122">
        <v>300</v>
      </c>
      <c r="O3122">
        <v>50</v>
      </c>
      <c r="P3122">
        <v>150</v>
      </c>
      <c r="Q3122" t="s">
        <v>6075</v>
      </c>
      <c r="R3122" t="s">
        <v>5503</v>
      </c>
      <c r="S3122">
        <v>42</v>
      </c>
      <c r="T3122" t="s">
        <v>5495</v>
      </c>
      <c r="U3122" t="s">
        <v>5579</v>
      </c>
      <c r="V3122" s="9">
        <f>Merge2[[#This Row],[PROMOTIONAL_PLAN.EFFECTIVE_PRICE]]*Merge2[[#This Row],[Months]]</f>
        <v>3150</v>
      </c>
    </row>
    <row r="3123" spans="1:22" x14ac:dyDescent="0.25">
      <c r="A3123" t="s">
        <v>4953</v>
      </c>
      <c r="B3123" t="s">
        <v>3366</v>
      </c>
      <c r="C3123">
        <v>1817</v>
      </c>
      <c r="D3123" s="1">
        <v>44240</v>
      </c>
      <c r="E3123">
        <v>2</v>
      </c>
      <c r="F3123" s="1">
        <v>44240</v>
      </c>
      <c r="G3123" s="1">
        <v>44748</v>
      </c>
      <c r="H3123" t="s">
        <v>470</v>
      </c>
      <c r="I3123" s="8">
        <f>DATE(YEAR(Merge2[[#This Row],[ORDER_DATE]]), MONTH(Merge2[[#This Row],[ORDER_DATE]]), 1)</f>
        <v>44228</v>
      </c>
      <c r="J3123" s="9">
        <f>IF(ISNUMBER(Merge2[[#This Row],[VALIDITY_TILL_DATE]]), ROUND((Merge2[[#This Row],[VALIDITY_TILL_DATE]]-Merge2[[#This Row],[ORDER_DATE]])/30, 0), "Active")</f>
        <v>17</v>
      </c>
      <c r="K3123" t="s">
        <v>5486</v>
      </c>
      <c r="L3123" t="s">
        <v>5480</v>
      </c>
      <c r="M3123" t="s">
        <v>5481</v>
      </c>
      <c r="N3123">
        <v>300</v>
      </c>
      <c r="O3123">
        <v>100</v>
      </c>
      <c r="P3123">
        <v>0</v>
      </c>
      <c r="Q3123" t="s">
        <v>6111</v>
      </c>
      <c r="R3123" t="s">
        <v>5503</v>
      </c>
      <c r="S3123">
        <v>49</v>
      </c>
      <c r="T3123" t="s">
        <v>5506</v>
      </c>
      <c r="U3123" t="s">
        <v>5507</v>
      </c>
      <c r="V3123" s="9">
        <f>Merge2[[#This Row],[PROMOTIONAL_PLAN.EFFECTIVE_PRICE]]*Merge2[[#This Row],[Months]]</f>
        <v>0</v>
      </c>
    </row>
    <row r="3124" spans="1:22" x14ac:dyDescent="0.25">
      <c r="A3124" t="s">
        <v>4954</v>
      </c>
      <c r="B3124" t="s">
        <v>2595</v>
      </c>
      <c r="C3124">
        <v>2949</v>
      </c>
      <c r="D3124" s="1">
        <v>44240</v>
      </c>
      <c r="E3124">
        <v>2</v>
      </c>
      <c r="F3124" s="1">
        <v>44240</v>
      </c>
      <c r="G3124" s="1">
        <v>44831</v>
      </c>
      <c r="H3124" t="s">
        <v>470</v>
      </c>
      <c r="I3124" s="8">
        <f>DATE(YEAR(Merge2[[#This Row],[ORDER_DATE]]), MONTH(Merge2[[#This Row],[ORDER_DATE]]), 1)</f>
        <v>44228</v>
      </c>
      <c r="J3124" s="9">
        <f>IF(ISNUMBER(Merge2[[#This Row],[VALIDITY_TILL_DATE]]), ROUND((Merge2[[#This Row],[VALIDITY_TILL_DATE]]-Merge2[[#This Row],[ORDER_DATE]])/30, 0), "Active")</f>
        <v>20</v>
      </c>
      <c r="K3124" t="s">
        <v>5484</v>
      </c>
      <c r="L3124" t="s">
        <v>5483</v>
      </c>
      <c r="M3124" t="s">
        <v>5481</v>
      </c>
      <c r="N3124">
        <v>300</v>
      </c>
      <c r="O3124">
        <v>30</v>
      </c>
      <c r="P3124">
        <v>210</v>
      </c>
      <c r="Q3124" t="s">
        <v>6163</v>
      </c>
      <c r="R3124" t="s">
        <v>5503</v>
      </c>
      <c r="S3124">
        <v>61</v>
      </c>
      <c r="T3124" t="s">
        <v>5495</v>
      </c>
      <c r="U3124" t="s">
        <v>5532</v>
      </c>
      <c r="V3124" s="9">
        <f>Merge2[[#This Row],[PROMOTIONAL_PLAN.EFFECTIVE_PRICE]]*Merge2[[#This Row],[Months]]</f>
        <v>4200</v>
      </c>
    </row>
    <row r="3125" spans="1:22" x14ac:dyDescent="0.25">
      <c r="A3125" t="s">
        <v>4955</v>
      </c>
      <c r="B3125" t="s">
        <v>3093</v>
      </c>
      <c r="C3125">
        <v>8731</v>
      </c>
      <c r="D3125" s="1">
        <v>44240</v>
      </c>
      <c r="E3125">
        <v>2</v>
      </c>
      <c r="F3125" s="1">
        <v>44240</v>
      </c>
      <c r="G3125" s="1">
        <v>44936</v>
      </c>
      <c r="H3125" t="s">
        <v>470</v>
      </c>
      <c r="I3125" s="8">
        <f>DATE(YEAR(Merge2[[#This Row],[ORDER_DATE]]), MONTH(Merge2[[#This Row],[ORDER_DATE]]), 1)</f>
        <v>44228</v>
      </c>
      <c r="J3125" s="9">
        <f>IF(ISNUMBER(Merge2[[#This Row],[VALIDITY_TILL_DATE]]), ROUND((Merge2[[#This Row],[VALIDITY_TILL_DATE]]-Merge2[[#This Row],[ORDER_DATE]])/30, 0), "Active")</f>
        <v>23</v>
      </c>
      <c r="K3125" t="s">
        <v>5482</v>
      </c>
      <c r="L3125" t="s">
        <v>5483</v>
      </c>
      <c r="M3125" t="s">
        <v>5481</v>
      </c>
      <c r="N3125">
        <v>300</v>
      </c>
      <c r="O3125">
        <v>10</v>
      </c>
      <c r="P3125">
        <v>270</v>
      </c>
      <c r="Q3125" t="s">
        <v>5674</v>
      </c>
      <c r="R3125" t="s">
        <v>5503</v>
      </c>
      <c r="S3125">
        <v>59</v>
      </c>
      <c r="T3125" t="s">
        <v>5495</v>
      </c>
      <c r="U3125" t="s">
        <v>5513</v>
      </c>
      <c r="V3125" s="9">
        <f>Merge2[[#This Row],[PROMOTIONAL_PLAN.EFFECTIVE_PRICE]]*Merge2[[#This Row],[Months]]</f>
        <v>6210</v>
      </c>
    </row>
    <row r="3126" spans="1:22" x14ac:dyDescent="0.25">
      <c r="A3126" t="s">
        <v>4956</v>
      </c>
      <c r="B3126" t="s">
        <v>2341</v>
      </c>
      <c r="C3126">
        <v>8323</v>
      </c>
      <c r="D3126" s="1">
        <v>44241</v>
      </c>
      <c r="E3126">
        <v>2</v>
      </c>
      <c r="F3126" s="1">
        <v>44241</v>
      </c>
      <c r="G3126" s="1">
        <v>44722</v>
      </c>
      <c r="H3126" t="s">
        <v>470</v>
      </c>
      <c r="I3126" s="8">
        <f>DATE(YEAR(Merge2[[#This Row],[ORDER_DATE]]), MONTH(Merge2[[#This Row],[ORDER_DATE]]), 1)</f>
        <v>44228</v>
      </c>
      <c r="J3126" s="9">
        <f>IF(ISNUMBER(Merge2[[#This Row],[VALIDITY_TILL_DATE]]), ROUND((Merge2[[#This Row],[VALIDITY_TILL_DATE]]-Merge2[[#This Row],[ORDER_DATE]])/30, 0), "Active")</f>
        <v>16</v>
      </c>
      <c r="K3126" t="s">
        <v>5479</v>
      </c>
      <c r="L3126" t="s">
        <v>5480</v>
      </c>
      <c r="M3126" t="s">
        <v>5481</v>
      </c>
      <c r="N3126">
        <v>300</v>
      </c>
      <c r="O3126">
        <v>100</v>
      </c>
      <c r="P3126">
        <v>0</v>
      </c>
      <c r="Q3126" t="s">
        <v>6169</v>
      </c>
      <c r="R3126" t="s">
        <v>5503</v>
      </c>
      <c r="S3126">
        <v>36</v>
      </c>
      <c r="T3126" t="s">
        <v>5495</v>
      </c>
      <c r="U3126" t="s">
        <v>5579</v>
      </c>
      <c r="V3126" s="9">
        <f>Merge2[[#This Row],[PROMOTIONAL_PLAN.EFFECTIVE_PRICE]]*Merge2[[#This Row],[Months]]</f>
        <v>0</v>
      </c>
    </row>
    <row r="3127" spans="1:22" x14ac:dyDescent="0.25">
      <c r="A3127" t="s">
        <v>4957</v>
      </c>
      <c r="B3127" t="s">
        <v>3314</v>
      </c>
      <c r="C3127">
        <v>1136</v>
      </c>
      <c r="D3127" s="1">
        <v>44241</v>
      </c>
      <c r="E3127">
        <v>2</v>
      </c>
      <c r="F3127" s="1">
        <v>44241</v>
      </c>
      <c r="G3127" s="1">
        <v>44809</v>
      </c>
      <c r="H3127" t="s">
        <v>470</v>
      </c>
      <c r="I3127" s="8">
        <f>DATE(YEAR(Merge2[[#This Row],[ORDER_DATE]]), MONTH(Merge2[[#This Row],[ORDER_DATE]]), 1)</f>
        <v>44228</v>
      </c>
      <c r="J3127" s="9">
        <f>IF(ISNUMBER(Merge2[[#This Row],[VALIDITY_TILL_DATE]]), ROUND((Merge2[[#This Row],[VALIDITY_TILL_DATE]]-Merge2[[#This Row],[ORDER_DATE]])/30, 0), "Active")</f>
        <v>19</v>
      </c>
      <c r="K3127" t="s">
        <v>5487</v>
      </c>
      <c r="L3127" t="s">
        <v>5483</v>
      </c>
      <c r="M3127" t="s">
        <v>5481</v>
      </c>
      <c r="N3127">
        <v>300</v>
      </c>
      <c r="O3127">
        <v>40</v>
      </c>
      <c r="P3127">
        <v>180</v>
      </c>
      <c r="Q3127" t="s">
        <v>6057</v>
      </c>
      <c r="R3127" t="s">
        <v>5494</v>
      </c>
      <c r="S3127">
        <v>64</v>
      </c>
      <c r="T3127" t="s">
        <v>5498</v>
      </c>
      <c r="U3127" t="s">
        <v>5515</v>
      </c>
      <c r="V3127" s="9">
        <f>Merge2[[#This Row],[PROMOTIONAL_PLAN.EFFECTIVE_PRICE]]*Merge2[[#This Row],[Months]]</f>
        <v>3420</v>
      </c>
    </row>
    <row r="3128" spans="1:22" x14ac:dyDescent="0.25">
      <c r="A3128" t="s">
        <v>4958</v>
      </c>
      <c r="B3128" t="s">
        <v>2768</v>
      </c>
      <c r="C3128">
        <v>8731</v>
      </c>
      <c r="D3128" s="1">
        <v>44241</v>
      </c>
      <c r="E3128">
        <v>2</v>
      </c>
      <c r="F3128" s="1">
        <v>44241</v>
      </c>
      <c r="G3128" s="1">
        <v>44724</v>
      </c>
      <c r="H3128" t="s">
        <v>470</v>
      </c>
      <c r="I3128" s="8">
        <f>DATE(YEAR(Merge2[[#This Row],[ORDER_DATE]]), MONTH(Merge2[[#This Row],[ORDER_DATE]]), 1)</f>
        <v>44228</v>
      </c>
      <c r="J3128" s="9">
        <f>IF(ISNUMBER(Merge2[[#This Row],[VALIDITY_TILL_DATE]]), ROUND((Merge2[[#This Row],[VALIDITY_TILL_DATE]]-Merge2[[#This Row],[ORDER_DATE]])/30, 0), "Active")</f>
        <v>16</v>
      </c>
      <c r="K3128" t="s">
        <v>5482</v>
      </c>
      <c r="L3128" t="s">
        <v>5483</v>
      </c>
      <c r="M3128" t="s">
        <v>5481</v>
      </c>
      <c r="N3128">
        <v>300</v>
      </c>
      <c r="O3128">
        <v>10</v>
      </c>
      <c r="P3128">
        <v>270</v>
      </c>
      <c r="Q3128" t="s">
        <v>5911</v>
      </c>
      <c r="R3128" t="s">
        <v>5494</v>
      </c>
      <c r="S3128">
        <v>35</v>
      </c>
      <c r="T3128" t="s">
        <v>5495</v>
      </c>
      <c r="U3128" t="s">
        <v>5496</v>
      </c>
      <c r="V3128" s="9">
        <f>Merge2[[#This Row],[PROMOTIONAL_PLAN.EFFECTIVE_PRICE]]*Merge2[[#This Row],[Months]]</f>
        <v>4320</v>
      </c>
    </row>
    <row r="3129" spans="1:22" x14ac:dyDescent="0.25">
      <c r="A3129" t="s">
        <v>4959</v>
      </c>
      <c r="B3129" t="s">
        <v>3435</v>
      </c>
      <c r="C3129">
        <v>7139</v>
      </c>
      <c r="D3129" s="1">
        <v>44241</v>
      </c>
      <c r="E3129">
        <v>2</v>
      </c>
      <c r="F3129" s="1">
        <v>44241</v>
      </c>
      <c r="G3129" s="1">
        <v>45106</v>
      </c>
      <c r="H3129" t="s">
        <v>470</v>
      </c>
      <c r="I3129" s="8">
        <f>DATE(YEAR(Merge2[[#This Row],[ORDER_DATE]]), MONTH(Merge2[[#This Row],[ORDER_DATE]]), 1)</f>
        <v>44228</v>
      </c>
      <c r="J3129" s="9">
        <f>IF(ISNUMBER(Merge2[[#This Row],[VALIDITY_TILL_DATE]]), ROUND((Merge2[[#This Row],[VALIDITY_TILL_DATE]]-Merge2[[#This Row],[ORDER_DATE]])/30, 0), "Active")</f>
        <v>29</v>
      </c>
      <c r="K3129" t="s">
        <v>5489</v>
      </c>
      <c r="L3129" t="s">
        <v>5483</v>
      </c>
      <c r="M3129" t="s">
        <v>5481</v>
      </c>
      <c r="N3129">
        <v>300</v>
      </c>
      <c r="O3129">
        <v>30</v>
      </c>
      <c r="P3129">
        <v>210</v>
      </c>
      <c r="Q3129" t="s">
        <v>6146</v>
      </c>
      <c r="R3129" t="s">
        <v>5503</v>
      </c>
      <c r="S3129">
        <v>56</v>
      </c>
      <c r="T3129" t="s">
        <v>5495</v>
      </c>
      <c r="U3129" t="s">
        <v>5496</v>
      </c>
      <c r="V3129" s="9">
        <f>Merge2[[#This Row],[PROMOTIONAL_PLAN.EFFECTIVE_PRICE]]*Merge2[[#This Row],[Months]]</f>
        <v>6090</v>
      </c>
    </row>
    <row r="3130" spans="1:22" x14ac:dyDescent="0.25">
      <c r="A3130" t="s">
        <v>4960</v>
      </c>
      <c r="B3130" t="s">
        <v>3410</v>
      </c>
      <c r="C3130">
        <v>8434</v>
      </c>
      <c r="D3130" s="1">
        <v>44241</v>
      </c>
      <c r="E3130">
        <v>2</v>
      </c>
      <c r="F3130" s="1">
        <v>44241</v>
      </c>
      <c r="G3130" s="1">
        <v>44766</v>
      </c>
      <c r="H3130" t="s">
        <v>470</v>
      </c>
      <c r="I3130" s="8">
        <f>DATE(YEAR(Merge2[[#This Row],[ORDER_DATE]]), MONTH(Merge2[[#This Row],[ORDER_DATE]]), 1)</f>
        <v>44228</v>
      </c>
      <c r="J3130" s="9">
        <f>IF(ISNUMBER(Merge2[[#This Row],[VALIDITY_TILL_DATE]]), ROUND((Merge2[[#This Row],[VALIDITY_TILL_DATE]]-Merge2[[#This Row],[ORDER_DATE]])/30, 0), "Active")</f>
        <v>18</v>
      </c>
      <c r="K3130" t="s">
        <v>5490</v>
      </c>
      <c r="L3130" t="s">
        <v>5483</v>
      </c>
      <c r="M3130" t="s">
        <v>5481</v>
      </c>
      <c r="N3130">
        <v>300</v>
      </c>
      <c r="O3130">
        <v>50</v>
      </c>
      <c r="P3130">
        <v>150</v>
      </c>
      <c r="Q3130" t="s">
        <v>5816</v>
      </c>
      <c r="R3130" t="s">
        <v>5503</v>
      </c>
      <c r="S3130">
        <v>45</v>
      </c>
      <c r="T3130" t="s">
        <v>5495</v>
      </c>
      <c r="U3130" t="s">
        <v>5496</v>
      </c>
      <c r="V3130" s="9">
        <f>Merge2[[#This Row],[PROMOTIONAL_PLAN.EFFECTIVE_PRICE]]*Merge2[[#This Row],[Months]]</f>
        <v>2700</v>
      </c>
    </row>
    <row r="3131" spans="1:22" x14ac:dyDescent="0.25">
      <c r="A3131" t="s">
        <v>4961</v>
      </c>
      <c r="B3131" t="s">
        <v>3303</v>
      </c>
      <c r="C3131">
        <v>2949</v>
      </c>
      <c r="D3131" s="1">
        <v>44241</v>
      </c>
      <c r="E3131">
        <v>2</v>
      </c>
      <c r="F3131" s="1">
        <v>44241</v>
      </c>
      <c r="G3131" s="1">
        <v>45045</v>
      </c>
      <c r="H3131" t="s">
        <v>470</v>
      </c>
      <c r="I3131" s="8">
        <f>DATE(YEAR(Merge2[[#This Row],[ORDER_DATE]]), MONTH(Merge2[[#This Row],[ORDER_DATE]]), 1)</f>
        <v>44228</v>
      </c>
      <c r="J3131" s="9">
        <f>IF(ISNUMBER(Merge2[[#This Row],[VALIDITY_TILL_DATE]]), ROUND((Merge2[[#This Row],[VALIDITY_TILL_DATE]]-Merge2[[#This Row],[ORDER_DATE]])/30, 0), "Active")</f>
        <v>27</v>
      </c>
      <c r="K3131" t="s">
        <v>5484</v>
      </c>
      <c r="L3131" t="s">
        <v>5483</v>
      </c>
      <c r="M3131" t="s">
        <v>5481</v>
      </c>
      <c r="N3131">
        <v>300</v>
      </c>
      <c r="O3131">
        <v>30</v>
      </c>
      <c r="P3131">
        <v>210</v>
      </c>
      <c r="Q3131" t="s">
        <v>6054</v>
      </c>
      <c r="R3131" t="s">
        <v>5494</v>
      </c>
      <c r="S3131">
        <v>41</v>
      </c>
      <c r="T3131" t="s">
        <v>5498</v>
      </c>
      <c r="U3131" t="s">
        <v>5515</v>
      </c>
      <c r="V3131" s="9">
        <f>Merge2[[#This Row],[PROMOTIONAL_PLAN.EFFECTIVE_PRICE]]*Merge2[[#This Row],[Months]]</f>
        <v>5670</v>
      </c>
    </row>
    <row r="3132" spans="1:22" x14ac:dyDescent="0.25">
      <c r="A3132" t="s">
        <v>4962</v>
      </c>
      <c r="B3132" t="s">
        <v>2795</v>
      </c>
      <c r="C3132">
        <v>5101</v>
      </c>
      <c r="D3132" s="1">
        <v>44241</v>
      </c>
      <c r="E3132">
        <v>2</v>
      </c>
      <c r="F3132" s="1">
        <v>44241</v>
      </c>
      <c r="G3132" s="1">
        <v>44914</v>
      </c>
      <c r="H3132" t="s">
        <v>470</v>
      </c>
      <c r="I3132" s="8">
        <f>DATE(YEAR(Merge2[[#This Row],[ORDER_DATE]]), MONTH(Merge2[[#This Row],[ORDER_DATE]]), 1)</f>
        <v>44228</v>
      </c>
      <c r="J3132" s="9">
        <f>IF(ISNUMBER(Merge2[[#This Row],[VALIDITY_TILL_DATE]]), ROUND((Merge2[[#This Row],[VALIDITY_TILL_DATE]]-Merge2[[#This Row],[ORDER_DATE]])/30, 0), "Active")</f>
        <v>22</v>
      </c>
      <c r="K3132" t="s">
        <v>5485</v>
      </c>
      <c r="L3132" t="s">
        <v>5480</v>
      </c>
      <c r="M3132" t="s">
        <v>5481</v>
      </c>
      <c r="N3132">
        <v>300</v>
      </c>
      <c r="O3132">
        <v>100</v>
      </c>
      <c r="P3132">
        <v>0</v>
      </c>
      <c r="Q3132" t="s">
        <v>6074</v>
      </c>
      <c r="R3132" t="s">
        <v>5503</v>
      </c>
      <c r="S3132">
        <v>54</v>
      </c>
      <c r="T3132" t="s">
        <v>5506</v>
      </c>
      <c r="U3132" t="s">
        <v>5518</v>
      </c>
      <c r="V3132" s="9">
        <f>Merge2[[#This Row],[PROMOTIONAL_PLAN.EFFECTIVE_PRICE]]*Merge2[[#This Row],[Months]]</f>
        <v>0</v>
      </c>
    </row>
    <row r="3133" spans="1:22" x14ac:dyDescent="0.25">
      <c r="A3133" t="s">
        <v>4963</v>
      </c>
      <c r="B3133" t="s">
        <v>3127</v>
      </c>
      <c r="C3133">
        <v>6705</v>
      </c>
      <c r="D3133" s="1">
        <v>44242</v>
      </c>
      <c r="E3133">
        <v>2</v>
      </c>
      <c r="F3133" s="1">
        <v>44242</v>
      </c>
      <c r="G3133" s="1">
        <v>44557</v>
      </c>
      <c r="H3133" t="s">
        <v>470</v>
      </c>
      <c r="I3133" s="8">
        <f>DATE(YEAR(Merge2[[#This Row],[ORDER_DATE]]), MONTH(Merge2[[#This Row],[ORDER_DATE]]), 1)</f>
        <v>44228</v>
      </c>
      <c r="J3133" s="9">
        <f>IF(ISNUMBER(Merge2[[#This Row],[VALIDITY_TILL_DATE]]), ROUND((Merge2[[#This Row],[VALIDITY_TILL_DATE]]-Merge2[[#This Row],[ORDER_DATE]])/30, 0), "Active")</f>
        <v>11</v>
      </c>
      <c r="K3133" t="s">
        <v>5491</v>
      </c>
      <c r="L3133" t="s">
        <v>5480</v>
      </c>
      <c r="M3133" t="s">
        <v>5481</v>
      </c>
      <c r="N3133">
        <v>300</v>
      </c>
      <c r="O3133">
        <v>100</v>
      </c>
      <c r="P3133">
        <v>0</v>
      </c>
      <c r="Q3133" t="s">
        <v>5904</v>
      </c>
      <c r="R3133" t="s">
        <v>5503</v>
      </c>
      <c r="S3133">
        <v>29</v>
      </c>
      <c r="T3133" t="s">
        <v>5506</v>
      </c>
      <c r="U3133" t="s">
        <v>5507</v>
      </c>
      <c r="V3133" s="9">
        <f>Merge2[[#This Row],[PROMOTIONAL_PLAN.EFFECTIVE_PRICE]]*Merge2[[#This Row],[Months]]</f>
        <v>0</v>
      </c>
    </row>
    <row r="3134" spans="1:22" x14ac:dyDescent="0.25">
      <c r="A3134" t="s">
        <v>4964</v>
      </c>
      <c r="B3134" t="s">
        <v>3061</v>
      </c>
      <c r="C3134">
        <v>8434</v>
      </c>
      <c r="D3134" s="1">
        <v>44243</v>
      </c>
      <c r="E3134">
        <v>2</v>
      </c>
      <c r="F3134" s="1">
        <v>44243</v>
      </c>
      <c r="G3134" s="1">
        <v>44606</v>
      </c>
      <c r="H3134" t="s">
        <v>470</v>
      </c>
      <c r="I3134" s="8">
        <f>DATE(YEAR(Merge2[[#This Row],[ORDER_DATE]]), MONTH(Merge2[[#This Row],[ORDER_DATE]]), 1)</f>
        <v>44228</v>
      </c>
      <c r="J3134" s="9">
        <f>IF(ISNUMBER(Merge2[[#This Row],[VALIDITY_TILL_DATE]]), ROUND((Merge2[[#This Row],[VALIDITY_TILL_DATE]]-Merge2[[#This Row],[ORDER_DATE]])/30, 0), "Active")</f>
        <v>12</v>
      </c>
      <c r="K3134" t="s">
        <v>5490</v>
      </c>
      <c r="L3134" t="s">
        <v>5483</v>
      </c>
      <c r="M3134" t="s">
        <v>5481</v>
      </c>
      <c r="N3134">
        <v>300</v>
      </c>
      <c r="O3134">
        <v>50</v>
      </c>
      <c r="P3134">
        <v>150</v>
      </c>
      <c r="Q3134" t="s">
        <v>6164</v>
      </c>
      <c r="R3134" t="s">
        <v>5494</v>
      </c>
      <c r="S3134">
        <v>45</v>
      </c>
      <c r="T3134" t="s">
        <v>5498</v>
      </c>
      <c r="U3134" t="s">
        <v>5499</v>
      </c>
      <c r="V3134" s="9">
        <f>Merge2[[#This Row],[PROMOTIONAL_PLAN.EFFECTIVE_PRICE]]*Merge2[[#This Row],[Months]]</f>
        <v>1800</v>
      </c>
    </row>
    <row r="3135" spans="1:22" x14ac:dyDescent="0.25">
      <c r="A3135" t="s">
        <v>4965</v>
      </c>
      <c r="B3135" t="s">
        <v>3231</v>
      </c>
      <c r="C3135">
        <v>7139</v>
      </c>
      <c r="D3135" s="1">
        <v>44244</v>
      </c>
      <c r="E3135">
        <v>2</v>
      </c>
      <c r="F3135" s="1">
        <v>44244</v>
      </c>
      <c r="G3135" s="1">
        <v>44862</v>
      </c>
      <c r="H3135" t="s">
        <v>470</v>
      </c>
      <c r="I3135" s="8">
        <f>DATE(YEAR(Merge2[[#This Row],[ORDER_DATE]]), MONTH(Merge2[[#This Row],[ORDER_DATE]]), 1)</f>
        <v>44228</v>
      </c>
      <c r="J3135" s="9">
        <f>IF(ISNUMBER(Merge2[[#This Row],[VALIDITY_TILL_DATE]]), ROUND((Merge2[[#This Row],[VALIDITY_TILL_DATE]]-Merge2[[#This Row],[ORDER_DATE]])/30, 0), "Active")</f>
        <v>21</v>
      </c>
      <c r="K3135" t="s">
        <v>5489</v>
      </c>
      <c r="L3135" t="s">
        <v>5483</v>
      </c>
      <c r="M3135" t="s">
        <v>5481</v>
      </c>
      <c r="N3135">
        <v>300</v>
      </c>
      <c r="O3135">
        <v>30</v>
      </c>
      <c r="P3135">
        <v>210</v>
      </c>
      <c r="Q3135" t="s">
        <v>5814</v>
      </c>
      <c r="R3135" t="s">
        <v>5503</v>
      </c>
      <c r="S3135">
        <v>46</v>
      </c>
      <c r="T3135" t="s">
        <v>5506</v>
      </c>
      <c r="U3135" t="s">
        <v>5518</v>
      </c>
      <c r="V3135" s="9">
        <f>Merge2[[#This Row],[PROMOTIONAL_PLAN.EFFECTIVE_PRICE]]*Merge2[[#This Row],[Months]]</f>
        <v>4410</v>
      </c>
    </row>
    <row r="3136" spans="1:22" x14ac:dyDescent="0.25">
      <c r="A3136" t="s">
        <v>4966</v>
      </c>
      <c r="B3136" t="s">
        <v>2803</v>
      </c>
      <c r="C3136">
        <v>2949</v>
      </c>
      <c r="D3136" s="1">
        <v>44244</v>
      </c>
      <c r="E3136">
        <v>2</v>
      </c>
      <c r="F3136" s="1">
        <v>44244</v>
      </c>
      <c r="G3136" s="1">
        <v>44597</v>
      </c>
      <c r="H3136" t="s">
        <v>470</v>
      </c>
      <c r="I3136" s="8">
        <f>DATE(YEAR(Merge2[[#This Row],[ORDER_DATE]]), MONTH(Merge2[[#This Row],[ORDER_DATE]]), 1)</f>
        <v>44228</v>
      </c>
      <c r="J3136" s="9">
        <f>IF(ISNUMBER(Merge2[[#This Row],[VALIDITY_TILL_DATE]]), ROUND((Merge2[[#This Row],[VALIDITY_TILL_DATE]]-Merge2[[#This Row],[ORDER_DATE]])/30, 0), "Active")</f>
        <v>12</v>
      </c>
      <c r="K3136" t="s">
        <v>5484</v>
      </c>
      <c r="L3136" t="s">
        <v>5483</v>
      </c>
      <c r="M3136" t="s">
        <v>5481</v>
      </c>
      <c r="N3136">
        <v>300</v>
      </c>
      <c r="O3136">
        <v>30</v>
      </c>
      <c r="P3136">
        <v>210</v>
      </c>
      <c r="Q3136" t="s">
        <v>6269</v>
      </c>
      <c r="R3136" t="s">
        <v>5503</v>
      </c>
      <c r="S3136">
        <v>52</v>
      </c>
      <c r="T3136" t="s">
        <v>5498</v>
      </c>
      <c r="U3136" t="s">
        <v>5499</v>
      </c>
      <c r="V3136" s="9">
        <f>Merge2[[#This Row],[PROMOTIONAL_PLAN.EFFECTIVE_PRICE]]*Merge2[[#This Row],[Months]]</f>
        <v>2520</v>
      </c>
    </row>
    <row r="3137" spans="1:22" x14ac:dyDescent="0.25">
      <c r="A3137" t="s">
        <v>4967</v>
      </c>
      <c r="B3137" t="s">
        <v>3038</v>
      </c>
      <c r="C3137">
        <v>8731</v>
      </c>
      <c r="D3137" s="1">
        <v>44244</v>
      </c>
      <c r="E3137">
        <v>2</v>
      </c>
      <c r="F3137" s="1">
        <v>44244</v>
      </c>
      <c r="G3137" s="1">
        <v>44817</v>
      </c>
      <c r="H3137" t="s">
        <v>470</v>
      </c>
      <c r="I3137" s="8">
        <f>DATE(YEAR(Merge2[[#This Row],[ORDER_DATE]]), MONTH(Merge2[[#This Row],[ORDER_DATE]]), 1)</f>
        <v>44228</v>
      </c>
      <c r="J3137" s="9">
        <f>IF(ISNUMBER(Merge2[[#This Row],[VALIDITY_TILL_DATE]]), ROUND((Merge2[[#This Row],[VALIDITY_TILL_DATE]]-Merge2[[#This Row],[ORDER_DATE]])/30, 0), "Active")</f>
        <v>19</v>
      </c>
      <c r="K3137" t="s">
        <v>5482</v>
      </c>
      <c r="L3137" t="s">
        <v>5483</v>
      </c>
      <c r="M3137" t="s">
        <v>5481</v>
      </c>
      <c r="N3137">
        <v>300</v>
      </c>
      <c r="O3137">
        <v>10</v>
      </c>
      <c r="P3137">
        <v>270</v>
      </c>
      <c r="Q3137" t="s">
        <v>5870</v>
      </c>
      <c r="R3137" t="s">
        <v>5494</v>
      </c>
      <c r="S3137">
        <v>42</v>
      </c>
      <c r="T3137" t="s">
        <v>5495</v>
      </c>
      <c r="U3137" t="s">
        <v>5522</v>
      </c>
      <c r="V3137" s="9">
        <f>Merge2[[#This Row],[PROMOTIONAL_PLAN.EFFECTIVE_PRICE]]*Merge2[[#This Row],[Months]]</f>
        <v>5130</v>
      </c>
    </row>
    <row r="3138" spans="1:22" x14ac:dyDescent="0.25">
      <c r="A3138" t="s">
        <v>4968</v>
      </c>
      <c r="B3138" t="s">
        <v>3237</v>
      </c>
      <c r="C3138">
        <v>6705</v>
      </c>
      <c r="D3138" s="1">
        <v>44244</v>
      </c>
      <c r="E3138">
        <v>2</v>
      </c>
      <c r="F3138" s="1">
        <v>44244</v>
      </c>
      <c r="G3138" s="1">
        <v>44786</v>
      </c>
      <c r="H3138" t="s">
        <v>470</v>
      </c>
      <c r="I3138" s="8">
        <f>DATE(YEAR(Merge2[[#This Row],[ORDER_DATE]]), MONTH(Merge2[[#This Row],[ORDER_DATE]]), 1)</f>
        <v>44228</v>
      </c>
      <c r="J3138" s="9">
        <f>IF(ISNUMBER(Merge2[[#This Row],[VALIDITY_TILL_DATE]]), ROUND((Merge2[[#This Row],[VALIDITY_TILL_DATE]]-Merge2[[#This Row],[ORDER_DATE]])/30, 0), "Active")</f>
        <v>18</v>
      </c>
      <c r="K3138" t="s">
        <v>5491</v>
      </c>
      <c r="L3138" t="s">
        <v>5480</v>
      </c>
      <c r="M3138" t="s">
        <v>5481</v>
      </c>
      <c r="N3138">
        <v>300</v>
      </c>
      <c r="O3138">
        <v>100</v>
      </c>
      <c r="P3138">
        <v>0</v>
      </c>
      <c r="Q3138" t="s">
        <v>5702</v>
      </c>
      <c r="R3138" t="s">
        <v>5503</v>
      </c>
      <c r="S3138">
        <v>45</v>
      </c>
      <c r="T3138" t="s">
        <v>5498</v>
      </c>
      <c r="U3138" t="s">
        <v>5515</v>
      </c>
      <c r="V3138" s="9">
        <f>Merge2[[#This Row],[PROMOTIONAL_PLAN.EFFECTIVE_PRICE]]*Merge2[[#This Row],[Months]]</f>
        <v>0</v>
      </c>
    </row>
    <row r="3139" spans="1:22" x14ac:dyDescent="0.25">
      <c r="A3139" t="s">
        <v>4969</v>
      </c>
      <c r="B3139" t="s">
        <v>2574</v>
      </c>
      <c r="C3139">
        <v>7139</v>
      </c>
      <c r="D3139" s="1">
        <v>44244</v>
      </c>
      <c r="E3139">
        <v>2</v>
      </c>
      <c r="F3139" s="1">
        <v>44244</v>
      </c>
      <c r="G3139" s="1">
        <v>44984</v>
      </c>
      <c r="H3139" t="s">
        <v>470</v>
      </c>
      <c r="I3139" s="8">
        <f>DATE(YEAR(Merge2[[#This Row],[ORDER_DATE]]), MONTH(Merge2[[#This Row],[ORDER_DATE]]), 1)</f>
        <v>44228</v>
      </c>
      <c r="J3139" s="9">
        <f>IF(ISNUMBER(Merge2[[#This Row],[VALIDITY_TILL_DATE]]), ROUND((Merge2[[#This Row],[VALIDITY_TILL_DATE]]-Merge2[[#This Row],[ORDER_DATE]])/30, 0), "Active")</f>
        <v>25</v>
      </c>
      <c r="K3139" t="s">
        <v>5489</v>
      </c>
      <c r="L3139" t="s">
        <v>5483</v>
      </c>
      <c r="M3139" t="s">
        <v>5481</v>
      </c>
      <c r="N3139">
        <v>300</v>
      </c>
      <c r="O3139">
        <v>30</v>
      </c>
      <c r="P3139">
        <v>210</v>
      </c>
      <c r="Q3139" t="s">
        <v>6329</v>
      </c>
      <c r="R3139" t="s">
        <v>5503</v>
      </c>
      <c r="S3139">
        <v>35</v>
      </c>
      <c r="T3139" t="s">
        <v>5495</v>
      </c>
      <c r="U3139" t="s">
        <v>5522</v>
      </c>
      <c r="V3139" s="9">
        <f>Merge2[[#This Row],[PROMOTIONAL_PLAN.EFFECTIVE_PRICE]]*Merge2[[#This Row],[Months]]</f>
        <v>5250</v>
      </c>
    </row>
    <row r="3140" spans="1:22" x14ac:dyDescent="0.25">
      <c r="A3140" t="s">
        <v>4970</v>
      </c>
      <c r="B3140" t="s">
        <v>3209</v>
      </c>
      <c r="C3140">
        <v>6705</v>
      </c>
      <c r="D3140" s="1">
        <v>44244</v>
      </c>
      <c r="E3140">
        <v>2</v>
      </c>
      <c r="F3140" s="1">
        <v>44244</v>
      </c>
      <c r="G3140" s="1">
        <v>44598</v>
      </c>
      <c r="H3140" t="s">
        <v>470</v>
      </c>
      <c r="I3140" s="8">
        <f>DATE(YEAR(Merge2[[#This Row],[ORDER_DATE]]), MONTH(Merge2[[#This Row],[ORDER_DATE]]), 1)</f>
        <v>44228</v>
      </c>
      <c r="J3140" s="9">
        <f>IF(ISNUMBER(Merge2[[#This Row],[VALIDITY_TILL_DATE]]), ROUND((Merge2[[#This Row],[VALIDITY_TILL_DATE]]-Merge2[[#This Row],[ORDER_DATE]])/30, 0), "Active")</f>
        <v>12</v>
      </c>
      <c r="K3140" t="s">
        <v>5491</v>
      </c>
      <c r="L3140" t="s">
        <v>5480</v>
      </c>
      <c r="M3140" t="s">
        <v>5481</v>
      </c>
      <c r="N3140">
        <v>300</v>
      </c>
      <c r="O3140">
        <v>100</v>
      </c>
      <c r="P3140">
        <v>0</v>
      </c>
      <c r="Q3140" t="s">
        <v>5897</v>
      </c>
      <c r="R3140" t="s">
        <v>5494</v>
      </c>
      <c r="S3140">
        <v>25</v>
      </c>
      <c r="T3140" t="s">
        <v>5498</v>
      </c>
      <c r="U3140" t="s">
        <v>5545</v>
      </c>
      <c r="V3140" s="9">
        <f>Merge2[[#This Row],[PROMOTIONAL_PLAN.EFFECTIVE_PRICE]]*Merge2[[#This Row],[Months]]</f>
        <v>0</v>
      </c>
    </row>
    <row r="3141" spans="1:22" x14ac:dyDescent="0.25">
      <c r="A3141" t="s">
        <v>4971</v>
      </c>
      <c r="B3141" t="s">
        <v>2409</v>
      </c>
      <c r="C3141">
        <v>8434</v>
      </c>
      <c r="D3141" s="1">
        <v>44244</v>
      </c>
      <c r="E3141">
        <v>2</v>
      </c>
      <c r="F3141" s="1">
        <v>44244</v>
      </c>
      <c r="G3141" s="1">
        <v>44708</v>
      </c>
      <c r="H3141" t="s">
        <v>470</v>
      </c>
      <c r="I3141" s="8">
        <f>DATE(YEAR(Merge2[[#This Row],[ORDER_DATE]]), MONTH(Merge2[[#This Row],[ORDER_DATE]]), 1)</f>
        <v>44228</v>
      </c>
      <c r="J3141" s="9">
        <f>IF(ISNUMBER(Merge2[[#This Row],[VALIDITY_TILL_DATE]]), ROUND((Merge2[[#This Row],[VALIDITY_TILL_DATE]]-Merge2[[#This Row],[ORDER_DATE]])/30, 0), "Active")</f>
        <v>15</v>
      </c>
      <c r="K3141" t="s">
        <v>5490</v>
      </c>
      <c r="L3141" t="s">
        <v>5483</v>
      </c>
      <c r="M3141" t="s">
        <v>5481</v>
      </c>
      <c r="N3141">
        <v>300</v>
      </c>
      <c r="O3141">
        <v>50</v>
      </c>
      <c r="P3141">
        <v>150</v>
      </c>
      <c r="Q3141" t="s">
        <v>5771</v>
      </c>
      <c r="R3141" t="s">
        <v>5503</v>
      </c>
      <c r="S3141">
        <v>51</v>
      </c>
      <c r="T3141" t="s">
        <v>5506</v>
      </c>
      <c r="U3141" t="s">
        <v>5509</v>
      </c>
      <c r="V3141" s="9">
        <f>Merge2[[#This Row],[PROMOTIONAL_PLAN.EFFECTIVE_PRICE]]*Merge2[[#This Row],[Months]]</f>
        <v>2250</v>
      </c>
    </row>
    <row r="3142" spans="1:22" x14ac:dyDescent="0.25">
      <c r="A3142" t="s">
        <v>4972</v>
      </c>
      <c r="B3142" t="s">
        <v>3358</v>
      </c>
      <c r="C3142">
        <v>7139</v>
      </c>
      <c r="D3142" s="1">
        <v>44244</v>
      </c>
      <c r="E3142">
        <v>2</v>
      </c>
      <c r="F3142" s="1">
        <v>44244</v>
      </c>
      <c r="G3142" s="1">
        <v>44729</v>
      </c>
      <c r="H3142" t="s">
        <v>470</v>
      </c>
      <c r="I3142" s="8">
        <f>DATE(YEAR(Merge2[[#This Row],[ORDER_DATE]]), MONTH(Merge2[[#This Row],[ORDER_DATE]]), 1)</f>
        <v>44228</v>
      </c>
      <c r="J3142" s="9">
        <f>IF(ISNUMBER(Merge2[[#This Row],[VALIDITY_TILL_DATE]]), ROUND((Merge2[[#This Row],[VALIDITY_TILL_DATE]]-Merge2[[#This Row],[ORDER_DATE]])/30, 0), "Active")</f>
        <v>16</v>
      </c>
      <c r="K3142" t="s">
        <v>5489</v>
      </c>
      <c r="L3142" t="s">
        <v>5483</v>
      </c>
      <c r="M3142" t="s">
        <v>5481</v>
      </c>
      <c r="N3142">
        <v>300</v>
      </c>
      <c r="O3142">
        <v>30</v>
      </c>
      <c r="P3142">
        <v>210</v>
      </c>
      <c r="Q3142" t="s">
        <v>6270</v>
      </c>
      <c r="R3142" t="s">
        <v>5494</v>
      </c>
      <c r="S3142">
        <v>54</v>
      </c>
      <c r="T3142" t="s">
        <v>5495</v>
      </c>
      <c r="U3142" t="s">
        <v>5522</v>
      </c>
      <c r="V3142" s="9">
        <f>Merge2[[#This Row],[PROMOTIONAL_PLAN.EFFECTIVE_PRICE]]*Merge2[[#This Row],[Months]]</f>
        <v>3360</v>
      </c>
    </row>
    <row r="3143" spans="1:22" x14ac:dyDescent="0.25">
      <c r="A3143" t="s">
        <v>4973</v>
      </c>
      <c r="B3143" t="s">
        <v>3481</v>
      </c>
      <c r="C3143">
        <v>8323</v>
      </c>
      <c r="D3143" s="1">
        <v>44245</v>
      </c>
      <c r="E3143">
        <v>2</v>
      </c>
      <c r="F3143" s="1">
        <v>44245</v>
      </c>
      <c r="G3143" s="1">
        <v>44680</v>
      </c>
      <c r="H3143" t="s">
        <v>470</v>
      </c>
      <c r="I3143" s="8">
        <f>DATE(YEAR(Merge2[[#This Row],[ORDER_DATE]]), MONTH(Merge2[[#This Row],[ORDER_DATE]]), 1)</f>
        <v>44228</v>
      </c>
      <c r="J3143" s="9">
        <f>IF(ISNUMBER(Merge2[[#This Row],[VALIDITY_TILL_DATE]]), ROUND((Merge2[[#This Row],[VALIDITY_TILL_DATE]]-Merge2[[#This Row],[ORDER_DATE]])/30, 0), "Active")</f>
        <v>15</v>
      </c>
      <c r="K3143" t="s">
        <v>5479</v>
      </c>
      <c r="L3143" t="s">
        <v>5480</v>
      </c>
      <c r="M3143" t="s">
        <v>5481</v>
      </c>
      <c r="N3143">
        <v>300</v>
      </c>
      <c r="O3143">
        <v>100</v>
      </c>
      <c r="P3143">
        <v>0</v>
      </c>
      <c r="Q3143" t="s">
        <v>5637</v>
      </c>
      <c r="R3143" t="s">
        <v>5503</v>
      </c>
      <c r="S3143">
        <v>55</v>
      </c>
      <c r="T3143" t="s">
        <v>5495</v>
      </c>
      <c r="U3143" t="s">
        <v>5532</v>
      </c>
      <c r="V3143" s="9">
        <f>Merge2[[#This Row],[PROMOTIONAL_PLAN.EFFECTIVE_PRICE]]*Merge2[[#This Row],[Months]]</f>
        <v>0</v>
      </c>
    </row>
    <row r="3144" spans="1:22" x14ac:dyDescent="0.25">
      <c r="A3144" t="s">
        <v>4974</v>
      </c>
      <c r="B3144" t="s">
        <v>2372</v>
      </c>
      <c r="C3144">
        <v>7139</v>
      </c>
      <c r="D3144" s="1">
        <v>44245</v>
      </c>
      <c r="E3144">
        <v>2</v>
      </c>
      <c r="F3144" s="1">
        <v>44245</v>
      </c>
      <c r="G3144" s="1">
        <v>44888</v>
      </c>
      <c r="H3144" t="s">
        <v>470</v>
      </c>
      <c r="I3144" s="8">
        <f>DATE(YEAR(Merge2[[#This Row],[ORDER_DATE]]), MONTH(Merge2[[#This Row],[ORDER_DATE]]), 1)</f>
        <v>44228</v>
      </c>
      <c r="J3144" s="9">
        <f>IF(ISNUMBER(Merge2[[#This Row],[VALIDITY_TILL_DATE]]), ROUND((Merge2[[#This Row],[VALIDITY_TILL_DATE]]-Merge2[[#This Row],[ORDER_DATE]])/30, 0), "Active")</f>
        <v>21</v>
      </c>
      <c r="K3144" t="s">
        <v>5489</v>
      </c>
      <c r="L3144" t="s">
        <v>5483</v>
      </c>
      <c r="M3144" t="s">
        <v>5481</v>
      </c>
      <c r="N3144">
        <v>300</v>
      </c>
      <c r="O3144">
        <v>30</v>
      </c>
      <c r="P3144">
        <v>210</v>
      </c>
      <c r="Q3144" t="s">
        <v>5588</v>
      </c>
      <c r="R3144" t="s">
        <v>5503</v>
      </c>
      <c r="S3144">
        <v>28</v>
      </c>
      <c r="T3144" t="s">
        <v>5498</v>
      </c>
      <c r="U3144" t="s">
        <v>5515</v>
      </c>
      <c r="V3144" s="9">
        <f>Merge2[[#This Row],[PROMOTIONAL_PLAN.EFFECTIVE_PRICE]]*Merge2[[#This Row],[Months]]</f>
        <v>4410</v>
      </c>
    </row>
    <row r="3145" spans="1:22" x14ac:dyDescent="0.25">
      <c r="A3145" t="s">
        <v>4975</v>
      </c>
      <c r="B3145" t="s">
        <v>2599</v>
      </c>
      <c r="C3145">
        <v>8323</v>
      </c>
      <c r="D3145" s="1">
        <v>44245</v>
      </c>
      <c r="E3145">
        <v>2</v>
      </c>
      <c r="F3145" s="1">
        <v>44245</v>
      </c>
      <c r="G3145" s="1">
        <v>44904</v>
      </c>
      <c r="H3145" t="s">
        <v>470</v>
      </c>
      <c r="I3145" s="8">
        <f>DATE(YEAR(Merge2[[#This Row],[ORDER_DATE]]), MONTH(Merge2[[#This Row],[ORDER_DATE]]), 1)</f>
        <v>44228</v>
      </c>
      <c r="J3145" s="9">
        <f>IF(ISNUMBER(Merge2[[#This Row],[VALIDITY_TILL_DATE]]), ROUND((Merge2[[#This Row],[VALIDITY_TILL_DATE]]-Merge2[[#This Row],[ORDER_DATE]])/30, 0), "Active")</f>
        <v>22</v>
      </c>
      <c r="K3145" t="s">
        <v>5479</v>
      </c>
      <c r="L3145" t="s">
        <v>5480</v>
      </c>
      <c r="M3145" t="s">
        <v>5481</v>
      </c>
      <c r="N3145">
        <v>300</v>
      </c>
      <c r="O3145">
        <v>100</v>
      </c>
      <c r="P3145">
        <v>0</v>
      </c>
      <c r="Q3145" t="s">
        <v>5627</v>
      </c>
      <c r="R3145" t="s">
        <v>5494</v>
      </c>
      <c r="S3145">
        <v>28</v>
      </c>
      <c r="T3145" t="s">
        <v>5495</v>
      </c>
      <c r="U3145" t="s">
        <v>5579</v>
      </c>
      <c r="V3145" s="9">
        <f>Merge2[[#This Row],[PROMOTIONAL_PLAN.EFFECTIVE_PRICE]]*Merge2[[#This Row],[Months]]</f>
        <v>0</v>
      </c>
    </row>
    <row r="3146" spans="1:22" x14ac:dyDescent="0.25">
      <c r="A3146" t="s">
        <v>4976</v>
      </c>
      <c r="B3146" t="s">
        <v>2376</v>
      </c>
      <c r="C3146">
        <v>7139</v>
      </c>
      <c r="D3146" s="1">
        <v>44245</v>
      </c>
      <c r="E3146">
        <v>2</v>
      </c>
      <c r="F3146" s="1">
        <v>44245</v>
      </c>
      <c r="G3146" s="1">
        <v>44645</v>
      </c>
      <c r="H3146" t="s">
        <v>470</v>
      </c>
      <c r="I3146" s="8">
        <f>DATE(YEAR(Merge2[[#This Row],[ORDER_DATE]]), MONTH(Merge2[[#This Row],[ORDER_DATE]]), 1)</f>
        <v>44228</v>
      </c>
      <c r="J3146" s="9">
        <f>IF(ISNUMBER(Merge2[[#This Row],[VALIDITY_TILL_DATE]]), ROUND((Merge2[[#This Row],[VALIDITY_TILL_DATE]]-Merge2[[#This Row],[ORDER_DATE]])/30, 0), "Active")</f>
        <v>13</v>
      </c>
      <c r="K3146" t="s">
        <v>5489</v>
      </c>
      <c r="L3146" t="s">
        <v>5483</v>
      </c>
      <c r="M3146" t="s">
        <v>5481</v>
      </c>
      <c r="N3146">
        <v>300</v>
      </c>
      <c r="O3146">
        <v>30</v>
      </c>
      <c r="P3146">
        <v>210</v>
      </c>
      <c r="Q3146" t="s">
        <v>5960</v>
      </c>
      <c r="R3146" t="s">
        <v>5494</v>
      </c>
      <c r="S3146">
        <v>59</v>
      </c>
      <c r="T3146" t="s">
        <v>5495</v>
      </c>
      <c r="U3146" t="s">
        <v>5513</v>
      </c>
      <c r="V3146" s="9">
        <f>Merge2[[#This Row],[PROMOTIONAL_PLAN.EFFECTIVE_PRICE]]*Merge2[[#This Row],[Months]]</f>
        <v>2730</v>
      </c>
    </row>
    <row r="3147" spans="1:22" x14ac:dyDescent="0.25">
      <c r="A3147" t="s">
        <v>4977</v>
      </c>
      <c r="B3147" t="s">
        <v>3057</v>
      </c>
      <c r="C3147">
        <v>1817</v>
      </c>
      <c r="D3147" s="1">
        <v>44245</v>
      </c>
      <c r="E3147">
        <v>2</v>
      </c>
      <c r="F3147" s="1">
        <v>44245</v>
      </c>
      <c r="G3147" s="1">
        <v>44795</v>
      </c>
      <c r="H3147" t="s">
        <v>470</v>
      </c>
      <c r="I3147" s="8">
        <f>DATE(YEAR(Merge2[[#This Row],[ORDER_DATE]]), MONTH(Merge2[[#This Row],[ORDER_DATE]]), 1)</f>
        <v>44228</v>
      </c>
      <c r="J3147" s="9">
        <f>IF(ISNUMBER(Merge2[[#This Row],[VALIDITY_TILL_DATE]]), ROUND((Merge2[[#This Row],[VALIDITY_TILL_DATE]]-Merge2[[#This Row],[ORDER_DATE]])/30, 0), "Active")</f>
        <v>18</v>
      </c>
      <c r="K3147" t="s">
        <v>5486</v>
      </c>
      <c r="L3147" t="s">
        <v>5480</v>
      </c>
      <c r="M3147" t="s">
        <v>5481</v>
      </c>
      <c r="N3147">
        <v>300</v>
      </c>
      <c r="O3147">
        <v>100</v>
      </c>
      <c r="P3147">
        <v>0</v>
      </c>
      <c r="Q3147" t="s">
        <v>6251</v>
      </c>
      <c r="R3147" t="s">
        <v>5503</v>
      </c>
      <c r="S3147">
        <v>52</v>
      </c>
      <c r="T3147" t="s">
        <v>5495</v>
      </c>
      <c r="U3147" t="s">
        <v>5504</v>
      </c>
      <c r="V3147" s="9">
        <f>Merge2[[#This Row],[PROMOTIONAL_PLAN.EFFECTIVE_PRICE]]*Merge2[[#This Row],[Months]]</f>
        <v>0</v>
      </c>
    </row>
    <row r="3148" spans="1:22" x14ac:dyDescent="0.25">
      <c r="A3148" t="s">
        <v>4978</v>
      </c>
      <c r="B3148" t="s">
        <v>2349</v>
      </c>
      <c r="C3148">
        <v>8434</v>
      </c>
      <c r="D3148" s="1">
        <v>44245</v>
      </c>
      <c r="E3148">
        <v>2</v>
      </c>
      <c r="F3148" s="1">
        <v>44245</v>
      </c>
      <c r="G3148" s="1">
        <v>44674</v>
      </c>
      <c r="H3148" t="s">
        <v>470</v>
      </c>
      <c r="I3148" s="8">
        <f>DATE(YEAR(Merge2[[#This Row],[ORDER_DATE]]), MONTH(Merge2[[#This Row],[ORDER_DATE]]), 1)</f>
        <v>44228</v>
      </c>
      <c r="J3148" s="9">
        <f>IF(ISNUMBER(Merge2[[#This Row],[VALIDITY_TILL_DATE]]), ROUND((Merge2[[#This Row],[VALIDITY_TILL_DATE]]-Merge2[[#This Row],[ORDER_DATE]])/30, 0), "Active")</f>
        <v>14</v>
      </c>
      <c r="K3148" t="s">
        <v>5490</v>
      </c>
      <c r="L3148" t="s">
        <v>5483</v>
      </c>
      <c r="M3148" t="s">
        <v>5481</v>
      </c>
      <c r="N3148">
        <v>300</v>
      </c>
      <c r="O3148">
        <v>50</v>
      </c>
      <c r="P3148">
        <v>150</v>
      </c>
      <c r="Q3148" t="s">
        <v>6367</v>
      </c>
      <c r="R3148" t="s">
        <v>5503</v>
      </c>
      <c r="S3148">
        <v>40</v>
      </c>
      <c r="T3148" t="s">
        <v>5506</v>
      </c>
      <c r="U3148" t="s">
        <v>5509</v>
      </c>
      <c r="V3148" s="9">
        <f>Merge2[[#This Row],[PROMOTIONAL_PLAN.EFFECTIVE_PRICE]]*Merge2[[#This Row],[Months]]</f>
        <v>2100</v>
      </c>
    </row>
    <row r="3149" spans="1:22" x14ac:dyDescent="0.25">
      <c r="A3149" t="s">
        <v>4979</v>
      </c>
      <c r="B3149" t="s">
        <v>2478</v>
      </c>
      <c r="C3149">
        <v>8434</v>
      </c>
      <c r="D3149" s="1">
        <v>44246</v>
      </c>
      <c r="E3149">
        <v>2</v>
      </c>
      <c r="F3149" s="1">
        <v>44246</v>
      </c>
      <c r="G3149" s="1">
        <v>44670</v>
      </c>
      <c r="H3149" t="s">
        <v>470</v>
      </c>
      <c r="I3149" s="8">
        <f>DATE(YEAR(Merge2[[#This Row],[ORDER_DATE]]), MONTH(Merge2[[#This Row],[ORDER_DATE]]), 1)</f>
        <v>44228</v>
      </c>
      <c r="J3149" s="9">
        <f>IF(ISNUMBER(Merge2[[#This Row],[VALIDITY_TILL_DATE]]), ROUND((Merge2[[#This Row],[VALIDITY_TILL_DATE]]-Merge2[[#This Row],[ORDER_DATE]])/30, 0), "Active")</f>
        <v>14</v>
      </c>
      <c r="K3149" t="s">
        <v>5490</v>
      </c>
      <c r="L3149" t="s">
        <v>5483</v>
      </c>
      <c r="M3149" t="s">
        <v>5481</v>
      </c>
      <c r="N3149">
        <v>300</v>
      </c>
      <c r="O3149">
        <v>50</v>
      </c>
      <c r="P3149">
        <v>150</v>
      </c>
      <c r="Q3149" t="s">
        <v>6405</v>
      </c>
      <c r="R3149" t="s">
        <v>5494</v>
      </c>
      <c r="S3149">
        <v>32</v>
      </c>
      <c r="T3149" t="s">
        <v>5506</v>
      </c>
      <c r="U3149" t="s">
        <v>5518</v>
      </c>
      <c r="V3149" s="9">
        <f>Merge2[[#This Row],[PROMOTIONAL_PLAN.EFFECTIVE_PRICE]]*Merge2[[#This Row],[Months]]</f>
        <v>2100</v>
      </c>
    </row>
    <row r="3150" spans="1:22" x14ac:dyDescent="0.25">
      <c r="A3150" t="s">
        <v>4980</v>
      </c>
      <c r="B3150" t="s">
        <v>2703</v>
      </c>
      <c r="C3150">
        <v>2949</v>
      </c>
      <c r="D3150" s="1">
        <v>44246</v>
      </c>
      <c r="E3150">
        <v>2</v>
      </c>
      <c r="F3150" s="1">
        <v>44246</v>
      </c>
      <c r="G3150" s="1">
        <v>44500</v>
      </c>
      <c r="H3150" t="s">
        <v>470</v>
      </c>
      <c r="I3150" s="8">
        <f>DATE(YEAR(Merge2[[#This Row],[ORDER_DATE]]), MONTH(Merge2[[#This Row],[ORDER_DATE]]), 1)</f>
        <v>44228</v>
      </c>
      <c r="J3150" s="9">
        <f>IF(ISNUMBER(Merge2[[#This Row],[VALIDITY_TILL_DATE]]), ROUND((Merge2[[#This Row],[VALIDITY_TILL_DATE]]-Merge2[[#This Row],[ORDER_DATE]])/30, 0), "Active")</f>
        <v>8</v>
      </c>
      <c r="K3150" t="s">
        <v>5484</v>
      </c>
      <c r="L3150" t="s">
        <v>5483</v>
      </c>
      <c r="M3150" t="s">
        <v>5481</v>
      </c>
      <c r="N3150">
        <v>300</v>
      </c>
      <c r="O3150">
        <v>30</v>
      </c>
      <c r="P3150">
        <v>210</v>
      </c>
      <c r="Q3150" t="s">
        <v>5866</v>
      </c>
      <c r="R3150" t="s">
        <v>5494</v>
      </c>
      <c r="S3150">
        <v>44</v>
      </c>
      <c r="T3150" t="s">
        <v>5495</v>
      </c>
      <c r="U3150" t="s">
        <v>5513</v>
      </c>
      <c r="V3150" s="9">
        <f>Merge2[[#This Row],[PROMOTIONAL_PLAN.EFFECTIVE_PRICE]]*Merge2[[#This Row],[Months]]</f>
        <v>1680</v>
      </c>
    </row>
    <row r="3151" spans="1:22" x14ac:dyDescent="0.25">
      <c r="A3151" t="s">
        <v>4981</v>
      </c>
      <c r="B3151" t="s">
        <v>2511</v>
      </c>
      <c r="C3151">
        <v>8731</v>
      </c>
      <c r="D3151" s="1">
        <v>44246</v>
      </c>
      <c r="E3151">
        <v>2</v>
      </c>
      <c r="F3151" s="1">
        <v>44246</v>
      </c>
      <c r="G3151" s="1">
        <v>44740</v>
      </c>
      <c r="H3151" t="s">
        <v>470</v>
      </c>
      <c r="I3151" s="8">
        <f>DATE(YEAR(Merge2[[#This Row],[ORDER_DATE]]), MONTH(Merge2[[#This Row],[ORDER_DATE]]), 1)</f>
        <v>44228</v>
      </c>
      <c r="J3151" s="9">
        <f>IF(ISNUMBER(Merge2[[#This Row],[VALIDITY_TILL_DATE]]), ROUND((Merge2[[#This Row],[VALIDITY_TILL_DATE]]-Merge2[[#This Row],[ORDER_DATE]])/30, 0), "Active")</f>
        <v>16</v>
      </c>
      <c r="K3151" t="s">
        <v>5482</v>
      </c>
      <c r="L3151" t="s">
        <v>5483</v>
      </c>
      <c r="M3151" t="s">
        <v>5481</v>
      </c>
      <c r="N3151">
        <v>300</v>
      </c>
      <c r="O3151">
        <v>10</v>
      </c>
      <c r="P3151">
        <v>270</v>
      </c>
      <c r="Q3151" t="s">
        <v>6413</v>
      </c>
      <c r="R3151" t="s">
        <v>5503</v>
      </c>
      <c r="S3151">
        <v>30</v>
      </c>
      <c r="T3151" t="s">
        <v>5495</v>
      </c>
      <c r="U3151" t="s">
        <v>5504</v>
      </c>
      <c r="V3151" s="9">
        <f>Merge2[[#This Row],[PROMOTIONAL_PLAN.EFFECTIVE_PRICE]]*Merge2[[#This Row],[Months]]</f>
        <v>4320</v>
      </c>
    </row>
    <row r="3152" spans="1:22" x14ac:dyDescent="0.25">
      <c r="A3152" t="s">
        <v>4982</v>
      </c>
      <c r="B3152" t="s">
        <v>3025</v>
      </c>
      <c r="C3152">
        <v>8323</v>
      </c>
      <c r="D3152" s="1">
        <v>44246</v>
      </c>
      <c r="E3152">
        <v>2</v>
      </c>
      <c r="F3152" s="1">
        <v>44246</v>
      </c>
      <c r="G3152" s="1">
        <v>44501</v>
      </c>
      <c r="H3152" t="s">
        <v>470</v>
      </c>
      <c r="I3152" s="8">
        <f>DATE(YEAR(Merge2[[#This Row],[ORDER_DATE]]), MONTH(Merge2[[#This Row],[ORDER_DATE]]), 1)</f>
        <v>44228</v>
      </c>
      <c r="J3152" s="9">
        <f>IF(ISNUMBER(Merge2[[#This Row],[VALIDITY_TILL_DATE]]), ROUND((Merge2[[#This Row],[VALIDITY_TILL_DATE]]-Merge2[[#This Row],[ORDER_DATE]])/30, 0), "Active")</f>
        <v>9</v>
      </c>
      <c r="K3152" t="s">
        <v>5479</v>
      </c>
      <c r="L3152" t="s">
        <v>5480</v>
      </c>
      <c r="M3152" t="s">
        <v>5481</v>
      </c>
      <c r="N3152">
        <v>300</v>
      </c>
      <c r="O3152">
        <v>100</v>
      </c>
      <c r="P3152">
        <v>0</v>
      </c>
      <c r="Q3152" t="s">
        <v>6299</v>
      </c>
      <c r="R3152" t="s">
        <v>5494</v>
      </c>
      <c r="S3152">
        <v>41</v>
      </c>
      <c r="T3152" t="s">
        <v>5495</v>
      </c>
      <c r="U3152" t="s">
        <v>5522</v>
      </c>
      <c r="V3152" s="9">
        <f>Merge2[[#This Row],[PROMOTIONAL_PLAN.EFFECTIVE_PRICE]]*Merge2[[#This Row],[Months]]</f>
        <v>0</v>
      </c>
    </row>
    <row r="3153" spans="1:22" x14ac:dyDescent="0.25">
      <c r="A3153" t="s">
        <v>4983</v>
      </c>
      <c r="B3153" t="s">
        <v>2807</v>
      </c>
      <c r="C3153">
        <v>8323</v>
      </c>
      <c r="D3153" s="1">
        <v>44246</v>
      </c>
      <c r="E3153">
        <v>2</v>
      </c>
      <c r="F3153" s="1">
        <v>44246</v>
      </c>
      <c r="G3153" s="1">
        <v>44830</v>
      </c>
      <c r="H3153" t="s">
        <v>470</v>
      </c>
      <c r="I3153" s="8">
        <f>DATE(YEAR(Merge2[[#This Row],[ORDER_DATE]]), MONTH(Merge2[[#This Row],[ORDER_DATE]]), 1)</f>
        <v>44228</v>
      </c>
      <c r="J3153" s="9">
        <f>IF(ISNUMBER(Merge2[[#This Row],[VALIDITY_TILL_DATE]]), ROUND((Merge2[[#This Row],[VALIDITY_TILL_DATE]]-Merge2[[#This Row],[ORDER_DATE]])/30, 0), "Active")</f>
        <v>19</v>
      </c>
      <c r="K3153" t="s">
        <v>5479</v>
      </c>
      <c r="L3153" t="s">
        <v>5480</v>
      </c>
      <c r="M3153" t="s">
        <v>5481</v>
      </c>
      <c r="N3153">
        <v>300</v>
      </c>
      <c r="O3153">
        <v>100</v>
      </c>
      <c r="P3153">
        <v>0</v>
      </c>
      <c r="Q3153" t="s">
        <v>6170</v>
      </c>
      <c r="R3153" t="s">
        <v>5503</v>
      </c>
      <c r="S3153">
        <v>25</v>
      </c>
      <c r="T3153" t="s">
        <v>5495</v>
      </c>
      <c r="U3153" t="s">
        <v>5496</v>
      </c>
      <c r="V3153" s="9">
        <f>Merge2[[#This Row],[PROMOTIONAL_PLAN.EFFECTIVE_PRICE]]*Merge2[[#This Row],[Months]]</f>
        <v>0</v>
      </c>
    </row>
    <row r="3154" spans="1:22" x14ac:dyDescent="0.25">
      <c r="A3154" t="s">
        <v>4984</v>
      </c>
      <c r="B3154" t="s">
        <v>3471</v>
      </c>
      <c r="C3154">
        <v>5101</v>
      </c>
      <c r="D3154" s="1">
        <v>44247</v>
      </c>
      <c r="E3154">
        <v>2</v>
      </c>
      <c r="F3154" s="1">
        <v>44247</v>
      </c>
      <c r="G3154" s="1">
        <v>44721</v>
      </c>
      <c r="H3154" t="s">
        <v>470</v>
      </c>
      <c r="I3154" s="8">
        <f>DATE(YEAR(Merge2[[#This Row],[ORDER_DATE]]), MONTH(Merge2[[#This Row],[ORDER_DATE]]), 1)</f>
        <v>44228</v>
      </c>
      <c r="J3154" s="9">
        <f>IF(ISNUMBER(Merge2[[#This Row],[VALIDITY_TILL_DATE]]), ROUND((Merge2[[#This Row],[VALIDITY_TILL_DATE]]-Merge2[[#This Row],[ORDER_DATE]])/30, 0), "Active")</f>
        <v>16</v>
      </c>
      <c r="K3154" t="s">
        <v>5485</v>
      </c>
      <c r="L3154" t="s">
        <v>5480</v>
      </c>
      <c r="M3154" t="s">
        <v>5481</v>
      </c>
      <c r="N3154">
        <v>300</v>
      </c>
      <c r="O3154">
        <v>100</v>
      </c>
      <c r="P3154">
        <v>0</v>
      </c>
      <c r="Q3154" t="s">
        <v>5512</v>
      </c>
      <c r="R3154" t="s">
        <v>5494</v>
      </c>
      <c r="S3154">
        <v>56</v>
      </c>
      <c r="T3154" t="s">
        <v>5495</v>
      </c>
      <c r="U3154" t="s">
        <v>5513</v>
      </c>
      <c r="V3154" s="9">
        <f>Merge2[[#This Row],[PROMOTIONAL_PLAN.EFFECTIVE_PRICE]]*Merge2[[#This Row],[Months]]</f>
        <v>0</v>
      </c>
    </row>
    <row r="3155" spans="1:22" x14ac:dyDescent="0.25">
      <c r="A3155" t="s">
        <v>4985</v>
      </c>
      <c r="B3155" t="s">
        <v>2347</v>
      </c>
      <c r="C3155">
        <v>5073</v>
      </c>
      <c r="D3155" s="1">
        <v>44247</v>
      </c>
      <c r="E3155">
        <v>2</v>
      </c>
      <c r="F3155" s="1">
        <v>44247</v>
      </c>
      <c r="G3155" s="1">
        <v>44599</v>
      </c>
      <c r="H3155" t="s">
        <v>470</v>
      </c>
      <c r="I3155" s="8">
        <f>DATE(YEAR(Merge2[[#This Row],[ORDER_DATE]]), MONTH(Merge2[[#This Row],[ORDER_DATE]]), 1)</f>
        <v>44228</v>
      </c>
      <c r="J3155" s="9">
        <f>IF(ISNUMBER(Merge2[[#This Row],[VALIDITY_TILL_DATE]]), ROUND((Merge2[[#This Row],[VALIDITY_TILL_DATE]]-Merge2[[#This Row],[ORDER_DATE]])/30, 0), "Active")</f>
        <v>12</v>
      </c>
      <c r="K3155" t="s">
        <v>5488</v>
      </c>
      <c r="L3155" t="s">
        <v>5483</v>
      </c>
      <c r="M3155" t="s">
        <v>5481</v>
      </c>
      <c r="N3155">
        <v>300</v>
      </c>
      <c r="O3155">
        <v>30</v>
      </c>
      <c r="P3155">
        <v>210</v>
      </c>
      <c r="Q3155" t="s">
        <v>6084</v>
      </c>
      <c r="R3155" t="s">
        <v>5503</v>
      </c>
      <c r="S3155">
        <v>38</v>
      </c>
      <c r="T3155" t="s">
        <v>5495</v>
      </c>
      <c r="U3155" t="s">
        <v>5532</v>
      </c>
      <c r="V3155" s="9">
        <f>Merge2[[#This Row],[PROMOTIONAL_PLAN.EFFECTIVE_PRICE]]*Merge2[[#This Row],[Months]]</f>
        <v>2520</v>
      </c>
    </row>
    <row r="3156" spans="1:22" x14ac:dyDescent="0.25">
      <c r="A3156" t="s">
        <v>4986</v>
      </c>
      <c r="B3156" t="s">
        <v>3165</v>
      </c>
      <c r="C3156">
        <v>5073</v>
      </c>
      <c r="D3156" s="1">
        <v>44247</v>
      </c>
      <c r="E3156">
        <v>2</v>
      </c>
      <c r="F3156" s="1">
        <v>44247</v>
      </c>
      <c r="G3156" s="1">
        <v>44906</v>
      </c>
      <c r="H3156" t="s">
        <v>470</v>
      </c>
      <c r="I3156" s="8">
        <f>DATE(YEAR(Merge2[[#This Row],[ORDER_DATE]]), MONTH(Merge2[[#This Row],[ORDER_DATE]]), 1)</f>
        <v>44228</v>
      </c>
      <c r="J3156" s="9">
        <f>IF(ISNUMBER(Merge2[[#This Row],[VALIDITY_TILL_DATE]]), ROUND((Merge2[[#This Row],[VALIDITY_TILL_DATE]]-Merge2[[#This Row],[ORDER_DATE]])/30, 0), "Active")</f>
        <v>22</v>
      </c>
      <c r="K3156" t="s">
        <v>5488</v>
      </c>
      <c r="L3156" t="s">
        <v>5483</v>
      </c>
      <c r="M3156" t="s">
        <v>5481</v>
      </c>
      <c r="N3156">
        <v>300</v>
      </c>
      <c r="O3156">
        <v>30</v>
      </c>
      <c r="P3156">
        <v>210</v>
      </c>
      <c r="Q3156" t="s">
        <v>6011</v>
      </c>
      <c r="R3156" t="s">
        <v>5494</v>
      </c>
      <c r="S3156">
        <v>62</v>
      </c>
      <c r="T3156" t="s">
        <v>5495</v>
      </c>
      <c r="U3156" t="s">
        <v>5504</v>
      </c>
      <c r="V3156" s="9">
        <f>Merge2[[#This Row],[PROMOTIONAL_PLAN.EFFECTIVE_PRICE]]*Merge2[[#This Row],[Months]]</f>
        <v>4620</v>
      </c>
    </row>
    <row r="3157" spans="1:22" x14ac:dyDescent="0.25">
      <c r="A3157" t="s">
        <v>4987</v>
      </c>
      <c r="B3157" t="s">
        <v>3371</v>
      </c>
      <c r="C3157">
        <v>6306</v>
      </c>
      <c r="D3157" s="1">
        <v>44247</v>
      </c>
      <c r="E3157">
        <v>2</v>
      </c>
      <c r="F3157" s="1">
        <v>44247</v>
      </c>
      <c r="G3157" s="1">
        <v>44630</v>
      </c>
      <c r="H3157" t="s">
        <v>470</v>
      </c>
      <c r="I3157" s="8">
        <f>DATE(YEAR(Merge2[[#This Row],[ORDER_DATE]]), MONTH(Merge2[[#This Row],[ORDER_DATE]]), 1)</f>
        <v>44228</v>
      </c>
      <c r="J3157" s="9">
        <f>IF(ISNUMBER(Merge2[[#This Row],[VALIDITY_TILL_DATE]]), ROUND((Merge2[[#This Row],[VALIDITY_TILL_DATE]]-Merge2[[#This Row],[ORDER_DATE]])/30, 0), "Active")</f>
        <v>13</v>
      </c>
      <c r="K3157" t="s">
        <v>5492</v>
      </c>
      <c r="L3157" t="s">
        <v>5483</v>
      </c>
      <c r="M3157" t="s">
        <v>5481</v>
      </c>
      <c r="N3157">
        <v>300</v>
      </c>
      <c r="O3157">
        <v>15</v>
      </c>
      <c r="P3157">
        <v>255</v>
      </c>
      <c r="Q3157" t="s">
        <v>5669</v>
      </c>
      <c r="R3157" t="s">
        <v>5494</v>
      </c>
      <c r="S3157">
        <v>55</v>
      </c>
      <c r="T3157" t="s">
        <v>5498</v>
      </c>
      <c r="U3157" t="s">
        <v>5501</v>
      </c>
      <c r="V3157" s="9">
        <f>Merge2[[#This Row],[PROMOTIONAL_PLAN.EFFECTIVE_PRICE]]*Merge2[[#This Row],[Months]]</f>
        <v>3315</v>
      </c>
    </row>
    <row r="3158" spans="1:22" x14ac:dyDescent="0.25">
      <c r="A3158" t="s">
        <v>4988</v>
      </c>
      <c r="B3158" t="s">
        <v>3172</v>
      </c>
      <c r="C3158">
        <v>8434</v>
      </c>
      <c r="D3158" s="1">
        <v>44248</v>
      </c>
      <c r="E3158">
        <v>2</v>
      </c>
      <c r="F3158" s="1">
        <v>44248</v>
      </c>
      <c r="G3158" s="1">
        <v>44953</v>
      </c>
      <c r="H3158" t="s">
        <v>470</v>
      </c>
      <c r="I3158" s="8">
        <f>DATE(YEAR(Merge2[[#This Row],[ORDER_DATE]]), MONTH(Merge2[[#This Row],[ORDER_DATE]]), 1)</f>
        <v>44228</v>
      </c>
      <c r="J3158" s="9">
        <f>IF(ISNUMBER(Merge2[[#This Row],[VALIDITY_TILL_DATE]]), ROUND((Merge2[[#This Row],[VALIDITY_TILL_DATE]]-Merge2[[#This Row],[ORDER_DATE]])/30, 0), "Active")</f>
        <v>24</v>
      </c>
      <c r="K3158" t="s">
        <v>5490</v>
      </c>
      <c r="L3158" t="s">
        <v>5483</v>
      </c>
      <c r="M3158" t="s">
        <v>5481</v>
      </c>
      <c r="N3158">
        <v>300</v>
      </c>
      <c r="O3158">
        <v>50</v>
      </c>
      <c r="P3158">
        <v>150</v>
      </c>
      <c r="Q3158" t="s">
        <v>5575</v>
      </c>
      <c r="R3158" t="s">
        <v>5503</v>
      </c>
      <c r="S3158">
        <v>48</v>
      </c>
      <c r="T3158" t="s">
        <v>5495</v>
      </c>
      <c r="U3158" t="s">
        <v>5532</v>
      </c>
      <c r="V3158" s="9">
        <f>Merge2[[#This Row],[PROMOTIONAL_PLAN.EFFECTIVE_PRICE]]*Merge2[[#This Row],[Months]]</f>
        <v>3600</v>
      </c>
    </row>
    <row r="3159" spans="1:22" x14ac:dyDescent="0.25">
      <c r="A3159" t="s">
        <v>4989</v>
      </c>
      <c r="B3159" t="s">
        <v>3159</v>
      </c>
      <c r="C3159">
        <v>2949</v>
      </c>
      <c r="D3159" s="1">
        <v>44248</v>
      </c>
      <c r="E3159">
        <v>2</v>
      </c>
      <c r="F3159" s="1">
        <v>44248</v>
      </c>
      <c r="G3159" s="1">
        <v>44771</v>
      </c>
      <c r="H3159" t="s">
        <v>470</v>
      </c>
      <c r="I3159" s="8">
        <f>DATE(YEAR(Merge2[[#This Row],[ORDER_DATE]]), MONTH(Merge2[[#This Row],[ORDER_DATE]]), 1)</f>
        <v>44228</v>
      </c>
      <c r="J3159" s="9">
        <f>IF(ISNUMBER(Merge2[[#This Row],[VALIDITY_TILL_DATE]]), ROUND((Merge2[[#This Row],[VALIDITY_TILL_DATE]]-Merge2[[#This Row],[ORDER_DATE]])/30, 0), "Active")</f>
        <v>17</v>
      </c>
      <c r="K3159" t="s">
        <v>5484</v>
      </c>
      <c r="L3159" t="s">
        <v>5483</v>
      </c>
      <c r="M3159" t="s">
        <v>5481</v>
      </c>
      <c r="N3159">
        <v>300</v>
      </c>
      <c r="O3159">
        <v>30</v>
      </c>
      <c r="P3159">
        <v>210</v>
      </c>
      <c r="Q3159" t="s">
        <v>5907</v>
      </c>
      <c r="R3159" t="s">
        <v>5494</v>
      </c>
      <c r="S3159">
        <v>37</v>
      </c>
      <c r="T3159" t="s">
        <v>5495</v>
      </c>
      <c r="U3159" t="s">
        <v>5496</v>
      </c>
      <c r="V3159" s="9">
        <f>Merge2[[#This Row],[PROMOTIONAL_PLAN.EFFECTIVE_PRICE]]*Merge2[[#This Row],[Months]]</f>
        <v>3570</v>
      </c>
    </row>
    <row r="3160" spans="1:22" x14ac:dyDescent="0.25">
      <c r="A3160" t="s">
        <v>4990</v>
      </c>
      <c r="B3160" t="s">
        <v>2811</v>
      </c>
      <c r="C3160">
        <v>8731</v>
      </c>
      <c r="D3160" s="1">
        <v>44248</v>
      </c>
      <c r="E3160">
        <v>2</v>
      </c>
      <c r="F3160" s="1">
        <v>44248</v>
      </c>
      <c r="G3160" s="1">
        <v>44555</v>
      </c>
      <c r="H3160" t="s">
        <v>470</v>
      </c>
      <c r="I3160" s="8">
        <f>DATE(YEAR(Merge2[[#This Row],[ORDER_DATE]]), MONTH(Merge2[[#This Row],[ORDER_DATE]]), 1)</f>
        <v>44228</v>
      </c>
      <c r="J3160" s="9">
        <f>IF(ISNUMBER(Merge2[[#This Row],[VALIDITY_TILL_DATE]]), ROUND((Merge2[[#This Row],[VALIDITY_TILL_DATE]]-Merge2[[#This Row],[ORDER_DATE]])/30, 0), "Active")</f>
        <v>10</v>
      </c>
      <c r="K3160" t="s">
        <v>5482</v>
      </c>
      <c r="L3160" t="s">
        <v>5483</v>
      </c>
      <c r="M3160" t="s">
        <v>5481</v>
      </c>
      <c r="N3160">
        <v>300</v>
      </c>
      <c r="O3160">
        <v>10</v>
      </c>
      <c r="P3160">
        <v>270</v>
      </c>
      <c r="Q3160" t="s">
        <v>5798</v>
      </c>
      <c r="R3160" t="s">
        <v>5494</v>
      </c>
      <c r="S3160">
        <v>36</v>
      </c>
      <c r="T3160" t="s">
        <v>5498</v>
      </c>
      <c r="U3160" t="s">
        <v>5501</v>
      </c>
      <c r="V3160" s="9">
        <f>Merge2[[#This Row],[PROMOTIONAL_PLAN.EFFECTIVE_PRICE]]*Merge2[[#This Row],[Months]]</f>
        <v>2700</v>
      </c>
    </row>
    <row r="3161" spans="1:22" x14ac:dyDescent="0.25">
      <c r="A3161" t="s">
        <v>4991</v>
      </c>
      <c r="B3161" t="s">
        <v>3001</v>
      </c>
      <c r="C3161">
        <v>8731</v>
      </c>
      <c r="D3161" s="1">
        <v>44249</v>
      </c>
      <c r="E3161">
        <v>2</v>
      </c>
      <c r="F3161" s="1">
        <v>44249</v>
      </c>
      <c r="G3161" s="1">
        <v>44703</v>
      </c>
      <c r="H3161" t="s">
        <v>470</v>
      </c>
      <c r="I3161" s="8">
        <f>DATE(YEAR(Merge2[[#This Row],[ORDER_DATE]]), MONTH(Merge2[[#This Row],[ORDER_DATE]]), 1)</f>
        <v>44228</v>
      </c>
      <c r="J3161" s="9">
        <f>IF(ISNUMBER(Merge2[[#This Row],[VALIDITY_TILL_DATE]]), ROUND((Merge2[[#This Row],[VALIDITY_TILL_DATE]]-Merge2[[#This Row],[ORDER_DATE]])/30, 0), "Active")</f>
        <v>15</v>
      </c>
      <c r="K3161" t="s">
        <v>5482</v>
      </c>
      <c r="L3161" t="s">
        <v>5483</v>
      </c>
      <c r="M3161" t="s">
        <v>5481</v>
      </c>
      <c r="N3161">
        <v>300</v>
      </c>
      <c r="O3161">
        <v>10</v>
      </c>
      <c r="P3161">
        <v>270</v>
      </c>
      <c r="Q3161" t="s">
        <v>5734</v>
      </c>
      <c r="R3161" t="s">
        <v>5494</v>
      </c>
      <c r="S3161">
        <v>43</v>
      </c>
      <c r="T3161" t="s">
        <v>5495</v>
      </c>
      <c r="U3161" t="s">
        <v>5532</v>
      </c>
      <c r="V3161" s="9">
        <f>Merge2[[#This Row],[PROMOTIONAL_PLAN.EFFECTIVE_PRICE]]*Merge2[[#This Row],[Months]]</f>
        <v>4050</v>
      </c>
    </row>
    <row r="3162" spans="1:22" x14ac:dyDescent="0.25">
      <c r="A3162" t="s">
        <v>4992</v>
      </c>
      <c r="B3162" t="s">
        <v>2826</v>
      </c>
      <c r="C3162">
        <v>8323</v>
      </c>
      <c r="D3162" s="1">
        <v>44249</v>
      </c>
      <c r="E3162">
        <v>2</v>
      </c>
      <c r="F3162" s="1">
        <v>44249</v>
      </c>
      <c r="G3162" s="1">
        <v>44930</v>
      </c>
      <c r="H3162" t="s">
        <v>470</v>
      </c>
      <c r="I3162" s="8">
        <f>DATE(YEAR(Merge2[[#This Row],[ORDER_DATE]]), MONTH(Merge2[[#This Row],[ORDER_DATE]]), 1)</f>
        <v>44228</v>
      </c>
      <c r="J3162" s="9">
        <f>IF(ISNUMBER(Merge2[[#This Row],[VALIDITY_TILL_DATE]]), ROUND((Merge2[[#This Row],[VALIDITY_TILL_DATE]]-Merge2[[#This Row],[ORDER_DATE]])/30, 0), "Active")</f>
        <v>23</v>
      </c>
      <c r="K3162" t="s">
        <v>5479</v>
      </c>
      <c r="L3162" t="s">
        <v>5480</v>
      </c>
      <c r="M3162" t="s">
        <v>5481</v>
      </c>
      <c r="N3162">
        <v>300</v>
      </c>
      <c r="O3162">
        <v>100</v>
      </c>
      <c r="P3162">
        <v>0</v>
      </c>
      <c r="Q3162" t="s">
        <v>5970</v>
      </c>
      <c r="R3162" t="s">
        <v>5494</v>
      </c>
      <c r="S3162">
        <v>37</v>
      </c>
      <c r="T3162" t="s">
        <v>5498</v>
      </c>
      <c r="U3162" t="s">
        <v>5499</v>
      </c>
      <c r="V3162" s="9">
        <f>Merge2[[#This Row],[PROMOTIONAL_PLAN.EFFECTIVE_PRICE]]*Merge2[[#This Row],[Months]]</f>
        <v>0</v>
      </c>
    </row>
    <row r="3163" spans="1:22" x14ac:dyDescent="0.25">
      <c r="A3163" t="s">
        <v>4993</v>
      </c>
      <c r="B3163" t="s">
        <v>2460</v>
      </c>
      <c r="C3163">
        <v>1817</v>
      </c>
      <c r="D3163" s="1">
        <v>44250</v>
      </c>
      <c r="E3163">
        <v>2</v>
      </c>
      <c r="F3163" s="1">
        <v>44250</v>
      </c>
      <c r="G3163" s="1">
        <v>44810</v>
      </c>
      <c r="H3163" t="s">
        <v>470</v>
      </c>
      <c r="I3163" s="8">
        <f>DATE(YEAR(Merge2[[#This Row],[ORDER_DATE]]), MONTH(Merge2[[#This Row],[ORDER_DATE]]), 1)</f>
        <v>44228</v>
      </c>
      <c r="J3163" s="9">
        <f>IF(ISNUMBER(Merge2[[#This Row],[VALIDITY_TILL_DATE]]), ROUND((Merge2[[#This Row],[VALIDITY_TILL_DATE]]-Merge2[[#This Row],[ORDER_DATE]])/30, 0), "Active")</f>
        <v>19</v>
      </c>
      <c r="K3163" t="s">
        <v>5486</v>
      </c>
      <c r="L3163" t="s">
        <v>5480</v>
      </c>
      <c r="M3163" t="s">
        <v>5481</v>
      </c>
      <c r="N3163">
        <v>300</v>
      </c>
      <c r="O3163">
        <v>100</v>
      </c>
      <c r="P3163">
        <v>0</v>
      </c>
      <c r="Q3163" t="s">
        <v>5598</v>
      </c>
      <c r="R3163" t="s">
        <v>5503</v>
      </c>
      <c r="S3163">
        <v>55</v>
      </c>
      <c r="T3163" t="s">
        <v>5498</v>
      </c>
      <c r="U3163" t="s">
        <v>5545</v>
      </c>
      <c r="V3163" s="9">
        <f>Merge2[[#This Row],[PROMOTIONAL_PLAN.EFFECTIVE_PRICE]]*Merge2[[#This Row],[Months]]</f>
        <v>0</v>
      </c>
    </row>
    <row r="3164" spans="1:22" x14ac:dyDescent="0.25">
      <c r="A3164" t="s">
        <v>4994</v>
      </c>
      <c r="B3164" t="s">
        <v>3085</v>
      </c>
      <c r="C3164">
        <v>5073</v>
      </c>
      <c r="D3164" s="1">
        <v>44250</v>
      </c>
      <c r="E3164">
        <v>2</v>
      </c>
      <c r="F3164" s="1">
        <v>44250</v>
      </c>
      <c r="G3164" s="1">
        <v>44982</v>
      </c>
      <c r="H3164" t="s">
        <v>470</v>
      </c>
      <c r="I3164" s="8">
        <f>DATE(YEAR(Merge2[[#This Row],[ORDER_DATE]]), MONTH(Merge2[[#This Row],[ORDER_DATE]]), 1)</f>
        <v>44228</v>
      </c>
      <c r="J3164" s="9">
        <f>IF(ISNUMBER(Merge2[[#This Row],[VALIDITY_TILL_DATE]]), ROUND((Merge2[[#This Row],[VALIDITY_TILL_DATE]]-Merge2[[#This Row],[ORDER_DATE]])/30, 0), "Active")</f>
        <v>24</v>
      </c>
      <c r="K3164" t="s">
        <v>5488</v>
      </c>
      <c r="L3164" t="s">
        <v>5483</v>
      </c>
      <c r="M3164" t="s">
        <v>5481</v>
      </c>
      <c r="N3164">
        <v>300</v>
      </c>
      <c r="O3164">
        <v>30</v>
      </c>
      <c r="P3164">
        <v>210</v>
      </c>
      <c r="Q3164" t="s">
        <v>6233</v>
      </c>
      <c r="R3164" t="s">
        <v>5494</v>
      </c>
      <c r="S3164">
        <v>45</v>
      </c>
      <c r="T3164" t="s">
        <v>5495</v>
      </c>
      <c r="U3164" t="s">
        <v>5579</v>
      </c>
      <c r="V3164" s="9">
        <f>Merge2[[#This Row],[PROMOTIONAL_PLAN.EFFECTIVE_PRICE]]*Merge2[[#This Row],[Months]]</f>
        <v>5040</v>
      </c>
    </row>
    <row r="3165" spans="1:22" x14ac:dyDescent="0.25">
      <c r="A3165" t="s">
        <v>4995</v>
      </c>
      <c r="B3165" t="s">
        <v>3089</v>
      </c>
      <c r="C3165">
        <v>7139</v>
      </c>
      <c r="D3165" s="1">
        <v>44250</v>
      </c>
      <c r="E3165">
        <v>2</v>
      </c>
      <c r="F3165" s="1">
        <v>44250</v>
      </c>
      <c r="G3165" s="1">
        <v>44646</v>
      </c>
      <c r="H3165" t="s">
        <v>470</v>
      </c>
      <c r="I3165" s="8">
        <f>DATE(YEAR(Merge2[[#This Row],[ORDER_DATE]]), MONTH(Merge2[[#This Row],[ORDER_DATE]]), 1)</f>
        <v>44228</v>
      </c>
      <c r="J3165" s="9">
        <f>IF(ISNUMBER(Merge2[[#This Row],[VALIDITY_TILL_DATE]]), ROUND((Merge2[[#This Row],[VALIDITY_TILL_DATE]]-Merge2[[#This Row],[ORDER_DATE]])/30, 0), "Active")</f>
        <v>13</v>
      </c>
      <c r="K3165" t="s">
        <v>5489</v>
      </c>
      <c r="L3165" t="s">
        <v>5483</v>
      </c>
      <c r="M3165" t="s">
        <v>5481</v>
      </c>
      <c r="N3165">
        <v>300</v>
      </c>
      <c r="O3165">
        <v>30</v>
      </c>
      <c r="P3165">
        <v>210</v>
      </c>
      <c r="Q3165" t="s">
        <v>6047</v>
      </c>
      <c r="R3165" t="s">
        <v>5494</v>
      </c>
      <c r="S3165">
        <v>33</v>
      </c>
      <c r="T3165" t="s">
        <v>5495</v>
      </c>
      <c r="U3165" t="s">
        <v>5579</v>
      </c>
      <c r="V3165" s="9">
        <f>Merge2[[#This Row],[PROMOTIONAL_PLAN.EFFECTIVE_PRICE]]*Merge2[[#This Row],[Months]]</f>
        <v>2730</v>
      </c>
    </row>
    <row r="3166" spans="1:22" x14ac:dyDescent="0.25">
      <c r="A3166" t="s">
        <v>4996</v>
      </c>
      <c r="B3166" t="s">
        <v>3271</v>
      </c>
      <c r="C3166">
        <v>6306</v>
      </c>
      <c r="D3166" s="1">
        <v>44251</v>
      </c>
      <c r="E3166">
        <v>2</v>
      </c>
      <c r="F3166" s="1">
        <v>44251</v>
      </c>
      <c r="G3166" s="1">
        <v>45011</v>
      </c>
      <c r="H3166" t="s">
        <v>470</v>
      </c>
      <c r="I3166" s="8">
        <f>DATE(YEAR(Merge2[[#This Row],[ORDER_DATE]]), MONTH(Merge2[[#This Row],[ORDER_DATE]]), 1)</f>
        <v>44228</v>
      </c>
      <c r="J3166" s="9">
        <f>IF(ISNUMBER(Merge2[[#This Row],[VALIDITY_TILL_DATE]]), ROUND((Merge2[[#This Row],[VALIDITY_TILL_DATE]]-Merge2[[#This Row],[ORDER_DATE]])/30, 0), "Active")</f>
        <v>25</v>
      </c>
      <c r="K3166" t="s">
        <v>5492</v>
      </c>
      <c r="L3166" t="s">
        <v>5483</v>
      </c>
      <c r="M3166" t="s">
        <v>5481</v>
      </c>
      <c r="N3166">
        <v>300</v>
      </c>
      <c r="O3166">
        <v>15</v>
      </c>
      <c r="P3166">
        <v>255</v>
      </c>
      <c r="Q3166" t="s">
        <v>5527</v>
      </c>
      <c r="R3166" t="s">
        <v>5494</v>
      </c>
      <c r="S3166">
        <v>54</v>
      </c>
      <c r="T3166" t="s">
        <v>5495</v>
      </c>
      <c r="U3166" t="s">
        <v>5513</v>
      </c>
      <c r="V3166" s="9">
        <f>Merge2[[#This Row],[PROMOTIONAL_PLAN.EFFECTIVE_PRICE]]*Merge2[[#This Row],[Months]]</f>
        <v>6375</v>
      </c>
    </row>
    <row r="3167" spans="1:22" x14ac:dyDescent="0.25">
      <c r="A3167" t="s">
        <v>4997</v>
      </c>
      <c r="B3167" t="s">
        <v>3218</v>
      </c>
      <c r="C3167">
        <v>6306</v>
      </c>
      <c r="D3167" s="1">
        <v>44251</v>
      </c>
      <c r="E3167">
        <v>2</v>
      </c>
      <c r="F3167" s="1">
        <v>44251</v>
      </c>
      <c r="G3167" s="1">
        <v>44600</v>
      </c>
      <c r="H3167" t="s">
        <v>470</v>
      </c>
      <c r="I3167" s="8">
        <f>DATE(YEAR(Merge2[[#This Row],[ORDER_DATE]]), MONTH(Merge2[[#This Row],[ORDER_DATE]]), 1)</f>
        <v>44228</v>
      </c>
      <c r="J3167" s="9">
        <f>IF(ISNUMBER(Merge2[[#This Row],[VALIDITY_TILL_DATE]]), ROUND((Merge2[[#This Row],[VALIDITY_TILL_DATE]]-Merge2[[#This Row],[ORDER_DATE]])/30, 0), "Active")</f>
        <v>12</v>
      </c>
      <c r="K3167" t="s">
        <v>5492</v>
      </c>
      <c r="L3167" t="s">
        <v>5483</v>
      </c>
      <c r="M3167" t="s">
        <v>5481</v>
      </c>
      <c r="N3167">
        <v>300</v>
      </c>
      <c r="O3167">
        <v>15</v>
      </c>
      <c r="P3167">
        <v>255</v>
      </c>
      <c r="Q3167" t="s">
        <v>6322</v>
      </c>
      <c r="R3167" t="s">
        <v>5494</v>
      </c>
      <c r="S3167">
        <v>30</v>
      </c>
      <c r="T3167" t="s">
        <v>5495</v>
      </c>
      <c r="U3167" t="s">
        <v>5532</v>
      </c>
      <c r="V3167" s="9">
        <f>Merge2[[#This Row],[PROMOTIONAL_PLAN.EFFECTIVE_PRICE]]*Merge2[[#This Row],[Months]]</f>
        <v>3060</v>
      </c>
    </row>
    <row r="3168" spans="1:22" x14ac:dyDescent="0.25">
      <c r="A3168" t="s">
        <v>4998</v>
      </c>
      <c r="B3168" t="s">
        <v>3145</v>
      </c>
      <c r="C3168">
        <v>1817</v>
      </c>
      <c r="D3168" s="1">
        <v>44251</v>
      </c>
      <c r="E3168">
        <v>2</v>
      </c>
      <c r="F3168" s="1">
        <v>44251</v>
      </c>
      <c r="G3168" s="1">
        <v>44879</v>
      </c>
      <c r="H3168" t="s">
        <v>470</v>
      </c>
      <c r="I3168" s="8">
        <f>DATE(YEAR(Merge2[[#This Row],[ORDER_DATE]]), MONTH(Merge2[[#This Row],[ORDER_DATE]]), 1)</f>
        <v>44228</v>
      </c>
      <c r="J3168" s="9">
        <f>IF(ISNUMBER(Merge2[[#This Row],[VALIDITY_TILL_DATE]]), ROUND((Merge2[[#This Row],[VALIDITY_TILL_DATE]]-Merge2[[#This Row],[ORDER_DATE]])/30, 0), "Active")</f>
        <v>21</v>
      </c>
      <c r="K3168" t="s">
        <v>5486</v>
      </c>
      <c r="L3168" t="s">
        <v>5480</v>
      </c>
      <c r="M3168" t="s">
        <v>5481</v>
      </c>
      <c r="N3168">
        <v>300</v>
      </c>
      <c r="O3168">
        <v>100</v>
      </c>
      <c r="P3168">
        <v>0</v>
      </c>
      <c r="Q3168" t="s">
        <v>5942</v>
      </c>
      <c r="R3168" t="s">
        <v>5503</v>
      </c>
      <c r="S3168">
        <v>33</v>
      </c>
      <c r="T3168" t="s">
        <v>5495</v>
      </c>
      <c r="U3168" t="s">
        <v>5496</v>
      </c>
      <c r="V3168" s="9">
        <f>Merge2[[#This Row],[PROMOTIONAL_PLAN.EFFECTIVE_PRICE]]*Merge2[[#This Row],[Months]]</f>
        <v>0</v>
      </c>
    </row>
    <row r="3169" spans="1:22" x14ac:dyDescent="0.25">
      <c r="A3169" t="s">
        <v>4999</v>
      </c>
      <c r="B3169" t="s">
        <v>2889</v>
      </c>
      <c r="C3169">
        <v>7139</v>
      </c>
      <c r="D3169" s="1">
        <v>44251</v>
      </c>
      <c r="E3169">
        <v>2</v>
      </c>
      <c r="F3169" s="1">
        <v>44251</v>
      </c>
      <c r="G3169" s="1">
        <v>44568</v>
      </c>
      <c r="H3169" t="s">
        <v>470</v>
      </c>
      <c r="I3169" s="8">
        <f>DATE(YEAR(Merge2[[#This Row],[ORDER_DATE]]), MONTH(Merge2[[#This Row],[ORDER_DATE]]), 1)</f>
        <v>44228</v>
      </c>
      <c r="J3169" s="9">
        <f>IF(ISNUMBER(Merge2[[#This Row],[VALIDITY_TILL_DATE]]), ROUND((Merge2[[#This Row],[VALIDITY_TILL_DATE]]-Merge2[[#This Row],[ORDER_DATE]])/30, 0), "Active")</f>
        <v>11</v>
      </c>
      <c r="K3169" t="s">
        <v>5489</v>
      </c>
      <c r="L3169" t="s">
        <v>5483</v>
      </c>
      <c r="M3169" t="s">
        <v>5481</v>
      </c>
      <c r="N3169">
        <v>300</v>
      </c>
      <c r="O3169">
        <v>30</v>
      </c>
      <c r="P3169">
        <v>210</v>
      </c>
      <c r="Q3169" t="s">
        <v>5818</v>
      </c>
      <c r="R3169" t="s">
        <v>5494</v>
      </c>
      <c r="S3169">
        <v>45</v>
      </c>
      <c r="T3169" t="s">
        <v>5498</v>
      </c>
      <c r="U3169" t="s">
        <v>5515</v>
      </c>
      <c r="V3169" s="9">
        <f>Merge2[[#This Row],[PROMOTIONAL_PLAN.EFFECTIVE_PRICE]]*Merge2[[#This Row],[Months]]</f>
        <v>2310</v>
      </c>
    </row>
    <row r="3170" spans="1:22" x14ac:dyDescent="0.25">
      <c r="A3170" t="s">
        <v>5000</v>
      </c>
      <c r="B3170" t="s">
        <v>3523</v>
      </c>
      <c r="C3170">
        <v>7139</v>
      </c>
      <c r="D3170" s="1">
        <v>44251</v>
      </c>
      <c r="E3170">
        <v>2</v>
      </c>
      <c r="F3170" s="1">
        <v>44251</v>
      </c>
      <c r="G3170" s="1">
        <v>44869</v>
      </c>
      <c r="H3170" t="s">
        <v>470</v>
      </c>
      <c r="I3170" s="8">
        <f>DATE(YEAR(Merge2[[#This Row],[ORDER_DATE]]), MONTH(Merge2[[#This Row],[ORDER_DATE]]), 1)</f>
        <v>44228</v>
      </c>
      <c r="J3170" s="9">
        <f>IF(ISNUMBER(Merge2[[#This Row],[VALIDITY_TILL_DATE]]), ROUND((Merge2[[#This Row],[VALIDITY_TILL_DATE]]-Merge2[[#This Row],[ORDER_DATE]])/30, 0), "Active")</f>
        <v>21</v>
      </c>
      <c r="K3170" t="s">
        <v>5489</v>
      </c>
      <c r="L3170" t="s">
        <v>5483</v>
      </c>
      <c r="M3170" t="s">
        <v>5481</v>
      </c>
      <c r="N3170">
        <v>300</v>
      </c>
      <c r="O3170">
        <v>30</v>
      </c>
      <c r="P3170">
        <v>210</v>
      </c>
      <c r="Q3170" t="s">
        <v>6158</v>
      </c>
      <c r="R3170" t="s">
        <v>5503</v>
      </c>
      <c r="S3170">
        <v>34</v>
      </c>
      <c r="T3170" t="s">
        <v>5495</v>
      </c>
      <c r="U3170" t="s">
        <v>5513</v>
      </c>
      <c r="V3170" s="9">
        <f>Merge2[[#This Row],[PROMOTIONAL_PLAN.EFFECTIVE_PRICE]]*Merge2[[#This Row],[Months]]</f>
        <v>4410</v>
      </c>
    </row>
    <row r="3171" spans="1:22" x14ac:dyDescent="0.25">
      <c r="A3171" t="s">
        <v>5001</v>
      </c>
      <c r="B3171" t="s">
        <v>2557</v>
      </c>
      <c r="C3171">
        <v>8731</v>
      </c>
      <c r="D3171" s="1">
        <v>44251</v>
      </c>
      <c r="E3171">
        <v>2</v>
      </c>
      <c r="F3171" s="1">
        <v>44251</v>
      </c>
      <c r="G3171" s="1">
        <v>44573</v>
      </c>
      <c r="H3171" t="s">
        <v>470</v>
      </c>
      <c r="I3171" s="8">
        <f>DATE(YEAR(Merge2[[#This Row],[ORDER_DATE]]), MONTH(Merge2[[#This Row],[ORDER_DATE]]), 1)</f>
        <v>44228</v>
      </c>
      <c r="J3171" s="9">
        <f>IF(ISNUMBER(Merge2[[#This Row],[VALIDITY_TILL_DATE]]), ROUND((Merge2[[#This Row],[VALIDITY_TILL_DATE]]-Merge2[[#This Row],[ORDER_DATE]])/30, 0), "Active")</f>
        <v>11</v>
      </c>
      <c r="K3171" t="s">
        <v>5482</v>
      </c>
      <c r="L3171" t="s">
        <v>5483</v>
      </c>
      <c r="M3171" t="s">
        <v>5481</v>
      </c>
      <c r="N3171">
        <v>300</v>
      </c>
      <c r="O3171">
        <v>10</v>
      </c>
      <c r="P3171">
        <v>270</v>
      </c>
      <c r="Q3171" t="s">
        <v>6209</v>
      </c>
      <c r="R3171" t="s">
        <v>5494</v>
      </c>
      <c r="S3171">
        <v>30</v>
      </c>
      <c r="T3171" t="s">
        <v>5495</v>
      </c>
      <c r="U3171" t="s">
        <v>5532</v>
      </c>
      <c r="V3171" s="9">
        <f>Merge2[[#This Row],[PROMOTIONAL_PLAN.EFFECTIVE_PRICE]]*Merge2[[#This Row],[Months]]</f>
        <v>2970</v>
      </c>
    </row>
    <row r="3172" spans="1:22" x14ac:dyDescent="0.25">
      <c r="A3172" t="s">
        <v>5002</v>
      </c>
      <c r="B3172" t="s">
        <v>2849</v>
      </c>
      <c r="C3172">
        <v>5073</v>
      </c>
      <c r="D3172" s="1">
        <v>44251</v>
      </c>
      <c r="E3172">
        <v>2</v>
      </c>
      <c r="F3172" s="1">
        <v>44251</v>
      </c>
      <c r="G3172" s="1">
        <v>44869</v>
      </c>
      <c r="H3172" t="s">
        <v>470</v>
      </c>
      <c r="I3172" s="8">
        <f>DATE(YEAR(Merge2[[#This Row],[ORDER_DATE]]), MONTH(Merge2[[#This Row],[ORDER_DATE]]), 1)</f>
        <v>44228</v>
      </c>
      <c r="J3172" s="9">
        <f>IF(ISNUMBER(Merge2[[#This Row],[VALIDITY_TILL_DATE]]), ROUND((Merge2[[#This Row],[VALIDITY_TILL_DATE]]-Merge2[[#This Row],[ORDER_DATE]])/30, 0), "Active")</f>
        <v>21</v>
      </c>
      <c r="K3172" t="s">
        <v>5488</v>
      </c>
      <c r="L3172" t="s">
        <v>5483</v>
      </c>
      <c r="M3172" t="s">
        <v>5481</v>
      </c>
      <c r="N3172">
        <v>300</v>
      </c>
      <c r="O3172">
        <v>30</v>
      </c>
      <c r="P3172">
        <v>210</v>
      </c>
      <c r="Q3172" t="s">
        <v>5984</v>
      </c>
      <c r="R3172" t="s">
        <v>5494</v>
      </c>
      <c r="S3172">
        <v>39</v>
      </c>
      <c r="T3172" t="s">
        <v>5495</v>
      </c>
      <c r="U3172" t="s">
        <v>5532</v>
      </c>
      <c r="V3172" s="9">
        <f>Merge2[[#This Row],[PROMOTIONAL_PLAN.EFFECTIVE_PRICE]]*Merge2[[#This Row],[Months]]</f>
        <v>4410</v>
      </c>
    </row>
    <row r="3173" spans="1:22" x14ac:dyDescent="0.25">
      <c r="A3173" t="s">
        <v>5003</v>
      </c>
      <c r="B3173" t="s">
        <v>3566</v>
      </c>
      <c r="C3173">
        <v>6705</v>
      </c>
      <c r="D3173" s="1">
        <v>44251</v>
      </c>
      <c r="E3173">
        <v>2</v>
      </c>
      <c r="F3173" s="1">
        <v>44251</v>
      </c>
      <c r="G3173" s="1">
        <v>44698</v>
      </c>
      <c r="H3173" t="s">
        <v>470</v>
      </c>
      <c r="I3173" s="8">
        <f>DATE(YEAR(Merge2[[#This Row],[ORDER_DATE]]), MONTH(Merge2[[#This Row],[ORDER_DATE]]), 1)</f>
        <v>44228</v>
      </c>
      <c r="J3173" s="9">
        <f>IF(ISNUMBER(Merge2[[#This Row],[VALIDITY_TILL_DATE]]), ROUND((Merge2[[#This Row],[VALIDITY_TILL_DATE]]-Merge2[[#This Row],[ORDER_DATE]])/30, 0), "Active")</f>
        <v>15</v>
      </c>
      <c r="K3173" t="s">
        <v>5491</v>
      </c>
      <c r="L3173" t="s">
        <v>5480</v>
      </c>
      <c r="M3173" t="s">
        <v>5481</v>
      </c>
      <c r="N3173">
        <v>300</v>
      </c>
      <c r="O3173">
        <v>100</v>
      </c>
      <c r="P3173">
        <v>0</v>
      </c>
      <c r="Q3173" t="s">
        <v>5573</v>
      </c>
      <c r="R3173" t="s">
        <v>5503</v>
      </c>
      <c r="S3173">
        <v>45</v>
      </c>
      <c r="T3173" t="s">
        <v>5495</v>
      </c>
      <c r="U3173" t="s">
        <v>5513</v>
      </c>
      <c r="V3173" s="9">
        <f>Merge2[[#This Row],[PROMOTIONAL_PLAN.EFFECTIVE_PRICE]]*Merge2[[#This Row],[Months]]</f>
        <v>0</v>
      </c>
    </row>
    <row r="3174" spans="1:22" x14ac:dyDescent="0.25">
      <c r="A3174" t="s">
        <v>5004</v>
      </c>
      <c r="B3174" t="s">
        <v>2445</v>
      </c>
      <c r="C3174">
        <v>5073</v>
      </c>
      <c r="D3174" s="1">
        <v>44251</v>
      </c>
      <c r="E3174">
        <v>2</v>
      </c>
      <c r="F3174" s="1">
        <v>44251</v>
      </c>
      <c r="G3174" s="1">
        <v>44895</v>
      </c>
      <c r="H3174" t="s">
        <v>470</v>
      </c>
      <c r="I3174" s="8">
        <f>DATE(YEAR(Merge2[[#This Row],[ORDER_DATE]]), MONTH(Merge2[[#This Row],[ORDER_DATE]]), 1)</f>
        <v>44228</v>
      </c>
      <c r="J3174" s="9">
        <f>IF(ISNUMBER(Merge2[[#This Row],[VALIDITY_TILL_DATE]]), ROUND((Merge2[[#This Row],[VALIDITY_TILL_DATE]]-Merge2[[#This Row],[ORDER_DATE]])/30, 0), "Active")</f>
        <v>21</v>
      </c>
      <c r="K3174" t="s">
        <v>5488</v>
      </c>
      <c r="L3174" t="s">
        <v>5483</v>
      </c>
      <c r="M3174" t="s">
        <v>5481</v>
      </c>
      <c r="N3174">
        <v>300</v>
      </c>
      <c r="O3174">
        <v>30</v>
      </c>
      <c r="P3174">
        <v>210</v>
      </c>
      <c r="Q3174" t="s">
        <v>5776</v>
      </c>
      <c r="R3174" t="s">
        <v>5494</v>
      </c>
      <c r="S3174">
        <v>62</v>
      </c>
      <c r="T3174" t="s">
        <v>5495</v>
      </c>
      <c r="U3174" t="s">
        <v>5496</v>
      </c>
      <c r="V3174" s="9">
        <f>Merge2[[#This Row],[PROMOTIONAL_PLAN.EFFECTIVE_PRICE]]*Merge2[[#This Row],[Months]]</f>
        <v>4410</v>
      </c>
    </row>
    <row r="3175" spans="1:22" x14ac:dyDescent="0.25">
      <c r="A3175" t="s">
        <v>5005</v>
      </c>
      <c r="B3175" t="s">
        <v>3245</v>
      </c>
      <c r="C3175">
        <v>1136</v>
      </c>
      <c r="D3175" s="1">
        <v>44251</v>
      </c>
      <c r="E3175">
        <v>2</v>
      </c>
      <c r="F3175" s="1">
        <v>44251</v>
      </c>
      <c r="G3175" s="1">
        <v>44644</v>
      </c>
      <c r="H3175" t="s">
        <v>470</v>
      </c>
      <c r="I3175" s="8">
        <f>DATE(YEAR(Merge2[[#This Row],[ORDER_DATE]]), MONTH(Merge2[[#This Row],[ORDER_DATE]]), 1)</f>
        <v>44228</v>
      </c>
      <c r="J3175" s="9">
        <f>IF(ISNUMBER(Merge2[[#This Row],[VALIDITY_TILL_DATE]]), ROUND((Merge2[[#This Row],[VALIDITY_TILL_DATE]]-Merge2[[#This Row],[ORDER_DATE]])/30, 0), "Active")</f>
        <v>13</v>
      </c>
      <c r="K3175" t="s">
        <v>5487</v>
      </c>
      <c r="L3175" t="s">
        <v>5483</v>
      </c>
      <c r="M3175" t="s">
        <v>5481</v>
      </c>
      <c r="N3175">
        <v>300</v>
      </c>
      <c r="O3175">
        <v>40</v>
      </c>
      <c r="P3175">
        <v>180</v>
      </c>
      <c r="Q3175" t="s">
        <v>6365</v>
      </c>
      <c r="R3175" t="s">
        <v>5503</v>
      </c>
      <c r="S3175">
        <v>34</v>
      </c>
      <c r="T3175" t="s">
        <v>5498</v>
      </c>
      <c r="U3175" t="s">
        <v>5499</v>
      </c>
      <c r="V3175" s="9">
        <f>Merge2[[#This Row],[PROMOTIONAL_PLAN.EFFECTIVE_PRICE]]*Merge2[[#This Row],[Months]]</f>
        <v>2340</v>
      </c>
    </row>
    <row r="3176" spans="1:22" x14ac:dyDescent="0.25">
      <c r="A3176" t="s">
        <v>5006</v>
      </c>
      <c r="B3176" t="s">
        <v>2390</v>
      </c>
      <c r="C3176">
        <v>2949</v>
      </c>
      <c r="D3176" s="1">
        <v>44252</v>
      </c>
      <c r="E3176">
        <v>2</v>
      </c>
      <c r="F3176" s="1">
        <v>44252</v>
      </c>
      <c r="G3176" s="1">
        <v>44749</v>
      </c>
      <c r="H3176" t="s">
        <v>470</v>
      </c>
      <c r="I3176" s="8">
        <f>DATE(YEAR(Merge2[[#This Row],[ORDER_DATE]]), MONTH(Merge2[[#This Row],[ORDER_DATE]]), 1)</f>
        <v>44228</v>
      </c>
      <c r="J3176" s="9">
        <f>IF(ISNUMBER(Merge2[[#This Row],[VALIDITY_TILL_DATE]]), ROUND((Merge2[[#This Row],[VALIDITY_TILL_DATE]]-Merge2[[#This Row],[ORDER_DATE]])/30, 0), "Active")</f>
        <v>17</v>
      </c>
      <c r="K3176" t="s">
        <v>5484</v>
      </c>
      <c r="L3176" t="s">
        <v>5483</v>
      </c>
      <c r="M3176" t="s">
        <v>5481</v>
      </c>
      <c r="N3176">
        <v>300</v>
      </c>
      <c r="O3176">
        <v>30</v>
      </c>
      <c r="P3176">
        <v>210</v>
      </c>
      <c r="Q3176" t="s">
        <v>5958</v>
      </c>
      <c r="R3176" t="s">
        <v>5503</v>
      </c>
      <c r="S3176">
        <v>28</v>
      </c>
      <c r="T3176" t="s">
        <v>5495</v>
      </c>
      <c r="U3176" t="s">
        <v>5522</v>
      </c>
      <c r="V3176" s="9">
        <f>Merge2[[#This Row],[PROMOTIONAL_PLAN.EFFECTIVE_PRICE]]*Merge2[[#This Row],[Months]]</f>
        <v>3570</v>
      </c>
    </row>
    <row r="3177" spans="1:22" x14ac:dyDescent="0.25">
      <c r="A3177" t="s">
        <v>5007</v>
      </c>
      <c r="B3177" t="s">
        <v>2669</v>
      </c>
      <c r="C3177">
        <v>6705</v>
      </c>
      <c r="D3177" s="1">
        <v>44252</v>
      </c>
      <c r="E3177">
        <v>2</v>
      </c>
      <c r="F3177" s="1">
        <v>44252</v>
      </c>
      <c r="G3177" s="1">
        <v>44684</v>
      </c>
      <c r="H3177" t="s">
        <v>470</v>
      </c>
      <c r="I3177" s="8">
        <f>DATE(YEAR(Merge2[[#This Row],[ORDER_DATE]]), MONTH(Merge2[[#This Row],[ORDER_DATE]]), 1)</f>
        <v>44228</v>
      </c>
      <c r="J3177" s="9">
        <f>IF(ISNUMBER(Merge2[[#This Row],[VALIDITY_TILL_DATE]]), ROUND((Merge2[[#This Row],[VALIDITY_TILL_DATE]]-Merge2[[#This Row],[ORDER_DATE]])/30, 0), "Active")</f>
        <v>14</v>
      </c>
      <c r="K3177" t="s">
        <v>5491</v>
      </c>
      <c r="L3177" t="s">
        <v>5480</v>
      </c>
      <c r="M3177" t="s">
        <v>5481</v>
      </c>
      <c r="N3177">
        <v>300</v>
      </c>
      <c r="O3177">
        <v>100</v>
      </c>
      <c r="P3177">
        <v>0</v>
      </c>
      <c r="Q3177" t="s">
        <v>6266</v>
      </c>
      <c r="R3177" t="s">
        <v>5503</v>
      </c>
      <c r="S3177">
        <v>45</v>
      </c>
      <c r="T3177" t="s">
        <v>5495</v>
      </c>
      <c r="U3177" t="s">
        <v>5496</v>
      </c>
      <c r="V3177" s="9">
        <f>Merge2[[#This Row],[PROMOTIONAL_PLAN.EFFECTIVE_PRICE]]*Merge2[[#This Row],[Months]]</f>
        <v>0</v>
      </c>
    </row>
    <row r="3178" spans="1:22" x14ac:dyDescent="0.25">
      <c r="A3178" t="s">
        <v>5008</v>
      </c>
      <c r="B3178" t="s">
        <v>3519</v>
      </c>
      <c r="C3178">
        <v>5073</v>
      </c>
      <c r="D3178" s="1">
        <v>44252</v>
      </c>
      <c r="E3178">
        <v>2</v>
      </c>
      <c r="F3178" s="1">
        <v>44252</v>
      </c>
      <c r="G3178" s="1">
        <v>44773</v>
      </c>
      <c r="H3178" t="s">
        <v>470</v>
      </c>
      <c r="I3178" s="8">
        <f>DATE(YEAR(Merge2[[#This Row],[ORDER_DATE]]), MONTH(Merge2[[#This Row],[ORDER_DATE]]), 1)</f>
        <v>44228</v>
      </c>
      <c r="J3178" s="9">
        <f>IF(ISNUMBER(Merge2[[#This Row],[VALIDITY_TILL_DATE]]), ROUND((Merge2[[#This Row],[VALIDITY_TILL_DATE]]-Merge2[[#This Row],[ORDER_DATE]])/30, 0), "Active")</f>
        <v>17</v>
      </c>
      <c r="K3178" t="s">
        <v>5488</v>
      </c>
      <c r="L3178" t="s">
        <v>5483</v>
      </c>
      <c r="M3178" t="s">
        <v>5481</v>
      </c>
      <c r="N3178">
        <v>300</v>
      </c>
      <c r="O3178">
        <v>30</v>
      </c>
      <c r="P3178">
        <v>210</v>
      </c>
      <c r="Q3178" t="s">
        <v>5982</v>
      </c>
      <c r="R3178" t="s">
        <v>5503</v>
      </c>
      <c r="S3178">
        <v>34</v>
      </c>
      <c r="T3178" t="s">
        <v>5498</v>
      </c>
      <c r="U3178" t="s">
        <v>5499</v>
      </c>
      <c r="V3178" s="9">
        <f>Merge2[[#This Row],[PROMOTIONAL_PLAN.EFFECTIVE_PRICE]]*Merge2[[#This Row],[Months]]</f>
        <v>3570</v>
      </c>
    </row>
    <row r="3179" spans="1:22" x14ac:dyDescent="0.25">
      <c r="A3179" t="s">
        <v>5009</v>
      </c>
      <c r="B3179" t="s">
        <v>3576</v>
      </c>
      <c r="C3179">
        <v>2949</v>
      </c>
      <c r="D3179" s="1">
        <v>44252</v>
      </c>
      <c r="E3179">
        <v>2</v>
      </c>
      <c r="F3179" s="1">
        <v>44252</v>
      </c>
      <c r="G3179" s="1">
        <v>44741</v>
      </c>
      <c r="H3179" t="s">
        <v>470</v>
      </c>
      <c r="I3179" s="8">
        <f>DATE(YEAR(Merge2[[#This Row],[ORDER_DATE]]), MONTH(Merge2[[#This Row],[ORDER_DATE]]), 1)</f>
        <v>44228</v>
      </c>
      <c r="J3179" s="9">
        <f>IF(ISNUMBER(Merge2[[#This Row],[VALIDITY_TILL_DATE]]), ROUND((Merge2[[#This Row],[VALIDITY_TILL_DATE]]-Merge2[[#This Row],[ORDER_DATE]])/30, 0), "Active")</f>
        <v>16</v>
      </c>
      <c r="K3179" t="s">
        <v>5484</v>
      </c>
      <c r="L3179" t="s">
        <v>5483</v>
      </c>
      <c r="M3179" t="s">
        <v>5481</v>
      </c>
      <c r="N3179">
        <v>300</v>
      </c>
      <c r="O3179">
        <v>30</v>
      </c>
      <c r="P3179">
        <v>210</v>
      </c>
      <c r="Q3179" t="s">
        <v>6323</v>
      </c>
      <c r="R3179" t="s">
        <v>5494</v>
      </c>
      <c r="S3179">
        <v>61</v>
      </c>
      <c r="T3179" t="s">
        <v>5495</v>
      </c>
      <c r="U3179" t="s">
        <v>5496</v>
      </c>
      <c r="V3179" s="9">
        <f>Merge2[[#This Row],[PROMOTIONAL_PLAN.EFFECTIVE_PRICE]]*Merge2[[#This Row],[Months]]</f>
        <v>3360</v>
      </c>
    </row>
    <row r="3180" spans="1:22" x14ac:dyDescent="0.25">
      <c r="A3180" t="s">
        <v>5010</v>
      </c>
      <c r="B3180" t="s">
        <v>2975</v>
      </c>
      <c r="C3180">
        <v>5101</v>
      </c>
      <c r="D3180" s="1">
        <v>44252</v>
      </c>
      <c r="E3180">
        <v>2</v>
      </c>
      <c r="F3180" s="1">
        <v>44252</v>
      </c>
      <c r="G3180" s="1">
        <v>45047</v>
      </c>
      <c r="H3180" t="s">
        <v>470</v>
      </c>
      <c r="I3180" s="8">
        <f>DATE(YEAR(Merge2[[#This Row],[ORDER_DATE]]), MONTH(Merge2[[#This Row],[ORDER_DATE]]), 1)</f>
        <v>44228</v>
      </c>
      <c r="J3180" s="9">
        <f>IF(ISNUMBER(Merge2[[#This Row],[VALIDITY_TILL_DATE]]), ROUND((Merge2[[#This Row],[VALIDITY_TILL_DATE]]-Merge2[[#This Row],[ORDER_DATE]])/30, 0), "Active")</f>
        <v>27</v>
      </c>
      <c r="K3180" t="s">
        <v>5485</v>
      </c>
      <c r="L3180" t="s">
        <v>5480</v>
      </c>
      <c r="M3180" t="s">
        <v>5481</v>
      </c>
      <c r="N3180">
        <v>300</v>
      </c>
      <c r="O3180">
        <v>100</v>
      </c>
      <c r="P3180">
        <v>0</v>
      </c>
      <c r="Q3180" t="s">
        <v>6243</v>
      </c>
      <c r="R3180" t="s">
        <v>5494</v>
      </c>
      <c r="S3180">
        <v>45</v>
      </c>
      <c r="T3180" t="s">
        <v>5498</v>
      </c>
      <c r="U3180" t="s">
        <v>5499</v>
      </c>
      <c r="V3180" s="9">
        <f>Merge2[[#This Row],[PROMOTIONAL_PLAN.EFFECTIVE_PRICE]]*Merge2[[#This Row],[Months]]</f>
        <v>0</v>
      </c>
    </row>
    <row r="3181" spans="1:22" x14ac:dyDescent="0.25">
      <c r="A3181" t="s">
        <v>5011</v>
      </c>
      <c r="B3181" t="s">
        <v>2828</v>
      </c>
      <c r="C3181">
        <v>5101</v>
      </c>
      <c r="D3181" s="1">
        <v>44252</v>
      </c>
      <c r="E3181">
        <v>2</v>
      </c>
      <c r="F3181" s="1">
        <v>44252</v>
      </c>
      <c r="G3181" s="1">
        <v>44545</v>
      </c>
      <c r="H3181" t="s">
        <v>470</v>
      </c>
      <c r="I3181" s="8">
        <f>DATE(YEAR(Merge2[[#This Row],[ORDER_DATE]]), MONTH(Merge2[[#This Row],[ORDER_DATE]]), 1)</f>
        <v>44228</v>
      </c>
      <c r="J3181" s="9">
        <f>IF(ISNUMBER(Merge2[[#This Row],[VALIDITY_TILL_DATE]]), ROUND((Merge2[[#This Row],[VALIDITY_TILL_DATE]]-Merge2[[#This Row],[ORDER_DATE]])/30, 0), "Active")</f>
        <v>10</v>
      </c>
      <c r="K3181" t="s">
        <v>5485</v>
      </c>
      <c r="L3181" t="s">
        <v>5480</v>
      </c>
      <c r="M3181" t="s">
        <v>5481</v>
      </c>
      <c r="N3181">
        <v>300</v>
      </c>
      <c r="O3181">
        <v>100</v>
      </c>
      <c r="P3181">
        <v>0</v>
      </c>
      <c r="Q3181" t="s">
        <v>5692</v>
      </c>
      <c r="R3181" t="s">
        <v>5503</v>
      </c>
      <c r="S3181">
        <v>53</v>
      </c>
      <c r="T3181" t="s">
        <v>5498</v>
      </c>
      <c r="U3181" t="s">
        <v>5515</v>
      </c>
      <c r="V3181" s="9">
        <f>Merge2[[#This Row],[PROMOTIONAL_PLAN.EFFECTIVE_PRICE]]*Merge2[[#This Row],[Months]]</f>
        <v>0</v>
      </c>
    </row>
    <row r="3182" spans="1:22" x14ac:dyDescent="0.25">
      <c r="A3182" t="s">
        <v>5012</v>
      </c>
      <c r="B3182" t="s">
        <v>3324</v>
      </c>
      <c r="C3182">
        <v>5073</v>
      </c>
      <c r="D3182" s="1">
        <v>44253</v>
      </c>
      <c r="E3182">
        <v>2</v>
      </c>
      <c r="F3182" s="1">
        <v>44253</v>
      </c>
      <c r="G3182" s="1">
        <v>45167</v>
      </c>
      <c r="H3182" t="s">
        <v>470</v>
      </c>
      <c r="I3182" s="8">
        <f>DATE(YEAR(Merge2[[#This Row],[ORDER_DATE]]), MONTH(Merge2[[#This Row],[ORDER_DATE]]), 1)</f>
        <v>44228</v>
      </c>
      <c r="J3182" s="9">
        <f>IF(ISNUMBER(Merge2[[#This Row],[VALIDITY_TILL_DATE]]), ROUND((Merge2[[#This Row],[VALIDITY_TILL_DATE]]-Merge2[[#This Row],[ORDER_DATE]])/30, 0), "Active")</f>
        <v>30</v>
      </c>
      <c r="K3182" t="s">
        <v>5488</v>
      </c>
      <c r="L3182" t="s">
        <v>5483</v>
      </c>
      <c r="M3182" t="s">
        <v>5481</v>
      </c>
      <c r="N3182">
        <v>300</v>
      </c>
      <c r="O3182">
        <v>30</v>
      </c>
      <c r="P3182">
        <v>210</v>
      </c>
      <c r="Q3182" t="s">
        <v>5680</v>
      </c>
      <c r="R3182" t="s">
        <v>5494</v>
      </c>
      <c r="S3182">
        <v>64</v>
      </c>
      <c r="T3182" t="s">
        <v>5495</v>
      </c>
      <c r="U3182" t="s">
        <v>5532</v>
      </c>
      <c r="V3182" s="9">
        <f>Merge2[[#This Row],[PROMOTIONAL_PLAN.EFFECTIVE_PRICE]]*Merge2[[#This Row],[Months]]</f>
        <v>6300</v>
      </c>
    </row>
    <row r="3183" spans="1:22" x14ac:dyDescent="0.25">
      <c r="A3183" t="s">
        <v>5013</v>
      </c>
      <c r="B3183" t="s">
        <v>3416</v>
      </c>
      <c r="C3183">
        <v>6306</v>
      </c>
      <c r="D3183" s="1">
        <v>44253</v>
      </c>
      <c r="E3183">
        <v>2</v>
      </c>
      <c r="F3183" s="1">
        <v>44253</v>
      </c>
      <c r="G3183" s="1">
        <v>44988</v>
      </c>
      <c r="H3183" t="s">
        <v>470</v>
      </c>
      <c r="I3183" s="8">
        <f>DATE(YEAR(Merge2[[#This Row],[ORDER_DATE]]), MONTH(Merge2[[#This Row],[ORDER_DATE]]), 1)</f>
        <v>44228</v>
      </c>
      <c r="J3183" s="9">
        <f>IF(ISNUMBER(Merge2[[#This Row],[VALIDITY_TILL_DATE]]), ROUND((Merge2[[#This Row],[VALIDITY_TILL_DATE]]-Merge2[[#This Row],[ORDER_DATE]])/30, 0), "Active")</f>
        <v>25</v>
      </c>
      <c r="K3183" t="s">
        <v>5492</v>
      </c>
      <c r="L3183" t="s">
        <v>5483</v>
      </c>
      <c r="M3183" t="s">
        <v>5481</v>
      </c>
      <c r="N3183">
        <v>300</v>
      </c>
      <c r="O3183">
        <v>15</v>
      </c>
      <c r="P3183">
        <v>255</v>
      </c>
      <c r="Q3183" t="s">
        <v>6350</v>
      </c>
      <c r="R3183" t="s">
        <v>5494</v>
      </c>
      <c r="S3183">
        <v>47</v>
      </c>
      <c r="T3183" t="s">
        <v>5495</v>
      </c>
      <c r="U3183" t="s">
        <v>5532</v>
      </c>
      <c r="V3183" s="9">
        <f>Merge2[[#This Row],[PROMOTIONAL_PLAN.EFFECTIVE_PRICE]]*Merge2[[#This Row],[Months]]</f>
        <v>6375</v>
      </c>
    </row>
    <row r="3184" spans="1:22" x14ac:dyDescent="0.25">
      <c r="A3184" t="s">
        <v>5014</v>
      </c>
      <c r="B3184" t="s">
        <v>2423</v>
      </c>
      <c r="C3184">
        <v>1817</v>
      </c>
      <c r="D3184" s="1">
        <v>44253</v>
      </c>
      <c r="E3184">
        <v>2</v>
      </c>
      <c r="F3184" s="1">
        <v>44253</v>
      </c>
      <c r="G3184" s="1">
        <v>44793</v>
      </c>
      <c r="H3184" t="s">
        <v>470</v>
      </c>
      <c r="I3184" s="8">
        <f>DATE(YEAR(Merge2[[#This Row],[ORDER_DATE]]), MONTH(Merge2[[#This Row],[ORDER_DATE]]), 1)</f>
        <v>44228</v>
      </c>
      <c r="J3184" s="9">
        <f>IF(ISNUMBER(Merge2[[#This Row],[VALIDITY_TILL_DATE]]), ROUND((Merge2[[#This Row],[VALIDITY_TILL_DATE]]-Merge2[[#This Row],[ORDER_DATE]])/30, 0), "Active")</f>
        <v>18</v>
      </c>
      <c r="K3184" t="s">
        <v>5486</v>
      </c>
      <c r="L3184" t="s">
        <v>5480</v>
      </c>
      <c r="M3184" t="s">
        <v>5481</v>
      </c>
      <c r="N3184">
        <v>300</v>
      </c>
      <c r="O3184">
        <v>100</v>
      </c>
      <c r="P3184">
        <v>0</v>
      </c>
      <c r="Q3184" t="s">
        <v>5758</v>
      </c>
      <c r="R3184" t="s">
        <v>5494</v>
      </c>
      <c r="S3184">
        <v>51</v>
      </c>
      <c r="T3184" t="s">
        <v>5495</v>
      </c>
      <c r="U3184" t="s">
        <v>5522</v>
      </c>
      <c r="V3184" s="9">
        <f>Merge2[[#This Row],[PROMOTIONAL_PLAN.EFFECTIVE_PRICE]]*Merge2[[#This Row],[Months]]</f>
        <v>0</v>
      </c>
    </row>
    <row r="3185" spans="1:22" x14ac:dyDescent="0.25">
      <c r="A3185" t="s">
        <v>5015</v>
      </c>
      <c r="B3185" t="s">
        <v>3287</v>
      </c>
      <c r="C3185">
        <v>8434</v>
      </c>
      <c r="D3185" s="1">
        <v>44253</v>
      </c>
      <c r="E3185">
        <v>2</v>
      </c>
      <c r="F3185" s="1">
        <v>44253</v>
      </c>
      <c r="G3185" s="1">
        <v>44719</v>
      </c>
      <c r="H3185" t="s">
        <v>470</v>
      </c>
      <c r="I3185" s="8">
        <f>DATE(YEAR(Merge2[[#This Row],[ORDER_DATE]]), MONTH(Merge2[[#This Row],[ORDER_DATE]]), 1)</f>
        <v>44228</v>
      </c>
      <c r="J3185" s="9">
        <f>IF(ISNUMBER(Merge2[[#This Row],[VALIDITY_TILL_DATE]]), ROUND((Merge2[[#This Row],[VALIDITY_TILL_DATE]]-Merge2[[#This Row],[ORDER_DATE]])/30, 0), "Active")</f>
        <v>16</v>
      </c>
      <c r="K3185" t="s">
        <v>5490</v>
      </c>
      <c r="L3185" t="s">
        <v>5483</v>
      </c>
      <c r="M3185" t="s">
        <v>5481</v>
      </c>
      <c r="N3185">
        <v>300</v>
      </c>
      <c r="O3185">
        <v>50</v>
      </c>
      <c r="P3185">
        <v>150</v>
      </c>
      <c r="Q3185" t="s">
        <v>6213</v>
      </c>
      <c r="R3185" t="s">
        <v>5503</v>
      </c>
      <c r="S3185">
        <v>34</v>
      </c>
      <c r="T3185" t="s">
        <v>5506</v>
      </c>
      <c r="U3185" t="s">
        <v>5507</v>
      </c>
      <c r="V3185" s="9">
        <f>Merge2[[#This Row],[PROMOTIONAL_PLAN.EFFECTIVE_PRICE]]*Merge2[[#This Row],[Months]]</f>
        <v>2400</v>
      </c>
    </row>
    <row r="3186" spans="1:22" x14ac:dyDescent="0.25">
      <c r="A3186" t="s">
        <v>5016</v>
      </c>
      <c r="B3186" t="s">
        <v>2723</v>
      </c>
      <c r="C3186">
        <v>1817</v>
      </c>
      <c r="D3186" s="1">
        <v>44253</v>
      </c>
      <c r="E3186">
        <v>2</v>
      </c>
      <c r="F3186" s="1">
        <v>44253</v>
      </c>
      <c r="G3186" s="1">
        <v>44550</v>
      </c>
      <c r="H3186" t="s">
        <v>470</v>
      </c>
      <c r="I3186" s="8">
        <f>DATE(YEAR(Merge2[[#This Row],[ORDER_DATE]]), MONTH(Merge2[[#This Row],[ORDER_DATE]]), 1)</f>
        <v>44228</v>
      </c>
      <c r="J3186" s="9">
        <f>IF(ISNUMBER(Merge2[[#This Row],[VALIDITY_TILL_DATE]]), ROUND((Merge2[[#This Row],[VALIDITY_TILL_DATE]]-Merge2[[#This Row],[ORDER_DATE]])/30, 0), "Active")</f>
        <v>10</v>
      </c>
      <c r="K3186" t="s">
        <v>5486</v>
      </c>
      <c r="L3186" t="s">
        <v>5480</v>
      </c>
      <c r="M3186" t="s">
        <v>5481</v>
      </c>
      <c r="N3186">
        <v>300</v>
      </c>
      <c r="O3186">
        <v>100</v>
      </c>
      <c r="P3186">
        <v>0</v>
      </c>
      <c r="Q3186" t="s">
        <v>5996</v>
      </c>
      <c r="R3186" t="s">
        <v>5503</v>
      </c>
      <c r="S3186">
        <v>51</v>
      </c>
      <c r="T3186" t="s">
        <v>5495</v>
      </c>
      <c r="U3186" t="s">
        <v>5496</v>
      </c>
      <c r="V3186" s="9">
        <f>Merge2[[#This Row],[PROMOTIONAL_PLAN.EFFECTIVE_PRICE]]*Merge2[[#This Row],[Months]]</f>
        <v>0</v>
      </c>
    </row>
    <row r="3187" spans="1:22" x14ac:dyDescent="0.25">
      <c r="A3187" t="s">
        <v>5017</v>
      </c>
      <c r="B3187" t="s">
        <v>3213</v>
      </c>
      <c r="C3187">
        <v>8434</v>
      </c>
      <c r="D3187" s="1">
        <v>44253</v>
      </c>
      <c r="E3187">
        <v>2</v>
      </c>
      <c r="F3187" s="1">
        <v>44253</v>
      </c>
      <c r="G3187" s="1">
        <v>44779</v>
      </c>
      <c r="H3187" t="s">
        <v>470</v>
      </c>
      <c r="I3187" s="8">
        <f>DATE(YEAR(Merge2[[#This Row],[ORDER_DATE]]), MONTH(Merge2[[#This Row],[ORDER_DATE]]), 1)</f>
        <v>44228</v>
      </c>
      <c r="J3187" s="9">
        <f>IF(ISNUMBER(Merge2[[#This Row],[VALIDITY_TILL_DATE]]), ROUND((Merge2[[#This Row],[VALIDITY_TILL_DATE]]-Merge2[[#This Row],[ORDER_DATE]])/30, 0), "Active")</f>
        <v>18</v>
      </c>
      <c r="K3187" t="s">
        <v>5490</v>
      </c>
      <c r="L3187" t="s">
        <v>5483</v>
      </c>
      <c r="M3187" t="s">
        <v>5481</v>
      </c>
      <c r="N3187">
        <v>300</v>
      </c>
      <c r="O3187">
        <v>50</v>
      </c>
      <c r="P3187">
        <v>150</v>
      </c>
      <c r="Q3187" t="s">
        <v>5626</v>
      </c>
      <c r="R3187" t="s">
        <v>5503</v>
      </c>
      <c r="S3187">
        <v>41</v>
      </c>
      <c r="T3187" t="s">
        <v>5495</v>
      </c>
      <c r="U3187" t="s">
        <v>5504</v>
      </c>
      <c r="V3187" s="9">
        <f>Merge2[[#This Row],[PROMOTIONAL_PLAN.EFFECTIVE_PRICE]]*Merge2[[#This Row],[Months]]</f>
        <v>2700</v>
      </c>
    </row>
    <row r="3188" spans="1:22" x14ac:dyDescent="0.25">
      <c r="A3188" t="s">
        <v>5018</v>
      </c>
      <c r="B3188" t="s">
        <v>3547</v>
      </c>
      <c r="C3188">
        <v>5101</v>
      </c>
      <c r="D3188" s="1">
        <v>44254</v>
      </c>
      <c r="E3188">
        <v>2</v>
      </c>
      <c r="F3188" s="1">
        <v>44254</v>
      </c>
      <c r="G3188" s="1">
        <v>44785</v>
      </c>
      <c r="H3188" t="s">
        <v>470</v>
      </c>
      <c r="I3188" s="8">
        <f>DATE(YEAR(Merge2[[#This Row],[ORDER_DATE]]), MONTH(Merge2[[#This Row],[ORDER_DATE]]), 1)</f>
        <v>44228</v>
      </c>
      <c r="J3188" s="9">
        <f>IF(ISNUMBER(Merge2[[#This Row],[VALIDITY_TILL_DATE]]), ROUND((Merge2[[#This Row],[VALIDITY_TILL_DATE]]-Merge2[[#This Row],[ORDER_DATE]])/30, 0), "Active")</f>
        <v>18</v>
      </c>
      <c r="K3188" t="s">
        <v>5485</v>
      </c>
      <c r="L3188" t="s">
        <v>5480</v>
      </c>
      <c r="M3188" t="s">
        <v>5481</v>
      </c>
      <c r="N3188">
        <v>300</v>
      </c>
      <c r="O3188">
        <v>100</v>
      </c>
      <c r="P3188">
        <v>0</v>
      </c>
      <c r="Q3188" t="s">
        <v>6112</v>
      </c>
      <c r="R3188" t="s">
        <v>5494</v>
      </c>
      <c r="S3188">
        <v>30</v>
      </c>
      <c r="T3188" t="s">
        <v>5506</v>
      </c>
      <c r="U3188" t="s">
        <v>5518</v>
      </c>
      <c r="V3188" s="9">
        <f>Merge2[[#This Row],[PROMOTIONAL_PLAN.EFFECTIVE_PRICE]]*Merge2[[#This Row],[Months]]</f>
        <v>0</v>
      </c>
    </row>
    <row r="3189" spans="1:22" x14ac:dyDescent="0.25">
      <c r="A3189" t="s">
        <v>5019</v>
      </c>
      <c r="B3189" t="s">
        <v>3087</v>
      </c>
      <c r="C3189">
        <v>2949</v>
      </c>
      <c r="D3189" s="1">
        <v>44254</v>
      </c>
      <c r="E3189">
        <v>2</v>
      </c>
      <c r="F3189" s="1">
        <v>44254</v>
      </c>
      <c r="G3189" s="1">
        <v>44669</v>
      </c>
      <c r="H3189" t="s">
        <v>470</v>
      </c>
      <c r="I3189" s="8">
        <f>DATE(YEAR(Merge2[[#This Row],[ORDER_DATE]]), MONTH(Merge2[[#This Row],[ORDER_DATE]]), 1)</f>
        <v>44228</v>
      </c>
      <c r="J3189" s="9">
        <f>IF(ISNUMBER(Merge2[[#This Row],[VALIDITY_TILL_DATE]]), ROUND((Merge2[[#This Row],[VALIDITY_TILL_DATE]]-Merge2[[#This Row],[ORDER_DATE]])/30, 0), "Active")</f>
        <v>14</v>
      </c>
      <c r="K3189" t="s">
        <v>5484</v>
      </c>
      <c r="L3189" t="s">
        <v>5483</v>
      </c>
      <c r="M3189" t="s">
        <v>5481</v>
      </c>
      <c r="N3189">
        <v>300</v>
      </c>
      <c r="O3189">
        <v>30</v>
      </c>
      <c r="P3189">
        <v>210</v>
      </c>
      <c r="Q3189" t="s">
        <v>6291</v>
      </c>
      <c r="R3189" t="s">
        <v>5494</v>
      </c>
      <c r="S3189">
        <v>55</v>
      </c>
      <c r="T3189" t="s">
        <v>5495</v>
      </c>
      <c r="U3189" t="s">
        <v>5504</v>
      </c>
      <c r="V3189" s="9">
        <f>Merge2[[#This Row],[PROMOTIONAL_PLAN.EFFECTIVE_PRICE]]*Merge2[[#This Row],[Months]]</f>
        <v>2940</v>
      </c>
    </row>
    <row r="3190" spans="1:22" x14ac:dyDescent="0.25">
      <c r="A3190" t="s">
        <v>5020</v>
      </c>
      <c r="B3190" t="s">
        <v>2531</v>
      </c>
      <c r="C3190">
        <v>1136</v>
      </c>
      <c r="D3190" s="1">
        <v>44255</v>
      </c>
      <c r="E3190">
        <v>2</v>
      </c>
      <c r="F3190" s="1">
        <v>44255</v>
      </c>
      <c r="G3190" s="1">
        <v>44878</v>
      </c>
      <c r="H3190" t="s">
        <v>470</v>
      </c>
      <c r="I3190" s="8">
        <f>DATE(YEAR(Merge2[[#This Row],[ORDER_DATE]]), MONTH(Merge2[[#This Row],[ORDER_DATE]]), 1)</f>
        <v>44228</v>
      </c>
      <c r="J3190" s="9">
        <f>IF(ISNUMBER(Merge2[[#This Row],[VALIDITY_TILL_DATE]]), ROUND((Merge2[[#This Row],[VALIDITY_TILL_DATE]]-Merge2[[#This Row],[ORDER_DATE]])/30, 0), "Active")</f>
        <v>21</v>
      </c>
      <c r="K3190" t="s">
        <v>5487</v>
      </c>
      <c r="L3190" t="s">
        <v>5483</v>
      </c>
      <c r="M3190" t="s">
        <v>5481</v>
      </c>
      <c r="N3190">
        <v>300</v>
      </c>
      <c r="O3190">
        <v>40</v>
      </c>
      <c r="P3190">
        <v>180</v>
      </c>
      <c r="Q3190" t="s">
        <v>6121</v>
      </c>
      <c r="R3190" t="s">
        <v>5503</v>
      </c>
      <c r="S3190">
        <v>60</v>
      </c>
      <c r="T3190" t="s">
        <v>5498</v>
      </c>
      <c r="U3190" t="s">
        <v>5501</v>
      </c>
      <c r="V3190" s="9">
        <f>Merge2[[#This Row],[PROMOTIONAL_PLAN.EFFECTIVE_PRICE]]*Merge2[[#This Row],[Months]]</f>
        <v>3780</v>
      </c>
    </row>
    <row r="3191" spans="1:22" x14ac:dyDescent="0.25">
      <c r="A3191" t="s">
        <v>5021</v>
      </c>
      <c r="B3191" t="s">
        <v>3549</v>
      </c>
      <c r="C3191">
        <v>6705</v>
      </c>
      <c r="D3191" s="1">
        <v>44255</v>
      </c>
      <c r="E3191">
        <v>2</v>
      </c>
      <c r="F3191" s="1">
        <v>44255</v>
      </c>
      <c r="G3191" s="1">
        <v>45183</v>
      </c>
      <c r="H3191" t="s">
        <v>470</v>
      </c>
      <c r="I3191" s="8">
        <f>DATE(YEAR(Merge2[[#This Row],[ORDER_DATE]]), MONTH(Merge2[[#This Row],[ORDER_DATE]]), 1)</f>
        <v>44228</v>
      </c>
      <c r="J3191" s="9">
        <f>IF(ISNUMBER(Merge2[[#This Row],[VALIDITY_TILL_DATE]]), ROUND((Merge2[[#This Row],[VALIDITY_TILL_DATE]]-Merge2[[#This Row],[ORDER_DATE]])/30, 0), "Active")</f>
        <v>31</v>
      </c>
      <c r="K3191" t="s">
        <v>5491</v>
      </c>
      <c r="L3191" t="s">
        <v>5480</v>
      </c>
      <c r="M3191" t="s">
        <v>5481</v>
      </c>
      <c r="N3191">
        <v>300</v>
      </c>
      <c r="O3191">
        <v>100</v>
      </c>
      <c r="P3191">
        <v>0</v>
      </c>
      <c r="Q3191" t="s">
        <v>6321</v>
      </c>
      <c r="R3191" t="s">
        <v>5494</v>
      </c>
      <c r="S3191">
        <v>45</v>
      </c>
      <c r="T3191" t="s">
        <v>5495</v>
      </c>
      <c r="U3191" t="s">
        <v>5532</v>
      </c>
      <c r="V3191" s="9">
        <f>Merge2[[#This Row],[PROMOTIONAL_PLAN.EFFECTIVE_PRICE]]*Merge2[[#This Row],[Months]]</f>
        <v>0</v>
      </c>
    </row>
    <row r="3192" spans="1:22" x14ac:dyDescent="0.25">
      <c r="A3192" t="s">
        <v>5022</v>
      </c>
      <c r="B3192" t="s">
        <v>3241</v>
      </c>
      <c r="C3192">
        <v>8434</v>
      </c>
      <c r="D3192" s="1">
        <v>44255</v>
      </c>
      <c r="E3192">
        <v>2</v>
      </c>
      <c r="F3192" s="1">
        <v>44255</v>
      </c>
      <c r="G3192" s="1">
        <v>44796</v>
      </c>
      <c r="H3192" t="s">
        <v>470</v>
      </c>
      <c r="I3192" s="8">
        <f>DATE(YEAR(Merge2[[#This Row],[ORDER_DATE]]), MONTH(Merge2[[#This Row],[ORDER_DATE]]), 1)</f>
        <v>44228</v>
      </c>
      <c r="J3192" s="9">
        <f>IF(ISNUMBER(Merge2[[#This Row],[VALIDITY_TILL_DATE]]), ROUND((Merge2[[#This Row],[VALIDITY_TILL_DATE]]-Merge2[[#This Row],[ORDER_DATE]])/30, 0), "Active")</f>
        <v>18</v>
      </c>
      <c r="K3192" t="s">
        <v>5490</v>
      </c>
      <c r="L3192" t="s">
        <v>5483</v>
      </c>
      <c r="M3192" t="s">
        <v>5481</v>
      </c>
      <c r="N3192">
        <v>300</v>
      </c>
      <c r="O3192">
        <v>50</v>
      </c>
      <c r="P3192">
        <v>150</v>
      </c>
      <c r="Q3192" t="s">
        <v>5664</v>
      </c>
      <c r="R3192" t="s">
        <v>5503</v>
      </c>
      <c r="S3192">
        <v>62</v>
      </c>
      <c r="T3192" t="s">
        <v>5495</v>
      </c>
      <c r="U3192" t="s">
        <v>5532</v>
      </c>
      <c r="V3192" s="9">
        <f>Merge2[[#This Row],[PROMOTIONAL_PLAN.EFFECTIVE_PRICE]]*Merge2[[#This Row],[Months]]</f>
        <v>2700</v>
      </c>
    </row>
    <row r="3193" spans="1:22" x14ac:dyDescent="0.25">
      <c r="A3193" t="s">
        <v>5023</v>
      </c>
      <c r="B3193" t="s">
        <v>2559</v>
      </c>
      <c r="C3193">
        <v>1817</v>
      </c>
      <c r="D3193" s="1">
        <v>44255</v>
      </c>
      <c r="E3193">
        <v>2</v>
      </c>
      <c r="F3193" s="1">
        <v>44255</v>
      </c>
      <c r="G3193" s="1">
        <v>44865</v>
      </c>
      <c r="H3193" t="s">
        <v>470</v>
      </c>
      <c r="I3193" s="8">
        <f>DATE(YEAR(Merge2[[#This Row],[ORDER_DATE]]), MONTH(Merge2[[#This Row],[ORDER_DATE]]), 1)</f>
        <v>44228</v>
      </c>
      <c r="J3193" s="9">
        <f>IF(ISNUMBER(Merge2[[#This Row],[VALIDITY_TILL_DATE]]), ROUND((Merge2[[#This Row],[VALIDITY_TILL_DATE]]-Merge2[[#This Row],[ORDER_DATE]])/30, 0), "Active")</f>
        <v>20</v>
      </c>
      <c r="K3193" t="s">
        <v>5486</v>
      </c>
      <c r="L3193" t="s">
        <v>5480</v>
      </c>
      <c r="M3193" t="s">
        <v>5481</v>
      </c>
      <c r="N3193">
        <v>300</v>
      </c>
      <c r="O3193">
        <v>100</v>
      </c>
      <c r="P3193">
        <v>0</v>
      </c>
      <c r="Q3193" t="s">
        <v>5625</v>
      </c>
      <c r="R3193" t="s">
        <v>5494</v>
      </c>
      <c r="S3193">
        <v>29</v>
      </c>
      <c r="T3193" t="s">
        <v>5495</v>
      </c>
      <c r="U3193" t="s">
        <v>5579</v>
      </c>
      <c r="V3193" s="9">
        <f>Merge2[[#This Row],[PROMOTIONAL_PLAN.EFFECTIVE_PRICE]]*Merge2[[#This Row],[Months]]</f>
        <v>0</v>
      </c>
    </row>
    <row r="3194" spans="1:22" x14ac:dyDescent="0.25">
      <c r="A3194" t="s">
        <v>5024</v>
      </c>
      <c r="B3194" t="s">
        <v>3354</v>
      </c>
      <c r="C3194">
        <v>5101</v>
      </c>
      <c r="D3194" s="1">
        <v>44255</v>
      </c>
      <c r="E3194">
        <v>2</v>
      </c>
      <c r="F3194" s="1">
        <v>44255</v>
      </c>
      <c r="G3194" s="1">
        <v>44881</v>
      </c>
      <c r="H3194" t="s">
        <v>470</v>
      </c>
      <c r="I3194" s="8">
        <f>DATE(YEAR(Merge2[[#This Row],[ORDER_DATE]]), MONTH(Merge2[[#This Row],[ORDER_DATE]]), 1)</f>
        <v>44228</v>
      </c>
      <c r="J3194" s="9">
        <f>IF(ISNUMBER(Merge2[[#This Row],[VALIDITY_TILL_DATE]]), ROUND((Merge2[[#This Row],[VALIDITY_TILL_DATE]]-Merge2[[#This Row],[ORDER_DATE]])/30, 0), "Active")</f>
        <v>21</v>
      </c>
      <c r="K3194" t="s">
        <v>5485</v>
      </c>
      <c r="L3194" t="s">
        <v>5480</v>
      </c>
      <c r="M3194" t="s">
        <v>5481</v>
      </c>
      <c r="N3194">
        <v>300</v>
      </c>
      <c r="O3194">
        <v>100</v>
      </c>
      <c r="P3194">
        <v>0</v>
      </c>
      <c r="Q3194" t="s">
        <v>5609</v>
      </c>
      <c r="R3194" t="s">
        <v>5503</v>
      </c>
      <c r="S3194">
        <v>53</v>
      </c>
      <c r="T3194" t="s">
        <v>5495</v>
      </c>
      <c r="U3194" t="s">
        <v>5513</v>
      </c>
      <c r="V3194" s="9">
        <f>Merge2[[#This Row],[PROMOTIONAL_PLAN.EFFECTIVE_PRICE]]*Merge2[[#This Row],[Months]]</f>
        <v>0</v>
      </c>
    </row>
    <row r="3195" spans="1:22" x14ac:dyDescent="0.25">
      <c r="A3195" t="s">
        <v>5025</v>
      </c>
      <c r="B3195" t="s">
        <v>2719</v>
      </c>
      <c r="C3195">
        <v>6306</v>
      </c>
      <c r="D3195" s="1">
        <v>44255</v>
      </c>
      <c r="E3195">
        <v>2</v>
      </c>
      <c r="F3195" s="1">
        <v>44255</v>
      </c>
      <c r="G3195" s="1">
        <v>44562</v>
      </c>
      <c r="H3195" t="s">
        <v>470</v>
      </c>
      <c r="I3195" s="8">
        <f>DATE(YEAR(Merge2[[#This Row],[ORDER_DATE]]), MONTH(Merge2[[#This Row],[ORDER_DATE]]), 1)</f>
        <v>44228</v>
      </c>
      <c r="J3195" s="9">
        <f>IF(ISNUMBER(Merge2[[#This Row],[VALIDITY_TILL_DATE]]), ROUND((Merge2[[#This Row],[VALIDITY_TILL_DATE]]-Merge2[[#This Row],[ORDER_DATE]])/30, 0), "Active")</f>
        <v>10</v>
      </c>
      <c r="K3195" t="s">
        <v>5492</v>
      </c>
      <c r="L3195" t="s">
        <v>5483</v>
      </c>
      <c r="M3195" t="s">
        <v>5481</v>
      </c>
      <c r="N3195">
        <v>300</v>
      </c>
      <c r="O3195">
        <v>15</v>
      </c>
      <c r="P3195">
        <v>255</v>
      </c>
      <c r="Q3195" t="s">
        <v>6350</v>
      </c>
      <c r="R3195" t="s">
        <v>5494</v>
      </c>
      <c r="S3195">
        <v>47</v>
      </c>
      <c r="T3195" t="s">
        <v>5495</v>
      </c>
      <c r="U3195" t="s">
        <v>5532</v>
      </c>
      <c r="V3195" s="9">
        <f>Merge2[[#This Row],[PROMOTIONAL_PLAN.EFFECTIVE_PRICE]]*Merge2[[#This Row],[Months]]</f>
        <v>2550</v>
      </c>
    </row>
    <row r="3196" spans="1:22" x14ac:dyDescent="0.25">
      <c r="A3196" t="s">
        <v>5026</v>
      </c>
      <c r="B3196" t="s">
        <v>2855</v>
      </c>
      <c r="C3196">
        <v>1136</v>
      </c>
      <c r="D3196" s="1">
        <v>44255</v>
      </c>
      <c r="E3196">
        <v>2</v>
      </c>
      <c r="F3196" s="1">
        <v>44255</v>
      </c>
      <c r="G3196" s="1">
        <v>44681</v>
      </c>
      <c r="H3196" t="s">
        <v>470</v>
      </c>
      <c r="I3196" s="8">
        <f>DATE(YEAR(Merge2[[#This Row],[ORDER_DATE]]), MONTH(Merge2[[#This Row],[ORDER_DATE]]), 1)</f>
        <v>44228</v>
      </c>
      <c r="J3196" s="9">
        <f>IF(ISNUMBER(Merge2[[#This Row],[VALIDITY_TILL_DATE]]), ROUND((Merge2[[#This Row],[VALIDITY_TILL_DATE]]-Merge2[[#This Row],[ORDER_DATE]])/30, 0), "Active")</f>
        <v>14</v>
      </c>
      <c r="K3196" t="s">
        <v>5487</v>
      </c>
      <c r="L3196" t="s">
        <v>5483</v>
      </c>
      <c r="M3196" t="s">
        <v>5481</v>
      </c>
      <c r="N3196">
        <v>300</v>
      </c>
      <c r="O3196">
        <v>40</v>
      </c>
      <c r="P3196">
        <v>180</v>
      </c>
      <c r="Q3196" t="s">
        <v>6247</v>
      </c>
      <c r="R3196" t="s">
        <v>5503</v>
      </c>
      <c r="S3196">
        <v>51</v>
      </c>
      <c r="T3196" t="s">
        <v>5495</v>
      </c>
      <c r="U3196" t="s">
        <v>5532</v>
      </c>
      <c r="V3196" s="9">
        <f>Merge2[[#This Row],[PROMOTIONAL_PLAN.EFFECTIVE_PRICE]]*Merge2[[#This Row],[Months]]</f>
        <v>2520</v>
      </c>
    </row>
    <row r="3197" spans="1:22" x14ac:dyDescent="0.25">
      <c r="A3197" t="s">
        <v>5027</v>
      </c>
      <c r="B3197" t="s">
        <v>3174</v>
      </c>
      <c r="C3197">
        <v>8434</v>
      </c>
      <c r="D3197" s="1">
        <v>44256</v>
      </c>
      <c r="E3197">
        <v>2</v>
      </c>
      <c r="F3197" s="1">
        <v>44256</v>
      </c>
      <c r="G3197" s="1">
        <v>44812</v>
      </c>
      <c r="H3197" t="s">
        <v>470</v>
      </c>
      <c r="I3197" s="8">
        <f>DATE(YEAR(Merge2[[#This Row],[ORDER_DATE]]), MONTH(Merge2[[#This Row],[ORDER_DATE]]), 1)</f>
        <v>44256</v>
      </c>
      <c r="J3197" s="9">
        <f>IF(ISNUMBER(Merge2[[#This Row],[VALIDITY_TILL_DATE]]), ROUND((Merge2[[#This Row],[VALIDITY_TILL_DATE]]-Merge2[[#This Row],[ORDER_DATE]])/30, 0), "Active")</f>
        <v>19</v>
      </c>
      <c r="K3197" t="s">
        <v>5490</v>
      </c>
      <c r="L3197" t="s">
        <v>5483</v>
      </c>
      <c r="M3197" t="s">
        <v>5481</v>
      </c>
      <c r="N3197">
        <v>300</v>
      </c>
      <c r="O3197">
        <v>50</v>
      </c>
      <c r="P3197">
        <v>150</v>
      </c>
      <c r="Q3197" t="s">
        <v>5965</v>
      </c>
      <c r="R3197" t="s">
        <v>5494</v>
      </c>
      <c r="S3197">
        <v>54</v>
      </c>
      <c r="T3197" t="s">
        <v>5495</v>
      </c>
      <c r="U3197" t="s">
        <v>5522</v>
      </c>
      <c r="V3197" s="9">
        <f>Merge2[[#This Row],[PROMOTIONAL_PLAN.EFFECTIVE_PRICE]]*Merge2[[#This Row],[Months]]</f>
        <v>2850</v>
      </c>
    </row>
    <row r="3198" spans="1:22" x14ac:dyDescent="0.25">
      <c r="A3198" t="s">
        <v>5028</v>
      </c>
      <c r="B3198" t="s">
        <v>3178</v>
      </c>
      <c r="C3198">
        <v>1817</v>
      </c>
      <c r="D3198" s="1">
        <v>44256</v>
      </c>
      <c r="E3198">
        <v>2</v>
      </c>
      <c r="F3198" s="1">
        <v>44256</v>
      </c>
      <c r="G3198" s="1">
        <v>44958</v>
      </c>
      <c r="H3198" t="s">
        <v>470</v>
      </c>
      <c r="I3198" s="8">
        <f>DATE(YEAR(Merge2[[#This Row],[ORDER_DATE]]), MONTH(Merge2[[#This Row],[ORDER_DATE]]), 1)</f>
        <v>44256</v>
      </c>
      <c r="J3198" s="9">
        <f>IF(ISNUMBER(Merge2[[#This Row],[VALIDITY_TILL_DATE]]), ROUND((Merge2[[#This Row],[VALIDITY_TILL_DATE]]-Merge2[[#This Row],[ORDER_DATE]])/30, 0), "Active")</f>
        <v>23</v>
      </c>
      <c r="K3198" t="s">
        <v>5486</v>
      </c>
      <c r="L3198" t="s">
        <v>5480</v>
      </c>
      <c r="M3198" t="s">
        <v>5481</v>
      </c>
      <c r="N3198">
        <v>300</v>
      </c>
      <c r="O3198">
        <v>100</v>
      </c>
      <c r="P3198">
        <v>0</v>
      </c>
      <c r="Q3198" t="s">
        <v>6073</v>
      </c>
      <c r="R3198" t="s">
        <v>5494</v>
      </c>
      <c r="S3198">
        <v>37</v>
      </c>
      <c r="T3198" t="s">
        <v>5506</v>
      </c>
      <c r="U3198" t="s">
        <v>5509</v>
      </c>
      <c r="V3198" s="9">
        <f>Merge2[[#This Row],[PROMOTIONAL_PLAN.EFFECTIVE_PRICE]]*Merge2[[#This Row],[Months]]</f>
        <v>0</v>
      </c>
    </row>
    <row r="3199" spans="1:22" x14ac:dyDescent="0.25">
      <c r="A3199" t="s">
        <v>5029</v>
      </c>
      <c r="B3199" t="s">
        <v>2745</v>
      </c>
      <c r="C3199">
        <v>2949</v>
      </c>
      <c r="D3199" s="1">
        <v>44257</v>
      </c>
      <c r="E3199">
        <v>2</v>
      </c>
      <c r="F3199" s="1">
        <v>44257</v>
      </c>
      <c r="G3199" s="1">
        <v>44639</v>
      </c>
      <c r="H3199" t="s">
        <v>470</v>
      </c>
      <c r="I3199" s="8">
        <f>DATE(YEAR(Merge2[[#This Row],[ORDER_DATE]]), MONTH(Merge2[[#This Row],[ORDER_DATE]]), 1)</f>
        <v>44256</v>
      </c>
      <c r="J3199" s="9">
        <f>IF(ISNUMBER(Merge2[[#This Row],[VALIDITY_TILL_DATE]]), ROUND((Merge2[[#This Row],[VALIDITY_TILL_DATE]]-Merge2[[#This Row],[ORDER_DATE]])/30, 0), "Active")</f>
        <v>13</v>
      </c>
      <c r="K3199" t="s">
        <v>5484</v>
      </c>
      <c r="L3199" t="s">
        <v>5483</v>
      </c>
      <c r="M3199" t="s">
        <v>5481</v>
      </c>
      <c r="N3199">
        <v>300</v>
      </c>
      <c r="O3199">
        <v>30</v>
      </c>
      <c r="P3199">
        <v>210</v>
      </c>
      <c r="Q3199" t="s">
        <v>6015</v>
      </c>
      <c r="R3199" t="s">
        <v>5494</v>
      </c>
      <c r="S3199">
        <v>25</v>
      </c>
      <c r="T3199" t="s">
        <v>5498</v>
      </c>
      <c r="U3199" t="s">
        <v>5499</v>
      </c>
      <c r="V3199" s="9">
        <f>Merge2[[#This Row],[PROMOTIONAL_PLAN.EFFECTIVE_PRICE]]*Merge2[[#This Row],[Months]]</f>
        <v>2730</v>
      </c>
    </row>
    <row r="3200" spans="1:22" x14ac:dyDescent="0.25">
      <c r="A3200" t="s">
        <v>5030</v>
      </c>
      <c r="B3200" t="s">
        <v>2578</v>
      </c>
      <c r="C3200">
        <v>1817</v>
      </c>
      <c r="D3200" s="1">
        <v>44257</v>
      </c>
      <c r="E3200">
        <v>2</v>
      </c>
      <c r="F3200" s="1">
        <v>44257</v>
      </c>
      <c r="G3200" s="1">
        <v>44905</v>
      </c>
      <c r="H3200" t="s">
        <v>470</v>
      </c>
      <c r="I3200" s="8">
        <f>DATE(YEAR(Merge2[[#This Row],[ORDER_DATE]]), MONTH(Merge2[[#This Row],[ORDER_DATE]]), 1)</f>
        <v>44256</v>
      </c>
      <c r="J3200" s="9">
        <f>IF(ISNUMBER(Merge2[[#This Row],[VALIDITY_TILL_DATE]]), ROUND((Merge2[[#This Row],[VALIDITY_TILL_DATE]]-Merge2[[#This Row],[ORDER_DATE]])/30, 0), "Active")</f>
        <v>22</v>
      </c>
      <c r="K3200" t="s">
        <v>5486</v>
      </c>
      <c r="L3200" t="s">
        <v>5480</v>
      </c>
      <c r="M3200" t="s">
        <v>5481</v>
      </c>
      <c r="N3200">
        <v>300</v>
      </c>
      <c r="O3200">
        <v>100</v>
      </c>
      <c r="P3200">
        <v>0</v>
      </c>
      <c r="Q3200" t="s">
        <v>6160</v>
      </c>
      <c r="R3200" t="s">
        <v>5503</v>
      </c>
      <c r="S3200">
        <v>39</v>
      </c>
      <c r="T3200" t="s">
        <v>5495</v>
      </c>
      <c r="U3200" t="s">
        <v>5532</v>
      </c>
      <c r="V3200" s="9">
        <f>Merge2[[#This Row],[PROMOTIONAL_PLAN.EFFECTIVE_PRICE]]*Merge2[[#This Row],[Months]]</f>
        <v>0</v>
      </c>
    </row>
    <row r="3201" spans="1:22" x14ac:dyDescent="0.25">
      <c r="A3201" t="s">
        <v>5031</v>
      </c>
      <c r="B3201" t="s">
        <v>3226</v>
      </c>
      <c r="C3201">
        <v>7139</v>
      </c>
      <c r="D3201" s="1">
        <v>44257</v>
      </c>
      <c r="E3201">
        <v>2</v>
      </c>
      <c r="F3201" s="1">
        <v>44257</v>
      </c>
      <c r="G3201" s="1">
        <v>44565</v>
      </c>
      <c r="H3201" t="s">
        <v>470</v>
      </c>
      <c r="I3201" s="8">
        <f>DATE(YEAR(Merge2[[#This Row],[ORDER_DATE]]), MONTH(Merge2[[#This Row],[ORDER_DATE]]), 1)</f>
        <v>44256</v>
      </c>
      <c r="J3201" s="9">
        <f>IF(ISNUMBER(Merge2[[#This Row],[VALIDITY_TILL_DATE]]), ROUND((Merge2[[#This Row],[VALIDITY_TILL_DATE]]-Merge2[[#This Row],[ORDER_DATE]])/30, 0), "Active")</f>
        <v>10</v>
      </c>
      <c r="K3201" t="s">
        <v>5489</v>
      </c>
      <c r="L3201" t="s">
        <v>5483</v>
      </c>
      <c r="M3201" t="s">
        <v>5481</v>
      </c>
      <c r="N3201">
        <v>300</v>
      </c>
      <c r="O3201">
        <v>30</v>
      </c>
      <c r="P3201">
        <v>210</v>
      </c>
      <c r="Q3201" t="s">
        <v>5793</v>
      </c>
      <c r="R3201" t="s">
        <v>5494</v>
      </c>
      <c r="S3201">
        <v>27</v>
      </c>
      <c r="T3201" t="s">
        <v>5495</v>
      </c>
      <c r="U3201" t="s">
        <v>5496</v>
      </c>
      <c r="V3201" s="9">
        <f>Merge2[[#This Row],[PROMOTIONAL_PLAN.EFFECTIVE_PRICE]]*Merge2[[#This Row],[Months]]</f>
        <v>2100</v>
      </c>
    </row>
    <row r="3202" spans="1:22" x14ac:dyDescent="0.25">
      <c r="A3202" t="s">
        <v>5032</v>
      </c>
      <c r="B3202" t="s">
        <v>2929</v>
      </c>
      <c r="C3202">
        <v>8323</v>
      </c>
      <c r="D3202" s="1">
        <v>44258</v>
      </c>
      <c r="E3202">
        <v>2</v>
      </c>
      <c r="F3202" s="1">
        <v>44258</v>
      </c>
      <c r="G3202" s="1">
        <v>44536</v>
      </c>
      <c r="H3202" t="s">
        <v>470</v>
      </c>
      <c r="I3202" s="8">
        <f>DATE(YEAR(Merge2[[#This Row],[ORDER_DATE]]), MONTH(Merge2[[#This Row],[ORDER_DATE]]), 1)</f>
        <v>44256</v>
      </c>
      <c r="J3202" s="9">
        <f>IF(ISNUMBER(Merge2[[#This Row],[VALIDITY_TILL_DATE]]), ROUND((Merge2[[#This Row],[VALIDITY_TILL_DATE]]-Merge2[[#This Row],[ORDER_DATE]])/30, 0), "Active")</f>
        <v>9</v>
      </c>
      <c r="K3202" t="s">
        <v>5479</v>
      </c>
      <c r="L3202" t="s">
        <v>5480</v>
      </c>
      <c r="M3202" t="s">
        <v>5481</v>
      </c>
      <c r="N3202">
        <v>300</v>
      </c>
      <c r="O3202">
        <v>100</v>
      </c>
      <c r="P3202">
        <v>0</v>
      </c>
      <c r="Q3202" t="s">
        <v>5923</v>
      </c>
      <c r="R3202" t="s">
        <v>5503</v>
      </c>
      <c r="S3202">
        <v>54</v>
      </c>
      <c r="T3202" t="s">
        <v>5495</v>
      </c>
      <c r="U3202" t="s">
        <v>5522</v>
      </c>
      <c r="V3202" s="9">
        <f>Merge2[[#This Row],[PROMOTIONAL_PLAN.EFFECTIVE_PRICE]]*Merge2[[#This Row],[Months]]</f>
        <v>0</v>
      </c>
    </row>
    <row r="3203" spans="1:22" x14ac:dyDescent="0.25">
      <c r="A3203" t="s">
        <v>5033</v>
      </c>
      <c r="B3203" t="s">
        <v>2760</v>
      </c>
      <c r="C3203">
        <v>5073</v>
      </c>
      <c r="D3203" s="1">
        <v>44258</v>
      </c>
      <c r="E3203">
        <v>2</v>
      </c>
      <c r="F3203" s="1">
        <v>44258</v>
      </c>
      <c r="G3203" s="1">
        <v>45239</v>
      </c>
      <c r="H3203" t="s">
        <v>470</v>
      </c>
      <c r="I3203" s="8">
        <f>DATE(YEAR(Merge2[[#This Row],[ORDER_DATE]]), MONTH(Merge2[[#This Row],[ORDER_DATE]]), 1)</f>
        <v>44256</v>
      </c>
      <c r="J3203" s="9">
        <f>IF(ISNUMBER(Merge2[[#This Row],[VALIDITY_TILL_DATE]]), ROUND((Merge2[[#This Row],[VALIDITY_TILL_DATE]]-Merge2[[#This Row],[ORDER_DATE]])/30, 0), "Active")</f>
        <v>33</v>
      </c>
      <c r="K3203" t="s">
        <v>5488</v>
      </c>
      <c r="L3203" t="s">
        <v>5483</v>
      </c>
      <c r="M3203" t="s">
        <v>5481</v>
      </c>
      <c r="N3203">
        <v>300</v>
      </c>
      <c r="O3203">
        <v>30</v>
      </c>
      <c r="P3203">
        <v>210</v>
      </c>
      <c r="Q3203" t="s">
        <v>6404</v>
      </c>
      <c r="R3203" t="s">
        <v>5503</v>
      </c>
      <c r="S3203">
        <v>55</v>
      </c>
      <c r="T3203" t="s">
        <v>5495</v>
      </c>
      <c r="U3203" t="s">
        <v>5504</v>
      </c>
      <c r="V3203" s="9">
        <f>Merge2[[#This Row],[PROMOTIONAL_PLAN.EFFECTIVE_PRICE]]*Merge2[[#This Row],[Months]]</f>
        <v>6930</v>
      </c>
    </row>
    <row r="3204" spans="1:22" x14ac:dyDescent="0.25">
      <c r="A3204" t="s">
        <v>5034</v>
      </c>
      <c r="B3204" t="s">
        <v>3299</v>
      </c>
      <c r="C3204">
        <v>5073</v>
      </c>
      <c r="D3204" s="1">
        <v>44258</v>
      </c>
      <c r="E3204">
        <v>2</v>
      </c>
      <c r="F3204" s="1">
        <v>44258</v>
      </c>
      <c r="G3204" s="1">
        <v>44488</v>
      </c>
      <c r="H3204" t="s">
        <v>470</v>
      </c>
      <c r="I3204" s="8">
        <f>DATE(YEAR(Merge2[[#This Row],[ORDER_DATE]]), MONTH(Merge2[[#This Row],[ORDER_DATE]]), 1)</f>
        <v>44256</v>
      </c>
      <c r="J3204" s="9">
        <f>IF(ISNUMBER(Merge2[[#This Row],[VALIDITY_TILL_DATE]]), ROUND((Merge2[[#This Row],[VALIDITY_TILL_DATE]]-Merge2[[#This Row],[ORDER_DATE]])/30, 0), "Active")</f>
        <v>8</v>
      </c>
      <c r="K3204" t="s">
        <v>5488</v>
      </c>
      <c r="L3204" t="s">
        <v>5483</v>
      </c>
      <c r="M3204" t="s">
        <v>5481</v>
      </c>
      <c r="N3204">
        <v>300</v>
      </c>
      <c r="O3204">
        <v>30</v>
      </c>
      <c r="P3204">
        <v>210</v>
      </c>
      <c r="Q3204" t="s">
        <v>6190</v>
      </c>
      <c r="R3204" t="s">
        <v>5503</v>
      </c>
      <c r="S3204">
        <v>29</v>
      </c>
      <c r="T3204" t="s">
        <v>5495</v>
      </c>
      <c r="U3204" t="s">
        <v>5579</v>
      </c>
      <c r="V3204" s="9">
        <f>Merge2[[#This Row],[PROMOTIONAL_PLAN.EFFECTIVE_PRICE]]*Merge2[[#This Row],[Months]]</f>
        <v>1680</v>
      </c>
    </row>
    <row r="3205" spans="1:22" x14ac:dyDescent="0.25">
      <c r="A3205" t="s">
        <v>5035</v>
      </c>
      <c r="B3205" t="s">
        <v>3011</v>
      </c>
      <c r="C3205">
        <v>8731</v>
      </c>
      <c r="D3205" s="1">
        <v>44258</v>
      </c>
      <c r="E3205">
        <v>2</v>
      </c>
      <c r="F3205" s="1">
        <v>44258</v>
      </c>
      <c r="G3205" s="1">
        <v>44975</v>
      </c>
      <c r="H3205" t="s">
        <v>470</v>
      </c>
      <c r="I3205" s="8">
        <f>DATE(YEAR(Merge2[[#This Row],[ORDER_DATE]]), MONTH(Merge2[[#This Row],[ORDER_DATE]]), 1)</f>
        <v>44256</v>
      </c>
      <c r="J3205" s="9">
        <f>IF(ISNUMBER(Merge2[[#This Row],[VALIDITY_TILL_DATE]]), ROUND((Merge2[[#This Row],[VALIDITY_TILL_DATE]]-Merge2[[#This Row],[ORDER_DATE]])/30, 0), "Active")</f>
        <v>24</v>
      </c>
      <c r="K3205" t="s">
        <v>5482</v>
      </c>
      <c r="L3205" t="s">
        <v>5483</v>
      </c>
      <c r="M3205" t="s">
        <v>5481</v>
      </c>
      <c r="N3205">
        <v>300</v>
      </c>
      <c r="O3205">
        <v>10</v>
      </c>
      <c r="P3205">
        <v>270</v>
      </c>
      <c r="Q3205" t="s">
        <v>6026</v>
      </c>
      <c r="R3205" t="s">
        <v>5503</v>
      </c>
      <c r="S3205">
        <v>40</v>
      </c>
      <c r="T3205" t="s">
        <v>5495</v>
      </c>
      <c r="U3205" t="s">
        <v>5513</v>
      </c>
      <c r="V3205" s="9">
        <f>Merge2[[#This Row],[PROMOTIONAL_PLAN.EFFECTIVE_PRICE]]*Merge2[[#This Row],[Months]]</f>
        <v>6480</v>
      </c>
    </row>
    <row r="3206" spans="1:22" x14ac:dyDescent="0.25">
      <c r="A3206" t="s">
        <v>5036</v>
      </c>
      <c r="B3206" t="s">
        <v>3301</v>
      </c>
      <c r="C3206">
        <v>5101</v>
      </c>
      <c r="D3206" s="1">
        <v>44258</v>
      </c>
      <c r="E3206">
        <v>2</v>
      </c>
      <c r="F3206" s="1">
        <v>44258</v>
      </c>
      <c r="G3206" s="1">
        <v>44880</v>
      </c>
      <c r="H3206" t="s">
        <v>470</v>
      </c>
      <c r="I3206" s="8">
        <f>DATE(YEAR(Merge2[[#This Row],[ORDER_DATE]]), MONTH(Merge2[[#This Row],[ORDER_DATE]]), 1)</f>
        <v>44256</v>
      </c>
      <c r="J3206" s="9">
        <f>IF(ISNUMBER(Merge2[[#This Row],[VALIDITY_TILL_DATE]]), ROUND((Merge2[[#This Row],[VALIDITY_TILL_DATE]]-Merge2[[#This Row],[ORDER_DATE]])/30, 0), "Active")</f>
        <v>21</v>
      </c>
      <c r="K3206" t="s">
        <v>5485</v>
      </c>
      <c r="L3206" t="s">
        <v>5480</v>
      </c>
      <c r="M3206" t="s">
        <v>5481</v>
      </c>
      <c r="N3206">
        <v>300</v>
      </c>
      <c r="O3206">
        <v>100</v>
      </c>
      <c r="P3206">
        <v>0</v>
      </c>
      <c r="Q3206" t="s">
        <v>6394</v>
      </c>
      <c r="R3206" t="s">
        <v>5503</v>
      </c>
      <c r="S3206">
        <v>25</v>
      </c>
      <c r="T3206" t="s">
        <v>5495</v>
      </c>
      <c r="U3206" t="s">
        <v>5504</v>
      </c>
      <c r="V3206" s="9">
        <f>Merge2[[#This Row],[PROMOTIONAL_PLAN.EFFECTIVE_PRICE]]*Merge2[[#This Row],[Months]]</f>
        <v>0</v>
      </c>
    </row>
    <row r="3207" spans="1:22" x14ac:dyDescent="0.25">
      <c r="A3207" t="s">
        <v>5037</v>
      </c>
      <c r="B3207" t="s">
        <v>2693</v>
      </c>
      <c r="C3207">
        <v>1817</v>
      </c>
      <c r="D3207" s="1">
        <v>44258</v>
      </c>
      <c r="E3207">
        <v>2</v>
      </c>
      <c r="F3207" s="1">
        <v>44258</v>
      </c>
      <c r="G3207" s="1">
        <v>44809</v>
      </c>
      <c r="H3207" t="s">
        <v>470</v>
      </c>
      <c r="I3207" s="8">
        <f>DATE(YEAR(Merge2[[#This Row],[ORDER_DATE]]), MONTH(Merge2[[#This Row],[ORDER_DATE]]), 1)</f>
        <v>44256</v>
      </c>
      <c r="J3207" s="9">
        <f>IF(ISNUMBER(Merge2[[#This Row],[VALIDITY_TILL_DATE]]), ROUND((Merge2[[#This Row],[VALIDITY_TILL_DATE]]-Merge2[[#This Row],[ORDER_DATE]])/30, 0), "Active")</f>
        <v>18</v>
      </c>
      <c r="K3207" t="s">
        <v>5486</v>
      </c>
      <c r="L3207" t="s">
        <v>5480</v>
      </c>
      <c r="M3207" t="s">
        <v>5481</v>
      </c>
      <c r="N3207">
        <v>300</v>
      </c>
      <c r="O3207">
        <v>100</v>
      </c>
      <c r="P3207">
        <v>0</v>
      </c>
      <c r="Q3207" t="s">
        <v>6259</v>
      </c>
      <c r="R3207" t="s">
        <v>5503</v>
      </c>
      <c r="S3207">
        <v>43</v>
      </c>
      <c r="T3207" t="s">
        <v>5498</v>
      </c>
      <c r="U3207" t="s">
        <v>5499</v>
      </c>
      <c r="V3207" s="9">
        <f>Merge2[[#This Row],[PROMOTIONAL_PLAN.EFFECTIVE_PRICE]]*Merge2[[#This Row],[Months]]</f>
        <v>0</v>
      </c>
    </row>
    <row r="3208" spans="1:22" x14ac:dyDescent="0.25">
      <c r="A3208" t="s">
        <v>5038</v>
      </c>
      <c r="B3208" t="s">
        <v>3386</v>
      </c>
      <c r="C3208">
        <v>8323</v>
      </c>
      <c r="D3208" s="1">
        <v>44259</v>
      </c>
      <c r="E3208">
        <v>2</v>
      </c>
      <c r="F3208" s="1">
        <v>44259</v>
      </c>
      <c r="G3208" s="1">
        <v>45062</v>
      </c>
      <c r="H3208" t="s">
        <v>470</v>
      </c>
      <c r="I3208" s="8">
        <f>DATE(YEAR(Merge2[[#This Row],[ORDER_DATE]]), MONTH(Merge2[[#This Row],[ORDER_DATE]]), 1)</f>
        <v>44256</v>
      </c>
      <c r="J3208" s="9">
        <f>IF(ISNUMBER(Merge2[[#This Row],[VALIDITY_TILL_DATE]]), ROUND((Merge2[[#This Row],[VALIDITY_TILL_DATE]]-Merge2[[#This Row],[ORDER_DATE]])/30, 0), "Active")</f>
        <v>27</v>
      </c>
      <c r="K3208" t="s">
        <v>5479</v>
      </c>
      <c r="L3208" t="s">
        <v>5480</v>
      </c>
      <c r="M3208" t="s">
        <v>5481</v>
      </c>
      <c r="N3208">
        <v>300</v>
      </c>
      <c r="O3208">
        <v>100</v>
      </c>
      <c r="P3208">
        <v>0</v>
      </c>
      <c r="Q3208" t="s">
        <v>6093</v>
      </c>
      <c r="R3208" t="s">
        <v>5494</v>
      </c>
      <c r="S3208">
        <v>50</v>
      </c>
      <c r="T3208" t="s">
        <v>5498</v>
      </c>
      <c r="U3208" t="s">
        <v>5545</v>
      </c>
      <c r="V3208" s="9">
        <f>Merge2[[#This Row],[PROMOTIONAL_PLAN.EFFECTIVE_PRICE]]*Merge2[[#This Row],[Months]]</f>
        <v>0</v>
      </c>
    </row>
    <row r="3209" spans="1:22" x14ac:dyDescent="0.25">
      <c r="A3209" t="s">
        <v>5039</v>
      </c>
      <c r="B3209" t="s">
        <v>2494</v>
      </c>
      <c r="C3209">
        <v>5073</v>
      </c>
      <c r="D3209" s="1">
        <v>44259</v>
      </c>
      <c r="E3209">
        <v>2</v>
      </c>
      <c r="F3209" s="1">
        <v>44259</v>
      </c>
      <c r="G3209" s="1">
        <v>44930</v>
      </c>
      <c r="H3209" t="s">
        <v>470</v>
      </c>
      <c r="I3209" s="8">
        <f>DATE(YEAR(Merge2[[#This Row],[ORDER_DATE]]), MONTH(Merge2[[#This Row],[ORDER_DATE]]), 1)</f>
        <v>44256</v>
      </c>
      <c r="J3209" s="9">
        <f>IF(ISNUMBER(Merge2[[#This Row],[VALIDITY_TILL_DATE]]), ROUND((Merge2[[#This Row],[VALIDITY_TILL_DATE]]-Merge2[[#This Row],[ORDER_DATE]])/30, 0), "Active")</f>
        <v>22</v>
      </c>
      <c r="K3209" t="s">
        <v>5488</v>
      </c>
      <c r="L3209" t="s">
        <v>5483</v>
      </c>
      <c r="M3209" t="s">
        <v>5481</v>
      </c>
      <c r="N3209">
        <v>300</v>
      </c>
      <c r="O3209">
        <v>30</v>
      </c>
      <c r="P3209">
        <v>210</v>
      </c>
      <c r="Q3209" t="s">
        <v>5762</v>
      </c>
      <c r="R3209" t="s">
        <v>5503</v>
      </c>
      <c r="S3209">
        <v>40</v>
      </c>
      <c r="T3209" t="s">
        <v>5498</v>
      </c>
      <c r="U3209" t="s">
        <v>5545</v>
      </c>
      <c r="V3209" s="9">
        <f>Merge2[[#This Row],[PROMOTIONAL_PLAN.EFFECTIVE_PRICE]]*Merge2[[#This Row],[Months]]</f>
        <v>4620</v>
      </c>
    </row>
    <row r="3210" spans="1:22" x14ac:dyDescent="0.25">
      <c r="A3210" t="s">
        <v>5040</v>
      </c>
      <c r="B3210" t="s">
        <v>3406</v>
      </c>
      <c r="C3210">
        <v>8434</v>
      </c>
      <c r="D3210" s="1">
        <v>44259</v>
      </c>
      <c r="E3210">
        <v>2</v>
      </c>
      <c r="F3210" s="1">
        <v>44259</v>
      </c>
      <c r="G3210" s="1">
        <v>44532</v>
      </c>
      <c r="H3210" t="s">
        <v>470</v>
      </c>
      <c r="I3210" s="8">
        <f>DATE(YEAR(Merge2[[#This Row],[ORDER_DATE]]), MONTH(Merge2[[#This Row],[ORDER_DATE]]), 1)</f>
        <v>44256</v>
      </c>
      <c r="J3210" s="9">
        <f>IF(ISNUMBER(Merge2[[#This Row],[VALIDITY_TILL_DATE]]), ROUND((Merge2[[#This Row],[VALIDITY_TILL_DATE]]-Merge2[[#This Row],[ORDER_DATE]])/30, 0), "Active")</f>
        <v>9</v>
      </c>
      <c r="K3210" t="s">
        <v>5490</v>
      </c>
      <c r="L3210" t="s">
        <v>5483</v>
      </c>
      <c r="M3210" t="s">
        <v>5481</v>
      </c>
      <c r="N3210">
        <v>300</v>
      </c>
      <c r="O3210">
        <v>50</v>
      </c>
      <c r="P3210">
        <v>150</v>
      </c>
      <c r="Q3210" t="s">
        <v>5551</v>
      </c>
      <c r="R3210" t="s">
        <v>5494</v>
      </c>
      <c r="S3210">
        <v>60</v>
      </c>
      <c r="T3210" t="s">
        <v>5495</v>
      </c>
      <c r="U3210" t="s">
        <v>5522</v>
      </c>
      <c r="V3210" s="9">
        <f>Merge2[[#This Row],[PROMOTIONAL_PLAN.EFFECTIVE_PRICE]]*Merge2[[#This Row],[Months]]</f>
        <v>1350</v>
      </c>
    </row>
    <row r="3211" spans="1:22" x14ac:dyDescent="0.25">
      <c r="A3211" t="s">
        <v>5041</v>
      </c>
      <c r="B3211" t="s">
        <v>2873</v>
      </c>
      <c r="C3211">
        <v>6705</v>
      </c>
      <c r="D3211" s="1">
        <v>44259</v>
      </c>
      <c r="E3211">
        <v>2</v>
      </c>
      <c r="F3211" s="1">
        <v>44259</v>
      </c>
      <c r="G3211" s="1">
        <v>44754</v>
      </c>
      <c r="H3211" t="s">
        <v>470</v>
      </c>
      <c r="I3211" s="8">
        <f>DATE(YEAR(Merge2[[#This Row],[ORDER_DATE]]), MONTH(Merge2[[#This Row],[ORDER_DATE]]), 1)</f>
        <v>44256</v>
      </c>
      <c r="J3211" s="9">
        <f>IF(ISNUMBER(Merge2[[#This Row],[VALIDITY_TILL_DATE]]), ROUND((Merge2[[#This Row],[VALIDITY_TILL_DATE]]-Merge2[[#This Row],[ORDER_DATE]])/30, 0), "Active")</f>
        <v>17</v>
      </c>
      <c r="K3211" t="s">
        <v>5491</v>
      </c>
      <c r="L3211" t="s">
        <v>5480</v>
      </c>
      <c r="M3211" t="s">
        <v>5481</v>
      </c>
      <c r="N3211">
        <v>300</v>
      </c>
      <c r="O3211">
        <v>100</v>
      </c>
      <c r="P3211">
        <v>0</v>
      </c>
      <c r="Q3211" t="s">
        <v>5915</v>
      </c>
      <c r="R3211" t="s">
        <v>5494</v>
      </c>
      <c r="S3211">
        <v>36</v>
      </c>
      <c r="T3211" t="s">
        <v>5506</v>
      </c>
      <c r="U3211" t="s">
        <v>5518</v>
      </c>
      <c r="V3211" s="9">
        <f>Merge2[[#This Row],[PROMOTIONAL_PLAN.EFFECTIVE_PRICE]]*Merge2[[#This Row],[Months]]</f>
        <v>0</v>
      </c>
    </row>
    <row r="3212" spans="1:22" x14ac:dyDescent="0.25">
      <c r="A3212" t="s">
        <v>5042</v>
      </c>
      <c r="B3212" t="s">
        <v>3495</v>
      </c>
      <c r="C3212">
        <v>6306</v>
      </c>
      <c r="D3212" s="1">
        <v>44259</v>
      </c>
      <c r="E3212">
        <v>2</v>
      </c>
      <c r="F3212" s="1">
        <v>44259</v>
      </c>
      <c r="G3212" s="1">
        <v>44888</v>
      </c>
      <c r="H3212" t="s">
        <v>470</v>
      </c>
      <c r="I3212" s="8">
        <f>DATE(YEAR(Merge2[[#This Row],[ORDER_DATE]]), MONTH(Merge2[[#This Row],[ORDER_DATE]]), 1)</f>
        <v>44256</v>
      </c>
      <c r="J3212" s="9">
        <f>IF(ISNUMBER(Merge2[[#This Row],[VALIDITY_TILL_DATE]]), ROUND((Merge2[[#This Row],[VALIDITY_TILL_DATE]]-Merge2[[#This Row],[ORDER_DATE]])/30, 0), "Active")</f>
        <v>21</v>
      </c>
      <c r="K3212" t="s">
        <v>5492</v>
      </c>
      <c r="L3212" t="s">
        <v>5483</v>
      </c>
      <c r="M3212" t="s">
        <v>5481</v>
      </c>
      <c r="N3212">
        <v>300</v>
      </c>
      <c r="O3212">
        <v>15</v>
      </c>
      <c r="P3212">
        <v>255</v>
      </c>
      <c r="Q3212" t="s">
        <v>5781</v>
      </c>
      <c r="R3212" t="s">
        <v>5494</v>
      </c>
      <c r="S3212">
        <v>61</v>
      </c>
      <c r="T3212" t="s">
        <v>5495</v>
      </c>
      <c r="U3212" t="s">
        <v>5532</v>
      </c>
      <c r="V3212" s="9">
        <f>Merge2[[#This Row],[PROMOTIONAL_PLAN.EFFECTIVE_PRICE]]*Merge2[[#This Row],[Months]]</f>
        <v>5355</v>
      </c>
    </row>
    <row r="3213" spans="1:22" x14ac:dyDescent="0.25">
      <c r="A3213" t="s">
        <v>5043</v>
      </c>
      <c r="B3213" t="s">
        <v>2931</v>
      </c>
      <c r="C3213">
        <v>8731</v>
      </c>
      <c r="D3213" s="1">
        <v>44259</v>
      </c>
      <c r="E3213">
        <v>2</v>
      </c>
      <c r="F3213" s="1">
        <v>44259</v>
      </c>
      <c r="G3213" s="1">
        <v>45138</v>
      </c>
      <c r="H3213" t="s">
        <v>470</v>
      </c>
      <c r="I3213" s="8">
        <f>DATE(YEAR(Merge2[[#This Row],[ORDER_DATE]]), MONTH(Merge2[[#This Row],[ORDER_DATE]]), 1)</f>
        <v>44256</v>
      </c>
      <c r="J3213" s="9">
        <f>IF(ISNUMBER(Merge2[[#This Row],[VALIDITY_TILL_DATE]]), ROUND((Merge2[[#This Row],[VALIDITY_TILL_DATE]]-Merge2[[#This Row],[ORDER_DATE]])/30, 0), "Active")</f>
        <v>29</v>
      </c>
      <c r="K3213" t="s">
        <v>5482</v>
      </c>
      <c r="L3213" t="s">
        <v>5483</v>
      </c>
      <c r="M3213" t="s">
        <v>5481</v>
      </c>
      <c r="N3213">
        <v>300</v>
      </c>
      <c r="O3213">
        <v>10</v>
      </c>
      <c r="P3213">
        <v>270</v>
      </c>
      <c r="Q3213" t="s">
        <v>6250</v>
      </c>
      <c r="R3213" t="s">
        <v>5503</v>
      </c>
      <c r="S3213">
        <v>60</v>
      </c>
      <c r="T3213" t="s">
        <v>5498</v>
      </c>
      <c r="U3213" t="s">
        <v>5545</v>
      </c>
      <c r="V3213" s="9">
        <f>Merge2[[#This Row],[PROMOTIONAL_PLAN.EFFECTIVE_PRICE]]*Merge2[[#This Row],[Months]]</f>
        <v>7830</v>
      </c>
    </row>
    <row r="3214" spans="1:22" x14ac:dyDescent="0.25">
      <c r="A3214" t="s">
        <v>5044</v>
      </c>
      <c r="B3214" t="s">
        <v>2877</v>
      </c>
      <c r="C3214">
        <v>5073</v>
      </c>
      <c r="D3214" s="1">
        <v>44259</v>
      </c>
      <c r="E3214">
        <v>2</v>
      </c>
      <c r="F3214" s="1">
        <v>44259</v>
      </c>
      <c r="G3214" s="1">
        <v>44849</v>
      </c>
      <c r="H3214" t="s">
        <v>470</v>
      </c>
      <c r="I3214" s="8">
        <f>DATE(YEAR(Merge2[[#This Row],[ORDER_DATE]]), MONTH(Merge2[[#This Row],[ORDER_DATE]]), 1)</f>
        <v>44256</v>
      </c>
      <c r="J3214" s="9">
        <f>IF(ISNUMBER(Merge2[[#This Row],[VALIDITY_TILL_DATE]]), ROUND((Merge2[[#This Row],[VALIDITY_TILL_DATE]]-Merge2[[#This Row],[ORDER_DATE]])/30, 0), "Active")</f>
        <v>20</v>
      </c>
      <c r="K3214" t="s">
        <v>5488</v>
      </c>
      <c r="L3214" t="s">
        <v>5483</v>
      </c>
      <c r="M3214" t="s">
        <v>5481</v>
      </c>
      <c r="N3214">
        <v>300</v>
      </c>
      <c r="O3214">
        <v>30</v>
      </c>
      <c r="P3214">
        <v>210</v>
      </c>
      <c r="Q3214" t="s">
        <v>6036</v>
      </c>
      <c r="R3214" t="s">
        <v>5503</v>
      </c>
      <c r="S3214">
        <v>47</v>
      </c>
      <c r="T3214" t="s">
        <v>5498</v>
      </c>
      <c r="U3214" t="s">
        <v>5499</v>
      </c>
      <c r="V3214" s="9">
        <f>Merge2[[#This Row],[PROMOTIONAL_PLAN.EFFECTIVE_PRICE]]*Merge2[[#This Row],[Months]]</f>
        <v>4200</v>
      </c>
    </row>
    <row r="3215" spans="1:22" x14ac:dyDescent="0.25">
      <c r="A3215" t="s">
        <v>5045</v>
      </c>
      <c r="B3215" t="s">
        <v>2949</v>
      </c>
      <c r="C3215">
        <v>8434</v>
      </c>
      <c r="D3215" s="1">
        <v>44259</v>
      </c>
      <c r="E3215">
        <v>2</v>
      </c>
      <c r="F3215" s="1">
        <v>44259</v>
      </c>
      <c r="G3215" s="1">
        <v>45005</v>
      </c>
      <c r="H3215" t="s">
        <v>470</v>
      </c>
      <c r="I3215" s="8">
        <f>DATE(YEAR(Merge2[[#This Row],[ORDER_DATE]]), MONTH(Merge2[[#This Row],[ORDER_DATE]]), 1)</f>
        <v>44256</v>
      </c>
      <c r="J3215" s="9">
        <f>IF(ISNUMBER(Merge2[[#This Row],[VALIDITY_TILL_DATE]]), ROUND((Merge2[[#This Row],[VALIDITY_TILL_DATE]]-Merge2[[#This Row],[ORDER_DATE]])/30, 0), "Active")</f>
        <v>25</v>
      </c>
      <c r="K3215" t="s">
        <v>5490</v>
      </c>
      <c r="L3215" t="s">
        <v>5483</v>
      </c>
      <c r="M3215" t="s">
        <v>5481</v>
      </c>
      <c r="N3215">
        <v>300</v>
      </c>
      <c r="O3215">
        <v>50</v>
      </c>
      <c r="P3215">
        <v>150</v>
      </c>
      <c r="Q3215" t="s">
        <v>5517</v>
      </c>
      <c r="R3215" t="s">
        <v>5494</v>
      </c>
      <c r="S3215">
        <v>30</v>
      </c>
      <c r="T3215" t="s">
        <v>5506</v>
      </c>
      <c r="U3215" t="s">
        <v>5518</v>
      </c>
      <c r="V3215" s="9">
        <f>Merge2[[#This Row],[PROMOTIONAL_PLAN.EFFECTIVE_PRICE]]*Merge2[[#This Row],[Months]]</f>
        <v>3750</v>
      </c>
    </row>
    <row r="3216" spans="1:22" x14ac:dyDescent="0.25">
      <c r="A3216" t="s">
        <v>5046</v>
      </c>
      <c r="B3216" t="s">
        <v>3293</v>
      </c>
      <c r="C3216">
        <v>7139</v>
      </c>
      <c r="D3216" s="1">
        <v>44259</v>
      </c>
      <c r="E3216">
        <v>2</v>
      </c>
      <c r="F3216" s="1">
        <v>44259</v>
      </c>
      <c r="G3216" s="1">
        <v>44553</v>
      </c>
      <c r="H3216" t="s">
        <v>470</v>
      </c>
      <c r="I3216" s="8">
        <f>DATE(YEAR(Merge2[[#This Row],[ORDER_DATE]]), MONTH(Merge2[[#This Row],[ORDER_DATE]]), 1)</f>
        <v>44256</v>
      </c>
      <c r="J3216" s="9">
        <f>IF(ISNUMBER(Merge2[[#This Row],[VALIDITY_TILL_DATE]]), ROUND((Merge2[[#This Row],[VALIDITY_TILL_DATE]]-Merge2[[#This Row],[ORDER_DATE]])/30, 0), "Active")</f>
        <v>10</v>
      </c>
      <c r="K3216" t="s">
        <v>5489</v>
      </c>
      <c r="L3216" t="s">
        <v>5483</v>
      </c>
      <c r="M3216" t="s">
        <v>5481</v>
      </c>
      <c r="N3216">
        <v>300</v>
      </c>
      <c r="O3216">
        <v>30</v>
      </c>
      <c r="P3216">
        <v>210</v>
      </c>
      <c r="Q3216" t="s">
        <v>5802</v>
      </c>
      <c r="R3216" t="s">
        <v>5494</v>
      </c>
      <c r="S3216">
        <v>29</v>
      </c>
      <c r="T3216" t="s">
        <v>5495</v>
      </c>
      <c r="U3216" t="s">
        <v>5496</v>
      </c>
      <c r="V3216" s="9">
        <f>Merge2[[#This Row],[PROMOTIONAL_PLAN.EFFECTIVE_PRICE]]*Merge2[[#This Row],[Months]]</f>
        <v>2100</v>
      </c>
    </row>
    <row r="3217" spans="1:22" x14ac:dyDescent="0.25">
      <c r="A3217" t="s">
        <v>5047</v>
      </c>
      <c r="B3217" t="s">
        <v>3509</v>
      </c>
      <c r="C3217">
        <v>6705</v>
      </c>
      <c r="D3217" s="1">
        <v>44259</v>
      </c>
      <c r="E3217">
        <v>2</v>
      </c>
      <c r="F3217" s="1">
        <v>44259</v>
      </c>
      <c r="G3217" s="1">
        <v>44957</v>
      </c>
      <c r="H3217" t="s">
        <v>470</v>
      </c>
      <c r="I3217" s="8">
        <f>DATE(YEAR(Merge2[[#This Row],[ORDER_DATE]]), MONTH(Merge2[[#This Row],[ORDER_DATE]]), 1)</f>
        <v>44256</v>
      </c>
      <c r="J3217" s="9">
        <f>IF(ISNUMBER(Merge2[[#This Row],[VALIDITY_TILL_DATE]]), ROUND((Merge2[[#This Row],[VALIDITY_TILL_DATE]]-Merge2[[#This Row],[ORDER_DATE]])/30, 0), "Active")</f>
        <v>23</v>
      </c>
      <c r="K3217" t="s">
        <v>5491</v>
      </c>
      <c r="L3217" t="s">
        <v>5480</v>
      </c>
      <c r="M3217" t="s">
        <v>5481</v>
      </c>
      <c r="N3217">
        <v>300</v>
      </c>
      <c r="O3217">
        <v>100</v>
      </c>
      <c r="P3217">
        <v>0</v>
      </c>
      <c r="Q3217" t="s">
        <v>5632</v>
      </c>
      <c r="R3217" t="s">
        <v>5494</v>
      </c>
      <c r="S3217">
        <v>37</v>
      </c>
      <c r="T3217" t="s">
        <v>5495</v>
      </c>
      <c r="U3217" t="s">
        <v>5579</v>
      </c>
      <c r="V3217" s="9">
        <f>Merge2[[#This Row],[PROMOTIONAL_PLAN.EFFECTIVE_PRICE]]*Merge2[[#This Row],[Months]]</f>
        <v>0</v>
      </c>
    </row>
    <row r="3218" spans="1:22" x14ac:dyDescent="0.25">
      <c r="A3218" t="s">
        <v>5048</v>
      </c>
      <c r="B3218" t="s">
        <v>3643</v>
      </c>
      <c r="C3218">
        <v>5073</v>
      </c>
      <c r="D3218" s="1">
        <v>44260</v>
      </c>
      <c r="E3218">
        <v>2</v>
      </c>
      <c r="F3218" s="1">
        <v>44260</v>
      </c>
      <c r="G3218" s="1">
        <v>44936</v>
      </c>
      <c r="H3218" t="s">
        <v>470</v>
      </c>
      <c r="I3218" s="8">
        <f>DATE(YEAR(Merge2[[#This Row],[ORDER_DATE]]), MONTH(Merge2[[#This Row],[ORDER_DATE]]), 1)</f>
        <v>44256</v>
      </c>
      <c r="J3218" s="9">
        <f>IF(ISNUMBER(Merge2[[#This Row],[VALIDITY_TILL_DATE]]), ROUND((Merge2[[#This Row],[VALIDITY_TILL_DATE]]-Merge2[[#This Row],[ORDER_DATE]])/30, 0), "Active")</f>
        <v>23</v>
      </c>
      <c r="K3218" t="s">
        <v>5488</v>
      </c>
      <c r="L3218" t="s">
        <v>5483</v>
      </c>
      <c r="M3218" t="s">
        <v>5481</v>
      </c>
      <c r="N3218">
        <v>300</v>
      </c>
      <c r="O3218">
        <v>30</v>
      </c>
      <c r="P3218">
        <v>210</v>
      </c>
      <c r="Q3218" t="s">
        <v>6182</v>
      </c>
      <c r="R3218" t="s">
        <v>5503</v>
      </c>
      <c r="S3218">
        <v>28</v>
      </c>
      <c r="T3218" t="s">
        <v>5495</v>
      </c>
      <c r="U3218" t="s">
        <v>5504</v>
      </c>
      <c r="V3218" s="9">
        <f>Merge2[[#This Row],[PROMOTIONAL_PLAN.EFFECTIVE_PRICE]]*Merge2[[#This Row],[Months]]</f>
        <v>4830</v>
      </c>
    </row>
    <row r="3219" spans="1:22" x14ac:dyDescent="0.25">
      <c r="A3219" t="s">
        <v>5049</v>
      </c>
      <c r="B3219" t="s">
        <v>3491</v>
      </c>
      <c r="C3219">
        <v>7139</v>
      </c>
      <c r="D3219" s="1">
        <v>44260</v>
      </c>
      <c r="E3219">
        <v>2</v>
      </c>
      <c r="F3219" s="1">
        <v>44260</v>
      </c>
      <c r="G3219" s="1">
        <v>45038</v>
      </c>
      <c r="H3219" t="s">
        <v>470</v>
      </c>
      <c r="I3219" s="8">
        <f>DATE(YEAR(Merge2[[#This Row],[ORDER_DATE]]), MONTH(Merge2[[#This Row],[ORDER_DATE]]), 1)</f>
        <v>44256</v>
      </c>
      <c r="J3219" s="9">
        <f>IF(ISNUMBER(Merge2[[#This Row],[VALIDITY_TILL_DATE]]), ROUND((Merge2[[#This Row],[VALIDITY_TILL_DATE]]-Merge2[[#This Row],[ORDER_DATE]])/30, 0), "Active")</f>
        <v>26</v>
      </c>
      <c r="K3219" t="s">
        <v>5489</v>
      </c>
      <c r="L3219" t="s">
        <v>5483</v>
      </c>
      <c r="M3219" t="s">
        <v>5481</v>
      </c>
      <c r="N3219">
        <v>300</v>
      </c>
      <c r="O3219">
        <v>30</v>
      </c>
      <c r="P3219">
        <v>210</v>
      </c>
      <c r="Q3219" t="s">
        <v>6063</v>
      </c>
      <c r="R3219" t="s">
        <v>5503</v>
      </c>
      <c r="S3219">
        <v>33</v>
      </c>
      <c r="T3219" t="s">
        <v>5495</v>
      </c>
      <c r="U3219" t="s">
        <v>5522</v>
      </c>
      <c r="V3219" s="9">
        <f>Merge2[[#This Row],[PROMOTIONAL_PLAN.EFFECTIVE_PRICE]]*Merge2[[#This Row],[Months]]</f>
        <v>5460</v>
      </c>
    </row>
    <row r="3220" spans="1:22" x14ac:dyDescent="0.25">
      <c r="A3220" t="s">
        <v>5050</v>
      </c>
      <c r="B3220" t="s">
        <v>3654</v>
      </c>
      <c r="C3220">
        <v>2949</v>
      </c>
      <c r="D3220" s="1">
        <v>44260</v>
      </c>
      <c r="E3220">
        <v>2</v>
      </c>
      <c r="F3220" s="1">
        <v>44260</v>
      </c>
      <c r="G3220" s="1">
        <v>45105</v>
      </c>
      <c r="H3220" t="s">
        <v>470</v>
      </c>
      <c r="I3220" s="8">
        <f>DATE(YEAR(Merge2[[#This Row],[ORDER_DATE]]), MONTH(Merge2[[#This Row],[ORDER_DATE]]), 1)</f>
        <v>44256</v>
      </c>
      <c r="J3220" s="9">
        <f>IF(ISNUMBER(Merge2[[#This Row],[VALIDITY_TILL_DATE]]), ROUND((Merge2[[#This Row],[VALIDITY_TILL_DATE]]-Merge2[[#This Row],[ORDER_DATE]])/30, 0), "Active")</f>
        <v>28</v>
      </c>
      <c r="K3220" t="s">
        <v>5484</v>
      </c>
      <c r="L3220" t="s">
        <v>5483</v>
      </c>
      <c r="M3220" t="s">
        <v>5481</v>
      </c>
      <c r="N3220">
        <v>300</v>
      </c>
      <c r="O3220">
        <v>30</v>
      </c>
      <c r="P3220">
        <v>210</v>
      </c>
      <c r="Q3220" t="s">
        <v>5737</v>
      </c>
      <c r="R3220" t="s">
        <v>5503</v>
      </c>
      <c r="S3220">
        <v>36</v>
      </c>
      <c r="T3220" t="s">
        <v>5495</v>
      </c>
      <c r="U3220" t="s">
        <v>5532</v>
      </c>
      <c r="V3220" s="9">
        <f>Merge2[[#This Row],[PROMOTIONAL_PLAN.EFFECTIVE_PRICE]]*Merge2[[#This Row],[Months]]</f>
        <v>5880</v>
      </c>
    </row>
    <row r="3221" spans="1:22" x14ac:dyDescent="0.25">
      <c r="A3221" t="s">
        <v>5051</v>
      </c>
      <c r="B3221" t="s">
        <v>3603</v>
      </c>
      <c r="C3221">
        <v>6705</v>
      </c>
      <c r="D3221" s="1">
        <v>44260</v>
      </c>
      <c r="E3221">
        <v>2</v>
      </c>
      <c r="F3221" s="1">
        <v>44260</v>
      </c>
      <c r="G3221" s="1">
        <v>45024</v>
      </c>
      <c r="H3221" t="s">
        <v>470</v>
      </c>
      <c r="I3221" s="8">
        <f>DATE(YEAR(Merge2[[#This Row],[ORDER_DATE]]), MONTH(Merge2[[#This Row],[ORDER_DATE]]), 1)</f>
        <v>44256</v>
      </c>
      <c r="J3221" s="9">
        <f>IF(ISNUMBER(Merge2[[#This Row],[VALIDITY_TILL_DATE]]), ROUND((Merge2[[#This Row],[VALIDITY_TILL_DATE]]-Merge2[[#This Row],[ORDER_DATE]])/30, 0), "Active")</f>
        <v>25</v>
      </c>
      <c r="K3221" t="s">
        <v>5491</v>
      </c>
      <c r="L3221" t="s">
        <v>5480</v>
      </c>
      <c r="M3221" t="s">
        <v>5481</v>
      </c>
      <c r="N3221">
        <v>300</v>
      </c>
      <c r="O3221">
        <v>100</v>
      </c>
      <c r="P3221">
        <v>0</v>
      </c>
      <c r="Q3221" t="s">
        <v>5931</v>
      </c>
      <c r="R3221" t="s">
        <v>5494</v>
      </c>
      <c r="S3221">
        <v>46</v>
      </c>
      <c r="T3221" t="s">
        <v>5495</v>
      </c>
      <c r="U3221" t="s">
        <v>5579</v>
      </c>
      <c r="V3221" s="9">
        <f>Merge2[[#This Row],[PROMOTIONAL_PLAN.EFFECTIVE_PRICE]]*Merge2[[#This Row],[Months]]</f>
        <v>0</v>
      </c>
    </row>
    <row r="3222" spans="1:22" x14ac:dyDescent="0.25">
      <c r="A3222" t="s">
        <v>5052</v>
      </c>
      <c r="B3222" t="s">
        <v>2616</v>
      </c>
      <c r="C3222">
        <v>6705</v>
      </c>
      <c r="D3222" s="1">
        <v>44261</v>
      </c>
      <c r="E3222">
        <v>2</v>
      </c>
      <c r="F3222" s="1">
        <v>44261</v>
      </c>
      <c r="G3222" s="1">
        <v>44799</v>
      </c>
      <c r="H3222" t="s">
        <v>470</v>
      </c>
      <c r="I3222" s="8">
        <f>DATE(YEAR(Merge2[[#This Row],[ORDER_DATE]]), MONTH(Merge2[[#This Row],[ORDER_DATE]]), 1)</f>
        <v>44256</v>
      </c>
      <c r="J3222" s="9">
        <f>IF(ISNUMBER(Merge2[[#This Row],[VALIDITY_TILL_DATE]]), ROUND((Merge2[[#This Row],[VALIDITY_TILL_DATE]]-Merge2[[#This Row],[ORDER_DATE]])/30, 0), "Active")</f>
        <v>18</v>
      </c>
      <c r="K3222" t="s">
        <v>5491</v>
      </c>
      <c r="L3222" t="s">
        <v>5480</v>
      </c>
      <c r="M3222" t="s">
        <v>5481</v>
      </c>
      <c r="N3222">
        <v>300</v>
      </c>
      <c r="O3222">
        <v>100</v>
      </c>
      <c r="P3222">
        <v>0</v>
      </c>
      <c r="Q3222" t="s">
        <v>5735</v>
      </c>
      <c r="R3222" t="s">
        <v>5503</v>
      </c>
      <c r="S3222">
        <v>29</v>
      </c>
      <c r="T3222" t="s">
        <v>5495</v>
      </c>
      <c r="U3222" t="s">
        <v>5504</v>
      </c>
      <c r="V3222" s="9">
        <f>Merge2[[#This Row],[PROMOTIONAL_PLAN.EFFECTIVE_PRICE]]*Merge2[[#This Row],[Months]]</f>
        <v>0</v>
      </c>
    </row>
    <row r="3223" spans="1:22" x14ac:dyDescent="0.25">
      <c r="A3223" t="s">
        <v>5053</v>
      </c>
      <c r="B3223" t="s">
        <v>2570</v>
      </c>
      <c r="C3223">
        <v>6705</v>
      </c>
      <c r="D3223" s="1">
        <v>44261</v>
      </c>
      <c r="E3223">
        <v>2</v>
      </c>
      <c r="F3223" s="1">
        <v>44261</v>
      </c>
      <c r="G3223" s="1">
        <v>44945</v>
      </c>
      <c r="H3223" t="s">
        <v>470</v>
      </c>
      <c r="I3223" s="8">
        <f>DATE(YEAR(Merge2[[#This Row],[ORDER_DATE]]), MONTH(Merge2[[#This Row],[ORDER_DATE]]), 1)</f>
        <v>44256</v>
      </c>
      <c r="J3223" s="9">
        <f>IF(ISNUMBER(Merge2[[#This Row],[VALIDITY_TILL_DATE]]), ROUND((Merge2[[#This Row],[VALIDITY_TILL_DATE]]-Merge2[[#This Row],[ORDER_DATE]])/30, 0), "Active")</f>
        <v>23</v>
      </c>
      <c r="K3223" t="s">
        <v>5491</v>
      </c>
      <c r="L3223" t="s">
        <v>5480</v>
      </c>
      <c r="M3223" t="s">
        <v>5481</v>
      </c>
      <c r="N3223">
        <v>300</v>
      </c>
      <c r="O3223">
        <v>100</v>
      </c>
      <c r="P3223">
        <v>0</v>
      </c>
      <c r="Q3223" t="s">
        <v>6231</v>
      </c>
      <c r="R3223" t="s">
        <v>5494</v>
      </c>
      <c r="S3223">
        <v>25</v>
      </c>
      <c r="T3223" t="s">
        <v>5495</v>
      </c>
      <c r="U3223" t="s">
        <v>5522</v>
      </c>
      <c r="V3223" s="9">
        <f>Merge2[[#This Row],[PROMOTIONAL_PLAN.EFFECTIVE_PRICE]]*Merge2[[#This Row],[Months]]</f>
        <v>0</v>
      </c>
    </row>
    <row r="3224" spans="1:22" x14ac:dyDescent="0.25">
      <c r="A3224" t="s">
        <v>5054</v>
      </c>
      <c r="B3224" t="s">
        <v>3076</v>
      </c>
      <c r="C3224">
        <v>5073</v>
      </c>
      <c r="D3224" s="1">
        <v>44261</v>
      </c>
      <c r="E3224">
        <v>2</v>
      </c>
      <c r="F3224" s="1">
        <v>44261</v>
      </c>
      <c r="G3224" s="1">
        <v>44808</v>
      </c>
      <c r="H3224" t="s">
        <v>470</v>
      </c>
      <c r="I3224" s="8">
        <f>DATE(YEAR(Merge2[[#This Row],[ORDER_DATE]]), MONTH(Merge2[[#This Row],[ORDER_DATE]]), 1)</f>
        <v>44256</v>
      </c>
      <c r="J3224" s="9">
        <f>IF(ISNUMBER(Merge2[[#This Row],[VALIDITY_TILL_DATE]]), ROUND((Merge2[[#This Row],[VALIDITY_TILL_DATE]]-Merge2[[#This Row],[ORDER_DATE]])/30, 0), "Active")</f>
        <v>18</v>
      </c>
      <c r="K3224" t="s">
        <v>5488</v>
      </c>
      <c r="L3224" t="s">
        <v>5483</v>
      </c>
      <c r="M3224" t="s">
        <v>5481</v>
      </c>
      <c r="N3224">
        <v>300</v>
      </c>
      <c r="O3224">
        <v>30</v>
      </c>
      <c r="P3224">
        <v>210</v>
      </c>
      <c r="Q3224" t="s">
        <v>6262</v>
      </c>
      <c r="R3224" t="s">
        <v>5503</v>
      </c>
      <c r="S3224">
        <v>59</v>
      </c>
      <c r="T3224" t="s">
        <v>5495</v>
      </c>
      <c r="U3224" t="s">
        <v>5504</v>
      </c>
      <c r="V3224" s="9">
        <f>Merge2[[#This Row],[PROMOTIONAL_PLAN.EFFECTIVE_PRICE]]*Merge2[[#This Row],[Months]]</f>
        <v>3780</v>
      </c>
    </row>
    <row r="3225" spans="1:22" x14ac:dyDescent="0.25">
      <c r="A3225" t="s">
        <v>5055</v>
      </c>
      <c r="B3225" t="s">
        <v>3123</v>
      </c>
      <c r="C3225">
        <v>8323</v>
      </c>
      <c r="D3225" s="1">
        <v>44261</v>
      </c>
      <c r="E3225">
        <v>2</v>
      </c>
      <c r="F3225" s="1">
        <v>44261</v>
      </c>
      <c r="G3225" s="1">
        <v>44460</v>
      </c>
      <c r="H3225" t="s">
        <v>470</v>
      </c>
      <c r="I3225" s="8">
        <f>DATE(YEAR(Merge2[[#This Row],[ORDER_DATE]]), MONTH(Merge2[[#This Row],[ORDER_DATE]]), 1)</f>
        <v>44256</v>
      </c>
      <c r="J3225" s="9">
        <f>IF(ISNUMBER(Merge2[[#This Row],[VALIDITY_TILL_DATE]]), ROUND((Merge2[[#This Row],[VALIDITY_TILL_DATE]]-Merge2[[#This Row],[ORDER_DATE]])/30, 0), "Active")</f>
        <v>7</v>
      </c>
      <c r="K3225" t="s">
        <v>5479</v>
      </c>
      <c r="L3225" t="s">
        <v>5480</v>
      </c>
      <c r="M3225" t="s">
        <v>5481</v>
      </c>
      <c r="N3225">
        <v>300</v>
      </c>
      <c r="O3225">
        <v>100</v>
      </c>
      <c r="P3225">
        <v>0</v>
      </c>
      <c r="Q3225" t="s">
        <v>5998</v>
      </c>
      <c r="R3225" t="s">
        <v>5503</v>
      </c>
      <c r="S3225">
        <v>38</v>
      </c>
      <c r="T3225" t="s">
        <v>5506</v>
      </c>
      <c r="U3225" t="s">
        <v>5507</v>
      </c>
      <c r="V3225" s="9">
        <f>Merge2[[#This Row],[PROMOTIONAL_PLAN.EFFECTIVE_PRICE]]*Merge2[[#This Row],[Months]]</f>
        <v>0</v>
      </c>
    </row>
    <row r="3226" spans="1:22" x14ac:dyDescent="0.25">
      <c r="A3226" t="s">
        <v>5056</v>
      </c>
      <c r="B3226" t="s">
        <v>2566</v>
      </c>
      <c r="C3226">
        <v>8323</v>
      </c>
      <c r="D3226" s="1">
        <v>44262</v>
      </c>
      <c r="E3226">
        <v>2</v>
      </c>
      <c r="F3226" s="1">
        <v>44262</v>
      </c>
      <c r="G3226" s="1">
        <v>44969</v>
      </c>
      <c r="H3226" t="s">
        <v>470</v>
      </c>
      <c r="I3226" s="8">
        <f>DATE(YEAR(Merge2[[#This Row],[ORDER_DATE]]), MONTH(Merge2[[#This Row],[ORDER_DATE]]), 1)</f>
        <v>44256</v>
      </c>
      <c r="J3226" s="9">
        <f>IF(ISNUMBER(Merge2[[#This Row],[VALIDITY_TILL_DATE]]), ROUND((Merge2[[#This Row],[VALIDITY_TILL_DATE]]-Merge2[[#This Row],[ORDER_DATE]])/30, 0), "Active")</f>
        <v>24</v>
      </c>
      <c r="K3226" t="s">
        <v>5479</v>
      </c>
      <c r="L3226" t="s">
        <v>5480</v>
      </c>
      <c r="M3226" t="s">
        <v>5481</v>
      </c>
      <c r="N3226">
        <v>300</v>
      </c>
      <c r="O3226">
        <v>100</v>
      </c>
      <c r="P3226">
        <v>0</v>
      </c>
      <c r="Q3226" t="s">
        <v>5821</v>
      </c>
      <c r="R3226" t="s">
        <v>5503</v>
      </c>
      <c r="S3226">
        <v>30</v>
      </c>
      <c r="T3226" t="s">
        <v>5498</v>
      </c>
      <c r="U3226" t="s">
        <v>5545</v>
      </c>
      <c r="V3226" s="9">
        <f>Merge2[[#This Row],[PROMOTIONAL_PLAN.EFFECTIVE_PRICE]]*Merge2[[#This Row],[Months]]</f>
        <v>0</v>
      </c>
    </row>
    <row r="3227" spans="1:22" x14ac:dyDescent="0.25">
      <c r="A3227" t="s">
        <v>5057</v>
      </c>
      <c r="B3227" t="s">
        <v>3404</v>
      </c>
      <c r="C3227">
        <v>1136</v>
      </c>
      <c r="D3227" s="1">
        <v>44262</v>
      </c>
      <c r="E3227">
        <v>2</v>
      </c>
      <c r="F3227" s="1">
        <v>44262</v>
      </c>
      <c r="G3227" s="1">
        <v>44638</v>
      </c>
      <c r="H3227" t="s">
        <v>470</v>
      </c>
      <c r="I3227" s="8">
        <f>DATE(YEAR(Merge2[[#This Row],[ORDER_DATE]]), MONTH(Merge2[[#This Row],[ORDER_DATE]]), 1)</f>
        <v>44256</v>
      </c>
      <c r="J3227" s="9">
        <f>IF(ISNUMBER(Merge2[[#This Row],[VALIDITY_TILL_DATE]]), ROUND((Merge2[[#This Row],[VALIDITY_TILL_DATE]]-Merge2[[#This Row],[ORDER_DATE]])/30, 0), "Active")</f>
        <v>13</v>
      </c>
      <c r="K3227" t="s">
        <v>5487</v>
      </c>
      <c r="L3227" t="s">
        <v>5483</v>
      </c>
      <c r="M3227" t="s">
        <v>5481</v>
      </c>
      <c r="N3227">
        <v>300</v>
      </c>
      <c r="O3227">
        <v>40</v>
      </c>
      <c r="P3227">
        <v>180</v>
      </c>
      <c r="Q3227" t="s">
        <v>5751</v>
      </c>
      <c r="R3227" t="s">
        <v>5503</v>
      </c>
      <c r="S3227">
        <v>47</v>
      </c>
      <c r="T3227" t="s">
        <v>5495</v>
      </c>
      <c r="U3227" t="s">
        <v>5532</v>
      </c>
      <c r="V3227" s="9">
        <f>Merge2[[#This Row],[PROMOTIONAL_PLAN.EFFECTIVE_PRICE]]*Merge2[[#This Row],[Months]]</f>
        <v>2340</v>
      </c>
    </row>
    <row r="3228" spans="1:22" x14ac:dyDescent="0.25">
      <c r="A3228" t="s">
        <v>5058</v>
      </c>
      <c r="B3228" t="s">
        <v>2553</v>
      </c>
      <c r="C3228">
        <v>5101</v>
      </c>
      <c r="D3228" s="1">
        <v>44263</v>
      </c>
      <c r="E3228">
        <v>2</v>
      </c>
      <c r="F3228" s="1">
        <v>44263</v>
      </c>
      <c r="G3228" s="1">
        <v>44530</v>
      </c>
      <c r="H3228" t="s">
        <v>470</v>
      </c>
      <c r="I3228" s="8">
        <f>DATE(YEAR(Merge2[[#This Row],[ORDER_DATE]]), MONTH(Merge2[[#This Row],[ORDER_DATE]]), 1)</f>
        <v>44256</v>
      </c>
      <c r="J3228" s="9">
        <f>IF(ISNUMBER(Merge2[[#This Row],[VALIDITY_TILL_DATE]]), ROUND((Merge2[[#This Row],[VALIDITY_TILL_DATE]]-Merge2[[#This Row],[ORDER_DATE]])/30, 0), "Active")</f>
        <v>9</v>
      </c>
      <c r="K3228" t="s">
        <v>5485</v>
      </c>
      <c r="L3228" t="s">
        <v>5480</v>
      </c>
      <c r="M3228" t="s">
        <v>5481</v>
      </c>
      <c r="N3228">
        <v>300</v>
      </c>
      <c r="O3228">
        <v>100</v>
      </c>
      <c r="P3228">
        <v>0</v>
      </c>
      <c r="Q3228" t="s">
        <v>6200</v>
      </c>
      <c r="R3228" t="s">
        <v>5494</v>
      </c>
      <c r="S3228">
        <v>37</v>
      </c>
      <c r="T3228" t="s">
        <v>5495</v>
      </c>
      <c r="U3228" t="s">
        <v>5532</v>
      </c>
      <c r="V3228" s="9">
        <f>Merge2[[#This Row],[PROMOTIONAL_PLAN.EFFECTIVE_PRICE]]*Merge2[[#This Row],[Months]]</f>
        <v>0</v>
      </c>
    </row>
    <row r="3229" spans="1:22" x14ac:dyDescent="0.25">
      <c r="A3229" t="s">
        <v>5059</v>
      </c>
      <c r="B3229" t="s">
        <v>2618</v>
      </c>
      <c r="C3229">
        <v>5101</v>
      </c>
      <c r="D3229" s="1">
        <v>44263</v>
      </c>
      <c r="E3229">
        <v>2</v>
      </c>
      <c r="F3229" s="1">
        <v>44263</v>
      </c>
      <c r="G3229" s="1">
        <v>44714</v>
      </c>
      <c r="H3229" t="s">
        <v>470</v>
      </c>
      <c r="I3229" s="8">
        <f>DATE(YEAR(Merge2[[#This Row],[ORDER_DATE]]), MONTH(Merge2[[#This Row],[ORDER_DATE]]), 1)</f>
        <v>44256</v>
      </c>
      <c r="J3229" s="9">
        <f>IF(ISNUMBER(Merge2[[#This Row],[VALIDITY_TILL_DATE]]), ROUND((Merge2[[#This Row],[VALIDITY_TILL_DATE]]-Merge2[[#This Row],[ORDER_DATE]])/30, 0), "Active")</f>
        <v>15</v>
      </c>
      <c r="K3229" t="s">
        <v>5485</v>
      </c>
      <c r="L3229" t="s">
        <v>5480</v>
      </c>
      <c r="M3229" t="s">
        <v>5481</v>
      </c>
      <c r="N3229">
        <v>300</v>
      </c>
      <c r="O3229">
        <v>100</v>
      </c>
      <c r="P3229">
        <v>0</v>
      </c>
      <c r="Q3229" t="s">
        <v>5893</v>
      </c>
      <c r="R3229" t="s">
        <v>5494</v>
      </c>
      <c r="S3229">
        <v>47</v>
      </c>
      <c r="T3229" t="s">
        <v>5495</v>
      </c>
      <c r="U3229" t="s">
        <v>5532</v>
      </c>
      <c r="V3229" s="9">
        <f>Merge2[[#This Row],[PROMOTIONAL_PLAN.EFFECTIVE_PRICE]]*Merge2[[#This Row],[Months]]</f>
        <v>0</v>
      </c>
    </row>
    <row r="3230" spans="1:22" x14ac:dyDescent="0.25">
      <c r="A3230" t="s">
        <v>5060</v>
      </c>
      <c r="B3230" t="s">
        <v>2835</v>
      </c>
      <c r="C3230">
        <v>8731</v>
      </c>
      <c r="D3230" s="1">
        <v>44264</v>
      </c>
      <c r="E3230">
        <v>2</v>
      </c>
      <c r="F3230" s="1">
        <v>44264</v>
      </c>
      <c r="G3230" s="1">
        <v>45022</v>
      </c>
      <c r="H3230" t="s">
        <v>470</v>
      </c>
      <c r="I3230" s="8">
        <f>DATE(YEAR(Merge2[[#This Row],[ORDER_DATE]]), MONTH(Merge2[[#This Row],[ORDER_DATE]]), 1)</f>
        <v>44256</v>
      </c>
      <c r="J3230" s="9">
        <f>IF(ISNUMBER(Merge2[[#This Row],[VALIDITY_TILL_DATE]]), ROUND((Merge2[[#This Row],[VALIDITY_TILL_DATE]]-Merge2[[#This Row],[ORDER_DATE]])/30, 0), "Active")</f>
        <v>25</v>
      </c>
      <c r="K3230" t="s">
        <v>5482</v>
      </c>
      <c r="L3230" t="s">
        <v>5483</v>
      </c>
      <c r="M3230" t="s">
        <v>5481</v>
      </c>
      <c r="N3230">
        <v>300</v>
      </c>
      <c r="O3230">
        <v>10</v>
      </c>
      <c r="P3230">
        <v>270</v>
      </c>
      <c r="Q3230" t="s">
        <v>5587</v>
      </c>
      <c r="R3230" t="s">
        <v>5503</v>
      </c>
      <c r="S3230">
        <v>27</v>
      </c>
      <c r="T3230" t="s">
        <v>5498</v>
      </c>
      <c r="U3230" t="s">
        <v>5501</v>
      </c>
      <c r="V3230" s="9">
        <f>Merge2[[#This Row],[PROMOTIONAL_PLAN.EFFECTIVE_PRICE]]*Merge2[[#This Row],[Months]]</f>
        <v>6750</v>
      </c>
    </row>
    <row r="3231" spans="1:22" x14ac:dyDescent="0.25">
      <c r="A3231" t="s">
        <v>5061</v>
      </c>
      <c r="B3231" t="s">
        <v>3117</v>
      </c>
      <c r="C3231">
        <v>1817</v>
      </c>
      <c r="D3231" s="1">
        <v>44264</v>
      </c>
      <c r="E3231">
        <v>2</v>
      </c>
      <c r="F3231" s="1">
        <v>44264</v>
      </c>
      <c r="G3231" s="1">
        <v>44638</v>
      </c>
      <c r="H3231" t="s">
        <v>470</v>
      </c>
      <c r="I3231" s="8">
        <f>DATE(YEAR(Merge2[[#This Row],[ORDER_DATE]]), MONTH(Merge2[[#This Row],[ORDER_DATE]]), 1)</f>
        <v>44256</v>
      </c>
      <c r="J3231" s="9">
        <f>IF(ISNUMBER(Merge2[[#This Row],[VALIDITY_TILL_DATE]]), ROUND((Merge2[[#This Row],[VALIDITY_TILL_DATE]]-Merge2[[#This Row],[ORDER_DATE]])/30, 0), "Active")</f>
        <v>12</v>
      </c>
      <c r="K3231" t="s">
        <v>5486</v>
      </c>
      <c r="L3231" t="s">
        <v>5480</v>
      </c>
      <c r="M3231" t="s">
        <v>5481</v>
      </c>
      <c r="N3231">
        <v>300</v>
      </c>
      <c r="O3231">
        <v>100</v>
      </c>
      <c r="P3231">
        <v>0</v>
      </c>
      <c r="Q3231" t="s">
        <v>6198</v>
      </c>
      <c r="R3231" t="s">
        <v>5494</v>
      </c>
      <c r="S3231">
        <v>27</v>
      </c>
      <c r="T3231" t="s">
        <v>5498</v>
      </c>
      <c r="U3231" t="s">
        <v>5499</v>
      </c>
      <c r="V3231" s="9">
        <f>Merge2[[#This Row],[PROMOTIONAL_PLAN.EFFECTIVE_PRICE]]*Merge2[[#This Row],[Months]]</f>
        <v>0</v>
      </c>
    </row>
    <row r="3232" spans="1:22" x14ac:dyDescent="0.25">
      <c r="A3232" t="s">
        <v>5062</v>
      </c>
      <c r="B3232" t="s">
        <v>2861</v>
      </c>
      <c r="C3232">
        <v>8434</v>
      </c>
      <c r="D3232" s="1">
        <v>44264</v>
      </c>
      <c r="E3232">
        <v>2</v>
      </c>
      <c r="F3232" s="1">
        <v>44264</v>
      </c>
      <c r="G3232" s="1">
        <v>45057</v>
      </c>
      <c r="H3232" t="s">
        <v>470</v>
      </c>
      <c r="I3232" s="8">
        <f>DATE(YEAR(Merge2[[#This Row],[ORDER_DATE]]), MONTH(Merge2[[#This Row],[ORDER_DATE]]), 1)</f>
        <v>44256</v>
      </c>
      <c r="J3232" s="9">
        <f>IF(ISNUMBER(Merge2[[#This Row],[VALIDITY_TILL_DATE]]), ROUND((Merge2[[#This Row],[VALIDITY_TILL_DATE]]-Merge2[[#This Row],[ORDER_DATE]])/30, 0), "Active")</f>
        <v>26</v>
      </c>
      <c r="K3232" t="s">
        <v>5490</v>
      </c>
      <c r="L3232" t="s">
        <v>5483</v>
      </c>
      <c r="M3232" t="s">
        <v>5481</v>
      </c>
      <c r="N3232">
        <v>300</v>
      </c>
      <c r="O3232">
        <v>50</v>
      </c>
      <c r="P3232">
        <v>150</v>
      </c>
      <c r="Q3232" t="s">
        <v>5877</v>
      </c>
      <c r="R3232" t="s">
        <v>5503</v>
      </c>
      <c r="S3232">
        <v>26</v>
      </c>
      <c r="T3232" t="s">
        <v>5495</v>
      </c>
      <c r="U3232" t="s">
        <v>5532</v>
      </c>
      <c r="V3232" s="9">
        <f>Merge2[[#This Row],[PROMOTIONAL_PLAN.EFFECTIVE_PRICE]]*Merge2[[#This Row],[Months]]</f>
        <v>3900</v>
      </c>
    </row>
    <row r="3233" spans="1:22" x14ac:dyDescent="0.25">
      <c r="A3233" t="s">
        <v>5063</v>
      </c>
      <c r="B3233" t="s">
        <v>3514</v>
      </c>
      <c r="C3233">
        <v>6705</v>
      </c>
      <c r="D3233" s="1">
        <v>44264</v>
      </c>
      <c r="E3233">
        <v>2</v>
      </c>
      <c r="F3233" s="1">
        <v>44264</v>
      </c>
      <c r="G3233" s="1">
        <v>45113</v>
      </c>
      <c r="H3233" t="s">
        <v>470</v>
      </c>
      <c r="I3233" s="8">
        <f>DATE(YEAR(Merge2[[#This Row],[ORDER_DATE]]), MONTH(Merge2[[#This Row],[ORDER_DATE]]), 1)</f>
        <v>44256</v>
      </c>
      <c r="J3233" s="9">
        <f>IF(ISNUMBER(Merge2[[#This Row],[VALIDITY_TILL_DATE]]), ROUND((Merge2[[#This Row],[VALIDITY_TILL_DATE]]-Merge2[[#This Row],[ORDER_DATE]])/30, 0), "Active")</f>
        <v>28</v>
      </c>
      <c r="K3233" t="s">
        <v>5491</v>
      </c>
      <c r="L3233" t="s">
        <v>5480</v>
      </c>
      <c r="M3233" t="s">
        <v>5481</v>
      </c>
      <c r="N3233">
        <v>300</v>
      </c>
      <c r="O3233">
        <v>100</v>
      </c>
      <c r="P3233">
        <v>0</v>
      </c>
      <c r="Q3233" t="s">
        <v>5757</v>
      </c>
      <c r="R3233" t="s">
        <v>5503</v>
      </c>
      <c r="S3233">
        <v>55</v>
      </c>
      <c r="T3233" t="s">
        <v>5498</v>
      </c>
      <c r="U3233" t="s">
        <v>5515</v>
      </c>
      <c r="V3233" s="9">
        <f>Merge2[[#This Row],[PROMOTIONAL_PLAN.EFFECTIVE_PRICE]]*Merge2[[#This Row],[Months]]</f>
        <v>0</v>
      </c>
    </row>
    <row r="3234" spans="1:22" x14ac:dyDescent="0.25">
      <c r="A3234" t="s">
        <v>5064</v>
      </c>
      <c r="B3234" t="s">
        <v>3527</v>
      </c>
      <c r="C3234">
        <v>8731</v>
      </c>
      <c r="D3234" s="1">
        <v>44264</v>
      </c>
      <c r="E3234">
        <v>2</v>
      </c>
      <c r="F3234" s="1">
        <v>44264</v>
      </c>
      <c r="G3234" s="1">
        <v>44648</v>
      </c>
      <c r="H3234" t="s">
        <v>470</v>
      </c>
      <c r="I3234" s="8">
        <f>DATE(YEAR(Merge2[[#This Row],[ORDER_DATE]]), MONTH(Merge2[[#This Row],[ORDER_DATE]]), 1)</f>
        <v>44256</v>
      </c>
      <c r="J3234" s="9">
        <f>IF(ISNUMBER(Merge2[[#This Row],[VALIDITY_TILL_DATE]]), ROUND((Merge2[[#This Row],[VALIDITY_TILL_DATE]]-Merge2[[#This Row],[ORDER_DATE]])/30, 0), "Active")</f>
        <v>13</v>
      </c>
      <c r="K3234" t="s">
        <v>5482</v>
      </c>
      <c r="L3234" t="s">
        <v>5483</v>
      </c>
      <c r="M3234" t="s">
        <v>5481</v>
      </c>
      <c r="N3234">
        <v>300</v>
      </c>
      <c r="O3234">
        <v>10</v>
      </c>
      <c r="P3234">
        <v>270</v>
      </c>
      <c r="Q3234" t="s">
        <v>5634</v>
      </c>
      <c r="R3234" t="s">
        <v>5503</v>
      </c>
      <c r="S3234">
        <v>49</v>
      </c>
      <c r="T3234" t="s">
        <v>5495</v>
      </c>
      <c r="U3234" t="s">
        <v>5532</v>
      </c>
      <c r="V3234" s="9">
        <f>Merge2[[#This Row],[PROMOTIONAL_PLAN.EFFECTIVE_PRICE]]*Merge2[[#This Row],[Months]]</f>
        <v>3510</v>
      </c>
    </row>
    <row r="3235" spans="1:22" x14ac:dyDescent="0.25">
      <c r="A3235" t="s">
        <v>5065</v>
      </c>
      <c r="B3235" t="s">
        <v>2837</v>
      </c>
      <c r="C3235">
        <v>8731</v>
      </c>
      <c r="D3235" s="1">
        <v>44265</v>
      </c>
      <c r="E3235">
        <v>2</v>
      </c>
      <c r="F3235" s="1">
        <v>44265</v>
      </c>
      <c r="G3235" s="1">
        <v>44834</v>
      </c>
      <c r="H3235" t="s">
        <v>470</v>
      </c>
      <c r="I3235" s="8">
        <f>DATE(YEAR(Merge2[[#This Row],[ORDER_DATE]]), MONTH(Merge2[[#This Row],[ORDER_DATE]]), 1)</f>
        <v>44256</v>
      </c>
      <c r="J3235" s="9">
        <f>IF(ISNUMBER(Merge2[[#This Row],[VALIDITY_TILL_DATE]]), ROUND((Merge2[[#This Row],[VALIDITY_TILL_DATE]]-Merge2[[#This Row],[ORDER_DATE]])/30, 0), "Active")</f>
        <v>19</v>
      </c>
      <c r="K3235" t="s">
        <v>5482</v>
      </c>
      <c r="L3235" t="s">
        <v>5483</v>
      </c>
      <c r="M3235" t="s">
        <v>5481</v>
      </c>
      <c r="N3235">
        <v>300</v>
      </c>
      <c r="O3235">
        <v>10</v>
      </c>
      <c r="P3235">
        <v>270</v>
      </c>
      <c r="Q3235" t="s">
        <v>5644</v>
      </c>
      <c r="R3235" t="s">
        <v>5503</v>
      </c>
      <c r="S3235">
        <v>29</v>
      </c>
      <c r="T3235" t="s">
        <v>5495</v>
      </c>
      <c r="U3235" t="s">
        <v>5532</v>
      </c>
      <c r="V3235" s="9">
        <f>Merge2[[#This Row],[PROMOTIONAL_PLAN.EFFECTIVE_PRICE]]*Merge2[[#This Row],[Months]]</f>
        <v>5130</v>
      </c>
    </row>
    <row r="3236" spans="1:22" x14ac:dyDescent="0.25">
      <c r="A3236" t="s">
        <v>5066</v>
      </c>
      <c r="B3236" t="s">
        <v>3220</v>
      </c>
      <c r="C3236">
        <v>5073</v>
      </c>
      <c r="D3236" s="1">
        <v>44265</v>
      </c>
      <c r="E3236">
        <v>2</v>
      </c>
      <c r="F3236" s="1">
        <v>44265</v>
      </c>
      <c r="G3236" s="1">
        <v>44634</v>
      </c>
      <c r="H3236" t="s">
        <v>470</v>
      </c>
      <c r="I3236" s="8">
        <f>DATE(YEAR(Merge2[[#This Row],[ORDER_DATE]]), MONTH(Merge2[[#This Row],[ORDER_DATE]]), 1)</f>
        <v>44256</v>
      </c>
      <c r="J3236" s="9">
        <f>IF(ISNUMBER(Merge2[[#This Row],[VALIDITY_TILL_DATE]]), ROUND((Merge2[[#This Row],[VALIDITY_TILL_DATE]]-Merge2[[#This Row],[ORDER_DATE]])/30, 0), "Active")</f>
        <v>12</v>
      </c>
      <c r="K3236" t="s">
        <v>5488</v>
      </c>
      <c r="L3236" t="s">
        <v>5483</v>
      </c>
      <c r="M3236" t="s">
        <v>5481</v>
      </c>
      <c r="N3236">
        <v>300</v>
      </c>
      <c r="O3236">
        <v>30</v>
      </c>
      <c r="P3236">
        <v>210</v>
      </c>
      <c r="Q3236" t="s">
        <v>5683</v>
      </c>
      <c r="R3236" t="s">
        <v>5494</v>
      </c>
      <c r="S3236">
        <v>45</v>
      </c>
      <c r="T3236" t="s">
        <v>5495</v>
      </c>
      <c r="U3236" t="s">
        <v>5504</v>
      </c>
      <c r="V3236" s="9">
        <f>Merge2[[#This Row],[PROMOTIONAL_PLAN.EFFECTIVE_PRICE]]*Merge2[[#This Row],[Months]]</f>
        <v>2520</v>
      </c>
    </row>
    <row r="3237" spans="1:22" x14ac:dyDescent="0.25">
      <c r="A3237" t="s">
        <v>5067</v>
      </c>
      <c r="B3237" t="s">
        <v>3042</v>
      </c>
      <c r="C3237">
        <v>7139</v>
      </c>
      <c r="D3237" s="1">
        <v>44265</v>
      </c>
      <c r="E3237">
        <v>2</v>
      </c>
      <c r="F3237" s="1">
        <v>44265</v>
      </c>
      <c r="G3237" s="1">
        <v>44705</v>
      </c>
      <c r="H3237" t="s">
        <v>470</v>
      </c>
      <c r="I3237" s="8">
        <f>DATE(YEAR(Merge2[[#This Row],[ORDER_DATE]]), MONTH(Merge2[[#This Row],[ORDER_DATE]]), 1)</f>
        <v>44256</v>
      </c>
      <c r="J3237" s="9">
        <f>IF(ISNUMBER(Merge2[[#This Row],[VALIDITY_TILL_DATE]]), ROUND((Merge2[[#This Row],[VALIDITY_TILL_DATE]]-Merge2[[#This Row],[ORDER_DATE]])/30, 0), "Active")</f>
        <v>15</v>
      </c>
      <c r="K3237" t="s">
        <v>5489</v>
      </c>
      <c r="L3237" t="s">
        <v>5483</v>
      </c>
      <c r="M3237" t="s">
        <v>5481</v>
      </c>
      <c r="N3237">
        <v>300</v>
      </c>
      <c r="O3237">
        <v>30</v>
      </c>
      <c r="P3237">
        <v>210</v>
      </c>
      <c r="Q3237" t="s">
        <v>6347</v>
      </c>
      <c r="R3237" t="s">
        <v>5503</v>
      </c>
      <c r="S3237">
        <v>41</v>
      </c>
      <c r="T3237" t="s">
        <v>5506</v>
      </c>
      <c r="U3237" t="s">
        <v>5518</v>
      </c>
      <c r="V3237" s="9">
        <f>Merge2[[#This Row],[PROMOTIONAL_PLAN.EFFECTIVE_PRICE]]*Merge2[[#This Row],[Months]]</f>
        <v>3150</v>
      </c>
    </row>
    <row r="3238" spans="1:22" x14ac:dyDescent="0.25">
      <c r="A3238" t="s">
        <v>5068</v>
      </c>
      <c r="B3238" t="s">
        <v>2907</v>
      </c>
      <c r="C3238">
        <v>1817</v>
      </c>
      <c r="D3238" s="1">
        <v>44265</v>
      </c>
      <c r="E3238">
        <v>2</v>
      </c>
      <c r="F3238" s="1">
        <v>44265</v>
      </c>
      <c r="G3238" s="1">
        <v>45016</v>
      </c>
      <c r="H3238" t="s">
        <v>470</v>
      </c>
      <c r="I3238" s="8">
        <f>DATE(YEAR(Merge2[[#This Row],[ORDER_DATE]]), MONTH(Merge2[[#This Row],[ORDER_DATE]]), 1)</f>
        <v>44256</v>
      </c>
      <c r="J3238" s="9">
        <f>IF(ISNUMBER(Merge2[[#This Row],[VALIDITY_TILL_DATE]]), ROUND((Merge2[[#This Row],[VALIDITY_TILL_DATE]]-Merge2[[#This Row],[ORDER_DATE]])/30, 0), "Active")</f>
        <v>25</v>
      </c>
      <c r="K3238" t="s">
        <v>5486</v>
      </c>
      <c r="L3238" t="s">
        <v>5480</v>
      </c>
      <c r="M3238" t="s">
        <v>5481</v>
      </c>
      <c r="N3238">
        <v>300</v>
      </c>
      <c r="O3238">
        <v>100</v>
      </c>
      <c r="P3238">
        <v>0</v>
      </c>
      <c r="Q3238" t="s">
        <v>6138</v>
      </c>
      <c r="R3238" t="s">
        <v>5503</v>
      </c>
      <c r="S3238">
        <v>59</v>
      </c>
      <c r="T3238" t="s">
        <v>5506</v>
      </c>
      <c r="U3238" t="s">
        <v>5507</v>
      </c>
      <c r="V3238" s="9">
        <f>Merge2[[#This Row],[PROMOTIONAL_PLAN.EFFECTIVE_PRICE]]*Merge2[[#This Row],[Months]]</f>
        <v>0</v>
      </c>
    </row>
    <row r="3239" spans="1:22" x14ac:dyDescent="0.25">
      <c r="A3239" t="s">
        <v>5069</v>
      </c>
      <c r="B3239" t="s">
        <v>3071</v>
      </c>
      <c r="C3239">
        <v>1817</v>
      </c>
      <c r="D3239" s="1">
        <v>44265</v>
      </c>
      <c r="E3239">
        <v>2</v>
      </c>
      <c r="F3239" s="1">
        <v>44265</v>
      </c>
      <c r="G3239" s="1">
        <v>44619</v>
      </c>
      <c r="H3239" t="s">
        <v>470</v>
      </c>
      <c r="I3239" s="8">
        <f>DATE(YEAR(Merge2[[#This Row],[ORDER_DATE]]), MONTH(Merge2[[#This Row],[ORDER_DATE]]), 1)</f>
        <v>44256</v>
      </c>
      <c r="J3239" s="9">
        <f>IF(ISNUMBER(Merge2[[#This Row],[VALIDITY_TILL_DATE]]), ROUND((Merge2[[#This Row],[VALIDITY_TILL_DATE]]-Merge2[[#This Row],[ORDER_DATE]])/30, 0), "Active")</f>
        <v>12</v>
      </c>
      <c r="K3239" t="s">
        <v>5486</v>
      </c>
      <c r="L3239" t="s">
        <v>5480</v>
      </c>
      <c r="M3239" t="s">
        <v>5481</v>
      </c>
      <c r="N3239">
        <v>300</v>
      </c>
      <c r="O3239">
        <v>100</v>
      </c>
      <c r="P3239">
        <v>0</v>
      </c>
      <c r="Q3239" t="s">
        <v>5534</v>
      </c>
      <c r="R3239" t="s">
        <v>5494</v>
      </c>
      <c r="S3239">
        <v>46</v>
      </c>
      <c r="T3239" t="s">
        <v>5495</v>
      </c>
      <c r="U3239" t="s">
        <v>5496</v>
      </c>
      <c r="V3239" s="9">
        <f>Merge2[[#This Row],[PROMOTIONAL_PLAN.EFFECTIVE_PRICE]]*Merge2[[#This Row],[Months]]</f>
        <v>0</v>
      </c>
    </row>
    <row r="3240" spans="1:22" x14ac:dyDescent="0.25">
      <c r="A3240" t="s">
        <v>5070</v>
      </c>
      <c r="B3240" t="s">
        <v>2814</v>
      </c>
      <c r="C3240">
        <v>8731</v>
      </c>
      <c r="D3240" s="1">
        <v>44266</v>
      </c>
      <c r="E3240">
        <v>2</v>
      </c>
      <c r="F3240" s="1">
        <v>44266</v>
      </c>
      <c r="G3240" s="1">
        <v>44924</v>
      </c>
      <c r="H3240" t="s">
        <v>470</v>
      </c>
      <c r="I3240" s="8">
        <f>DATE(YEAR(Merge2[[#This Row],[ORDER_DATE]]), MONTH(Merge2[[#This Row],[ORDER_DATE]]), 1)</f>
        <v>44256</v>
      </c>
      <c r="J3240" s="9">
        <f>IF(ISNUMBER(Merge2[[#This Row],[VALIDITY_TILL_DATE]]), ROUND((Merge2[[#This Row],[VALIDITY_TILL_DATE]]-Merge2[[#This Row],[ORDER_DATE]])/30, 0), "Active")</f>
        <v>22</v>
      </c>
      <c r="K3240" t="s">
        <v>5482</v>
      </c>
      <c r="L3240" t="s">
        <v>5483</v>
      </c>
      <c r="M3240" t="s">
        <v>5481</v>
      </c>
      <c r="N3240">
        <v>300</v>
      </c>
      <c r="O3240">
        <v>10</v>
      </c>
      <c r="P3240">
        <v>270</v>
      </c>
      <c r="Q3240" t="s">
        <v>6289</v>
      </c>
      <c r="R3240" t="s">
        <v>5494</v>
      </c>
      <c r="S3240">
        <v>51</v>
      </c>
      <c r="T3240" t="s">
        <v>5498</v>
      </c>
      <c r="U3240" t="s">
        <v>5515</v>
      </c>
      <c r="V3240" s="9">
        <f>Merge2[[#This Row],[PROMOTIONAL_PLAN.EFFECTIVE_PRICE]]*Merge2[[#This Row],[Months]]</f>
        <v>5940</v>
      </c>
    </row>
    <row r="3241" spans="1:22" x14ac:dyDescent="0.25">
      <c r="A3241" t="s">
        <v>5071</v>
      </c>
      <c r="B3241" t="s">
        <v>3453</v>
      </c>
      <c r="C3241">
        <v>6306</v>
      </c>
      <c r="D3241" s="1">
        <v>44266</v>
      </c>
      <c r="E3241">
        <v>2</v>
      </c>
      <c r="F3241" s="1">
        <v>44266</v>
      </c>
      <c r="G3241" s="1">
        <v>44643</v>
      </c>
      <c r="H3241" t="s">
        <v>470</v>
      </c>
      <c r="I3241" s="8">
        <f>DATE(YEAR(Merge2[[#This Row],[ORDER_DATE]]), MONTH(Merge2[[#This Row],[ORDER_DATE]]), 1)</f>
        <v>44256</v>
      </c>
      <c r="J3241" s="9">
        <f>IF(ISNUMBER(Merge2[[#This Row],[VALIDITY_TILL_DATE]]), ROUND((Merge2[[#This Row],[VALIDITY_TILL_DATE]]-Merge2[[#This Row],[ORDER_DATE]])/30, 0), "Active")</f>
        <v>13</v>
      </c>
      <c r="K3241" t="s">
        <v>5492</v>
      </c>
      <c r="L3241" t="s">
        <v>5483</v>
      </c>
      <c r="M3241" t="s">
        <v>5481</v>
      </c>
      <c r="N3241">
        <v>300</v>
      </c>
      <c r="O3241">
        <v>15</v>
      </c>
      <c r="P3241">
        <v>255</v>
      </c>
      <c r="Q3241" t="s">
        <v>6247</v>
      </c>
      <c r="R3241" t="s">
        <v>5503</v>
      </c>
      <c r="S3241">
        <v>51</v>
      </c>
      <c r="T3241" t="s">
        <v>5495</v>
      </c>
      <c r="U3241" t="s">
        <v>5532</v>
      </c>
      <c r="V3241" s="9">
        <f>Merge2[[#This Row],[PROMOTIONAL_PLAN.EFFECTIVE_PRICE]]*Merge2[[#This Row],[Months]]</f>
        <v>3315</v>
      </c>
    </row>
    <row r="3242" spans="1:22" x14ac:dyDescent="0.25">
      <c r="A3242" t="s">
        <v>5072</v>
      </c>
      <c r="B3242" t="s">
        <v>3330</v>
      </c>
      <c r="C3242">
        <v>7139</v>
      </c>
      <c r="D3242" s="1">
        <v>44266</v>
      </c>
      <c r="E3242">
        <v>2</v>
      </c>
      <c r="F3242" s="1">
        <v>44266</v>
      </c>
      <c r="G3242" s="1">
        <v>44639</v>
      </c>
      <c r="H3242" t="s">
        <v>470</v>
      </c>
      <c r="I3242" s="8">
        <f>DATE(YEAR(Merge2[[#This Row],[ORDER_DATE]]), MONTH(Merge2[[#This Row],[ORDER_DATE]]), 1)</f>
        <v>44256</v>
      </c>
      <c r="J3242" s="9">
        <f>IF(ISNUMBER(Merge2[[#This Row],[VALIDITY_TILL_DATE]]), ROUND((Merge2[[#This Row],[VALIDITY_TILL_DATE]]-Merge2[[#This Row],[ORDER_DATE]])/30, 0), "Active")</f>
        <v>12</v>
      </c>
      <c r="K3242" t="s">
        <v>5489</v>
      </c>
      <c r="L3242" t="s">
        <v>5483</v>
      </c>
      <c r="M3242" t="s">
        <v>5481</v>
      </c>
      <c r="N3242">
        <v>300</v>
      </c>
      <c r="O3242">
        <v>30</v>
      </c>
      <c r="P3242">
        <v>210</v>
      </c>
      <c r="Q3242" t="s">
        <v>5935</v>
      </c>
      <c r="R3242" t="s">
        <v>5503</v>
      </c>
      <c r="S3242">
        <v>35</v>
      </c>
      <c r="T3242" t="s">
        <v>5498</v>
      </c>
      <c r="U3242" t="s">
        <v>5545</v>
      </c>
      <c r="V3242" s="9">
        <f>Merge2[[#This Row],[PROMOTIONAL_PLAN.EFFECTIVE_PRICE]]*Merge2[[#This Row],[Months]]</f>
        <v>2520</v>
      </c>
    </row>
    <row r="3243" spans="1:22" x14ac:dyDescent="0.25">
      <c r="A3243" t="s">
        <v>5073</v>
      </c>
      <c r="B3243" t="s">
        <v>3163</v>
      </c>
      <c r="C3243">
        <v>8434</v>
      </c>
      <c r="D3243" s="1">
        <v>44266</v>
      </c>
      <c r="E3243">
        <v>2</v>
      </c>
      <c r="F3243" s="1">
        <v>44266</v>
      </c>
      <c r="G3243" s="1">
        <v>45087</v>
      </c>
      <c r="H3243" t="s">
        <v>470</v>
      </c>
      <c r="I3243" s="8">
        <f>DATE(YEAR(Merge2[[#This Row],[ORDER_DATE]]), MONTH(Merge2[[#This Row],[ORDER_DATE]]), 1)</f>
        <v>44256</v>
      </c>
      <c r="J3243" s="9">
        <f>IF(ISNUMBER(Merge2[[#This Row],[VALIDITY_TILL_DATE]]), ROUND((Merge2[[#This Row],[VALIDITY_TILL_DATE]]-Merge2[[#This Row],[ORDER_DATE]])/30, 0), "Active")</f>
        <v>27</v>
      </c>
      <c r="K3243" t="s">
        <v>5490</v>
      </c>
      <c r="L3243" t="s">
        <v>5483</v>
      </c>
      <c r="M3243" t="s">
        <v>5481</v>
      </c>
      <c r="N3243">
        <v>300</v>
      </c>
      <c r="O3243">
        <v>50</v>
      </c>
      <c r="P3243">
        <v>150</v>
      </c>
      <c r="Q3243" t="s">
        <v>5673</v>
      </c>
      <c r="R3243" t="s">
        <v>5503</v>
      </c>
      <c r="S3243">
        <v>64</v>
      </c>
      <c r="T3243" t="s">
        <v>5506</v>
      </c>
      <c r="U3243" t="s">
        <v>5509</v>
      </c>
      <c r="V3243" s="9">
        <f>Merge2[[#This Row],[PROMOTIONAL_PLAN.EFFECTIVE_PRICE]]*Merge2[[#This Row],[Months]]</f>
        <v>4050</v>
      </c>
    </row>
    <row r="3244" spans="1:22" x14ac:dyDescent="0.25">
      <c r="A3244" t="s">
        <v>5074</v>
      </c>
      <c r="B3244" t="s">
        <v>3346</v>
      </c>
      <c r="C3244">
        <v>8731</v>
      </c>
      <c r="D3244" s="1">
        <v>44266</v>
      </c>
      <c r="E3244">
        <v>2</v>
      </c>
      <c r="F3244" s="1">
        <v>44266</v>
      </c>
      <c r="G3244" s="1">
        <v>44919</v>
      </c>
      <c r="H3244" t="s">
        <v>470</v>
      </c>
      <c r="I3244" s="8">
        <f>DATE(YEAR(Merge2[[#This Row],[ORDER_DATE]]), MONTH(Merge2[[#This Row],[ORDER_DATE]]), 1)</f>
        <v>44256</v>
      </c>
      <c r="J3244" s="9">
        <f>IF(ISNUMBER(Merge2[[#This Row],[VALIDITY_TILL_DATE]]), ROUND((Merge2[[#This Row],[VALIDITY_TILL_DATE]]-Merge2[[#This Row],[ORDER_DATE]])/30, 0), "Active")</f>
        <v>22</v>
      </c>
      <c r="K3244" t="s">
        <v>5482</v>
      </c>
      <c r="L3244" t="s">
        <v>5483</v>
      </c>
      <c r="M3244" t="s">
        <v>5481</v>
      </c>
      <c r="N3244">
        <v>300</v>
      </c>
      <c r="O3244">
        <v>10</v>
      </c>
      <c r="P3244">
        <v>270</v>
      </c>
      <c r="Q3244" t="s">
        <v>5673</v>
      </c>
      <c r="R3244" t="s">
        <v>5503</v>
      </c>
      <c r="S3244">
        <v>64</v>
      </c>
      <c r="T3244" t="s">
        <v>5506</v>
      </c>
      <c r="U3244" t="s">
        <v>5509</v>
      </c>
      <c r="V3244" s="9">
        <f>Merge2[[#This Row],[PROMOTIONAL_PLAN.EFFECTIVE_PRICE]]*Merge2[[#This Row],[Months]]</f>
        <v>5940</v>
      </c>
    </row>
    <row r="3245" spans="1:22" x14ac:dyDescent="0.25">
      <c r="A3245" t="s">
        <v>5075</v>
      </c>
      <c r="B3245" t="s">
        <v>2630</v>
      </c>
      <c r="C3245">
        <v>8323</v>
      </c>
      <c r="D3245" s="1">
        <v>44266</v>
      </c>
      <c r="E3245">
        <v>2</v>
      </c>
      <c r="F3245" s="1">
        <v>44266</v>
      </c>
      <c r="G3245" s="1">
        <v>44899</v>
      </c>
      <c r="H3245" t="s">
        <v>470</v>
      </c>
      <c r="I3245" s="8">
        <f>DATE(YEAR(Merge2[[#This Row],[ORDER_DATE]]), MONTH(Merge2[[#This Row],[ORDER_DATE]]), 1)</f>
        <v>44256</v>
      </c>
      <c r="J3245" s="9">
        <f>IF(ISNUMBER(Merge2[[#This Row],[VALIDITY_TILL_DATE]]), ROUND((Merge2[[#This Row],[VALIDITY_TILL_DATE]]-Merge2[[#This Row],[ORDER_DATE]])/30, 0), "Active")</f>
        <v>21</v>
      </c>
      <c r="K3245" t="s">
        <v>5479</v>
      </c>
      <c r="L3245" t="s">
        <v>5480</v>
      </c>
      <c r="M3245" t="s">
        <v>5481</v>
      </c>
      <c r="N3245">
        <v>300</v>
      </c>
      <c r="O3245">
        <v>100</v>
      </c>
      <c r="P3245">
        <v>0</v>
      </c>
      <c r="Q3245" t="s">
        <v>5795</v>
      </c>
      <c r="R3245" t="s">
        <v>5503</v>
      </c>
      <c r="S3245">
        <v>53</v>
      </c>
      <c r="T3245" t="s">
        <v>5495</v>
      </c>
      <c r="U3245" t="s">
        <v>5504</v>
      </c>
      <c r="V3245" s="9">
        <f>Merge2[[#This Row],[PROMOTIONAL_PLAN.EFFECTIVE_PRICE]]*Merge2[[#This Row],[Months]]</f>
        <v>0</v>
      </c>
    </row>
    <row r="3246" spans="1:22" x14ac:dyDescent="0.25">
      <c r="A3246" t="s">
        <v>5076</v>
      </c>
      <c r="B3246" t="s">
        <v>3505</v>
      </c>
      <c r="C3246">
        <v>8323</v>
      </c>
      <c r="D3246" s="1">
        <v>44267</v>
      </c>
      <c r="E3246">
        <v>2</v>
      </c>
      <c r="F3246" s="1">
        <v>44267</v>
      </c>
      <c r="G3246" s="1">
        <v>44981</v>
      </c>
      <c r="H3246" t="s">
        <v>470</v>
      </c>
      <c r="I3246" s="8">
        <f>DATE(YEAR(Merge2[[#This Row],[ORDER_DATE]]), MONTH(Merge2[[#This Row],[ORDER_DATE]]), 1)</f>
        <v>44256</v>
      </c>
      <c r="J3246" s="9">
        <f>IF(ISNUMBER(Merge2[[#This Row],[VALIDITY_TILL_DATE]]), ROUND((Merge2[[#This Row],[VALIDITY_TILL_DATE]]-Merge2[[#This Row],[ORDER_DATE]])/30, 0), "Active")</f>
        <v>24</v>
      </c>
      <c r="K3246" t="s">
        <v>5479</v>
      </c>
      <c r="L3246" t="s">
        <v>5480</v>
      </c>
      <c r="M3246" t="s">
        <v>5481</v>
      </c>
      <c r="N3246">
        <v>300</v>
      </c>
      <c r="O3246">
        <v>100</v>
      </c>
      <c r="P3246">
        <v>0</v>
      </c>
      <c r="Q3246" t="s">
        <v>6302</v>
      </c>
      <c r="R3246" t="s">
        <v>5503</v>
      </c>
      <c r="S3246">
        <v>25</v>
      </c>
      <c r="T3246" t="s">
        <v>5495</v>
      </c>
      <c r="U3246" t="s">
        <v>5504</v>
      </c>
      <c r="V3246" s="9">
        <f>Merge2[[#This Row],[PROMOTIONAL_PLAN.EFFECTIVE_PRICE]]*Merge2[[#This Row],[Months]]</f>
        <v>0</v>
      </c>
    </row>
    <row r="3247" spans="1:22" x14ac:dyDescent="0.25">
      <c r="A3247" t="s">
        <v>5077</v>
      </c>
      <c r="B3247" t="s">
        <v>3692</v>
      </c>
      <c r="C3247">
        <v>6705</v>
      </c>
      <c r="D3247" s="1">
        <v>44267</v>
      </c>
      <c r="E3247">
        <v>2</v>
      </c>
      <c r="F3247" s="1">
        <v>44267</v>
      </c>
      <c r="G3247" s="1">
        <v>44634</v>
      </c>
      <c r="H3247" t="s">
        <v>470</v>
      </c>
      <c r="I3247" s="8">
        <f>DATE(YEAR(Merge2[[#This Row],[ORDER_DATE]]), MONTH(Merge2[[#This Row],[ORDER_DATE]]), 1)</f>
        <v>44256</v>
      </c>
      <c r="J3247" s="9">
        <f>IF(ISNUMBER(Merge2[[#This Row],[VALIDITY_TILL_DATE]]), ROUND((Merge2[[#This Row],[VALIDITY_TILL_DATE]]-Merge2[[#This Row],[ORDER_DATE]])/30, 0), "Active")</f>
        <v>12</v>
      </c>
      <c r="K3247" t="s">
        <v>5491</v>
      </c>
      <c r="L3247" t="s">
        <v>5480</v>
      </c>
      <c r="M3247" t="s">
        <v>5481</v>
      </c>
      <c r="N3247">
        <v>300</v>
      </c>
      <c r="O3247">
        <v>100</v>
      </c>
      <c r="P3247">
        <v>0</v>
      </c>
      <c r="Q3247" t="s">
        <v>5725</v>
      </c>
      <c r="R3247" t="s">
        <v>5494</v>
      </c>
      <c r="S3247">
        <v>45</v>
      </c>
      <c r="T3247" t="s">
        <v>5495</v>
      </c>
      <c r="U3247" t="s">
        <v>5532</v>
      </c>
      <c r="V3247" s="9">
        <f>Merge2[[#This Row],[PROMOTIONAL_PLAN.EFFECTIVE_PRICE]]*Merge2[[#This Row],[Months]]</f>
        <v>0</v>
      </c>
    </row>
    <row r="3248" spans="1:22" x14ac:dyDescent="0.25">
      <c r="A3248" t="s">
        <v>5078</v>
      </c>
      <c r="B3248" t="s">
        <v>2667</v>
      </c>
      <c r="C3248">
        <v>1817</v>
      </c>
      <c r="D3248" s="1">
        <v>44267</v>
      </c>
      <c r="E3248">
        <v>2</v>
      </c>
      <c r="F3248" s="1">
        <v>44267</v>
      </c>
      <c r="G3248" s="1">
        <v>44790</v>
      </c>
      <c r="H3248" t="s">
        <v>470</v>
      </c>
      <c r="I3248" s="8">
        <f>DATE(YEAR(Merge2[[#This Row],[ORDER_DATE]]), MONTH(Merge2[[#This Row],[ORDER_DATE]]), 1)</f>
        <v>44256</v>
      </c>
      <c r="J3248" s="9">
        <f>IF(ISNUMBER(Merge2[[#This Row],[VALIDITY_TILL_DATE]]), ROUND((Merge2[[#This Row],[VALIDITY_TILL_DATE]]-Merge2[[#This Row],[ORDER_DATE]])/30, 0), "Active")</f>
        <v>17</v>
      </c>
      <c r="K3248" t="s">
        <v>5486</v>
      </c>
      <c r="L3248" t="s">
        <v>5480</v>
      </c>
      <c r="M3248" t="s">
        <v>5481</v>
      </c>
      <c r="N3248">
        <v>300</v>
      </c>
      <c r="O3248">
        <v>100</v>
      </c>
      <c r="P3248">
        <v>0</v>
      </c>
      <c r="Q3248" t="s">
        <v>6293</v>
      </c>
      <c r="R3248" t="s">
        <v>5494</v>
      </c>
      <c r="S3248">
        <v>62</v>
      </c>
      <c r="T3248" t="s">
        <v>5495</v>
      </c>
      <c r="U3248" t="s">
        <v>5513</v>
      </c>
      <c r="V3248" s="9">
        <f>Merge2[[#This Row],[PROMOTIONAL_PLAN.EFFECTIVE_PRICE]]*Merge2[[#This Row],[Months]]</f>
        <v>0</v>
      </c>
    </row>
    <row r="3249" spans="1:22" x14ac:dyDescent="0.25">
      <c r="A3249" t="s">
        <v>5079</v>
      </c>
      <c r="B3249" t="s">
        <v>3285</v>
      </c>
      <c r="C3249">
        <v>6306</v>
      </c>
      <c r="D3249" s="1">
        <v>44267</v>
      </c>
      <c r="E3249">
        <v>2</v>
      </c>
      <c r="F3249" s="1">
        <v>44267</v>
      </c>
      <c r="G3249" s="1">
        <v>45025</v>
      </c>
      <c r="H3249" t="s">
        <v>470</v>
      </c>
      <c r="I3249" s="8">
        <f>DATE(YEAR(Merge2[[#This Row],[ORDER_DATE]]), MONTH(Merge2[[#This Row],[ORDER_DATE]]), 1)</f>
        <v>44256</v>
      </c>
      <c r="J3249" s="9">
        <f>IF(ISNUMBER(Merge2[[#This Row],[VALIDITY_TILL_DATE]]), ROUND((Merge2[[#This Row],[VALIDITY_TILL_DATE]]-Merge2[[#This Row],[ORDER_DATE]])/30, 0), "Active")</f>
        <v>25</v>
      </c>
      <c r="K3249" t="s">
        <v>5492</v>
      </c>
      <c r="L3249" t="s">
        <v>5483</v>
      </c>
      <c r="M3249" t="s">
        <v>5481</v>
      </c>
      <c r="N3249">
        <v>300</v>
      </c>
      <c r="O3249">
        <v>15</v>
      </c>
      <c r="P3249">
        <v>255</v>
      </c>
      <c r="Q3249" t="s">
        <v>6042</v>
      </c>
      <c r="R3249" t="s">
        <v>5503</v>
      </c>
      <c r="S3249">
        <v>52</v>
      </c>
      <c r="T3249" t="s">
        <v>5498</v>
      </c>
      <c r="U3249" t="s">
        <v>5545</v>
      </c>
      <c r="V3249" s="9">
        <f>Merge2[[#This Row],[PROMOTIONAL_PLAN.EFFECTIVE_PRICE]]*Merge2[[#This Row],[Months]]</f>
        <v>6375</v>
      </c>
    </row>
    <row r="3250" spans="1:22" x14ac:dyDescent="0.25">
      <c r="A3250" t="s">
        <v>5080</v>
      </c>
      <c r="B3250" t="s">
        <v>3424</v>
      </c>
      <c r="C3250">
        <v>6306</v>
      </c>
      <c r="D3250" s="1">
        <v>44267</v>
      </c>
      <c r="E3250">
        <v>2</v>
      </c>
      <c r="F3250" s="1">
        <v>44267</v>
      </c>
      <c r="G3250" s="1">
        <v>44911</v>
      </c>
      <c r="H3250" t="s">
        <v>470</v>
      </c>
      <c r="I3250" s="8">
        <f>DATE(YEAR(Merge2[[#This Row],[ORDER_DATE]]), MONTH(Merge2[[#This Row],[ORDER_DATE]]), 1)</f>
        <v>44256</v>
      </c>
      <c r="J3250" s="9">
        <f>IF(ISNUMBER(Merge2[[#This Row],[VALIDITY_TILL_DATE]]), ROUND((Merge2[[#This Row],[VALIDITY_TILL_DATE]]-Merge2[[#This Row],[ORDER_DATE]])/30, 0), "Active")</f>
        <v>21</v>
      </c>
      <c r="K3250" t="s">
        <v>5492</v>
      </c>
      <c r="L3250" t="s">
        <v>5483</v>
      </c>
      <c r="M3250" t="s">
        <v>5481</v>
      </c>
      <c r="N3250">
        <v>300</v>
      </c>
      <c r="O3250">
        <v>15</v>
      </c>
      <c r="P3250">
        <v>255</v>
      </c>
      <c r="Q3250" t="s">
        <v>5739</v>
      </c>
      <c r="R3250" t="s">
        <v>5494</v>
      </c>
      <c r="S3250">
        <v>63</v>
      </c>
      <c r="T3250" t="s">
        <v>5498</v>
      </c>
      <c r="U3250" t="s">
        <v>5515</v>
      </c>
      <c r="V3250" s="9">
        <f>Merge2[[#This Row],[PROMOTIONAL_PLAN.EFFECTIVE_PRICE]]*Merge2[[#This Row],[Months]]</f>
        <v>5355</v>
      </c>
    </row>
    <row r="3251" spans="1:22" x14ac:dyDescent="0.25">
      <c r="A3251" t="s">
        <v>5081</v>
      </c>
      <c r="B3251" t="s">
        <v>3455</v>
      </c>
      <c r="C3251">
        <v>5101</v>
      </c>
      <c r="D3251" s="1">
        <v>44267</v>
      </c>
      <c r="E3251">
        <v>2</v>
      </c>
      <c r="F3251" s="1">
        <v>44267</v>
      </c>
      <c r="G3251" s="1">
        <v>44684</v>
      </c>
      <c r="H3251" t="s">
        <v>470</v>
      </c>
      <c r="I3251" s="8">
        <f>DATE(YEAR(Merge2[[#This Row],[ORDER_DATE]]), MONTH(Merge2[[#This Row],[ORDER_DATE]]), 1)</f>
        <v>44256</v>
      </c>
      <c r="J3251" s="9">
        <f>IF(ISNUMBER(Merge2[[#This Row],[VALIDITY_TILL_DATE]]), ROUND((Merge2[[#This Row],[VALIDITY_TILL_DATE]]-Merge2[[#This Row],[ORDER_DATE]])/30, 0), "Active")</f>
        <v>14</v>
      </c>
      <c r="K3251" t="s">
        <v>5485</v>
      </c>
      <c r="L3251" t="s">
        <v>5480</v>
      </c>
      <c r="M3251" t="s">
        <v>5481</v>
      </c>
      <c r="N3251">
        <v>300</v>
      </c>
      <c r="O3251">
        <v>100</v>
      </c>
      <c r="P3251">
        <v>0</v>
      </c>
      <c r="Q3251" t="s">
        <v>6365</v>
      </c>
      <c r="R3251" t="s">
        <v>5503</v>
      </c>
      <c r="S3251">
        <v>34</v>
      </c>
      <c r="T3251" t="s">
        <v>5498</v>
      </c>
      <c r="U3251" t="s">
        <v>5499</v>
      </c>
      <c r="V3251" s="9">
        <f>Merge2[[#This Row],[PROMOTIONAL_PLAN.EFFECTIVE_PRICE]]*Merge2[[#This Row],[Months]]</f>
        <v>0</v>
      </c>
    </row>
    <row r="3252" spans="1:22" x14ac:dyDescent="0.25">
      <c r="A3252" t="s">
        <v>5082</v>
      </c>
      <c r="B3252" t="s">
        <v>2969</v>
      </c>
      <c r="C3252">
        <v>7139</v>
      </c>
      <c r="D3252" s="1">
        <v>44268</v>
      </c>
      <c r="E3252">
        <v>2</v>
      </c>
      <c r="F3252" s="1">
        <v>44268</v>
      </c>
      <c r="G3252" s="1">
        <v>44777</v>
      </c>
      <c r="H3252" t="s">
        <v>470</v>
      </c>
      <c r="I3252" s="8">
        <f>DATE(YEAR(Merge2[[#This Row],[ORDER_DATE]]), MONTH(Merge2[[#This Row],[ORDER_DATE]]), 1)</f>
        <v>44256</v>
      </c>
      <c r="J3252" s="9">
        <f>IF(ISNUMBER(Merge2[[#This Row],[VALIDITY_TILL_DATE]]), ROUND((Merge2[[#This Row],[VALIDITY_TILL_DATE]]-Merge2[[#This Row],[ORDER_DATE]])/30, 0), "Active")</f>
        <v>17</v>
      </c>
      <c r="K3252" t="s">
        <v>5489</v>
      </c>
      <c r="L3252" t="s">
        <v>5483</v>
      </c>
      <c r="M3252" t="s">
        <v>5481</v>
      </c>
      <c r="N3252">
        <v>300</v>
      </c>
      <c r="O3252">
        <v>30</v>
      </c>
      <c r="P3252">
        <v>210</v>
      </c>
      <c r="Q3252" t="s">
        <v>5884</v>
      </c>
      <c r="R3252" t="s">
        <v>5503</v>
      </c>
      <c r="S3252">
        <v>36</v>
      </c>
      <c r="T3252" t="s">
        <v>5495</v>
      </c>
      <c r="U3252" t="s">
        <v>5579</v>
      </c>
      <c r="V3252" s="9">
        <f>Merge2[[#This Row],[PROMOTIONAL_PLAN.EFFECTIVE_PRICE]]*Merge2[[#This Row],[Months]]</f>
        <v>3570</v>
      </c>
    </row>
    <row r="3253" spans="1:22" x14ac:dyDescent="0.25">
      <c r="A3253" t="s">
        <v>5083</v>
      </c>
      <c r="B3253" t="s">
        <v>3161</v>
      </c>
      <c r="C3253">
        <v>8434</v>
      </c>
      <c r="D3253" s="1">
        <v>44268</v>
      </c>
      <c r="E3253">
        <v>2</v>
      </c>
      <c r="F3253" s="1">
        <v>44268</v>
      </c>
      <c r="G3253" s="1">
        <v>44666</v>
      </c>
      <c r="H3253" t="s">
        <v>470</v>
      </c>
      <c r="I3253" s="8">
        <f>DATE(YEAR(Merge2[[#This Row],[ORDER_DATE]]), MONTH(Merge2[[#This Row],[ORDER_DATE]]), 1)</f>
        <v>44256</v>
      </c>
      <c r="J3253" s="9">
        <f>IF(ISNUMBER(Merge2[[#This Row],[VALIDITY_TILL_DATE]]), ROUND((Merge2[[#This Row],[VALIDITY_TILL_DATE]]-Merge2[[#This Row],[ORDER_DATE]])/30, 0), "Active")</f>
        <v>13</v>
      </c>
      <c r="K3253" t="s">
        <v>5490</v>
      </c>
      <c r="L3253" t="s">
        <v>5483</v>
      </c>
      <c r="M3253" t="s">
        <v>5481</v>
      </c>
      <c r="N3253">
        <v>300</v>
      </c>
      <c r="O3253">
        <v>50</v>
      </c>
      <c r="P3253">
        <v>150</v>
      </c>
      <c r="Q3253" t="s">
        <v>6045</v>
      </c>
      <c r="R3253" t="s">
        <v>5503</v>
      </c>
      <c r="S3253">
        <v>30</v>
      </c>
      <c r="T3253" t="s">
        <v>5495</v>
      </c>
      <c r="U3253" t="s">
        <v>5522</v>
      </c>
      <c r="V3253" s="9">
        <f>Merge2[[#This Row],[PROMOTIONAL_PLAN.EFFECTIVE_PRICE]]*Merge2[[#This Row],[Months]]</f>
        <v>1950</v>
      </c>
    </row>
    <row r="3254" spans="1:22" x14ac:dyDescent="0.25">
      <c r="A3254" t="s">
        <v>5084</v>
      </c>
      <c r="B3254" t="s">
        <v>3525</v>
      </c>
      <c r="C3254">
        <v>8731</v>
      </c>
      <c r="D3254" s="1">
        <v>44268</v>
      </c>
      <c r="E3254">
        <v>2</v>
      </c>
      <c r="F3254" s="1">
        <v>44268</v>
      </c>
      <c r="G3254" s="1">
        <v>44955</v>
      </c>
      <c r="H3254" t="s">
        <v>470</v>
      </c>
      <c r="I3254" s="8">
        <f>DATE(YEAR(Merge2[[#This Row],[ORDER_DATE]]), MONTH(Merge2[[#This Row],[ORDER_DATE]]), 1)</f>
        <v>44256</v>
      </c>
      <c r="J3254" s="9">
        <f>IF(ISNUMBER(Merge2[[#This Row],[VALIDITY_TILL_DATE]]), ROUND((Merge2[[#This Row],[VALIDITY_TILL_DATE]]-Merge2[[#This Row],[ORDER_DATE]])/30, 0), "Active")</f>
        <v>23</v>
      </c>
      <c r="K3254" t="s">
        <v>5482</v>
      </c>
      <c r="L3254" t="s">
        <v>5483</v>
      </c>
      <c r="M3254" t="s">
        <v>5481</v>
      </c>
      <c r="N3254">
        <v>300</v>
      </c>
      <c r="O3254">
        <v>10</v>
      </c>
      <c r="P3254">
        <v>270</v>
      </c>
      <c r="Q3254" t="s">
        <v>6237</v>
      </c>
      <c r="R3254" t="s">
        <v>5503</v>
      </c>
      <c r="S3254">
        <v>57</v>
      </c>
      <c r="T3254" t="s">
        <v>5495</v>
      </c>
      <c r="U3254" t="s">
        <v>5513</v>
      </c>
      <c r="V3254" s="9">
        <f>Merge2[[#This Row],[PROMOTIONAL_PLAN.EFFECTIVE_PRICE]]*Merge2[[#This Row],[Months]]</f>
        <v>6210</v>
      </c>
    </row>
    <row r="3255" spans="1:22" x14ac:dyDescent="0.25">
      <c r="A3255" t="s">
        <v>5085</v>
      </c>
      <c r="B3255" t="s">
        <v>3356</v>
      </c>
      <c r="C3255">
        <v>5101</v>
      </c>
      <c r="D3255" s="1">
        <v>44268</v>
      </c>
      <c r="E3255">
        <v>2</v>
      </c>
      <c r="F3255" s="1">
        <v>44268</v>
      </c>
      <c r="G3255" s="1">
        <v>44958</v>
      </c>
      <c r="H3255" t="s">
        <v>470</v>
      </c>
      <c r="I3255" s="8">
        <f>DATE(YEAR(Merge2[[#This Row],[ORDER_DATE]]), MONTH(Merge2[[#This Row],[ORDER_DATE]]), 1)</f>
        <v>44256</v>
      </c>
      <c r="J3255" s="9">
        <f>IF(ISNUMBER(Merge2[[#This Row],[VALIDITY_TILL_DATE]]), ROUND((Merge2[[#This Row],[VALIDITY_TILL_DATE]]-Merge2[[#This Row],[ORDER_DATE]])/30, 0), "Active")</f>
        <v>23</v>
      </c>
      <c r="K3255" t="s">
        <v>5485</v>
      </c>
      <c r="L3255" t="s">
        <v>5480</v>
      </c>
      <c r="M3255" t="s">
        <v>5481</v>
      </c>
      <c r="N3255">
        <v>300</v>
      </c>
      <c r="O3255">
        <v>100</v>
      </c>
      <c r="P3255">
        <v>0</v>
      </c>
      <c r="Q3255" t="s">
        <v>6222</v>
      </c>
      <c r="R3255" t="s">
        <v>5503</v>
      </c>
      <c r="S3255">
        <v>54</v>
      </c>
      <c r="T3255" t="s">
        <v>5495</v>
      </c>
      <c r="U3255" t="s">
        <v>5504</v>
      </c>
      <c r="V3255" s="9">
        <f>Merge2[[#This Row],[PROMOTIONAL_PLAN.EFFECTIVE_PRICE]]*Merge2[[#This Row],[Months]]</f>
        <v>0</v>
      </c>
    </row>
    <row r="3256" spans="1:22" x14ac:dyDescent="0.25">
      <c r="A3256" t="s">
        <v>5086</v>
      </c>
      <c r="B3256" t="s">
        <v>3591</v>
      </c>
      <c r="C3256">
        <v>1817</v>
      </c>
      <c r="D3256" s="1">
        <v>44268</v>
      </c>
      <c r="E3256">
        <v>2</v>
      </c>
      <c r="F3256" s="1">
        <v>44268</v>
      </c>
      <c r="G3256" s="1">
        <v>44997</v>
      </c>
      <c r="H3256" t="s">
        <v>470</v>
      </c>
      <c r="I3256" s="8">
        <f>DATE(YEAR(Merge2[[#This Row],[ORDER_DATE]]), MONTH(Merge2[[#This Row],[ORDER_DATE]]), 1)</f>
        <v>44256</v>
      </c>
      <c r="J3256" s="9">
        <f>IF(ISNUMBER(Merge2[[#This Row],[VALIDITY_TILL_DATE]]), ROUND((Merge2[[#This Row],[VALIDITY_TILL_DATE]]-Merge2[[#This Row],[ORDER_DATE]])/30, 0), "Active")</f>
        <v>24</v>
      </c>
      <c r="K3256" t="s">
        <v>5486</v>
      </c>
      <c r="L3256" t="s">
        <v>5480</v>
      </c>
      <c r="M3256" t="s">
        <v>5481</v>
      </c>
      <c r="N3256">
        <v>300</v>
      </c>
      <c r="O3256">
        <v>100</v>
      </c>
      <c r="P3256">
        <v>0</v>
      </c>
      <c r="Q3256" t="s">
        <v>6158</v>
      </c>
      <c r="R3256" t="s">
        <v>5503</v>
      </c>
      <c r="S3256">
        <v>34</v>
      </c>
      <c r="T3256" t="s">
        <v>5495</v>
      </c>
      <c r="U3256" t="s">
        <v>5513</v>
      </c>
      <c r="V3256" s="9">
        <f>Merge2[[#This Row],[PROMOTIONAL_PLAN.EFFECTIVE_PRICE]]*Merge2[[#This Row],[Months]]</f>
        <v>0</v>
      </c>
    </row>
    <row r="3257" spans="1:22" x14ac:dyDescent="0.25">
      <c r="A3257" t="s">
        <v>5087</v>
      </c>
      <c r="B3257" t="s">
        <v>3728</v>
      </c>
      <c r="C3257">
        <v>6306</v>
      </c>
      <c r="D3257" s="1">
        <v>44269</v>
      </c>
      <c r="E3257">
        <v>2</v>
      </c>
      <c r="F3257" s="1">
        <v>44269</v>
      </c>
      <c r="G3257" s="1">
        <v>44730</v>
      </c>
      <c r="H3257" t="s">
        <v>470</v>
      </c>
      <c r="I3257" s="8">
        <f>DATE(YEAR(Merge2[[#This Row],[ORDER_DATE]]), MONTH(Merge2[[#This Row],[ORDER_DATE]]), 1)</f>
        <v>44256</v>
      </c>
      <c r="J3257" s="9">
        <f>IF(ISNUMBER(Merge2[[#This Row],[VALIDITY_TILL_DATE]]), ROUND((Merge2[[#This Row],[VALIDITY_TILL_DATE]]-Merge2[[#This Row],[ORDER_DATE]])/30, 0), "Active")</f>
        <v>15</v>
      </c>
      <c r="K3257" t="s">
        <v>5492</v>
      </c>
      <c r="L3257" t="s">
        <v>5483</v>
      </c>
      <c r="M3257" t="s">
        <v>5481</v>
      </c>
      <c r="N3257">
        <v>300</v>
      </c>
      <c r="O3257">
        <v>15</v>
      </c>
      <c r="P3257">
        <v>255</v>
      </c>
      <c r="Q3257" t="s">
        <v>5511</v>
      </c>
      <c r="R3257" t="s">
        <v>5494</v>
      </c>
      <c r="S3257">
        <v>31</v>
      </c>
      <c r="T3257" t="s">
        <v>5506</v>
      </c>
      <c r="U3257" t="s">
        <v>5509</v>
      </c>
      <c r="V3257" s="9">
        <f>Merge2[[#This Row],[PROMOTIONAL_PLAN.EFFECTIVE_PRICE]]*Merge2[[#This Row],[Months]]</f>
        <v>3825</v>
      </c>
    </row>
    <row r="3258" spans="1:22" x14ac:dyDescent="0.25">
      <c r="A3258" t="s">
        <v>5088</v>
      </c>
      <c r="B3258" t="s">
        <v>2773</v>
      </c>
      <c r="C3258">
        <v>2949</v>
      </c>
      <c r="D3258" s="1">
        <v>44269</v>
      </c>
      <c r="E3258">
        <v>2</v>
      </c>
      <c r="F3258" s="1">
        <v>44269</v>
      </c>
      <c r="G3258" s="1">
        <v>44951</v>
      </c>
      <c r="H3258" t="s">
        <v>470</v>
      </c>
      <c r="I3258" s="8">
        <f>DATE(YEAR(Merge2[[#This Row],[ORDER_DATE]]), MONTH(Merge2[[#This Row],[ORDER_DATE]]), 1)</f>
        <v>44256</v>
      </c>
      <c r="J3258" s="9">
        <f>IF(ISNUMBER(Merge2[[#This Row],[VALIDITY_TILL_DATE]]), ROUND((Merge2[[#This Row],[VALIDITY_TILL_DATE]]-Merge2[[#This Row],[ORDER_DATE]])/30, 0), "Active")</f>
        <v>23</v>
      </c>
      <c r="K3258" t="s">
        <v>5484</v>
      </c>
      <c r="L3258" t="s">
        <v>5483</v>
      </c>
      <c r="M3258" t="s">
        <v>5481</v>
      </c>
      <c r="N3258">
        <v>300</v>
      </c>
      <c r="O3258">
        <v>30</v>
      </c>
      <c r="P3258">
        <v>210</v>
      </c>
      <c r="Q3258" t="s">
        <v>5583</v>
      </c>
      <c r="R3258" t="s">
        <v>5494</v>
      </c>
      <c r="S3258">
        <v>47</v>
      </c>
      <c r="T3258" t="s">
        <v>5495</v>
      </c>
      <c r="U3258" t="s">
        <v>5532</v>
      </c>
      <c r="V3258" s="9">
        <f>Merge2[[#This Row],[PROMOTIONAL_PLAN.EFFECTIVE_PRICE]]*Merge2[[#This Row],[Months]]</f>
        <v>4830</v>
      </c>
    </row>
    <row r="3259" spans="1:22" x14ac:dyDescent="0.25">
      <c r="A3259" t="s">
        <v>5089</v>
      </c>
      <c r="B3259" t="s">
        <v>2939</v>
      </c>
      <c r="C3259">
        <v>8434</v>
      </c>
      <c r="D3259" s="1">
        <v>44269</v>
      </c>
      <c r="E3259">
        <v>2</v>
      </c>
      <c r="F3259" s="1">
        <v>44269</v>
      </c>
      <c r="G3259" s="1">
        <v>44765</v>
      </c>
      <c r="H3259" t="s">
        <v>470</v>
      </c>
      <c r="I3259" s="8">
        <f>DATE(YEAR(Merge2[[#This Row],[ORDER_DATE]]), MONTH(Merge2[[#This Row],[ORDER_DATE]]), 1)</f>
        <v>44256</v>
      </c>
      <c r="J3259" s="9">
        <f>IF(ISNUMBER(Merge2[[#This Row],[VALIDITY_TILL_DATE]]), ROUND((Merge2[[#This Row],[VALIDITY_TILL_DATE]]-Merge2[[#This Row],[ORDER_DATE]])/30, 0), "Active")</f>
        <v>17</v>
      </c>
      <c r="K3259" t="s">
        <v>5490</v>
      </c>
      <c r="L3259" t="s">
        <v>5483</v>
      </c>
      <c r="M3259" t="s">
        <v>5481</v>
      </c>
      <c r="N3259">
        <v>300</v>
      </c>
      <c r="O3259">
        <v>50</v>
      </c>
      <c r="P3259">
        <v>150</v>
      </c>
      <c r="Q3259" t="s">
        <v>6364</v>
      </c>
      <c r="R3259" t="s">
        <v>5494</v>
      </c>
      <c r="S3259">
        <v>60</v>
      </c>
      <c r="T3259" t="s">
        <v>5495</v>
      </c>
      <c r="U3259" t="s">
        <v>5496</v>
      </c>
      <c r="V3259" s="9">
        <f>Merge2[[#This Row],[PROMOTIONAL_PLAN.EFFECTIVE_PRICE]]*Merge2[[#This Row],[Months]]</f>
        <v>2550</v>
      </c>
    </row>
    <row r="3260" spans="1:22" x14ac:dyDescent="0.25">
      <c r="A3260" t="s">
        <v>5090</v>
      </c>
      <c r="B3260" t="s">
        <v>2920</v>
      </c>
      <c r="C3260">
        <v>5073</v>
      </c>
      <c r="D3260" s="1">
        <v>44269</v>
      </c>
      <c r="E3260">
        <v>2</v>
      </c>
      <c r="F3260" s="1">
        <v>44269</v>
      </c>
      <c r="G3260" s="1">
        <v>44880</v>
      </c>
      <c r="H3260" t="s">
        <v>470</v>
      </c>
      <c r="I3260" s="8">
        <f>DATE(YEAR(Merge2[[#This Row],[ORDER_DATE]]), MONTH(Merge2[[#This Row],[ORDER_DATE]]), 1)</f>
        <v>44256</v>
      </c>
      <c r="J3260" s="9">
        <f>IF(ISNUMBER(Merge2[[#This Row],[VALIDITY_TILL_DATE]]), ROUND((Merge2[[#This Row],[VALIDITY_TILL_DATE]]-Merge2[[#This Row],[ORDER_DATE]])/30, 0), "Active")</f>
        <v>20</v>
      </c>
      <c r="K3260" t="s">
        <v>5488</v>
      </c>
      <c r="L3260" t="s">
        <v>5483</v>
      </c>
      <c r="M3260" t="s">
        <v>5481</v>
      </c>
      <c r="N3260">
        <v>300</v>
      </c>
      <c r="O3260">
        <v>30</v>
      </c>
      <c r="P3260">
        <v>210</v>
      </c>
      <c r="Q3260" t="s">
        <v>6323</v>
      </c>
      <c r="R3260" t="s">
        <v>5494</v>
      </c>
      <c r="S3260">
        <v>61</v>
      </c>
      <c r="T3260" t="s">
        <v>5495</v>
      </c>
      <c r="U3260" t="s">
        <v>5496</v>
      </c>
      <c r="V3260" s="9">
        <f>Merge2[[#This Row],[PROMOTIONAL_PLAN.EFFECTIVE_PRICE]]*Merge2[[#This Row],[Months]]</f>
        <v>4200</v>
      </c>
    </row>
    <row r="3261" spans="1:22" x14ac:dyDescent="0.25">
      <c r="A3261" t="s">
        <v>5091</v>
      </c>
      <c r="B3261" t="s">
        <v>3381</v>
      </c>
      <c r="C3261">
        <v>6306</v>
      </c>
      <c r="D3261" s="1">
        <v>44269</v>
      </c>
      <c r="E3261">
        <v>2</v>
      </c>
      <c r="F3261" s="1">
        <v>44269</v>
      </c>
      <c r="G3261" s="1">
        <v>44516</v>
      </c>
      <c r="H3261" t="s">
        <v>470</v>
      </c>
      <c r="I3261" s="8">
        <f>DATE(YEAR(Merge2[[#This Row],[ORDER_DATE]]), MONTH(Merge2[[#This Row],[ORDER_DATE]]), 1)</f>
        <v>44256</v>
      </c>
      <c r="J3261" s="9">
        <f>IF(ISNUMBER(Merge2[[#This Row],[VALIDITY_TILL_DATE]]), ROUND((Merge2[[#This Row],[VALIDITY_TILL_DATE]]-Merge2[[#This Row],[ORDER_DATE]])/30, 0), "Active")</f>
        <v>8</v>
      </c>
      <c r="K3261" t="s">
        <v>5492</v>
      </c>
      <c r="L3261" t="s">
        <v>5483</v>
      </c>
      <c r="M3261" t="s">
        <v>5481</v>
      </c>
      <c r="N3261">
        <v>300</v>
      </c>
      <c r="O3261">
        <v>15</v>
      </c>
      <c r="P3261">
        <v>255</v>
      </c>
      <c r="Q3261" t="s">
        <v>5564</v>
      </c>
      <c r="R3261" t="s">
        <v>5503</v>
      </c>
      <c r="S3261">
        <v>63</v>
      </c>
      <c r="T3261" t="s">
        <v>5498</v>
      </c>
      <c r="U3261" t="s">
        <v>5515</v>
      </c>
      <c r="V3261" s="9">
        <f>Merge2[[#This Row],[PROMOTIONAL_PLAN.EFFECTIVE_PRICE]]*Merge2[[#This Row],[Months]]</f>
        <v>2040</v>
      </c>
    </row>
    <row r="3262" spans="1:22" x14ac:dyDescent="0.25">
      <c r="A3262" t="s">
        <v>5092</v>
      </c>
      <c r="B3262" t="s">
        <v>3340</v>
      </c>
      <c r="C3262">
        <v>2949</v>
      </c>
      <c r="D3262" s="1">
        <v>44270</v>
      </c>
      <c r="E3262">
        <v>2</v>
      </c>
      <c r="F3262" s="1">
        <v>44270</v>
      </c>
      <c r="G3262" s="1">
        <v>44966</v>
      </c>
      <c r="H3262" t="s">
        <v>470</v>
      </c>
      <c r="I3262" s="8">
        <f>DATE(YEAR(Merge2[[#This Row],[ORDER_DATE]]), MONTH(Merge2[[#This Row],[ORDER_DATE]]), 1)</f>
        <v>44256</v>
      </c>
      <c r="J3262" s="9">
        <f>IF(ISNUMBER(Merge2[[#This Row],[VALIDITY_TILL_DATE]]), ROUND((Merge2[[#This Row],[VALIDITY_TILL_DATE]]-Merge2[[#This Row],[ORDER_DATE]])/30, 0), "Active")</f>
        <v>23</v>
      </c>
      <c r="K3262" t="s">
        <v>5484</v>
      </c>
      <c r="L3262" t="s">
        <v>5483</v>
      </c>
      <c r="M3262" t="s">
        <v>5481</v>
      </c>
      <c r="N3262">
        <v>300</v>
      </c>
      <c r="O3262">
        <v>30</v>
      </c>
      <c r="P3262">
        <v>210</v>
      </c>
      <c r="Q3262" t="s">
        <v>5886</v>
      </c>
      <c r="R3262" t="s">
        <v>5494</v>
      </c>
      <c r="S3262">
        <v>54</v>
      </c>
      <c r="T3262" t="s">
        <v>5498</v>
      </c>
      <c r="U3262" t="s">
        <v>5499</v>
      </c>
      <c r="V3262" s="9">
        <f>Merge2[[#This Row],[PROMOTIONAL_PLAN.EFFECTIVE_PRICE]]*Merge2[[#This Row],[Months]]</f>
        <v>4830</v>
      </c>
    </row>
    <row r="3263" spans="1:22" x14ac:dyDescent="0.25">
      <c r="A3263" t="s">
        <v>5093</v>
      </c>
      <c r="B3263" t="s">
        <v>2734</v>
      </c>
      <c r="C3263">
        <v>8434</v>
      </c>
      <c r="D3263" s="1">
        <v>44270</v>
      </c>
      <c r="E3263">
        <v>2</v>
      </c>
      <c r="F3263" s="1">
        <v>44270</v>
      </c>
      <c r="G3263" s="1">
        <v>44932</v>
      </c>
      <c r="H3263" t="s">
        <v>470</v>
      </c>
      <c r="I3263" s="8">
        <f>DATE(YEAR(Merge2[[#This Row],[ORDER_DATE]]), MONTH(Merge2[[#This Row],[ORDER_DATE]]), 1)</f>
        <v>44256</v>
      </c>
      <c r="J3263" s="9">
        <f>IF(ISNUMBER(Merge2[[#This Row],[VALIDITY_TILL_DATE]]), ROUND((Merge2[[#This Row],[VALIDITY_TILL_DATE]]-Merge2[[#This Row],[ORDER_DATE]])/30, 0), "Active")</f>
        <v>22</v>
      </c>
      <c r="K3263" t="s">
        <v>5490</v>
      </c>
      <c r="L3263" t="s">
        <v>5483</v>
      </c>
      <c r="M3263" t="s">
        <v>5481</v>
      </c>
      <c r="N3263">
        <v>300</v>
      </c>
      <c r="O3263">
        <v>50</v>
      </c>
      <c r="P3263">
        <v>150</v>
      </c>
      <c r="Q3263" t="s">
        <v>5995</v>
      </c>
      <c r="R3263" t="s">
        <v>5494</v>
      </c>
      <c r="S3263">
        <v>45</v>
      </c>
      <c r="T3263" t="s">
        <v>5506</v>
      </c>
      <c r="U3263" t="s">
        <v>5518</v>
      </c>
      <c r="V3263" s="9">
        <f>Merge2[[#This Row],[PROMOTIONAL_PLAN.EFFECTIVE_PRICE]]*Merge2[[#This Row],[Months]]</f>
        <v>3300</v>
      </c>
    </row>
    <row r="3264" spans="1:22" x14ac:dyDescent="0.25">
      <c r="A3264" t="s">
        <v>5094</v>
      </c>
      <c r="B3264" t="s">
        <v>3193</v>
      </c>
      <c r="C3264">
        <v>6705</v>
      </c>
      <c r="D3264" s="1">
        <v>44270</v>
      </c>
      <c r="E3264">
        <v>2</v>
      </c>
      <c r="F3264" s="1">
        <v>44270</v>
      </c>
      <c r="G3264" s="1">
        <v>44758</v>
      </c>
      <c r="H3264" t="s">
        <v>470</v>
      </c>
      <c r="I3264" s="8">
        <f>DATE(YEAR(Merge2[[#This Row],[ORDER_DATE]]), MONTH(Merge2[[#This Row],[ORDER_DATE]]), 1)</f>
        <v>44256</v>
      </c>
      <c r="J3264" s="9">
        <f>IF(ISNUMBER(Merge2[[#This Row],[VALIDITY_TILL_DATE]]), ROUND((Merge2[[#This Row],[VALIDITY_TILL_DATE]]-Merge2[[#This Row],[ORDER_DATE]])/30, 0), "Active")</f>
        <v>16</v>
      </c>
      <c r="K3264" t="s">
        <v>5491</v>
      </c>
      <c r="L3264" t="s">
        <v>5480</v>
      </c>
      <c r="M3264" t="s">
        <v>5481</v>
      </c>
      <c r="N3264">
        <v>300</v>
      </c>
      <c r="O3264">
        <v>100</v>
      </c>
      <c r="P3264">
        <v>0</v>
      </c>
      <c r="Q3264" t="s">
        <v>5728</v>
      </c>
      <c r="R3264" t="s">
        <v>5503</v>
      </c>
      <c r="S3264">
        <v>49</v>
      </c>
      <c r="T3264" t="s">
        <v>5498</v>
      </c>
      <c r="U3264" t="s">
        <v>5499</v>
      </c>
      <c r="V3264" s="9">
        <f>Merge2[[#This Row],[PROMOTIONAL_PLAN.EFFECTIVE_PRICE]]*Merge2[[#This Row],[Months]]</f>
        <v>0</v>
      </c>
    </row>
    <row r="3265" spans="1:22" x14ac:dyDescent="0.25">
      <c r="A3265" t="s">
        <v>5095</v>
      </c>
      <c r="B3265" t="s">
        <v>2753</v>
      </c>
      <c r="C3265">
        <v>5101</v>
      </c>
      <c r="D3265" s="1">
        <v>44270</v>
      </c>
      <c r="E3265">
        <v>2</v>
      </c>
      <c r="F3265" s="1">
        <v>44270</v>
      </c>
      <c r="G3265" s="1">
        <v>45067</v>
      </c>
      <c r="H3265" t="s">
        <v>470</v>
      </c>
      <c r="I3265" s="8">
        <f>DATE(YEAR(Merge2[[#This Row],[ORDER_DATE]]), MONTH(Merge2[[#This Row],[ORDER_DATE]]), 1)</f>
        <v>44256</v>
      </c>
      <c r="J3265" s="9">
        <f>IF(ISNUMBER(Merge2[[#This Row],[VALIDITY_TILL_DATE]]), ROUND((Merge2[[#This Row],[VALIDITY_TILL_DATE]]-Merge2[[#This Row],[ORDER_DATE]])/30, 0), "Active")</f>
        <v>27</v>
      </c>
      <c r="K3265" t="s">
        <v>5485</v>
      </c>
      <c r="L3265" t="s">
        <v>5480</v>
      </c>
      <c r="M3265" t="s">
        <v>5481</v>
      </c>
      <c r="N3265">
        <v>300</v>
      </c>
      <c r="O3265">
        <v>100</v>
      </c>
      <c r="P3265">
        <v>0</v>
      </c>
      <c r="Q3265" t="s">
        <v>6231</v>
      </c>
      <c r="R3265" t="s">
        <v>5494</v>
      </c>
      <c r="S3265">
        <v>25</v>
      </c>
      <c r="T3265" t="s">
        <v>5495</v>
      </c>
      <c r="U3265" t="s">
        <v>5522</v>
      </c>
      <c r="V3265" s="9">
        <f>Merge2[[#This Row],[PROMOTIONAL_PLAN.EFFECTIVE_PRICE]]*Merge2[[#This Row],[Months]]</f>
        <v>0</v>
      </c>
    </row>
    <row r="3266" spans="1:22" x14ac:dyDescent="0.25">
      <c r="A3266" t="s">
        <v>5096</v>
      </c>
      <c r="B3266" t="s">
        <v>3769</v>
      </c>
      <c r="C3266">
        <v>2949</v>
      </c>
      <c r="D3266" s="1">
        <v>44271</v>
      </c>
      <c r="E3266">
        <v>2</v>
      </c>
      <c r="F3266" s="1">
        <v>44271</v>
      </c>
      <c r="G3266" s="1">
        <v>44954</v>
      </c>
      <c r="H3266" t="s">
        <v>470</v>
      </c>
      <c r="I3266" s="8">
        <f>DATE(YEAR(Merge2[[#This Row],[ORDER_DATE]]), MONTH(Merge2[[#This Row],[ORDER_DATE]]), 1)</f>
        <v>44256</v>
      </c>
      <c r="J3266" s="9">
        <f>IF(ISNUMBER(Merge2[[#This Row],[VALIDITY_TILL_DATE]]), ROUND((Merge2[[#This Row],[VALIDITY_TILL_DATE]]-Merge2[[#This Row],[ORDER_DATE]])/30, 0), "Active")</f>
        <v>23</v>
      </c>
      <c r="K3266" t="s">
        <v>5484</v>
      </c>
      <c r="L3266" t="s">
        <v>5483</v>
      </c>
      <c r="M3266" t="s">
        <v>5481</v>
      </c>
      <c r="N3266">
        <v>300</v>
      </c>
      <c r="O3266">
        <v>30</v>
      </c>
      <c r="P3266">
        <v>210</v>
      </c>
      <c r="Q3266" t="s">
        <v>5820</v>
      </c>
      <c r="R3266" t="s">
        <v>5503</v>
      </c>
      <c r="S3266">
        <v>40</v>
      </c>
      <c r="T3266" t="s">
        <v>5495</v>
      </c>
      <c r="U3266" t="s">
        <v>5532</v>
      </c>
      <c r="V3266" s="9">
        <f>Merge2[[#This Row],[PROMOTIONAL_PLAN.EFFECTIVE_PRICE]]*Merge2[[#This Row],[Months]]</f>
        <v>4830</v>
      </c>
    </row>
    <row r="3267" spans="1:22" x14ac:dyDescent="0.25">
      <c r="A3267" t="s">
        <v>5097</v>
      </c>
      <c r="B3267" t="s">
        <v>3141</v>
      </c>
      <c r="C3267">
        <v>2949</v>
      </c>
      <c r="D3267" s="1">
        <v>44271</v>
      </c>
      <c r="E3267">
        <v>2</v>
      </c>
      <c r="F3267" s="1">
        <v>44271</v>
      </c>
      <c r="G3267" s="1">
        <v>44665</v>
      </c>
      <c r="H3267" t="s">
        <v>470</v>
      </c>
      <c r="I3267" s="8">
        <f>DATE(YEAR(Merge2[[#This Row],[ORDER_DATE]]), MONTH(Merge2[[#This Row],[ORDER_DATE]]), 1)</f>
        <v>44256</v>
      </c>
      <c r="J3267" s="9">
        <f>IF(ISNUMBER(Merge2[[#This Row],[VALIDITY_TILL_DATE]]), ROUND((Merge2[[#This Row],[VALIDITY_TILL_DATE]]-Merge2[[#This Row],[ORDER_DATE]])/30, 0), "Active")</f>
        <v>13</v>
      </c>
      <c r="K3267" t="s">
        <v>5484</v>
      </c>
      <c r="L3267" t="s">
        <v>5483</v>
      </c>
      <c r="M3267" t="s">
        <v>5481</v>
      </c>
      <c r="N3267">
        <v>300</v>
      </c>
      <c r="O3267">
        <v>30</v>
      </c>
      <c r="P3267">
        <v>210</v>
      </c>
      <c r="Q3267" t="s">
        <v>5669</v>
      </c>
      <c r="R3267" t="s">
        <v>5494</v>
      </c>
      <c r="S3267">
        <v>55</v>
      </c>
      <c r="T3267" t="s">
        <v>5498</v>
      </c>
      <c r="U3267" t="s">
        <v>5501</v>
      </c>
      <c r="V3267" s="9">
        <f>Merge2[[#This Row],[PROMOTIONAL_PLAN.EFFECTIVE_PRICE]]*Merge2[[#This Row],[Months]]</f>
        <v>2730</v>
      </c>
    </row>
    <row r="3268" spans="1:22" x14ac:dyDescent="0.25">
      <c r="A3268" t="s">
        <v>5098</v>
      </c>
      <c r="B3268" t="s">
        <v>3224</v>
      </c>
      <c r="C3268">
        <v>6306</v>
      </c>
      <c r="D3268" s="1">
        <v>44271</v>
      </c>
      <c r="E3268">
        <v>2</v>
      </c>
      <c r="F3268" s="1">
        <v>44271</v>
      </c>
      <c r="G3268" s="1">
        <v>44742</v>
      </c>
      <c r="H3268" t="s">
        <v>470</v>
      </c>
      <c r="I3268" s="8">
        <f>DATE(YEAR(Merge2[[#This Row],[ORDER_DATE]]), MONTH(Merge2[[#This Row],[ORDER_DATE]]), 1)</f>
        <v>44256</v>
      </c>
      <c r="J3268" s="9">
        <f>IF(ISNUMBER(Merge2[[#This Row],[VALIDITY_TILL_DATE]]), ROUND((Merge2[[#This Row],[VALIDITY_TILL_DATE]]-Merge2[[#This Row],[ORDER_DATE]])/30, 0), "Active")</f>
        <v>16</v>
      </c>
      <c r="K3268" t="s">
        <v>5492</v>
      </c>
      <c r="L3268" t="s">
        <v>5483</v>
      </c>
      <c r="M3268" t="s">
        <v>5481</v>
      </c>
      <c r="N3268">
        <v>300</v>
      </c>
      <c r="O3268">
        <v>15</v>
      </c>
      <c r="P3268">
        <v>255</v>
      </c>
      <c r="Q3268" t="s">
        <v>6226</v>
      </c>
      <c r="R3268" t="s">
        <v>5503</v>
      </c>
      <c r="S3268">
        <v>61</v>
      </c>
      <c r="T3268" t="s">
        <v>5495</v>
      </c>
      <c r="U3268" t="s">
        <v>5504</v>
      </c>
      <c r="V3268" s="9">
        <f>Merge2[[#This Row],[PROMOTIONAL_PLAN.EFFECTIVE_PRICE]]*Merge2[[#This Row],[Months]]</f>
        <v>4080</v>
      </c>
    </row>
    <row r="3269" spans="1:22" x14ac:dyDescent="0.25">
      <c r="A3269" t="s">
        <v>5099</v>
      </c>
      <c r="B3269" t="s">
        <v>2935</v>
      </c>
      <c r="C3269">
        <v>8434</v>
      </c>
      <c r="D3269" s="1">
        <v>44271</v>
      </c>
      <c r="E3269">
        <v>2</v>
      </c>
      <c r="F3269" s="1">
        <v>44271</v>
      </c>
      <c r="G3269" s="1">
        <v>44640</v>
      </c>
      <c r="H3269" t="s">
        <v>470</v>
      </c>
      <c r="I3269" s="8">
        <f>DATE(YEAR(Merge2[[#This Row],[ORDER_DATE]]), MONTH(Merge2[[#This Row],[ORDER_DATE]]), 1)</f>
        <v>44256</v>
      </c>
      <c r="J3269" s="9">
        <f>IF(ISNUMBER(Merge2[[#This Row],[VALIDITY_TILL_DATE]]), ROUND((Merge2[[#This Row],[VALIDITY_TILL_DATE]]-Merge2[[#This Row],[ORDER_DATE]])/30, 0), "Active")</f>
        <v>12</v>
      </c>
      <c r="K3269" t="s">
        <v>5490</v>
      </c>
      <c r="L3269" t="s">
        <v>5483</v>
      </c>
      <c r="M3269" t="s">
        <v>5481</v>
      </c>
      <c r="N3269">
        <v>300</v>
      </c>
      <c r="O3269">
        <v>50</v>
      </c>
      <c r="P3269">
        <v>150</v>
      </c>
      <c r="Q3269" t="s">
        <v>5734</v>
      </c>
      <c r="R3269" t="s">
        <v>5494</v>
      </c>
      <c r="S3269">
        <v>43</v>
      </c>
      <c r="T3269" t="s">
        <v>5495</v>
      </c>
      <c r="U3269" t="s">
        <v>5532</v>
      </c>
      <c r="V3269" s="9">
        <f>Merge2[[#This Row],[PROMOTIONAL_PLAN.EFFECTIVE_PRICE]]*Merge2[[#This Row],[Months]]</f>
        <v>1800</v>
      </c>
    </row>
    <row r="3270" spans="1:22" x14ac:dyDescent="0.25">
      <c r="A3270" t="s">
        <v>5100</v>
      </c>
      <c r="B3270" t="s">
        <v>3698</v>
      </c>
      <c r="C3270">
        <v>7139</v>
      </c>
      <c r="D3270" s="1">
        <v>44271</v>
      </c>
      <c r="E3270">
        <v>2</v>
      </c>
      <c r="F3270" s="1">
        <v>44271</v>
      </c>
      <c r="G3270" s="1">
        <v>44794</v>
      </c>
      <c r="H3270" t="s">
        <v>470</v>
      </c>
      <c r="I3270" s="8">
        <f>DATE(YEAR(Merge2[[#This Row],[ORDER_DATE]]), MONTH(Merge2[[#This Row],[ORDER_DATE]]), 1)</f>
        <v>44256</v>
      </c>
      <c r="J3270" s="9">
        <f>IF(ISNUMBER(Merge2[[#This Row],[VALIDITY_TILL_DATE]]), ROUND((Merge2[[#This Row],[VALIDITY_TILL_DATE]]-Merge2[[#This Row],[ORDER_DATE]])/30, 0), "Active")</f>
        <v>17</v>
      </c>
      <c r="K3270" t="s">
        <v>5489</v>
      </c>
      <c r="L3270" t="s">
        <v>5483</v>
      </c>
      <c r="M3270" t="s">
        <v>5481</v>
      </c>
      <c r="N3270">
        <v>300</v>
      </c>
      <c r="O3270">
        <v>30</v>
      </c>
      <c r="P3270">
        <v>210</v>
      </c>
      <c r="Q3270" t="s">
        <v>6079</v>
      </c>
      <c r="R3270" t="s">
        <v>5503</v>
      </c>
      <c r="S3270">
        <v>60</v>
      </c>
      <c r="T3270" t="s">
        <v>5498</v>
      </c>
      <c r="U3270" t="s">
        <v>5499</v>
      </c>
      <c r="V3270" s="9">
        <f>Merge2[[#This Row],[PROMOTIONAL_PLAN.EFFECTIVE_PRICE]]*Merge2[[#This Row],[Months]]</f>
        <v>3570</v>
      </c>
    </row>
    <row r="3271" spans="1:22" x14ac:dyDescent="0.25">
      <c r="A3271" t="s">
        <v>5101</v>
      </c>
      <c r="B3271" t="s">
        <v>3184</v>
      </c>
      <c r="C3271">
        <v>8323</v>
      </c>
      <c r="D3271" s="1">
        <v>44271</v>
      </c>
      <c r="E3271">
        <v>2</v>
      </c>
      <c r="F3271" s="1">
        <v>44271</v>
      </c>
      <c r="G3271" s="1">
        <v>44795</v>
      </c>
      <c r="H3271" t="s">
        <v>470</v>
      </c>
      <c r="I3271" s="8">
        <f>DATE(YEAR(Merge2[[#This Row],[ORDER_DATE]]), MONTH(Merge2[[#This Row],[ORDER_DATE]]), 1)</f>
        <v>44256</v>
      </c>
      <c r="J3271" s="9">
        <f>IF(ISNUMBER(Merge2[[#This Row],[VALIDITY_TILL_DATE]]), ROUND((Merge2[[#This Row],[VALIDITY_TILL_DATE]]-Merge2[[#This Row],[ORDER_DATE]])/30, 0), "Active")</f>
        <v>17</v>
      </c>
      <c r="K3271" t="s">
        <v>5479</v>
      </c>
      <c r="L3271" t="s">
        <v>5480</v>
      </c>
      <c r="M3271" t="s">
        <v>5481</v>
      </c>
      <c r="N3271">
        <v>300</v>
      </c>
      <c r="O3271">
        <v>100</v>
      </c>
      <c r="P3271">
        <v>0</v>
      </c>
      <c r="Q3271" t="s">
        <v>6106</v>
      </c>
      <c r="R3271" t="s">
        <v>5494</v>
      </c>
      <c r="S3271">
        <v>50</v>
      </c>
      <c r="T3271" t="s">
        <v>5498</v>
      </c>
      <c r="U3271" t="s">
        <v>5515</v>
      </c>
      <c r="V3271" s="9">
        <f>Merge2[[#This Row],[PROMOTIONAL_PLAN.EFFECTIVE_PRICE]]*Merge2[[#This Row],[Months]]</f>
        <v>0</v>
      </c>
    </row>
    <row r="3272" spans="1:22" x14ac:dyDescent="0.25">
      <c r="A3272" t="s">
        <v>5102</v>
      </c>
      <c r="B3272" t="s">
        <v>2957</v>
      </c>
      <c r="C3272">
        <v>8434</v>
      </c>
      <c r="D3272" s="1">
        <v>44272</v>
      </c>
      <c r="E3272">
        <v>2</v>
      </c>
      <c r="F3272" s="1">
        <v>44272</v>
      </c>
      <c r="G3272" s="1">
        <v>45084</v>
      </c>
      <c r="H3272" t="s">
        <v>470</v>
      </c>
      <c r="I3272" s="8">
        <f>DATE(YEAR(Merge2[[#This Row],[ORDER_DATE]]), MONTH(Merge2[[#This Row],[ORDER_DATE]]), 1)</f>
        <v>44256</v>
      </c>
      <c r="J3272" s="9">
        <f>IF(ISNUMBER(Merge2[[#This Row],[VALIDITY_TILL_DATE]]), ROUND((Merge2[[#This Row],[VALIDITY_TILL_DATE]]-Merge2[[#This Row],[ORDER_DATE]])/30, 0), "Active")</f>
        <v>27</v>
      </c>
      <c r="K3272" t="s">
        <v>5490</v>
      </c>
      <c r="L3272" t="s">
        <v>5483</v>
      </c>
      <c r="M3272" t="s">
        <v>5481</v>
      </c>
      <c r="N3272">
        <v>300</v>
      </c>
      <c r="O3272">
        <v>50</v>
      </c>
      <c r="P3272">
        <v>150</v>
      </c>
      <c r="Q3272" t="s">
        <v>6335</v>
      </c>
      <c r="R3272" t="s">
        <v>5503</v>
      </c>
      <c r="S3272">
        <v>47</v>
      </c>
      <c r="T3272" t="s">
        <v>5506</v>
      </c>
      <c r="U3272" t="s">
        <v>5518</v>
      </c>
      <c r="V3272" s="9">
        <f>Merge2[[#This Row],[PROMOTIONAL_PLAN.EFFECTIVE_PRICE]]*Merge2[[#This Row],[Months]]</f>
        <v>4050</v>
      </c>
    </row>
    <row r="3273" spans="1:22" x14ac:dyDescent="0.25">
      <c r="A3273" t="s">
        <v>5103</v>
      </c>
      <c r="B3273" t="s">
        <v>3112</v>
      </c>
      <c r="C3273">
        <v>5073</v>
      </c>
      <c r="D3273" s="1">
        <v>44272</v>
      </c>
      <c r="E3273">
        <v>2</v>
      </c>
      <c r="F3273" s="1">
        <v>44272</v>
      </c>
      <c r="G3273" s="1">
        <v>45158</v>
      </c>
      <c r="H3273" t="s">
        <v>470</v>
      </c>
      <c r="I3273" s="8">
        <f>DATE(YEAR(Merge2[[#This Row],[ORDER_DATE]]), MONTH(Merge2[[#This Row],[ORDER_DATE]]), 1)</f>
        <v>44256</v>
      </c>
      <c r="J3273" s="9">
        <f>IF(ISNUMBER(Merge2[[#This Row],[VALIDITY_TILL_DATE]]), ROUND((Merge2[[#This Row],[VALIDITY_TILL_DATE]]-Merge2[[#This Row],[ORDER_DATE]])/30, 0), "Active")</f>
        <v>30</v>
      </c>
      <c r="K3273" t="s">
        <v>5488</v>
      </c>
      <c r="L3273" t="s">
        <v>5483</v>
      </c>
      <c r="M3273" t="s">
        <v>5481</v>
      </c>
      <c r="N3273">
        <v>300</v>
      </c>
      <c r="O3273">
        <v>30</v>
      </c>
      <c r="P3273">
        <v>210</v>
      </c>
      <c r="Q3273" t="s">
        <v>5764</v>
      </c>
      <c r="R3273" t="s">
        <v>5503</v>
      </c>
      <c r="S3273">
        <v>40</v>
      </c>
      <c r="T3273" t="s">
        <v>5506</v>
      </c>
      <c r="U3273" t="s">
        <v>5509</v>
      </c>
      <c r="V3273" s="9">
        <f>Merge2[[#This Row],[PROMOTIONAL_PLAN.EFFECTIVE_PRICE]]*Merge2[[#This Row],[Months]]</f>
        <v>6300</v>
      </c>
    </row>
    <row r="3274" spans="1:22" x14ac:dyDescent="0.25">
      <c r="A3274" t="s">
        <v>5104</v>
      </c>
      <c r="B3274" t="s">
        <v>3203</v>
      </c>
      <c r="C3274">
        <v>6705</v>
      </c>
      <c r="D3274" s="1">
        <v>44272</v>
      </c>
      <c r="E3274">
        <v>2</v>
      </c>
      <c r="F3274" s="1">
        <v>44272</v>
      </c>
      <c r="G3274" s="1">
        <v>44894</v>
      </c>
      <c r="H3274" t="s">
        <v>470</v>
      </c>
      <c r="I3274" s="8">
        <f>DATE(YEAR(Merge2[[#This Row],[ORDER_DATE]]), MONTH(Merge2[[#This Row],[ORDER_DATE]]), 1)</f>
        <v>44256</v>
      </c>
      <c r="J3274" s="9">
        <f>IF(ISNUMBER(Merge2[[#This Row],[VALIDITY_TILL_DATE]]), ROUND((Merge2[[#This Row],[VALIDITY_TILL_DATE]]-Merge2[[#This Row],[ORDER_DATE]])/30, 0), "Active")</f>
        <v>21</v>
      </c>
      <c r="K3274" t="s">
        <v>5491</v>
      </c>
      <c r="L3274" t="s">
        <v>5480</v>
      </c>
      <c r="M3274" t="s">
        <v>5481</v>
      </c>
      <c r="N3274">
        <v>300</v>
      </c>
      <c r="O3274">
        <v>100</v>
      </c>
      <c r="P3274">
        <v>0</v>
      </c>
      <c r="Q3274" t="s">
        <v>5668</v>
      </c>
      <c r="R3274" t="s">
        <v>5494</v>
      </c>
      <c r="S3274">
        <v>41</v>
      </c>
      <c r="T3274" t="s">
        <v>5495</v>
      </c>
      <c r="U3274" t="s">
        <v>5522</v>
      </c>
      <c r="V3274" s="9">
        <f>Merge2[[#This Row],[PROMOTIONAL_PLAN.EFFECTIVE_PRICE]]*Merge2[[#This Row],[Months]]</f>
        <v>0</v>
      </c>
    </row>
    <row r="3275" spans="1:22" x14ac:dyDescent="0.25">
      <c r="A3275" t="s">
        <v>5105</v>
      </c>
      <c r="B3275" t="s">
        <v>2925</v>
      </c>
      <c r="C3275">
        <v>5101</v>
      </c>
      <c r="D3275" s="1">
        <v>44273</v>
      </c>
      <c r="E3275">
        <v>2</v>
      </c>
      <c r="F3275" s="1">
        <v>44273</v>
      </c>
      <c r="G3275" s="1">
        <v>44716</v>
      </c>
      <c r="H3275" t="s">
        <v>470</v>
      </c>
      <c r="I3275" s="8">
        <f>DATE(YEAR(Merge2[[#This Row],[ORDER_DATE]]), MONTH(Merge2[[#This Row],[ORDER_DATE]]), 1)</f>
        <v>44256</v>
      </c>
      <c r="J3275" s="9">
        <f>IF(ISNUMBER(Merge2[[#This Row],[VALIDITY_TILL_DATE]]), ROUND((Merge2[[#This Row],[VALIDITY_TILL_DATE]]-Merge2[[#This Row],[ORDER_DATE]])/30, 0), "Active")</f>
        <v>15</v>
      </c>
      <c r="K3275" t="s">
        <v>5485</v>
      </c>
      <c r="L3275" t="s">
        <v>5480</v>
      </c>
      <c r="M3275" t="s">
        <v>5481</v>
      </c>
      <c r="N3275">
        <v>300</v>
      </c>
      <c r="O3275">
        <v>100</v>
      </c>
      <c r="P3275">
        <v>0</v>
      </c>
      <c r="Q3275" t="s">
        <v>6271</v>
      </c>
      <c r="R3275" t="s">
        <v>5494</v>
      </c>
      <c r="S3275">
        <v>34</v>
      </c>
      <c r="T3275" t="s">
        <v>5498</v>
      </c>
      <c r="U3275" t="s">
        <v>5545</v>
      </c>
      <c r="V3275" s="9">
        <f>Merge2[[#This Row],[PROMOTIONAL_PLAN.EFFECTIVE_PRICE]]*Merge2[[#This Row],[Months]]</f>
        <v>0</v>
      </c>
    </row>
    <row r="3276" spans="1:22" x14ac:dyDescent="0.25">
      <c r="A3276" t="s">
        <v>5106</v>
      </c>
      <c r="B3276" t="s">
        <v>2991</v>
      </c>
      <c r="C3276">
        <v>7139</v>
      </c>
      <c r="D3276" s="1">
        <v>44273</v>
      </c>
      <c r="E3276">
        <v>2</v>
      </c>
      <c r="F3276" s="1">
        <v>44273</v>
      </c>
      <c r="G3276" s="1">
        <v>45120</v>
      </c>
      <c r="H3276" t="s">
        <v>470</v>
      </c>
      <c r="I3276" s="8">
        <f>DATE(YEAR(Merge2[[#This Row],[ORDER_DATE]]), MONTH(Merge2[[#This Row],[ORDER_DATE]]), 1)</f>
        <v>44256</v>
      </c>
      <c r="J3276" s="9">
        <f>IF(ISNUMBER(Merge2[[#This Row],[VALIDITY_TILL_DATE]]), ROUND((Merge2[[#This Row],[VALIDITY_TILL_DATE]]-Merge2[[#This Row],[ORDER_DATE]])/30, 0), "Active")</f>
        <v>28</v>
      </c>
      <c r="K3276" t="s">
        <v>5489</v>
      </c>
      <c r="L3276" t="s">
        <v>5483</v>
      </c>
      <c r="M3276" t="s">
        <v>5481</v>
      </c>
      <c r="N3276">
        <v>300</v>
      </c>
      <c r="O3276">
        <v>30</v>
      </c>
      <c r="P3276">
        <v>210</v>
      </c>
      <c r="Q3276" t="s">
        <v>6246</v>
      </c>
      <c r="R3276" t="s">
        <v>5494</v>
      </c>
      <c r="S3276">
        <v>39</v>
      </c>
      <c r="T3276" t="s">
        <v>5498</v>
      </c>
      <c r="U3276" t="s">
        <v>5515</v>
      </c>
      <c r="V3276" s="9">
        <f>Merge2[[#This Row],[PROMOTIONAL_PLAN.EFFECTIVE_PRICE]]*Merge2[[#This Row],[Months]]</f>
        <v>5880</v>
      </c>
    </row>
    <row r="3277" spans="1:22" x14ac:dyDescent="0.25">
      <c r="A3277" t="s">
        <v>5107</v>
      </c>
      <c r="B3277" t="s">
        <v>3555</v>
      </c>
      <c r="C3277">
        <v>8731</v>
      </c>
      <c r="D3277" s="1">
        <v>44273</v>
      </c>
      <c r="E3277">
        <v>2</v>
      </c>
      <c r="F3277" s="1">
        <v>44273</v>
      </c>
      <c r="G3277" s="1">
        <v>45095</v>
      </c>
      <c r="H3277" t="s">
        <v>470</v>
      </c>
      <c r="I3277" s="8">
        <f>DATE(YEAR(Merge2[[#This Row],[ORDER_DATE]]), MONTH(Merge2[[#This Row],[ORDER_DATE]]), 1)</f>
        <v>44256</v>
      </c>
      <c r="J3277" s="9">
        <f>IF(ISNUMBER(Merge2[[#This Row],[VALIDITY_TILL_DATE]]), ROUND((Merge2[[#This Row],[VALIDITY_TILL_DATE]]-Merge2[[#This Row],[ORDER_DATE]])/30, 0), "Active")</f>
        <v>27</v>
      </c>
      <c r="K3277" t="s">
        <v>5482</v>
      </c>
      <c r="L3277" t="s">
        <v>5483</v>
      </c>
      <c r="M3277" t="s">
        <v>5481</v>
      </c>
      <c r="N3277">
        <v>300</v>
      </c>
      <c r="O3277">
        <v>10</v>
      </c>
      <c r="P3277">
        <v>270</v>
      </c>
      <c r="Q3277" t="s">
        <v>6361</v>
      </c>
      <c r="R3277" t="s">
        <v>5494</v>
      </c>
      <c r="S3277">
        <v>47</v>
      </c>
      <c r="T3277" t="s">
        <v>5495</v>
      </c>
      <c r="U3277" t="s">
        <v>5532</v>
      </c>
      <c r="V3277" s="9">
        <f>Merge2[[#This Row],[PROMOTIONAL_PLAN.EFFECTIVE_PRICE]]*Merge2[[#This Row],[Months]]</f>
        <v>7290</v>
      </c>
    </row>
    <row r="3278" spans="1:22" x14ac:dyDescent="0.25">
      <c r="A3278" t="s">
        <v>5108</v>
      </c>
      <c r="B3278" t="s">
        <v>2916</v>
      </c>
      <c r="C3278">
        <v>6705</v>
      </c>
      <c r="D3278" s="1">
        <v>44273</v>
      </c>
      <c r="E3278">
        <v>2</v>
      </c>
      <c r="F3278" s="1">
        <v>44273</v>
      </c>
      <c r="G3278" s="1">
        <v>45184</v>
      </c>
      <c r="H3278" t="s">
        <v>470</v>
      </c>
      <c r="I3278" s="8">
        <f>DATE(YEAR(Merge2[[#This Row],[ORDER_DATE]]), MONTH(Merge2[[#This Row],[ORDER_DATE]]), 1)</f>
        <v>44256</v>
      </c>
      <c r="J3278" s="9">
        <f>IF(ISNUMBER(Merge2[[#This Row],[VALIDITY_TILL_DATE]]), ROUND((Merge2[[#This Row],[VALIDITY_TILL_DATE]]-Merge2[[#This Row],[ORDER_DATE]])/30, 0), "Active")</f>
        <v>30</v>
      </c>
      <c r="K3278" t="s">
        <v>5491</v>
      </c>
      <c r="L3278" t="s">
        <v>5480</v>
      </c>
      <c r="M3278" t="s">
        <v>5481</v>
      </c>
      <c r="N3278">
        <v>300</v>
      </c>
      <c r="O3278">
        <v>100</v>
      </c>
      <c r="P3278">
        <v>0</v>
      </c>
      <c r="Q3278" t="s">
        <v>5722</v>
      </c>
      <c r="R3278" t="s">
        <v>5494</v>
      </c>
      <c r="S3278">
        <v>28</v>
      </c>
      <c r="T3278" t="s">
        <v>5495</v>
      </c>
      <c r="U3278" t="s">
        <v>5496</v>
      </c>
      <c r="V3278" s="9">
        <f>Merge2[[#This Row],[PROMOTIONAL_PLAN.EFFECTIVE_PRICE]]*Merge2[[#This Row],[Months]]</f>
        <v>0</v>
      </c>
    </row>
    <row r="3279" spans="1:22" x14ac:dyDescent="0.25">
      <c r="A3279" t="s">
        <v>5109</v>
      </c>
      <c r="B3279" t="s">
        <v>3426</v>
      </c>
      <c r="C3279">
        <v>1136</v>
      </c>
      <c r="D3279" s="1">
        <v>44273</v>
      </c>
      <c r="E3279">
        <v>2</v>
      </c>
      <c r="F3279" s="1">
        <v>44273</v>
      </c>
      <c r="G3279" s="1">
        <v>44940</v>
      </c>
      <c r="H3279" t="s">
        <v>470</v>
      </c>
      <c r="I3279" s="8">
        <f>DATE(YEAR(Merge2[[#This Row],[ORDER_DATE]]), MONTH(Merge2[[#This Row],[ORDER_DATE]]), 1)</f>
        <v>44256</v>
      </c>
      <c r="J3279" s="9">
        <f>IF(ISNUMBER(Merge2[[#This Row],[VALIDITY_TILL_DATE]]), ROUND((Merge2[[#This Row],[VALIDITY_TILL_DATE]]-Merge2[[#This Row],[ORDER_DATE]])/30, 0), "Active")</f>
        <v>22</v>
      </c>
      <c r="K3279" t="s">
        <v>5487</v>
      </c>
      <c r="L3279" t="s">
        <v>5483</v>
      </c>
      <c r="M3279" t="s">
        <v>5481</v>
      </c>
      <c r="N3279">
        <v>300</v>
      </c>
      <c r="O3279">
        <v>40</v>
      </c>
      <c r="P3279">
        <v>180</v>
      </c>
      <c r="Q3279" t="s">
        <v>5890</v>
      </c>
      <c r="R3279" t="s">
        <v>5494</v>
      </c>
      <c r="S3279">
        <v>26</v>
      </c>
      <c r="T3279" t="s">
        <v>5495</v>
      </c>
      <c r="U3279" t="s">
        <v>5496</v>
      </c>
      <c r="V3279" s="9">
        <f>Merge2[[#This Row],[PROMOTIONAL_PLAN.EFFECTIVE_PRICE]]*Merge2[[#This Row],[Months]]</f>
        <v>3960</v>
      </c>
    </row>
    <row r="3280" spans="1:22" x14ac:dyDescent="0.25">
      <c r="A3280" t="s">
        <v>5110</v>
      </c>
      <c r="B3280" t="s">
        <v>3420</v>
      </c>
      <c r="C3280">
        <v>1136</v>
      </c>
      <c r="D3280" s="1">
        <v>44274</v>
      </c>
      <c r="E3280">
        <v>2</v>
      </c>
      <c r="F3280" s="1">
        <v>44274</v>
      </c>
      <c r="G3280" s="1">
        <v>44734</v>
      </c>
      <c r="H3280" t="s">
        <v>470</v>
      </c>
      <c r="I3280" s="8">
        <f>DATE(YEAR(Merge2[[#This Row],[ORDER_DATE]]), MONTH(Merge2[[#This Row],[ORDER_DATE]]), 1)</f>
        <v>44256</v>
      </c>
      <c r="J3280" s="9">
        <f>IF(ISNUMBER(Merge2[[#This Row],[VALIDITY_TILL_DATE]]), ROUND((Merge2[[#This Row],[VALIDITY_TILL_DATE]]-Merge2[[#This Row],[ORDER_DATE]])/30, 0), "Active")</f>
        <v>15</v>
      </c>
      <c r="K3280" t="s">
        <v>5487</v>
      </c>
      <c r="L3280" t="s">
        <v>5483</v>
      </c>
      <c r="M3280" t="s">
        <v>5481</v>
      </c>
      <c r="N3280">
        <v>300</v>
      </c>
      <c r="O3280">
        <v>40</v>
      </c>
      <c r="P3280">
        <v>180</v>
      </c>
      <c r="Q3280" t="s">
        <v>6346</v>
      </c>
      <c r="R3280" t="s">
        <v>5503</v>
      </c>
      <c r="S3280">
        <v>31</v>
      </c>
      <c r="T3280" t="s">
        <v>5495</v>
      </c>
      <c r="U3280" t="s">
        <v>5513</v>
      </c>
      <c r="V3280" s="9">
        <f>Merge2[[#This Row],[PROMOTIONAL_PLAN.EFFECTIVE_PRICE]]*Merge2[[#This Row],[Months]]</f>
        <v>2700</v>
      </c>
    </row>
    <row r="3281" spans="1:22" x14ac:dyDescent="0.25">
      <c r="A3281" t="s">
        <v>5111</v>
      </c>
      <c r="B3281" t="s">
        <v>3784</v>
      </c>
      <c r="C3281">
        <v>5073</v>
      </c>
      <c r="D3281" s="1">
        <v>44274</v>
      </c>
      <c r="E3281">
        <v>2</v>
      </c>
      <c r="F3281" s="1">
        <v>44274</v>
      </c>
      <c r="G3281" s="1">
        <v>44799</v>
      </c>
      <c r="H3281" t="s">
        <v>470</v>
      </c>
      <c r="I3281" s="8">
        <f>DATE(YEAR(Merge2[[#This Row],[ORDER_DATE]]), MONTH(Merge2[[#This Row],[ORDER_DATE]]), 1)</f>
        <v>44256</v>
      </c>
      <c r="J3281" s="9">
        <f>IF(ISNUMBER(Merge2[[#This Row],[VALIDITY_TILL_DATE]]), ROUND((Merge2[[#This Row],[VALIDITY_TILL_DATE]]-Merge2[[#This Row],[ORDER_DATE]])/30, 0), "Active")</f>
        <v>18</v>
      </c>
      <c r="K3281" t="s">
        <v>5488</v>
      </c>
      <c r="L3281" t="s">
        <v>5483</v>
      </c>
      <c r="M3281" t="s">
        <v>5481</v>
      </c>
      <c r="N3281">
        <v>300</v>
      </c>
      <c r="O3281">
        <v>30</v>
      </c>
      <c r="P3281">
        <v>210</v>
      </c>
      <c r="Q3281" t="s">
        <v>6035</v>
      </c>
      <c r="R3281" t="s">
        <v>5494</v>
      </c>
      <c r="S3281">
        <v>32</v>
      </c>
      <c r="T3281" t="s">
        <v>5495</v>
      </c>
      <c r="U3281" t="s">
        <v>5579</v>
      </c>
      <c r="V3281" s="9">
        <f>Merge2[[#This Row],[PROMOTIONAL_PLAN.EFFECTIVE_PRICE]]*Merge2[[#This Row],[Months]]</f>
        <v>3780</v>
      </c>
    </row>
    <row r="3282" spans="1:22" x14ac:dyDescent="0.25">
      <c r="A3282" t="s">
        <v>5112</v>
      </c>
      <c r="B3282" t="s">
        <v>3125</v>
      </c>
      <c r="C3282">
        <v>2949</v>
      </c>
      <c r="D3282" s="1">
        <v>44275</v>
      </c>
      <c r="E3282">
        <v>2</v>
      </c>
      <c r="F3282" s="1">
        <v>44275</v>
      </c>
      <c r="G3282" s="1">
        <v>44786</v>
      </c>
      <c r="H3282" t="s">
        <v>470</v>
      </c>
      <c r="I3282" s="8">
        <f>DATE(YEAR(Merge2[[#This Row],[ORDER_DATE]]), MONTH(Merge2[[#This Row],[ORDER_DATE]]), 1)</f>
        <v>44256</v>
      </c>
      <c r="J3282" s="9">
        <f>IF(ISNUMBER(Merge2[[#This Row],[VALIDITY_TILL_DATE]]), ROUND((Merge2[[#This Row],[VALIDITY_TILL_DATE]]-Merge2[[#This Row],[ORDER_DATE]])/30, 0), "Active")</f>
        <v>17</v>
      </c>
      <c r="K3282" t="s">
        <v>5484</v>
      </c>
      <c r="L3282" t="s">
        <v>5483</v>
      </c>
      <c r="M3282" t="s">
        <v>5481</v>
      </c>
      <c r="N3282">
        <v>300</v>
      </c>
      <c r="O3282">
        <v>30</v>
      </c>
      <c r="P3282">
        <v>210</v>
      </c>
      <c r="Q3282" t="s">
        <v>6152</v>
      </c>
      <c r="R3282" t="s">
        <v>5494</v>
      </c>
      <c r="S3282">
        <v>35</v>
      </c>
      <c r="T3282" t="s">
        <v>5495</v>
      </c>
      <c r="U3282" t="s">
        <v>5496</v>
      </c>
      <c r="V3282" s="9">
        <f>Merge2[[#This Row],[PROMOTIONAL_PLAN.EFFECTIVE_PRICE]]*Merge2[[#This Row],[Months]]</f>
        <v>3570</v>
      </c>
    </row>
    <row r="3283" spans="1:22" x14ac:dyDescent="0.25">
      <c r="A3283" t="s">
        <v>5113</v>
      </c>
      <c r="B3283" t="s">
        <v>2695</v>
      </c>
      <c r="C3283">
        <v>6705</v>
      </c>
      <c r="D3283" s="1">
        <v>44275</v>
      </c>
      <c r="E3283">
        <v>2</v>
      </c>
      <c r="F3283" s="1">
        <v>44275</v>
      </c>
      <c r="G3283" s="1">
        <v>45041</v>
      </c>
      <c r="H3283" t="s">
        <v>470</v>
      </c>
      <c r="I3283" s="8">
        <f>DATE(YEAR(Merge2[[#This Row],[ORDER_DATE]]), MONTH(Merge2[[#This Row],[ORDER_DATE]]), 1)</f>
        <v>44256</v>
      </c>
      <c r="J3283" s="9">
        <f>IF(ISNUMBER(Merge2[[#This Row],[VALIDITY_TILL_DATE]]), ROUND((Merge2[[#This Row],[VALIDITY_TILL_DATE]]-Merge2[[#This Row],[ORDER_DATE]])/30, 0), "Active")</f>
        <v>26</v>
      </c>
      <c r="K3283" t="s">
        <v>5491</v>
      </c>
      <c r="L3283" t="s">
        <v>5480</v>
      </c>
      <c r="M3283" t="s">
        <v>5481</v>
      </c>
      <c r="N3283">
        <v>300</v>
      </c>
      <c r="O3283">
        <v>100</v>
      </c>
      <c r="P3283">
        <v>0</v>
      </c>
      <c r="Q3283" t="s">
        <v>5754</v>
      </c>
      <c r="R3283" t="s">
        <v>5494</v>
      </c>
      <c r="S3283">
        <v>53</v>
      </c>
      <c r="T3283" t="s">
        <v>5495</v>
      </c>
      <c r="U3283" t="s">
        <v>5504</v>
      </c>
      <c r="V3283" s="9">
        <f>Merge2[[#This Row],[PROMOTIONAL_PLAN.EFFECTIVE_PRICE]]*Merge2[[#This Row],[Months]]</f>
        <v>0</v>
      </c>
    </row>
    <row r="3284" spans="1:22" x14ac:dyDescent="0.25">
      <c r="A3284" t="s">
        <v>5114</v>
      </c>
      <c r="B3284" t="s">
        <v>3195</v>
      </c>
      <c r="C3284">
        <v>6306</v>
      </c>
      <c r="D3284" s="1">
        <v>44276</v>
      </c>
      <c r="E3284">
        <v>2</v>
      </c>
      <c r="F3284" s="1">
        <v>44276</v>
      </c>
      <c r="G3284" s="1">
        <v>44646</v>
      </c>
      <c r="H3284" t="s">
        <v>470</v>
      </c>
      <c r="I3284" s="8">
        <f>DATE(YEAR(Merge2[[#This Row],[ORDER_DATE]]), MONTH(Merge2[[#This Row],[ORDER_DATE]]), 1)</f>
        <v>44256</v>
      </c>
      <c r="J3284" s="9">
        <f>IF(ISNUMBER(Merge2[[#This Row],[VALIDITY_TILL_DATE]]), ROUND((Merge2[[#This Row],[VALIDITY_TILL_DATE]]-Merge2[[#This Row],[ORDER_DATE]])/30, 0), "Active")</f>
        <v>12</v>
      </c>
      <c r="K3284" t="s">
        <v>5492</v>
      </c>
      <c r="L3284" t="s">
        <v>5483</v>
      </c>
      <c r="M3284" t="s">
        <v>5481</v>
      </c>
      <c r="N3284">
        <v>300</v>
      </c>
      <c r="O3284">
        <v>15</v>
      </c>
      <c r="P3284">
        <v>255</v>
      </c>
      <c r="Q3284" t="s">
        <v>5661</v>
      </c>
      <c r="R3284" t="s">
        <v>5494</v>
      </c>
      <c r="S3284">
        <v>25</v>
      </c>
      <c r="T3284" t="s">
        <v>5498</v>
      </c>
      <c r="U3284" t="s">
        <v>5545</v>
      </c>
      <c r="V3284" s="9">
        <f>Merge2[[#This Row],[PROMOTIONAL_PLAN.EFFECTIVE_PRICE]]*Merge2[[#This Row],[Months]]</f>
        <v>3060</v>
      </c>
    </row>
    <row r="3285" spans="1:22" x14ac:dyDescent="0.25">
      <c r="A3285" t="s">
        <v>5115</v>
      </c>
      <c r="B3285" t="s">
        <v>3612</v>
      </c>
      <c r="C3285">
        <v>6705</v>
      </c>
      <c r="D3285" s="1">
        <v>44277</v>
      </c>
      <c r="E3285">
        <v>2</v>
      </c>
      <c r="F3285" s="1">
        <v>44277</v>
      </c>
      <c r="G3285" s="1">
        <v>44668</v>
      </c>
      <c r="H3285" t="s">
        <v>470</v>
      </c>
      <c r="I3285" s="8">
        <f>DATE(YEAR(Merge2[[#This Row],[ORDER_DATE]]), MONTH(Merge2[[#This Row],[ORDER_DATE]]), 1)</f>
        <v>44256</v>
      </c>
      <c r="J3285" s="9">
        <f>IF(ISNUMBER(Merge2[[#This Row],[VALIDITY_TILL_DATE]]), ROUND((Merge2[[#This Row],[VALIDITY_TILL_DATE]]-Merge2[[#This Row],[ORDER_DATE]])/30, 0), "Active")</f>
        <v>13</v>
      </c>
      <c r="K3285" t="s">
        <v>5491</v>
      </c>
      <c r="L3285" t="s">
        <v>5480</v>
      </c>
      <c r="M3285" t="s">
        <v>5481</v>
      </c>
      <c r="N3285">
        <v>300</v>
      </c>
      <c r="O3285">
        <v>100</v>
      </c>
      <c r="P3285">
        <v>0</v>
      </c>
      <c r="Q3285" t="s">
        <v>5888</v>
      </c>
      <c r="R3285" t="s">
        <v>5494</v>
      </c>
      <c r="S3285">
        <v>55</v>
      </c>
      <c r="T3285" t="s">
        <v>5506</v>
      </c>
      <c r="U3285" t="s">
        <v>5518</v>
      </c>
      <c r="V3285" s="9">
        <f>Merge2[[#This Row],[PROMOTIONAL_PLAN.EFFECTIVE_PRICE]]*Merge2[[#This Row],[Months]]</f>
        <v>0</v>
      </c>
    </row>
    <row r="3286" spans="1:22" x14ac:dyDescent="0.25">
      <c r="A3286" t="s">
        <v>5116</v>
      </c>
      <c r="B3286" t="s">
        <v>3055</v>
      </c>
      <c r="C3286">
        <v>6306</v>
      </c>
      <c r="D3286" s="1">
        <v>44277</v>
      </c>
      <c r="E3286">
        <v>2</v>
      </c>
      <c r="F3286" s="1">
        <v>44277</v>
      </c>
      <c r="G3286" s="1">
        <v>44833</v>
      </c>
      <c r="H3286" t="s">
        <v>470</v>
      </c>
      <c r="I3286" s="8">
        <f>DATE(YEAR(Merge2[[#This Row],[ORDER_DATE]]), MONTH(Merge2[[#This Row],[ORDER_DATE]]), 1)</f>
        <v>44256</v>
      </c>
      <c r="J3286" s="9">
        <f>IF(ISNUMBER(Merge2[[#This Row],[VALIDITY_TILL_DATE]]), ROUND((Merge2[[#This Row],[VALIDITY_TILL_DATE]]-Merge2[[#This Row],[ORDER_DATE]])/30, 0), "Active")</f>
        <v>19</v>
      </c>
      <c r="K3286" t="s">
        <v>5492</v>
      </c>
      <c r="L3286" t="s">
        <v>5483</v>
      </c>
      <c r="M3286" t="s">
        <v>5481</v>
      </c>
      <c r="N3286">
        <v>300</v>
      </c>
      <c r="O3286">
        <v>15</v>
      </c>
      <c r="P3286">
        <v>255</v>
      </c>
      <c r="Q3286" t="s">
        <v>6349</v>
      </c>
      <c r="R3286" t="s">
        <v>5494</v>
      </c>
      <c r="S3286">
        <v>60</v>
      </c>
      <c r="T3286" t="s">
        <v>5495</v>
      </c>
      <c r="U3286" t="s">
        <v>5513</v>
      </c>
      <c r="V3286" s="9">
        <f>Merge2[[#This Row],[PROMOTIONAL_PLAN.EFFECTIVE_PRICE]]*Merge2[[#This Row],[Months]]</f>
        <v>4845</v>
      </c>
    </row>
    <row r="3287" spans="1:22" x14ac:dyDescent="0.25">
      <c r="A3287" t="s">
        <v>5117</v>
      </c>
      <c r="B3287" t="s">
        <v>3207</v>
      </c>
      <c r="C3287">
        <v>8434</v>
      </c>
      <c r="D3287" s="1">
        <v>44277</v>
      </c>
      <c r="E3287">
        <v>2</v>
      </c>
      <c r="F3287" s="1">
        <v>44277</v>
      </c>
      <c r="G3287" s="1">
        <v>44620</v>
      </c>
      <c r="H3287" t="s">
        <v>470</v>
      </c>
      <c r="I3287" s="8">
        <f>DATE(YEAR(Merge2[[#This Row],[ORDER_DATE]]), MONTH(Merge2[[#This Row],[ORDER_DATE]]), 1)</f>
        <v>44256</v>
      </c>
      <c r="J3287" s="9">
        <f>IF(ISNUMBER(Merge2[[#This Row],[VALIDITY_TILL_DATE]]), ROUND((Merge2[[#This Row],[VALIDITY_TILL_DATE]]-Merge2[[#This Row],[ORDER_DATE]])/30, 0), "Active")</f>
        <v>11</v>
      </c>
      <c r="K3287" t="s">
        <v>5490</v>
      </c>
      <c r="L3287" t="s">
        <v>5483</v>
      </c>
      <c r="M3287" t="s">
        <v>5481</v>
      </c>
      <c r="N3287">
        <v>300</v>
      </c>
      <c r="O3287">
        <v>50</v>
      </c>
      <c r="P3287">
        <v>150</v>
      </c>
      <c r="Q3287" t="s">
        <v>5723</v>
      </c>
      <c r="R3287" t="s">
        <v>5503</v>
      </c>
      <c r="S3287">
        <v>42</v>
      </c>
      <c r="T3287" t="s">
        <v>5495</v>
      </c>
      <c r="U3287" t="s">
        <v>5522</v>
      </c>
      <c r="V3287" s="9">
        <f>Merge2[[#This Row],[PROMOTIONAL_PLAN.EFFECTIVE_PRICE]]*Merge2[[#This Row],[Months]]</f>
        <v>1650</v>
      </c>
    </row>
    <row r="3288" spans="1:22" x14ac:dyDescent="0.25">
      <c r="A3288" t="s">
        <v>5118</v>
      </c>
      <c r="B3288" t="s">
        <v>2742</v>
      </c>
      <c r="C3288">
        <v>1136</v>
      </c>
      <c r="D3288" s="1">
        <v>44277</v>
      </c>
      <c r="E3288">
        <v>2</v>
      </c>
      <c r="F3288" s="1">
        <v>44277</v>
      </c>
      <c r="G3288" s="1">
        <v>44964</v>
      </c>
      <c r="H3288" t="s">
        <v>470</v>
      </c>
      <c r="I3288" s="8">
        <f>DATE(YEAR(Merge2[[#This Row],[ORDER_DATE]]), MONTH(Merge2[[#This Row],[ORDER_DATE]]), 1)</f>
        <v>44256</v>
      </c>
      <c r="J3288" s="9">
        <f>IF(ISNUMBER(Merge2[[#This Row],[VALIDITY_TILL_DATE]]), ROUND((Merge2[[#This Row],[VALIDITY_TILL_DATE]]-Merge2[[#This Row],[ORDER_DATE]])/30, 0), "Active")</f>
        <v>23</v>
      </c>
      <c r="K3288" t="s">
        <v>5487</v>
      </c>
      <c r="L3288" t="s">
        <v>5483</v>
      </c>
      <c r="M3288" t="s">
        <v>5481</v>
      </c>
      <c r="N3288">
        <v>300</v>
      </c>
      <c r="O3288">
        <v>40</v>
      </c>
      <c r="P3288">
        <v>180</v>
      </c>
      <c r="Q3288" t="s">
        <v>5882</v>
      </c>
      <c r="R3288" t="s">
        <v>5494</v>
      </c>
      <c r="S3288">
        <v>51</v>
      </c>
      <c r="T3288" t="s">
        <v>5495</v>
      </c>
      <c r="U3288" t="s">
        <v>5579</v>
      </c>
      <c r="V3288" s="9">
        <f>Merge2[[#This Row],[PROMOTIONAL_PLAN.EFFECTIVE_PRICE]]*Merge2[[#This Row],[Months]]</f>
        <v>4140</v>
      </c>
    </row>
    <row r="3289" spans="1:22" x14ac:dyDescent="0.25">
      <c r="A3289" t="s">
        <v>5119</v>
      </c>
      <c r="B3289" t="s">
        <v>3168</v>
      </c>
      <c r="C3289">
        <v>5073</v>
      </c>
      <c r="D3289" s="1">
        <v>44278</v>
      </c>
      <c r="E3289">
        <v>2</v>
      </c>
      <c r="F3289" s="1">
        <v>44278</v>
      </c>
      <c r="G3289" s="1">
        <v>44722</v>
      </c>
      <c r="H3289" t="s">
        <v>470</v>
      </c>
      <c r="I3289" s="8">
        <f>DATE(YEAR(Merge2[[#This Row],[ORDER_DATE]]), MONTH(Merge2[[#This Row],[ORDER_DATE]]), 1)</f>
        <v>44256</v>
      </c>
      <c r="J3289" s="9">
        <f>IF(ISNUMBER(Merge2[[#This Row],[VALIDITY_TILL_DATE]]), ROUND((Merge2[[#This Row],[VALIDITY_TILL_DATE]]-Merge2[[#This Row],[ORDER_DATE]])/30, 0), "Active")</f>
        <v>15</v>
      </c>
      <c r="K3289" t="s">
        <v>5488</v>
      </c>
      <c r="L3289" t="s">
        <v>5483</v>
      </c>
      <c r="M3289" t="s">
        <v>5481</v>
      </c>
      <c r="N3289">
        <v>300</v>
      </c>
      <c r="O3289">
        <v>30</v>
      </c>
      <c r="P3289">
        <v>210</v>
      </c>
      <c r="Q3289" t="s">
        <v>6064</v>
      </c>
      <c r="R3289" t="s">
        <v>5494</v>
      </c>
      <c r="S3289">
        <v>63</v>
      </c>
      <c r="T3289" t="s">
        <v>5498</v>
      </c>
      <c r="U3289" t="s">
        <v>5501</v>
      </c>
      <c r="V3289" s="9">
        <f>Merge2[[#This Row],[PROMOTIONAL_PLAN.EFFECTIVE_PRICE]]*Merge2[[#This Row],[Months]]</f>
        <v>3150</v>
      </c>
    </row>
    <row r="3290" spans="1:22" x14ac:dyDescent="0.25">
      <c r="A3290" t="s">
        <v>5120</v>
      </c>
      <c r="B3290" t="s">
        <v>3751</v>
      </c>
      <c r="C3290">
        <v>5073</v>
      </c>
      <c r="D3290" s="1">
        <v>44278</v>
      </c>
      <c r="E3290">
        <v>2</v>
      </c>
      <c r="F3290" s="1">
        <v>44278</v>
      </c>
      <c r="G3290" s="1">
        <v>44840</v>
      </c>
      <c r="H3290" t="s">
        <v>470</v>
      </c>
      <c r="I3290" s="8">
        <f>DATE(YEAR(Merge2[[#This Row],[ORDER_DATE]]), MONTH(Merge2[[#This Row],[ORDER_DATE]]), 1)</f>
        <v>44256</v>
      </c>
      <c r="J3290" s="9">
        <f>IF(ISNUMBER(Merge2[[#This Row],[VALIDITY_TILL_DATE]]), ROUND((Merge2[[#This Row],[VALIDITY_TILL_DATE]]-Merge2[[#This Row],[ORDER_DATE]])/30, 0), "Active")</f>
        <v>19</v>
      </c>
      <c r="K3290" t="s">
        <v>5488</v>
      </c>
      <c r="L3290" t="s">
        <v>5483</v>
      </c>
      <c r="M3290" t="s">
        <v>5481</v>
      </c>
      <c r="N3290">
        <v>300</v>
      </c>
      <c r="O3290">
        <v>30</v>
      </c>
      <c r="P3290">
        <v>210</v>
      </c>
      <c r="Q3290" t="s">
        <v>5568</v>
      </c>
      <c r="R3290" t="s">
        <v>5503</v>
      </c>
      <c r="S3290">
        <v>50</v>
      </c>
      <c r="T3290" t="s">
        <v>5495</v>
      </c>
      <c r="U3290" t="s">
        <v>5522</v>
      </c>
      <c r="V3290" s="9">
        <f>Merge2[[#This Row],[PROMOTIONAL_PLAN.EFFECTIVE_PRICE]]*Merge2[[#This Row],[Months]]</f>
        <v>3990</v>
      </c>
    </row>
    <row r="3291" spans="1:22" x14ac:dyDescent="0.25">
      <c r="A3291" t="s">
        <v>5121</v>
      </c>
      <c r="B3291" t="s">
        <v>3485</v>
      </c>
      <c r="C3291">
        <v>8731</v>
      </c>
      <c r="D3291" s="1">
        <v>44278</v>
      </c>
      <c r="E3291">
        <v>2</v>
      </c>
      <c r="F3291" s="1">
        <v>44278</v>
      </c>
      <c r="G3291" s="1">
        <v>44773</v>
      </c>
      <c r="H3291" t="s">
        <v>470</v>
      </c>
      <c r="I3291" s="8">
        <f>DATE(YEAR(Merge2[[#This Row],[ORDER_DATE]]), MONTH(Merge2[[#This Row],[ORDER_DATE]]), 1)</f>
        <v>44256</v>
      </c>
      <c r="J3291" s="9">
        <f>IF(ISNUMBER(Merge2[[#This Row],[VALIDITY_TILL_DATE]]), ROUND((Merge2[[#This Row],[VALIDITY_TILL_DATE]]-Merge2[[#This Row],[ORDER_DATE]])/30, 0), "Active")</f>
        <v>17</v>
      </c>
      <c r="K3291" t="s">
        <v>5482</v>
      </c>
      <c r="L3291" t="s">
        <v>5483</v>
      </c>
      <c r="M3291" t="s">
        <v>5481</v>
      </c>
      <c r="N3291">
        <v>300</v>
      </c>
      <c r="O3291">
        <v>10</v>
      </c>
      <c r="P3291">
        <v>270</v>
      </c>
      <c r="Q3291" t="s">
        <v>6409</v>
      </c>
      <c r="R3291" t="s">
        <v>5494</v>
      </c>
      <c r="S3291">
        <v>57</v>
      </c>
      <c r="T3291" t="s">
        <v>5506</v>
      </c>
      <c r="U3291" t="s">
        <v>5507</v>
      </c>
      <c r="V3291" s="9">
        <f>Merge2[[#This Row],[PROMOTIONAL_PLAN.EFFECTIVE_PRICE]]*Merge2[[#This Row],[Months]]</f>
        <v>4590</v>
      </c>
    </row>
    <row r="3292" spans="1:22" x14ac:dyDescent="0.25">
      <c r="A3292" t="s">
        <v>5122</v>
      </c>
      <c r="B3292" t="s">
        <v>3243</v>
      </c>
      <c r="C3292">
        <v>6705</v>
      </c>
      <c r="D3292" s="1">
        <v>44278</v>
      </c>
      <c r="E3292">
        <v>2</v>
      </c>
      <c r="F3292" s="1">
        <v>44278</v>
      </c>
      <c r="G3292" s="1">
        <v>44836</v>
      </c>
      <c r="H3292" t="s">
        <v>470</v>
      </c>
      <c r="I3292" s="8">
        <f>DATE(YEAR(Merge2[[#This Row],[ORDER_DATE]]), MONTH(Merge2[[#This Row],[ORDER_DATE]]), 1)</f>
        <v>44256</v>
      </c>
      <c r="J3292" s="9">
        <f>IF(ISNUMBER(Merge2[[#This Row],[VALIDITY_TILL_DATE]]), ROUND((Merge2[[#This Row],[VALIDITY_TILL_DATE]]-Merge2[[#This Row],[ORDER_DATE]])/30, 0), "Active")</f>
        <v>19</v>
      </c>
      <c r="K3292" t="s">
        <v>5491</v>
      </c>
      <c r="L3292" t="s">
        <v>5480</v>
      </c>
      <c r="M3292" t="s">
        <v>5481</v>
      </c>
      <c r="N3292">
        <v>300</v>
      </c>
      <c r="O3292">
        <v>100</v>
      </c>
      <c r="P3292">
        <v>0</v>
      </c>
      <c r="Q3292" t="s">
        <v>6123</v>
      </c>
      <c r="R3292" t="s">
        <v>5503</v>
      </c>
      <c r="S3292">
        <v>42</v>
      </c>
      <c r="T3292" t="s">
        <v>5495</v>
      </c>
      <c r="U3292" t="s">
        <v>5496</v>
      </c>
      <c r="V3292" s="9">
        <f>Merge2[[#This Row],[PROMOTIONAL_PLAN.EFFECTIVE_PRICE]]*Merge2[[#This Row],[Months]]</f>
        <v>0</v>
      </c>
    </row>
    <row r="3293" spans="1:22" x14ac:dyDescent="0.25">
      <c r="A3293" t="s">
        <v>5123</v>
      </c>
      <c r="B3293" t="s">
        <v>2981</v>
      </c>
      <c r="C3293">
        <v>2949</v>
      </c>
      <c r="D3293" s="1">
        <v>44278</v>
      </c>
      <c r="E3293">
        <v>2</v>
      </c>
      <c r="F3293" s="1">
        <v>44278</v>
      </c>
      <c r="G3293" s="1">
        <v>44842</v>
      </c>
      <c r="H3293" t="s">
        <v>470</v>
      </c>
      <c r="I3293" s="8">
        <f>DATE(YEAR(Merge2[[#This Row],[ORDER_DATE]]), MONTH(Merge2[[#This Row],[ORDER_DATE]]), 1)</f>
        <v>44256</v>
      </c>
      <c r="J3293" s="9">
        <f>IF(ISNUMBER(Merge2[[#This Row],[VALIDITY_TILL_DATE]]), ROUND((Merge2[[#This Row],[VALIDITY_TILL_DATE]]-Merge2[[#This Row],[ORDER_DATE]])/30, 0), "Active")</f>
        <v>19</v>
      </c>
      <c r="K3293" t="s">
        <v>5484</v>
      </c>
      <c r="L3293" t="s">
        <v>5483</v>
      </c>
      <c r="M3293" t="s">
        <v>5481</v>
      </c>
      <c r="N3293">
        <v>300</v>
      </c>
      <c r="O3293">
        <v>30</v>
      </c>
      <c r="P3293">
        <v>210</v>
      </c>
      <c r="Q3293" t="s">
        <v>5722</v>
      </c>
      <c r="R3293" t="s">
        <v>5494</v>
      </c>
      <c r="S3293">
        <v>28</v>
      </c>
      <c r="T3293" t="s">
        <v>5495</v>
      </c>
      <c r="U3293" t="s">
        <v>5496</v>
      </c>
      <c r="V3293" s="9">
        <f>Merge2[[#This Row],[PROMOTIONAL_PLAN.EFFECTIVE_PRICE]]*Merge2[[#This Row],[Months]]</f>
        <v>3990</v>
      </c>
    </row>
    <row r="3294" spans="1:22" x14ac:dyDescent="0.25">
      <c r="A3294" t="s">
        <v>5124</v>
      </c>
      <c r="B3294" t="s">
        <v>3624</v>
      </c>
      <c r="C3294">
        <v>8434</v>
      </c>
      <c r="D3294" s="1">
        <v>44279</v>
      </c>
      <c r="E3294">
        <v>2</v>
      </c>
      <c r="F3294" s="1">
        <v>44279</v>
      </c>
      <c r="G3294" s="1">
        <v>45070</v>
      </c>
      <c r="H3294" t="s">
        <v>470</v>
      </c>
      <c r="I3294" s="8">
        <f>DATE(YEAR(Merge2[[#This Row],[ORDER_DATE]]), MONTH(Merge2[[#This Row],[ORDER_DATE]]), 1)</f>
        <v>44256</v>
      </c>
      <c r="J3294" s="9">
        <f>IF(ISNUMBER(Merge2[[#This Row],[VALIDITY_TILL_DATE]]), ROUND((Merge2[[#This Row],[VALIDITY_TILL_DATE]]-Merge2[[#This Row],[ORDER_DATE]])/30, 0), "Active")</f>
        <v>26</v>
      </c>
      <c r="K3294" t="s">
        <v>5490</v>
      </c>
      <c r="L3294" t="s">
        <v>5483</v>
      </c>
      <c r="M3294" t="s">
        <v>5481</v>
      </c>
      <c r="N3294">
        <v>300</v>
      </c>
      <c r="O3294">
        <v>50</v>
      </c>
      <c r="P3294">
        <v>150</v>
      </c>
      <c r="Q3294" t="s">
        <v>5576</v>
      </c>
      <c r="R3294" t="s">
        <v>5503</v>
      </c>
      <c r="S3294">
        <v>65</v>
      </c>
      <c r="T3294" t="s">
        <v>5506</v>
      </c>
      <c r="U3294" t="s">
        <v>5509</v>
      </c>
      <c r="V3294" s="9">
        <f>Merge2[[#This Row],[PROMOTIONAL_PLAN.EFFECTIVE_PRICE]]*Merge2[[#This Row],[Months]]</f>
        <v>3900</v>
      </c>
    </row>
    <row r="3295" spans="1:22" x14ac:dyDescent="0.25">
      <c r="A3295" t="s">
        <v>5125</v>
      </c>
      <c r="B3295" t="s">
        <v>2732</v>
      </c>
      <c r="C3295">
        <v>5073</v>
      </c>
      <c r="D3295" s="1">
        <v>44279</v>
      </c>
      <c r="E3295">
        <v>2</v>
      </c>
      <c r="F3295" s="1">
        <v>44279</v>
      </c>
      <c r="G3295" s="1">
        <v>45154</v>
      </c>
      <c r="H3295" t="s">
        <v>470</v>
      </c>
      <c r="I3295" s="8">
        <f>DATE(YEAR(Merge2[[#This Row],[ORDER_DATE]]), MONTH(Merge2[[#This Row],[ORDER_DATE]]), 1)</f>
        <v>44256</v>
      </c>
      <c r="J3295" s="9">
        <f>IF(ISNUMBER(Merge2[[#This Row],[VALIDITY_TILL_DATE]]), ROUND((Merge2[[#This Row],[VALIDITY_TILL_DATE]]-Merge2[[#This Row],[ORDER_DATE]])/30, 0), "Active")</f>
        <v>29</v>
      </c>
      <c r="K3295" t="s">
        <v>5488</v>
      </c>
      <c r="L3295" t="s">
        <v>5483</v>
      </c>
      <c r="M3295" t="s">
        <v>5481</v>
      </c>
      <c r="N3295">
        <v>300</v>
      </c>
      <c r="O3295">
        <v>30</v>
      </c>
      <c r="P3295">
        <v>210</v>
      </c>
      <c r="Q3295" t="s">
        <v>5941</v>
      </c>
      <c r="R3295" t="s">
        <v>5494</v>
      </c>
      <c r="S3295">
        <v>46</v>
      </c>
      <c r="T3295" t="s">
        <v>5498</v>
      </c>
      <c r="U3295" t="s">
        <v>5545</v>
      </c>
      <c r="V3295" s="9">
        <f>Merge2[[#This Row],[PROMOTIONAL_PLAN.EFFECTIVE_PRICE]]*Merge2[[#This Row],[Months]]</f>
        <v>6090</v>
      </c>
    </row>
    <row r="3296" spans="1:22" x14ac:dyDescent="0.25">
      <c r="A3296" t="s">
        <v>5126</v>
      </c>
      <c r="B3296" t="s">
        <v>3332</v>
      </c>
      <c r="C3296">
        <v>8323</v>
      </c>
      <c r="D3296" s="1">
        <v>44279</v>
      </c>
      <c r="E3296">
        <v>2</v>
      </c>
      <c r="F3296" s="1">
        <v>44279</v>
      </c>
      <c r="G3296" s="1">
        <v>45158</v>
      </c>
      <c r="H3296" t="s">
        <v>470</v>
      </c>
      <c r="I3296" s="8">
        <f>DATE(YEAR(Merge2[[#This Row],[ORDER_DATE]]), MONTH(Merge2[[#This Row],[ORDER_DATE]]), 1)</f>
        <v>44256</v>
      </c>
      <c r="J3296" s="9">
        <f>IF(ISNUMBER(Merge2[[#This Row],[VALIDITY_TILL_DATE]]), ROUND((Merge2[[#This Row],[VALIDITY_TILL_DATE]]-Merge2[[#This Row],[ORDER_DATE]])/30, 0), "Active")</f>
        <v>29</v>
      </c>
      <c r="K3296" t="s">
        <v>5479</v>
      </c>
      <c r="L3296" t="s">
        <v>5480</v>
      </c>
      <c r="M3296" t="s">
        <v>5481</v>
      </c>
      <c r="N3296">
        <v>300</v>
      </c>
      <c r="O3296">
        <v>100</v>
      </c>
      <c r="P3296">
        <v>0</v>
      </c>
      <c r="Q3296" t="s">
        <v>5564</v>
      </c>
      <c r="R3296" t="s">
        <v>5503</v>
      </c>
      <c r="S3296">
        <v>63</v>
      </c>
      <c r="T3296" t="s">
        <v>5498</v>
      </c>
      <c r="U3296" t="s">
        <v>5515</v>
      </c>
      <c r="V3296" s="9">
        <f>Merge2[[#This Row],[PROMOTIONAL_PLAN.EFFECTIVE_PRICE]]*Merge2[[#This Row],[Months]]</f>
        <v>0</v>
      </c>
    </row>
    <row r="3297" spans="1:22" x14ac:dyDescent="0.25">
      <c r="A3297" t="s">
        <v>5127</v>
      </c>
      <c r="B3297" t="s">
        <v>3211</v>
      </c>
      <c r="C3297">
        <v>5101</v>
      </c>
      <c r="D3297" s="1">
        <v>44279</v>
      </c>
      <c r="E3297">
        <v>2</v>
      </c>
      <c r="F3297" s="1">
        <v>44279</v>
      </c>
      <c r="G3297" s="1">
        <v>44802</v>
      </c>
      <c r="H3297" t="s">
        <v>470</v>
      </c>
      <c r="I3297" s="8">
        <f>DATE(YEAR(Merge2[[#This Row],[ORDER_DATE]]), MONTH(Merge2[[#This Row],[ORDER_DATE]]), 1)</f>
        <v>44256</v>
      </c>
      <c r="J3297" s="9">
        <f>IF(ISNUMBER(Merge2[[#This Row],[VALIDITY_TILL_DATE]]), ROUND((Merge2[[#This Row],[VALIDITY_TILL_DATE]]-Merge2[[#This Row],[ORDER_DATE]])/30, 0), "Active")</f>
        <v>17</v>
      </c>
      <c r="K3297" t="s">
        <v>5485</v>
      </c>
      <c r="L3297" t="s">
        <v>5480</v>
      </c>
      <c r="M3297" t="s">
        <v>5481</v>
      </c>
      <c r="N3297">
        <v>300</v>
      </c>
      <c r="O3297">
        <v>100</v>
      </c>
      <c r="P3297">
        <v>0</v>
      </c>
      <c r="Q3297" t="s">
        <v>5762</v>
      </c>
      <c r="R3297" t="s">
        <v>5503</v>
      </c>
      <c r="S3297">
        <v>40</v>
      </c>
      <c r="T3297" t="s">
        <v>5498</v>
      </c>
      <c r="U3297" t="s">
        <v>5545</v>
      </c>
      <c r="V3297" s="9">
        <f>Merge2[[#This Row],[PROMOTIONAL_PLAN.EFFECTIVE_PRICE]]*Merge2[[#This Row],[Months]]</f>
        <v>0</v>
      </c>
    </row>
    <row r="3298" spans="1:22" x14ac:dyDescent="0.25">
      <c r="A3298" t="s">
        <v>5128</v>
      </c>
      <c r="B3298" t="s">
        <v>2818</v>
      </c>
      <c r="C3298">
        <v>1136</v>
      </c>
      <c r="D3298" s="1">
        <v>44280</v>
      </c>
      <c r="E3298">
        <v>2</v>
      </c>
      <c r="F3298" s="1">
        <v>44280</v>
      </c>
      <c r="G3298" s="1">
        <v>45011</v>
      </c>
      <c r="H3298" t="s">
        <v>470</v>
      </c>
      <c r="I3298" s="8">
        <f>DATE(YEAR(Merge2[[#This Row],[ORDER_DATE]]), MONTH(Merge2[[#This Row],[ORDER_DATE]]), 1)</f>
        <v>44256</v>
      </c>
      <c r="J3298" s="9">
        <f>IF(ISNUMBER(Merge2[[#This Row],[VALIDITY_TILL_DATE]]), ROUND((Merge2[[#This Row],[VALIDITY_TILL_DATE]]-Merge2[[#This Row],[ORDER_DATE]])/30, 0), "Active")</f>
        <v>24</v>
      </c>
      <c r="K3298" t="s">
        <v>5487</v>
      </c>
      <c r="L3298" t="s">
        <v>5483</v>
      </c>
      <c r="M3298" t="s">
        <v>5481</v>
      </c>
      <c r="N3298">
        <v>300</v>
      </c>
      <c r="O3298">
        <v>40</v>
      </c>
      <c r="P3298">
        <v>180</v>
      </c>
      <c r="Q3298" t="s">
        <v>5529</v>
      </c>
      <c r="R3298" t="s">
        <v>5503</v>
      </c>
      <c r="S3298">
        <v>55</v>
      </c>
      <c r="T3298" t="s">
        <v>5498</v>
      </c>
      <c r="U3298" t="s">
        <v>5499</v>
      </c>
      <c r="V3298" s="9">
        <f>Merge2[[#This Row],[PROMOTIONAL_PLAN.EFFECTIVE_PRICE]]*Merge2[[#This Row],[Months]]</f>
        <v>4320</v>
      </c>
    </row>
    <row r="3299" spans="1:22" x14ac:dyDescent="0.25">
      <c r="A3299" t="s">
        <v>5129</v>
      </c>
      <c r="B3299" t="s">
        <v>3464</v>
      </c>
      <c r="C3299">
        <v>6705</v>
      </c>
      <c r="D3299" s="1">
        <v>44280</v>
      </c>
      <c r="E3299">
        <v>2</v>
      </c>
      <c r="F3299" s="1">
        <v>44280</v>
      </c>
      <c r="G3299" s="1">
        <v>44671</v>
      </c>
      <c r="H3299" t="s">
        <v>470</v>
      </c>
      <c r="I3299" s="8">
        <f>DATE(YEAR(Merge2[[#This Row],[ORDER_DATE]]), MONTH(Merge2[[#This Row],[ORDER_DATE]]), 1)</f>
        <v>44256</v>
      </c>
      <c r="J3299" s="9">
        <f>IF(ISNUMBER(Merge2[[#This Row],[VALIDITY_TILL_DATE]]), ROUND((Merge2[[#This Row],[VALIDITY_TILL_DATE]]-Merge2[[#This Row],[ORDER_DATE]])/30, 0), "Active")</f>
        <v>13</v>
      </c>
      <c r="K3299" t="s">
        <v>5491</v>
      </c>
      <c r="L3299" t="s">
        <v>5480</v>
      </c>
      <c r="M3299" t="s">
        <v>5481</v>
      </c>
      <c r="N3299">
        <v>300</v>
      </c>
      <c r="O3299">
        <v>100</v>
      </c>
      <c r="P3299">
        <v>0</v>
      </c>
      <c r="Q3299" t="s">
        <v>6362</v>
      </c>
      <c r="R3299" t="s">
        <v>5494</v>
      </c>
      <c r="S3299">
        <v>45</v>
      </c>
      <c r="T3299" t="s">
        <v>5495</v>
      </c>
      <c r="U3299" t="s">
        <v>5522</v>
      </c>
      <c r="V3299" s="9">
        <f>Merge2[[#This Row],[PROMOTIONAL_PLAN.EFFECTIVE_PRICE]]*Merge2[[#This Row],[Months]]</f>
        <v>0</v>
      </c>
    </row>
    <row r="3300" spans="1:22" x14ac:dyDescent="0.25">
      <c r="A3300" t="s">
        <v>5130</v>
      </c>
      <c r="B3300" t="s">
        <v>3261</v>
      </c>
      <c r="C3300">
        <v>8323</v>
      </c>
      <c r="D3300" s="1">
        <v>44280</v>
      </c>
      <c r="E3300">
        <v>2</v>
      </c>
      <c r="F3300" s="1">
        <v>44280</v>
      </c>
      <c r="G3300" s="1">
        <v>45038</v>
      </c>
      <c r="H3300" t="s">
        <v>470</v>
      </c>
      <c r="I3300" s="8">
        <f>DATE(YEAR(Merge2[[#This Row],[ORDER_DATE]]), MONTH(Merge2[[#This Row],[ORDER_DATE]]), 1)</f>
        <v>44256</v>
      </c>
      <c r="J3300" s="9">
        <f>IF(ISNUMBER(Merge2[[#This Row],[VALIDITY_TILL_DATE]]), ROUND((Merge2[[#This Row],[VALIDITY_TILL_DATE]]-Merge2[[#This Row],[ORDER_DATE]])/30, 0), "Active")</f>
        <v>25</v>
      </c>
      <c r="K3300" t="s">
        <v>5479</v>
      </c>
      <c r="L3300" t="s">
        <v>5480</v>
      </c>
      <c r="M3300" t="s">
        <v>5481</v>
      </c>
      <c r="N3300">
        <v>300</v>
      </c>
      <c r="O3300">
        <v>100</v>
      </c>
      <c r="P3300">
        <v>0</v>
      </c>
      <c r="Q3300" t="s">
        <v>5561</v>
      </c>
      <c r="R3300" t="s">
        <v>5494</v>
      </c>
      <c r="S3300">
        <v>37</v>
      </c>
      <c r="T3300" t="s">
        <v>5498</v>
      </c>
      <c r="U3300" t="s">
        <v>5501</v>
      </c>
      <c r="V3300" s="9">
        <f>Merge2[[#This Row],[PROMOTIONAL_PLAN.EFFECTIVE_PRICE]]*Merge2[[#This Row],[Months]]</f>
        <v>0</v>
      </c>
    </row>
    <row r="3301" spans="1:22" x14ac:dyDescent="0.25">
      <c r="A3301" t="s">
        <v>5131</v>
      </c>
      <c r="B3301" t="s">
        <v>3326</v>
      </c>
      <c r="C3301">
        <v>8323</v>
      </c>
      <c r="D3301" s="1">
        <v>44281</v>
      </c>
      <c r="E3301">
        <v>2</v>
      </c>
      <c r="F3301" s="1">
        <v>44281</v>
      </c>
      <c r="G3301" s="1">
        <v>44981</v>
      </c>
      <c r="H3301" t="s">
        <v>470</v>
      </c>
      <c r="I3301" s="8">
        <f>DATE(YEAR(Merge2[[#This Row],[ORDER_DATE]]), MONTH(Merge2[[#This Row],[ORDER_DATE]]), 1)</f>
        <v>44256</v>
      </c>
      <c r="J3301" s="9">
        <f>IF(ISNUMBER(Merge2[[#This Row],[VALIDITY_TILL_DATE]]), ROUND((Merge2[[#This Row],[VALIDITY_TILL_DATE]]-Merge2[[#This Row],[ORDER_DATE]])/30, 0), "Active")</f>
        <v>23</v>
      </c>
      <c r="K3301" t="s">
        <v>5479</v>
      </c>
      <c r="L3301" t="s">
        <v>5480</v>
      </c>
      <c r="M3301" t="s">
        <v>5481</v>
      </c>
      <c r="N3301">
        <v>300</v>
      </c>
      <c r="O3301">
        <v>100</v>
      </c>
      <c r="P3301">
        <v>0</v>
      </c>
      <c r="Q3301" t="s">
        <v>5773</v>
      </c>
      <c r="R3301" t="s">
        <v>5494</v>
      </c>
      <c r="S3301">
        <v>34</v>
      </c>
      <c r="T3301" t="s">
        <v>5495</v>
      </c>
      <c r="U3301" t="s">
        <v>5496</v>
      </c>
      <c r="V3301" s="9">
        <f>Merge2[[#This Row],[PROMOTIONAL_PLAN.EFFECTIVE_PRICE]]*Merge2[[#This Row],[Months]]</f>
        <v>0</v>
      </c>
    </row>
    <row r="3302" spans="1:22" x14ac:dyDescent="0.25">
      <c r="A3302" t="s">
        <v>5132</v>
      </c>
      <c r="B3302" t="s">
        <v>3191</v>
      </c>
      <c r="C3302">
        <v>1817</v>
      </c>
      <c r="D3302" s="1">
        <v>44281</v>
      </c>
      <c r="E3302">
        <v>2</v>
      </c>
      <c r="F3302" s="1">
        <v>44281</v>
      </c>
      <c r="G3302" s="1">
        <v>45046</v>
      </c>
      <c r="H3302" t="s">
        <v>470</v>
      </c>
      <c r="I3302" s="8">
        <f>DATE(YEAR(Merge2[[#This Row],[ORDER_DATE]]), MONTH(Merge2[[#This Row],[ORDER_DATE]]), 1)</f>
        <v>44256</v>
      </c>
      <c r="J3302" s="9">
        <f>IF(ISNUMBER(Merge2[[#This Row],[VALIDITY_TILL_DATE]]), ROUND((Merge2[[#This Row],[VALIDITY_TILL_DATE]]-Merge2[[#This Row],[ORDER_DATE]])/30, 0), "Active")</f>
        <v>26</v>
      </c>
      <c r="K3302" t="s">
        <v>5486</v>
      </c>
      <c r="L3302" t="s">
        <v>5480</v>
      </c>
      <c r="M3302" t="s">
        <v>5481</v>
      </c>
      <c r="N3302">
        <v>300</v>
      </c>
      <c r="O3302">
        <v>100</v>
      </c>
      <c r="P3302">
        <v>0</v>
      </c>
      <c r="Q3302" t="s">
        <v>6098</v>
      </c>
      <c r="R3302" t="s">
        <v>5494</v>
      </c>
      <c r="S3302">
        <v>45</v>
      </c>
      <c r="T3302" t="s">
        <v>5495</v>
      </c>
      <c r="U3302" t="s">
        <v>5513</v>
      </c>
      <c r="V3302" s="9">
        <f>Merge2[[#This Row],[PROMOTIONAL_PLAN.EFFECTIVE_PRICE]]*Merge2[[#This Row],[Months]]</f>
        <v>0</v>
      </c>
    </row>
    <row r="3303" spans="1:22" x14ac:dyDescent="0.25">
      <c r="A3303" t="s">
        <v>5133</v>
      </c>
      <c r="B3303" t="s">
        <v>3291</v>
      </c>
      <c r="C3303">
        <v>6705</v>
      </c>
      <c r="D3303" s="1">
        <v>44281</v>
      </c>
      <c r="E3303">
        <v>2</v>
      </c>
      <c r="F3303" s="1">
        <v>44281</v>
      </c>
      <c r="G3303" s="1">
        <v>44599</v>
      </c>
      <c r="H3303" t="s">
        <v>470</v>
      </c>
      <c r="I3303" s="8">
        <f>DATE(YEAR(Merge2[[#This Row],[ORDER_DATE]]), MONTH(Merge2[[#This Row],[ORDER_DATE]]), 1)</f>
        <v>44256</v>
      </c>
      <c r="J3303" s="9">
        <f>IF(ISNUMBER(Merge2[[#This Row],[VALIDITY_TILL_DATE]]), ROUND((Merge2[[#This Row],[VALIDITY_TILL_DATE]]-Merge2[[#This Row],[ORDER_DATE]])/30, 0), "Active")</f>
        <v>11</v>
      </c>
      <c r="K3303" t="s">
        <v>5491</v>
      </c>
      <c r="L3303" t="s">
        <v>5480</v>
      </c>
      <c r="M3303" t="s">
        <v>5481</v>
      </c>
      <c r="N3303">
        <v>300</v>
      </c>
      <c r="O3303">
        <v>100</v>
      </c>
      <c r="P3303">
        <v>0</v>
      </c>
      <c r="Q3303" t="s">
        <v>5991</v>
      </c>
      <c r="R3303" t="s">
        <v>5494</v>
      </c>
      <c r="S3303">
        <v>63</v>
      </c>
      <c r="T3303" t="s">
        <v>5495</v>
      </c>
      <c r="U3303" t="s">
        <v>5504</v>
      </c>
      <c r="V3303" s="9">
        <f>Merge2[[#This Row],[PROMOTIONAL_PLAN.EFFECTIVE_PRICE]]*Merge2[[#This Row],[Months]]</f>
        <v>0</v>
      </c>
    </row>
    <row r="3304" spans="1:22" x14ac:dyDescent="0.25">
      <c r="A3304" t="s">
        <v>5134</v>
      </c>
      <c r="B3304" t="s">
        <v>2883</v>
      </c>
      <c r="C3304">
        <v>1136</v>
      </c>
      <c r="D3304" s="1">
        <v>44282</v>
      </c>
      <c r="E3304">
        <v>2</v>
      </c>
      <c r="F3304" s="1">
        <v>44282</v>
      </c>
      <c r="G3304" s="1">
        <v>45116</v>
      </c>
      <c r="H3304" t="s">
        <v>470</v>
      </c>
      <c r="I3304" s="8">
        <f>DATE(YEAR(Merge2[[#This Row],[ORDER_DATE]]), MONTH(Merge2[[#This Row],[ORDER_DATE]]), 1)</f>
        <v>44256</v>
      </c>
      <c r="J3304" s="9">
        <f>IF(ISNUMBER(Merge2[[#This Row],[VALIDITY_TILL_DATE]]), ROUND((Merge2[[#This Row],[VALIDITY_TILL_DATE]]-Merge2[[#This Row],[ORDER_DATE]])/30, 0), "Active")</f>
        <v>28</v>
      </c>
      <c r="K3304" t="s">
        <v>5487</v>
      </c>
      <c r="L3304" t="s">
        <v>5483</v>
      </c>
      <c r="M3304" t="s">
        <v>5481</v>
      </c>
      <c r="N3304">
        <v>300</v>
      </c>
      <c r="O3304">
        <v>40</v>
      </c>
      <c r="P3304">
        <v>180</v>
      </c>
      <c r="Q3304" t="s">
        <v>5633</v>
      </c>
      <c r="R3304" t="s">
        <v>5503</v>
      </c>
      <c r="S3304">
        <v>57</v>
      </c>
      <c r="T3304" t="s">
        <v>5498</v>
      </c>
      <c r="U3304" t="s">
        <v>5501</v>
      </c>
      <c r="V3304" s="9">
        <f>Merge2[[#This Row],[PROMOTIONAL_PLAN.EFFECTIVE_PRICE]]*Merge2[[#This Row],[Months]]</f>
        <v>5040</v>
      </c>
    </row>
    <row r="3305" spans="1:22" x14ac:dyDescent="0.25">
      <c r="A3305" t="s">
        <v>5135</v>
      </c>
      <c r="B3305" t="s">
        <v>3668</v>
      </c>
      <c r="C3305">
        <v>1136</v>
      </c>
      <c r="D3305" s="1">
        <v>44282</v>
      </c>
      <c r="E3305">
        <v>2</v>
      </c>
      <c r="F3305" s="1">
        <v>44282</v>
      </c>
      <c r="G3305" s="1">
        <v>44905</v>
      </c>
      <c r="H3305" t="s">
        <v>470</v>
      </c>
      <c r="I3305" s="8">
        <f>DATE(YEAR(Merge2[[#This Row],[ORDER_DATE]]), MONTH(Merge2[[#This Row],[ORDER_DATE]]), 1)</f>
        <v>44256</v>
      </c>
      <c r="J3305" s="9">
        <f>IF(ISNUMBER(Merge2[[#This Row],[VALIDITY_TILL_DATE]]), ROUND((Merge2[[#This Row],[VALIDITY_TILL_DATE]]-Merge2[[#This Row],[ORDER_DATE]])/30, 0), "Active")</f>
        <v>21</v>
      </c>
      <c r="K3305" t="s">
        <v>5487</v>
      </c>
      <c r="L3305" t="s">
        <v>5483</v>
      </c>
      <c r="M3305" t="s">
        <v>5481</v>
      </c>
      <c r="N3305">
        <v>300</v>
      </c>
      <c r="O3305">
        <v>40</v>
      </c>
      <c r="P3305">
        <v>180</v>
      </c>
      <c r="Q3305" t="s">
        <v>5560</v>
      </c>
      <c r="R3305" t="s">
        <v>5503</v>
      </c>
      <c r="S3305">
        <v>55</v>
      </c>
      <c r="T3305" t="s">
        <v>5495</v>
      </c>
      <c r="U3305" t="s">
        <v>5504</v>
      </c>
      <c r="V3305" s="9">
        <f>Merge2[[#This Row],[PROMOTIONAL_PLAN.EFFECTIVE_PRICE]]*Merge2[[#This Row],[Months]]</f>
        <v>3780</v>
      </c>
    </row>
    <row r="3306" spans="1:22" x14ac:dyDescent="0.25">
      <c r="A3306" t="s">
        <v>5136</v>
      </c>
      <c r="B3306" t="s">
        <v>3786</v>
      </c>
      <c r="C3306">
        <v>5101</v>
      </c>
      <c r="D3306" s="1">
        <v>44282</v>
      </c>
      <c r="E3306">
        <v>2</v>
      </c>
      <c r="F3306" s="1">
        <v>44282</v>
      </c>
      <c r="G3306" s="1">
        <v>44634</v>
      </c>
      <c r="H3306" t="s">
        <v>470</v>
      </c>
      <c r="I3306" s="8">
        <f>DATE(YEAR(Merge2[[#This Row],[ORDER_DATE]]), MONTH(Merge2[[#This Row],[ORDER_DATE]]), 1)</f>
        <v>44256</v>
      </c>
      <c r="J3306" s="9">
        <f>IF(ISNUMBER(Merge2[[#This Row],[VALIDITY_TILL_DATE]]), ROUND((Merge2[[#This Row],[VALIDITY_TILL_DATE]]-Merge2[[#This Row],[ORDER_DATE]])/30, 0), "Active")</f>
        <v>12</v>
      </c>
      <c r="K3306" t="s">
        <v>5485</v>
      </c>
      <c r="L3306" t="s">
        <v>5480</v>
      </c>
      <c r="M3306" t="s">
        <v>5481</v>
      </c>
      <c r="N3306">
        <v>300</v>
      </c>
      <c r="O3306">
        <v>100</v>
      </c>
      <c r="P3306">
        <v>0</v>
      </c>
      <c r="Q3306" t="s">
        <v>6396</v>
      </c>
      <c r="R3306" t="s">
        <v>5494</v>
      </c>
      <c r="S3306">
        <v>40</v>
      </c>
      <c r="T3306" t="s">
        <v>5495</v>
      </c>
      <c r="U3306" t="s">
        <v>5522</v>
      </c>
      <c r="V3306" s="9">
        <f>Merge2[[#This Row],[PROMOTIONAL_PLAN.EFFECTIVE_PRICE]]*Merge2[[#This Row],[Months]]</f>
        <v>0</v>
      </c>
    </row>
    <row r="3307" spans="1:22" x14ac:dyDescent="0.25">
      <c r="A3307" t="s">
        <v>5137</v>
      </c>
      <c r="B3307" t="s">
        <v>3119</v>
      </c>
      <c r="C3307">
        <v>8434</v>
      </c>
      <c r="D3307" s="1">
        <v>44283</v>
      </c>
      <c r="E3307">
        <v>2</v>
      </c>
      <c r="F3307" s="1">
        <v>44283</v>
      </c>
      <c r="G3307" s="1">
        <v>44995</v>
      </c>
      <c r="H3307" t="s">
        <v>470</v>
      </c>
      <c r="I3307" s="8">
        <f>DATE(YEAR(Merge2[[#This Row],[ORDER_DATE]]), MONTH(Merge2[[#This Row],[ORDER_DATE]]), 1)</f>
        <v>44256</v>
      </c>
      <c r="J3307" s="9">
        <f>IF(ISNUMBER(Merge2[[#This Row],[VALIDITY_TILL_DATE]]), ROUND((Merge2[[#This Row],[VALIDITY_TILL_DATE]]-Merge2[[#This Row],[ORDER_DATE]])/30, 0), "Active")</f>
        <v>24</v>
      </c>
      <c r="K3307" t="s">
        <v>5490</v>
      </c>
      <c r="L3307" t="s">
        <v>5483</v>
      </c>
      <c r="M3307" t="s">
        <v>5481</v>
      </c>
      <c r="N3307">
        <v>300</v>
      </c>
      <c r="O3307">
        <v>50</v>
      </c>
      <c r="P3307">
        <v>150</v>
      </c>
      <c r="Q3307" t="s">
        <v>6319</v>
      </c>
      <c r="R3307" t="s">
        <v>5503</v>
      </c>
      <c r="S3307">
        <v>36</v>
      </c>
      <c r="T3307" t="s">
        <v>5495</v>
      </c>
      <c r="U3307" t="s">
        <v>5522</v>
      </c>
      <c r="V3307" s="9">
        <f>Merge2[[#This Row],[PROMOTIONAL_PLAN.EFFECTIVE_PRICE]]*Merge2[[#This Row],[Months]]</f>
        <v>3600</v>
      </c>
    </row>
    <row r="3308" spans="1:22" x14ac:dyDescent="0.25">
      <c r="A3308" t="s">
        <v>5138</v>
      </c>
      <c r="B3308" t="s">
        <v>2959</v>
      </c>
      <c r="C3308">
        <v>8434</v>
      </c>
      <c r="D3308" s="1">
        <v>44283</v>
      </c>
      <c r="E3308">
        <v>2</v>
      </c>
      <c r="F3308" s="1">
        <v>44283</v>
      </c>
      <c r="G3308" s="1">
        <v>45160</v>
      </c>
      <c r="H3308" t="s">
        <v>470</v>
      </c>
      <c r="I3308" s="8">
        <f>DATE(YEAR(Merge2[[#This Row],[ORDER_DATE]]), MONTH(Merge2[[#This Row],[ORDER_DATE]]), 1)</f>
        <v>44256</v>
      </c>
      <c r="J3308" s="9">
        <f>IF(ISNUMBER(Merge2[[#This Row],[VALIDITY_TILL_DATE]]), ROUND((Merge2[[#This Row],[VALIDITY_TILL_DATE]]-Merge2[[#This Row],[ORDER_DATE]])/30, 0), "Active")</f>
        <v>29</v>
      </c>
      <c r="K3308" t="s">
        <v>5490</v>
      </c>
      <c r="L3308" t="s">
        <v>5483</v>
      </c>
      <c r="M3308" t="s">
        <v>5481</v>
      </c>
      <c r="N3308">
        <v>300</v>
      </c>
      <c r="O3308">
        <v>50</v>
      </c>
      <c r="P3308">
        <v>150</v>
      </c>
      <c r="Q3308" t="s">
        <v>5996</v>
      </c>
      <c r="R3308" t="s">
        <v>5503</v>
      </c>
      <c r="S3308">
        <v>51</v>
      </c>
      <c r="T3308" t="s">
        <v>5495</v>
      </c>
      <c r="U3308" t="s">
        <v>5496</v>
      </c>
      <c r="V3308" s="9">
        <f>Merge2[[#This Row],[PROMOTIONAL_PLAN.EFFECTIVE_PRICE]]*Merge2[[#This Row],[Months]]</f>
        <v>4350</v>
      </c>
    </row>
    <row r="3309" spans="1:22" x14ac:dyDescent="0.25">
      <c r="A3309" t="s">
        <v>5139</v>
      </c>
      <c r="B3309" t="s">
        <v>2789</v>
      </c>
      <c r="C3309">
        <v>5073</v>
      </c>
      <c r="D3309" s="1">
        <v>44283</v>
      </c>
      <c r="E3309">
        <v>2</v>
      </c>
      <c r="F3309" s="1">
        <v>44283</v>
      </c>
      <c r="G3309" s="1">
        <v>44889</v>
      </c>
      <c r="H3309" t="s">
        <v>470</v>
      </c>
      <c r="I3309" s="8">
        <f>DATE(YEAR(Merge2[[#This Row],[ORDER_DATE]]), MONTH(Merge2[[#This Row],[ORDER_DATE]]), 1)</f>
        <v>44256</v>
      </c>
      <c r="J3309" s="9">
        <f>IF(ISNUMBER(Merge2[[#This Row],[VALIDITY_TILL_DATE]]), ROUND((Merge2[[#This Row],[VALIDITY_TILL_DATE]]-Merge2[[#This Row],[ORDER_DATE]])/30, 0), "Active")</f>
        <v>20</v>
      </c>
      <c r="K3309" t="s">
        <v>5488</v>
      </c>
      <c r="L3309" t="s">
        <v>5483</v>
      </c>
      <c r="M3309" t="s">
        <v>5481</v>
      </c>
      <c r="N3309">
        <v>300</v>
      </c>
      <c r="O3309">
        <v>30</v>
      </c>
      <c r="P3309">
        <v>210</v>
      </c>
      <c r="Q3309" t="s">
        <v>5517</v>
      </c>
      <c r="R3309" t="s">
        <v>5494</v>
      </c>
      <c r="S3309">
        <v>30</v>
      </c>
      <c r="T3309" t="s">
        <v>5506</v>
      </c>
      <c r="U3309" t="s">
        <v>5518</v>
      </c>
      <c r="V3309" s="9">
        <f>Merge2[[#This Row],[PROMOTIONAL_PLAN.EFFECTIVE_PRICE]]*Merge2[[#This Row],[Months]]</f>
        <v>4200</v>
      </c>
    </row>
    <row r="3310" spans="1:22" x14ac:dyDescent="0.25">
      <c r="A3310" t="s">
        <v>5140</v>
      </c>
      <c r="B3310" t="s">
        <v>3893</v>
      </c>
      <c r="C3310">
        <v>1817</v>
      </c>
      <c r="D3310" s="1">
        <v>44283</v>
      </c>
      <c r="E3310">
        <v>2</v>
      </c>
      <c r="F3310" s="1">
        <v>44283</v>
      </c>
      <c r="G3310" s="1">
        <v>44772</v>
      </c>
      <c r="H3310" t="s">
        <v>470</v>
      </c>
      <c r="I3310" s="8">
        <f>DATE(YEAR(Merge2[[#This Row],[ORDER_DATE]]), MONTH(Merge2[[#This Row],[ORDER_DATE]]), 1)</f>
        <v>44256</v>
      </c>
      <c r="J3310" s="9">
        <f>IF(ISNUMBER(Merge2[[#This Row],[VALIDITY_TILL_DATE]]), ROUND((Merge2[[#This Row],[VALIDITY_TILL_DATE]]-Merge2[[#This Row],[ORDER_DATE]])/30, 0), "Active")</f>
        <v>16</v>
      </c>
      <c r="K3310" t="s">
        <v>5486</v>
      </c>
      <c r="L3310" t="s">
        <v>5480</v>
      </c>
      <c r="M3310" t="s">
        <v>5481</v>
      </c>
      <c r="N3310">
        <v>300</v>
      </c>
      <c r="O3310">
        <v>100</v>
      </c>
      <c r="P3310">
        <v>0</v>
      </c>
      <c r="Q3310" t="s">
        <v>6067</v>
      </c>
      <c r="R3310" t="s">
        <v>5503</v>
      </c>
      <c r="S3310">
        <v>36</v>
      </c>
      <c r="T3310" t="s">
        <v>5495</v>
      </c>
      <c r="U3310" t="s">
        <v>5532</v>
      </c>
      <c r="V3310" s="9">
        <f>Merge2[[#This Row],[PROMOTIONAL_PLAN.EFFECTIVE_PRICE]]*Merge2[[#This Row],[Months]]</f>
        <v>0</v>
      </c>
    </row>
    <row r="3311" spans="1:22" x14ac:dyDescent="0.25">
      <c r="A3311" t="s">
        <v>5141</v>
      </c>
      <c r="B3311" t="s">
        <v>2937</v>
      </c>
      <c r="C3311">
        <v>5101</v>
      </c>
      <c r="D3311" s="1">
        <v>44283</v>
      </c>
      <c r="E3311">
        <v>2</v>
      </c>
      <c r="F3311" s="1">
        <v>44283</v>
      </c>
      <c r="G3311" s="1">
        <v>44995</v>
      </c>
      <c r="H3311" t="s">
        <v>470</v>
      </c>
      <c r="I3311" s="8">
        <f>DATE(YEAR(Merge2[[#This Row],[ORDER_DATE]]), MONTH(Merge2[[#This Row],[ORDER_DATE]]), 1)</f>
        <v>44256</v>
      </c>
      <c r="J3311" s="9">
        <f>IF(ISNUMBER(Merge2[[#This Row],[VALIDITY_TILL_DATE]]), ROUND((Merge2[[#This Row],[VALIDITY_TILL_DATE]]-Merge2[[#This Row],[ORDER_DATE]])/30, 0), "Active")</f>
        <v>24</v>
      </c>
      <c r="K3311" t="s">
        <v>5485</v>
      </c>
      <c r="L3311" t="s">
        <v>5480</v>
      </c>
      <c r="M3311" t="s">
        <v>5481</v>
      </c>
      <c r="N3311">
        <v>300</v>
      </c>
      <c r="O3311">
        <v>100</v>
      </c>
      <c r="P3311">
        <v>0</v>
      </c>
      <c r="Q3311" t="s">
        <v>6061</v>
      </c>
      <c r="R3311" t="s">
        <v>5494</v>
      </c>
      <c r="S3311">
        <v>49</v>
      </c>
      <c r="T3311" t="s">
        <v>5495</v>
      </c>
      <c r="U3311" t="s">
        <v>5496</v>
      </c>
      <c r="V3311" s="9">
        <f>Merge2[[#This Row],[PROMOTIONAL_PLAN.EFFECTIVE_PRICE]]*Merge2[[#This Row],[Months]]</f>
        <v>0</v>
      </c>
    </row>
    <row r="3312" spans="1:22" x14ac:dyDescent="0.25">
      <c r="A3312" t="s">
        <v>5142</v>
      </c>
      <c r="B3312" t="s">
        <v>3799</v>
      </c>
      <c r="C3312">
        <v>8434</v>
      </c>
      <c r="D3312" s="1">
        <v>44284</v>
      </c>
      <c r="E3312">
        <v>2</v>
      </c>
      <c r="F3312" s="1">
        <v>44284</v>
      </c>
      <c r="G3312" s="1">
        <v>44866</v>
      </c>
      <c r="H3312" t="s">
        <v>470</v>
      </c>
      <c r="I3312" s="8">
        <f>DATE(YEAR(Merge2[[#This Row],[ORDER_DATE]]), MONTH(Merge2[[#This Row],[ORDER_DATE]]), 1)</f>
        <v>44256</v>
      </c>
      <c r="J3312" s="9">
        <f>IF(ISNUMBER(Merge2[[#This Row],[VALIDITY_TILL_DATE]]), ROUND((Merge2[[#This Row],[VALIDITY_TILL_DATE]]-Merge2[[#This Row],[ORDER_DATE]])/30, 0), "Active")</f>
        <v>19</v>
      </c>
      <c r="K3312" t="s">
        <v>5490</v>
      </c>
      <c r="L3312" t="s">
        <v>5483</v>
      </c>
      <c r="M3312" t="s">
        <v>5481</v>
      </c>
      <c r="N3312">
        <v>300</v>
      </c>
      <c r="O3312">
        <v>50</v>
      </c>
      <c r="P3312">
        <v>150</v>
      </c>
      <c r="Q3312" t="s">
        <v>6202</v>
      </c>
      <c r="R3312" t="s">
        <v>5494</v>
      </c>
      <c r="S3312">
        <v>34</v>
      </c>
      <c r="T3312" t="s">
        <v>5495</v>
      </c>
      <c r="U3312" t="s">
        <v>5579</v>
      </c>
      <c r="V3312" s="9">
        <f>Merge2[[#This Row],[PROMOTIONAL_PLAN.EFFECTIVE_PRICE]]*Merge2[[#This Row],[Months]]</f>
        <v>2850</v>
      </c>
    </row>
    <row r="3313" spans="1:22" x14ac:dyDescent="0.25">
      <c r="A3313" t="s">
        <v>5143</v>
      </c>
      <c r="B3313" t="s">
        <v>3098</v>
      </c>
      <c r="C3313">
        <v>5073</v>
      </c>
      <c r="D3313" s="1">
        <v>44284</v>
      </c>
      <c r="E3313">
        <v>2</v>
      </c>
      <c r="F3313" s="1">
        <v>44284</v>
      </c>
      <c r="G3313" s="1">
        <v>44751</v>
      </c>
      <c r="H3313" t="s">
        <v>470</v>
      </c>
      <c r="I3313" s="8">
        <f>DATE(YEAR(Merge2[[#This Row],[ORDER_DATE]]), MONTH(Merge2[[#This Row],[ORDER_DATE]]), 1)</f>
        <v>44256</v>
      </c>
      <c r="J3313" s="9">
        <f>IF(ISNUMBER(Merge2[[#This Row],[VALIDITY_TILL_DATE]]), ROUND((Merge2[[#This Row],[VALIDITY_TILL_DATE]]-Merge2[[#This Row],[ORDER_DATE]])/30, 0), "Active")</f>
        <v>16</v>
      </c>
      <c r="K3313" t="s">
        <v>5488</v>
      </c>
      <c r="L3313" t="s">
        <v>5483</v>
      </c>
      <c r="M3313" t="s">
        <v>5481</v>
      </c>
      <c r="N3313">
        <v>300</v>
      </c>
      <c r="O3313">
        <v>30</v>
      </c>
      <c r="P3313">
        <v>210</v>
      </c>
      <c r="Q3313" t="s">
        <v>5916</v>
      </c>
      <c r="R3313" t="s">
        <v>5494</v>
      </c>
      <c r="S3313">
        <v>45</v>
      </c>
      <c r="T3313" t="s">
        <v>5495</v>
      </c>
      <c r="U3313" t="s">
        <v>5532</v>
      </c>
      <c r="V3313" s="9">
        <f>Merge2[[#This Row],[PROMOTIONAL_PLAN.EFFECTIVE_PRICE]]*Merge2[[#This Row],[Months]]</f>
        <v>3360</v>
      </c>
    </row>
    <row r="3314" spans="1:22" x14ac:dyDescent="0.25">
      <c r="A3314" t="s">
        <v>5144</v>
      </c>
      <c r="B3314" t="s">
        <v>3636</v>
      </c>
      <c r="C3314">
        <v>7139</v>
      </c>
      <c r="D3314" s="1">
        <v>44284</v>
      </c>
      <c r="E3314">
        <v>2</v>
      </c>
      <c r="F3314" s="1">
        <v>44284</v>
      </c>
      <c r="G3314" s="1">
        <v>44807</v>
      </c>
      <c r="H3314" t="s">
        <v>470</v>
      </c>
      <c r="I3314" s="8">
        <f>DATE(YEAR(Merge2[[#This Row],[ORDER_DATE]]), MONTH(Merge2[[#This Row],[ORDER_DATE]]), 1)</f>
        <v>44256</v>
      </c>
      <c r="J3314" s="9">
        <f>IF(ISNUMBER(Merge2[[#This Row],[VALIDITY_TILL_DATE]]), ROUND((Merge2[[#This Row],[VALIDITY_TILL_DATE]]-Merge2[[#This Row],[ORDER_DATE]])/30, 0), "Active")</f>
        <v>17</v>
      </c>
      <c r="K3314" t="s">
        <v>5489</v>
      </c>
      <c r="L3314" t="s">
        <v>5483</v>
      </c>
      <c r="M3314" t="s">
        <v>5481</v>
      </c>
      <c r="N3314">
        <v>300</v>
      </c>
      <c r="O3314">
        <v>30</v>
      </c>
      <c r="P3314">
        <v>210</v>
      </c>
      <c r="Q3314" t="s">
        <v>6174</v>
      </c>
      <c r="R3314" t="s">
        <v>5494</v>
      </c>
      <c r="S3314">
        <v>45</v>
      </c>
      <c r="T3314" t="s">
        <v>5506</v>
      </c>
      <c r="U3314" t="s">
        <v>5507</v>
      </c>
      <c r="V3314" s="9">
        <f>Merge2[[#This Row],[PROMOTIONAL_PLAN.EFFECTIVE_PRICE]]*Merge2[[#This Row],[Months]]</f>
        <v>3570</v>
      </c>
    </row>
    <row r="3315" spans="1:22" x14ac:dyDescent="0.25">
      <c r="A3315" t="s">
        <v>5145</v>
      </c>
      <c r="B3315" t="s">
        <v>3222</v>
      </c>
      <c r="C3315">
        <v>5073</v>
      </c>
      <c r="D3315" s="1">
        <v>44284</v>
      </c>
      <c r="E3315">
        <v>2</v>
      </c>
      <c r="F3315" s="1">
        <v>44284</v>
      </c>
      <c r="G3315" s="1">
        <v>44696</v>
      </c>
      <c r="H3315" t="s">
        <v>470</v>
      </c>
      <c r="I3315" s="8">
        <f>DATE(YEAR(Merge2[[#This Row],[ORDER_DATE]]), MONTH(Merge2[[#This Row],[ORDER_DATE]]), 1)</f>
        <v>44256</v>
      </c>
      <c r="J3315" s="9">
        <f>IF(ISNUMBER(Merge2[[#This Row],[VALIDITY_TILL_DATE]]), ROUND((Merge2[[#This Row],[VALIDITY_TILL_DATE]]-Merge2[[#This Row],[ORDER_DATE]])/30, 0), "Active")</f>
        <v>14</v>
      </c>
      <c r="K3315" t="s">
        <v>5488</v>
      </c>
      <c r="L3315" t="s">
        <v>5483</v>
      </c>
      <c r="M3315" t="s">
        <v>5481</v>
      </c>
      <c r="N3315">
        <v>300</v>
      </c>
      <c r="O3315">
        <v>30</v>
      </c>
      <c r="P3315">
        <v>210</v>
      </c>
      <c r="Q3315" t="s">
        <v>6270</v>
      </c>
      <c r="R3315" t="s">
        <v>5494</v>
      </c>
      <c r="S3315">
        <v>54</v>
      </c>
      <c r="T3315" t="s">
        <v>5495</v>
      </c>
      <c r="U3315" t="s">
        <v>5522</v>
      </c>
      <c r="V3315" s="9">
        <f>Merge2[[#This Row],[PROMOTIONAL_PLAN.EFFECTIVE_PRICE]]*Merge2[[#This Row],[Months]]</f>
        <v>2940</v>
      </c>
    </row>
    <row r="3316" spans="1:22" x14ac:dyDescent="0.25">
      <c r="A3316" t="s">
        <v>5146</v>
      </c>
      <c r="B3316" t="s">
        <v>3842</v>
      </c>
      <c r="C3316">
        <v>5073</v>
      </c>
      <c r="D3316" s="1">
        <v>44284</v>
      </c>
      <c r="E3316">
        <v>2</v>
      </c>
      <c r="F3316" s="1">
        <v>44284</v>
      </c>
      <c r="G3316" s="1">
        <v>45088</v>
      </c>
      <c r="H3316" t="s">
        <v>470</v>
      </c>
      <c r="I3316" s="8">
        <f>DATE(YEAR(Merge2[[#This Row],[ORDER_DATE]]), MONTH(Merge2[[#This Row],[ORDER_DATE]]), 1)</f>
        <v>44256</v>
      </c>
      <c r="J3316" s="9">
        <f>IF(ISNUMBER(Merge2[[#This Row],[VALIDITY_TILL_DATE]]), ROUND((Merge2[[#This Row],[VALIDITY_TILL_DATE]]-Merge2[[#This Row],[ORDER_DATE]])/30, 0), "Active")</f>
        <v>27</v>
      </c>
      <c r="K3316" t="s">
        <v>5488</v>
      </c>
      <c r="L3316" t="s">
        <v>5483</v>
      </c>
      <c r="M3316" t="s">
        <v>5481</v>
      </c>
      <c r="N3316">
        <v>300</v>
      </c>
      <c r="O3316">
        <v>30</v>
      </c>
      <c r="P3316">
        <v>210</v>
      </c>
      <c r="Q3316" t="s">
        <v>5635</v>
      </c>
      <c r="R3316" t="s">
        <v>5503</v>
      </c>
      <c r="S3316">
        <v>27</v>
      </c>
      <c r="T3316" t="s">
        <v>5495</v>
      </c>
      <c r="U3316" t="s">
        <v>5496</v>
      </c>
      <c r="V3316" s="9">
        <f>Merge2[[#This Row],[PROMOTIONAL_PLAN.EFFECTIVE_PRICE]]*Merge2[[#This Row],[Months]]</f>
        <v>5670</v>
      </c>
    </row>
    <row r="3317" spans="1:22" x14ac:dyDescent="0.25">
      <c r="A3317" t="s">
        <v>5147</v>
      </c>
      <c r="B3317" t="s">
        <v>3216</v>
      </c>
      <c r="C3317">
        <v>8731</v>
      </c>
      <c r="D3317" s="1">
        <v>44285</v>
      </c>
      <c r="E3317">
        <v>2</v>
      </c>
      <c r="F3317" s="1">
        <v>44285</v>
      </c>
      <c r="G3317" s="1">
        <v>44837</v>
      </c>
      <c r="H3317" t="s">
        <v>470</v>
      </c>
      <c r="I3317" s="8">
        <f>DATE(YEAR(Merge2[[#This Row],[ORDER_DATE]]), MONTH(Merge2[[#This Row],[ORDER_DATE]]), 1)</f>
        <v>44256</v>
      </c>
      <c r="J3317" s="9">
        <f>IF(ISNUMBER(Merge2[[#This Row],[VALIDITY_TILL_DATE]]), ROUND((Merge2[[#This Row],[VALIDITY_TILL_DATE]]-Merge2[[#This Row],[ORDER_DATE]])/30, 0), "Active")</f>
        <v>18</v>
      </c>
      <c r="K3317" t="s">
        <v>5482</v>
      </c>
      <c r="L3317" t="s">
        <v>5483</v>
      </c>
      <c r="M3317" t="s">
        <v>5481</v>
      </c>
      <c r="N3317">
        <v>300</v>
      </c>
      <c r="O3317">
        <v>10</v>
      </c>
      <c r="P3317">
        <v>270</v>
      </c>
      <c r="Q3317" t="s">
        <v>5703</v>
      </c>
      <c r="R3317" t="s">
        <v>5494</v>
      </c>
      <c r="S3317">
        <v>39</v>
      </c>
      <c r="T3317" t="s">
        <v>5495</v>
      </c>
      <c r="U3317" t="s">
        <v>5496</v>
      </c>
      <c r="V3317" s="9">
        <f>Merge2[[#This Row],[PROMOTIONAL_PLAN.EFFECTIVE_PRICE]]*Merge2[[#This Row],[Months]]</f>
        <v>4860</v>
      </c>
    </row>
    <row r="3318" spans="1:22" x14ac:dyDescent="0.25">
      <c r="A3318" t="s">
        <v>5148</v>
      </c>
      <c r="B3318" t="s">
        <v>3672</v>
      </c>
      <c r="C3318">
        <v>7139</v>
      </c>
      <c r="D3318" s="1">
        <v>44285</v>
      </c>
      <c r="E3318">
        <v>2</v>
      </c>
      <c r="F3318" s="1">
        <v>44285</v>
      </c>
      <c r="G3318" s="1">
        <v>44737</v>
      </c>
      <c r="H3318" t="s">
        <v>470</v>
      </c>
      <c r="I3318" s="8">
        <f>DATE(YEAR(Merge2[[#This Row],[ORDER_DATE]]), MONTH(Merge2[[#This Row],[ORDER_DATE]]), 1)</f>
        <v>44256</v>
      </c>
      <c r="J3318" s="9">
        <f>IF(ISNUMBER(Merge2[[#This Row],[VALIDITY_TILL_DATE]]), ROUND((Merge2[[#This Row],[VALIDITY_TILL_DATE]]-Merge2[[#This Row],[ORDER_DATE]])/30, 0), "Active")</f>
        <v>15</v>
      </c>
      <c r="K3318" t="s">
        <v>5489</v>
      </c>
      <c r="L3318" t="s">
        <v>5483</v>
      </c>
      <c r="M3318" t="s">
        <v>5481</v>
      </c>
      <c r="N3318">
        <v>300</v>
      </c>
      <c r="O3318">
        <v>30</v>
      </c>
      <c r="P3318">
        <v>210</v>
      </c>
      <c r="Q3318" t="s">
        <v>5849</v>
      </c>
      <c r="R3318" t="s">
        <v>5494</v>
      </c>
      <c r="S3318">
        <v>52</v>
      </c>
      <c r="T3318" t="s">
        <v>5506</v>
      </c>
      <c r="U3318" t="s">
        <v>5507</v>
      </c>
      <c r="V3318" s="9">
        <f>Merge2[[#This Row],[PROMOTIONAL_PLAN.EFFECTIVE_PRICE]]*Merge2[[#This Row],[Months]]</f>
        <v>3150</v>
      </c>
    </row>
    <row r="3319" spans="1:22" x14ac:dyDescent="0.25">
      <c r="A3319" t="s">
        <v>5149</v>
      </c>
      <c r="B3319" t="s">
        <v>3352</v>
      </c>
      <c r="C3319">
        <v>6306</v>
      </c>
      <c r="D3319" s="1">
        <v>44286</v>
      </c>
      <c r="E3319">
        <v>2</v>
      </c>
      <c r="F3319" s="1">
        <v>44286</v>
      </c>
      <c r="G3319" s="1">
        <v>44633</v>
      </c>
      <c r="H3319" t="s">
        <v>470</v>
      </c>
      <c r="I3319" s="8">
        <f>DATE(YEAR(Merge2[[#This Row],[ORDER_DATE]]), MONTH(Merge2[[#This Row],[ORDER_DATE]]), 1)</f>
        <v>44256</v>
      </c>
      <c r="J3319" s="9">
        <f>IF(ISNUMBER(Merge2[[#This Row],[VALIDITY_TILL_DATE]]), ROUND((Merge2[[#This Row],[VALIDITY_TILL_DATE]]-Merge2[[#This Row],[ORDER_DATE]])/30, 0), "Active")</f>
        <v>12</v>
      </c>
      <c r="K3319" t="s">
        <v>5492</v>
      </c>
      <c r="L3319" t="s">
        <v>5483</v>
      </c>
      <c r="M3319" t="s">
        <v>5481</v>
      </c>
      <c r="N3319">
        <v>300</v>
      </c>
      <c r="O3319">
        <v>15</v>
      </c>
      <c r="P3319">
        <v>255</v>
      </c>
      <c r="Q3319" t="s">
        <v>5998</v>
      </c>
      <c r="R3319" t="s">
        <v>5503</v>
      </c>
      <c r="S3319">
        <v>38</v>
      </c>
      <c r="T3319" t="s">
        <v>5506</v>
      </c>
      <c r="U3319" t="s">
        <v>5507</v>
      </c>
      <c r="V3319" s="9">
        <f>Merge2[[#This Row],[PROMOTIONAL_PLAN.EFFECTIVE_PRICE]]*Merge2[[#This Row],[Months]]</f>
        <v>3060</v>
      </c>
    </row>
    <row r="3320" spans="1:22" x14ac:dyDescent="0.25">
      <c r="A3320" t="s">
        <v>5150</v>
      </c>
      <c r="B3320" t="s">
        <v>2841</v>
      </c>
      <c r="C3320">
        <v>1817</v>
      </c>
      <c r="D3320" s="1">
        <v>44286</v>
      </c>
      <c r="E3320">
        <v>2</v>
      </c>
      <c r="F3320" s="1">
        <v>44286</v>
      </c>
      <c r="G3320" s="1">
        <v>44951</v>
      </c>
      <c r="H3320" t="s">
        <v>470</v>
      </c>
      <c r="I3320" s="8">
        <f>DATE(YEAR(Merge2[[#This Row],[ORDER_DATE]]), MONTH(Merge2[[#This Row],[ORDER_DATE]]), 1)</f>
        <v>44256</v>
      </c>
      <c r="J3320" s="9">
        <f>IF(ISNUMBER(Merge2[[#This Row],[VALIDITY_TILL_DATE]]), ROUND((Merge2[[#This Row],[VALIDITY_TILL_DATE]]-Merge2[[#This Row],[ORDER_DATE]])/30, 0), "Active")</f>
        <v>22</v>
      </c>
      <c r="K3320" t="s">
        <v>5486</v>
      </c>
      <c r="L3320" t="s">
        <v>5480</v>
      </c>
      <c r="M3320" t="s">
        <v>5481</v>
      </c>
      <c r="N3320">
        <v>300</v>
      </c>
      <c r="O3320">
        <v>100</v>
      </c>
      <c r="P3320">
        <v>0</v>
      </c>
      <c r="Q3320" t="s">
        <v>5541</v>
      </c>
      <c r="R3320" t="s">
        <v>5503</v>
      </c>
      <c r="S3320">
        <v>50</v>
      </c>
      <c r="T3320" t="s">
        <v>5498</v>
      </c>
      <c r="U3320" t="s">
        <v>5501</v>
      </c>
      <c r="V3320" s="9">
        <f>Merge2[[#This Row],[PROMOTIONAL_PLAN.EFFECTIVE_PRICE]]*Merge2[[#This Row],[Months]]</f>
        <v>0</v>
      </c>
    </row>
    <row r="3321" spans="1:22" x14ac:dyDescent="0.25">
      <c r="A3321" t="s">
        <v>5151</v>
      </c>
      <c r="B3321" t="s">
        <v>3870</v>
      </c>
      <c r="C3321">
        <v>8434</v>
      </c>
      <c r="D3321" s="1">
        <v>44286</v>
      </c>
      <c r="E3321">
        <v>2</v>
      </c>
      <c r="F3321" s="1">
        <v>44286</v>
      </c>
      <c r="G3321" s="1">
        <v>44666</v>
      </c>
      <c r="H3321" t="s">
        <v>470</v>
      </c>
      <c r="I3321" s="8">
        <f>DATE(YEAR(Merge2[[#This Row],[ORDER_DATE]]), MONTH(Merge2[[#This Row],[ORDER_DATE]]), 1)</f>
        <v>44256</v>
      </c>
      <c r="J3321" s="9">
        <f>IF(ISNUMBER(Merge2[[#This Row],[VALIDITY_TILL_DATE]]), ROUND((Merge2[[#This Row],[VALIDITY_TILL_DATE]]-Merge2[[#This Row],[ORDER_DATE]])/30, 0), "Active")</f>
        <v>13</v>
      </c>
      <c r="K3321" t="s">
        <v>5490</v>
      </c>
      <c r="L3321" t="s">
        <v>5483</v>
      </c>
      <c r="M3321" t="s">
        <v>5481</v>
      </c>
      <c r="N3321">
        <v>300</v>
      </c>
      <c r="O3321">
        <v>50</v>
      </c>
      <c r="P3321">
        <v>150</v>
      </c>
      <c r="Q3321" t="s">
        <v>6191</v>
      </c>
      <c r="R3321" t="s">
        <v>5494</v>
      </c>
      <c r="S3321">
        <v>47</v>
      </c>
      <c r="T3321" t="s">
        <v>5495</v>
      </c>
      <c r="U3321" t="s">
        <v>5513</v>
      </c>
      <c r="V3321" s="9">
        <f>Merge2[[#This Row],[PROMOTIONAL_PLAN.EFFECTIVE_PRICE]]*Merge2[[#This Row],[Months]]</f>
        <v>1950</v>
      </c>
    </row>
    <row r="3322" spans="1:22" x14ac:dyDescent="0.25">
      <c r="A3322" t="s">
        <v>5152</v>
      </c>
      <c r="B3322" t="s">
        <v>2865</v>
      </c>
      <c r="C3322">
        <v>8434</v>
      </c>
      <c r="D3322" s="1">
        <v>44286</v>
      </c>
      <c r="E3322">
        <v>2</v>
      </c>
      <c r="F3322" s="1">
        <v>44286</v>
      </c>
      <c r="G3322" s="1">
        <v>45062</v>
      </c>
      <c r="H3322" t="s">
        <v>470</v>
      </c>
      <c r="I3322" s="8">
        <f>DATE(YEAR(Merge2[[#This Row],[ORDER_DATE]]), MONTH(Merge2[[#This Row],[ORDER_DATE]]), 1)</f>
        <v>44256</v>
      </c>
      <c r="J3322" s="9">
        <f>IF(ISNUMBER(Merge2[[#This Row],[VALIDITY_TILL_DATE]]), ROUND((Merge2[[#This Row],[VALIDITY_TILL_DATE]]-Merge2[[#This Row],[ORDER_DATE]])/30, 0), "Active")</f>
        <v>26</v>
      </c>
      <c r="K3322" t="s">
        <v>5490</v>
      </c>
      <c r="L3322" t="s">
        <v>5483</v>
      </c>
      <c r="M3322" t="s">
        <v>5481</v>
      </c>
      <c r="N3322">
        <v>300</v>
      </c>
      <c r="O3322">
        <v>50</v>
      </c>
      <c r="P3322">
        <v>150</v>
      </c>
      <c r="Q3322" t="s">
        <v>6133</v>
      </c>
      <c r="R3322" t="s">
        <v>5494</v>
      </c>
      <c r="S3322">
        <v>59</v>
      </c>
      <c r="T3322" t="s">
        <v>5498</v>
      </c>
      <c r="U3322" t="s">
        <v>5515</v>
      </c>
      <c r="V3322" s="9">
        <f>Merge2[[#This Row],[PROMOTIONAL_PLAN.EFFECTIVE_PRICE]]*Merge2[[#This Row],[Months]]</f>
        <v>3900</v>
      </c>
    </row>
    <row r="3323" spans="1:22" x14ac:dyDescent="0.25">
      <c r="A3323" t="s">
        <v>5153</v>
      </c>
      <c r="B3323" t="s">
        <v>2945</v>
      </c>
      <c r="C3323">
        <v>8323</v>
      </c>
      <c r="D3323" s="1">
        <v>44286</v>
      </c>
      <c r="E3323">
        <v>2</v>
      </c>
      <c r="F3323" s="1">
        <v>44286</v>
      </c>
      <c r="G3323" s="1">
        <v>44646</v>
      </c>
      <c r="H3323" t="s">
        <v>470</v>
      </c>
      <c r="I3323" s="8">
        <f>DATE(YEAR(Merge2[[#This Row],[ORDER_DATE]]), MONTH(Merge2[[#This Row],[ORDER_DATE]]), 1)</f>
        <v>44256</v>
      </c>
      <c r="J3323" s="9">
        <f>IF(ISNUMBER(Merge2[[#This Row],[VALIDITY_TILL_DATE]]), ROUND((Merge2[[#This Row],[VALIDITY_TILL_DATE]]-Merge2[[#This Row],[ORDER_DATE]])/30, 0), "Active")</f>
        <v>12</v>
      </c>
      <c r="K3323" t="s">
        <v>5479</v>
      </c>
      <c r="L3323" t="s">
        <v>5480</v>
      </c>
      <c r="M3323" t="s">
        <v>5481</v>
      </c>
      <c r="N3323">
        <v>300</v>
      </c>
      <c r="O3323">
        <v>100</v>
      </c>
      <c r="P3323">
        <v>0</v>
      </c>
      <c r="Q3323" t="s">
        <v>6271</v>
      </c>
      <c r="R3323" t="s">
        <v>5494</v>
      </c>
      <c r="S3323">
        <v>34</v>
      </c>
      <c r="T3323" t="s">
        <v>5498</v>
      </c>
      <c r="U3323" t="s">
        <v>5545</v>
      </c>
      <c r="V3323" s="9">
        <f>Merge2[[#This Row],[PROMOTIONAL_PLAN.EFFECTIVE_PRICE]]*Merge2[[#This Row],[Months]]</f>
        <v>0</v>
      </c>
    </row>
    <row r="3324" spans="1:22" x14ac:dyDescent="0.25">
      <c r="A3324" t="s">
        <v>5154</v>
      </c>
      <c r="B3324" t="s">
        <v>3551</v>
      </c>
      <c r="C3324">
        <v>6705</v>
      </c>
      <c r="D3324" s="1">
        <v>44286</v>
      </c>
      <c r="E3324">
        <v>2</v>
      </c>
      <c r="F3324" s="1">
        <v>44286</v>
      </c>
      <c r="G3324" s="1">
        <v>45020</v>
      </c>
      <c r="H3324" t="s">
        <v>470</v>
      </c>
      <c r="I3324" s="8">
        <f>DATE(YEAR(Merge2[[#This Row],[ORDER_DATE]]), MONTH(Merge2[[#This Row],[ORDER_DATE]]), 1)</f>
        <v>44256</v>
      </c>
      <c r="J3324" s="9">
        <f>IF(ISNUMBER(Merge2[[#This Row],[VALIDITY_TILL_DATE]]), ROUND((Merge2[[#This Row],[VALIDITY_TILL_DATE]]-Merge2[[#This Row],[ORDER_DATE]])/30, 0), "Active")</f>
        <v>24</v>
      </c>
      <c r="K3324" t="s">
        <v>5491</v>
      </c>
      <c r="L3324" t="s">
        <v>5480</v>
      </c>
      <c r="M3324" t="s">
        <v>5481</v>
      </c>
      <c r="N3324">
        <v>300</v>
      </c>
      <c r="O3324">
        <v>100</v>
      </c>
      <c r="P3324">
        <v>0</v>
      </c>
      <c r="Q3324" t="s">
        <v>5648</v>
      </c>
      <c r="R3324" t="s">
        <v>5503</v>
      </c>
      <c r="S3324">
        <v>45</v>
      </c>
      <c r="T3324" t="s">
        <v>5495</v>
      </c>
      <c r="U3324" t="s">
        <v>5579</v>
      </c>
      <c r="V3324" s="9">
        <f>Merge2[[#This Row],[PROMOTIONAL_PLAN.EFFECTIVE_PRICE]]*Merge2[[#This Row],[Months]]</f>
        <v>0</v>
      </c>
    </row>
    <row r="3325" spans="1:22" x14ac:dyDescent="0.25">
      <c r="A3325" t="s">
        <v>5155</v>
      </c>
      <c r="B3325" t="s">
        <v>3083</v>
      </c>
      <c r="C3325">
        <v>7139</v>
      </c>
      <c r="D3325" s="1">
        <v>44287</v>
      </c>
      <c r="E3325">
        <v>2</v>
      </c>
      <c r="F3325" s="1">
        <v>44287</v>
      </c>
      <c r="G3325" s="1">
        <v>45028</v>
      </c>
      <c r="H3325" t="s">
        <v>470</v>
      </c>
      <c r="I3325" s="8">
        <f>DATE(YEAR(Merge2[[#This Row],[ORDER_DATE]]), MONTH(Merge2[[#This Row],[ORDER_DATE]]), 1)</f>
        <v>44287</v>
      </c>
      <c r="J3325" s="9">
        <f>IF(ISNUMBER(Merge2[[#This Row],[VALIDITY_TILL_DATE]]), ROUND((Merge2[[#This Row],[VALIDITY_TILL_DATE]]-Merge2[[#This Row],[ORDER_DATE]])/30, 0), "Active")</f>
        <v>25</v>
      </c>
      <c r="K3325" t="s">
        <v>5489</v>
      </c>
      <c r="L3325" t="s">
        <v>5483</v>
      </c>
      <c r="M3325" t="s">
        <v>5481</v>
      </c>
      <c r="N3325">
        <v>300</v>
      </c>
      <c r="O3325">
        <v>30</v>
      </c>
      <c r="P3325">
        <v>210</v>
      </c>
      <c r="Q3325" t="s">
        <v>6372</v>
      </c>
      <c r="R3325" t="s">
        <v>5494</v>
      </c>
      <c r="S3325">
        <v>36</v>
      </c>
      <c r="T3325" t="s">
        <v>5495</v>
      </c>
      <c r="U3325" t="s">
        <v>5504</v>
      </c>
      <c r="V3325" s="9">
        <f>Merge2[[#This Row],[PROMOTIONAL_PLAN.EFFECTIVE_PRICE]]*Merge2[[#This Row],[Months]]</f>
        <v>5250</v>
      </c>
    </row>
    <row r="3326" spans="1:22" x14ac:dyDescent="0.25">
      <c r="A3326" t="s">
        <v>5156</v>
      </c>
      <c r="B3326" t="s">
        <v>3895</v>
      </c>
      <c r="C3326">
        <v>6306</v>
      </c>
      <c r="D3326" s="1">
        <v>44287</v>
      </c>
      <c r="E3326">
        <v>2</v>
      </c>
      <c r="F3326" s="1">
        <v>44287</v>
      </c>
      <c r="G3326" s="1">
        <v>44557</v>
      </c>
      <c r="H3326" t="s">
        <v>470</v>
      </c>
      <c r="I3326" s="8">
        <f>DATE(YEAR(Merge2[[#This Row],[ORDER_DATE]]), MONTH(Merge2[[#This Row],[ORDER_DATE]]), 1)</f>
        <v>44287</v>
      </c>
      <c r="J3326" s="9">
        <f>IF(ISNUMBER(Merge2[[#This Row],[VALIDITY_TILL_DATE]]), ROUND((Merge2[[#This Row],[VALIDITY_TILL_DATE]]-Merge2[[#This Row],[ORDER_DATE]])/30, 0), "Active")</f>
        <v>9</v>
      </c>
      <c r="K3326" t="s">
        <v>5492</v>
      </c>
      <c r="L3326" t="s">
        <v>5483</v>
      </c>
      <c r="M3326" t="s">
        <v>5481</v>
      </c>
      <c r="N3326">
        <v>300</v>
      </c>
      <c r="O3326">
        <v>15</v>
      </c>
      <c r="P3326">
        <v>255</v>
      </c>
      <c r="Q3326" t="s">
        <v>6136</v>
      </c>
      <c r="R3326" t="s">
        <v>5494</v>
      </c>
      <c r="S3326">
        <v>42</v>
      </c>
      <c r="T3326" t="s">
        <v>5495</v>
      </c>
      <c r="U3326" t="s">
        <v>5504</v>
      </c>
      <c r="V3326" s="9">
        <f>Merge2[[#This Row],[PROMOTIONAL_PLAN.EFFECTIVE_PRICE]]*Merge2[[#This Row],[Months]]</f>
        <v>2295</v>
      </c>
    </row>
    <row r="3327" spans="1:22" x14ac:dyDescent="0.25">
      <c r="A3327" t="s">
        <v>5157</v>
      </c>
      <c r="B3327" t="s">
        <v>3950</v>
      </c>
      <c r="C3327">
        <v>1817</v>
      </c>
      <c r="D3327" s="1">
        <v>44288</v>
      </c>
      <c r="E3327">
        <v>2</v>
      </c>
      <c r="F3327" s="1">
        <v>44288</v>
      </c>
      <c r="G3327" s="1">
        <v>44625</v>
      </c>
      <c r="H3327" t="s">
        <v>470</v>
      </c>
      <c r="I3327" s="8">
        <f>DATE(YEAR(Merge2[[#This Row],[ORDER_DATE]]), MONTH(Merge2[[#This Row],[ORDER_DATE]]), 1)</f>
        <v>44287</v>
      </c>
      <c r="J3327" s="9">
        <f>IF(ISNUMBER(Merge2[[#This Row],[VALIDITY_TILL_DATE]]), ROUND((Merge2[[#This Row],[VALIDITY_TILL_DATE]]-Merge2[[#This Row],[ORDER_DATE]])/30, 0), "Active")</f>
        <v>11</v>
      </c>
      <c r="K3327" t="s">
        <v>5486</v>
      </c>
      <c r="L3327" t="s">
        <v>5480</v>
      </c>
      <c r="M3327" t="s">
        <v>5481</v>
      </c>
      <c r="N3327">
        <v>300</v>
      </c>
      <c r="O3327">
        <v>100</v>
      </c>
      <c r="P3327">
        <v>0</v>
      </c>
      <c r="Q3327" t="s">
        <v>6222</v>
      </c>
      <c r="R3327" t="s">
        <v>5503</v>
      </c>
      <c r="S3327">
        <v>54</v>
      </c>
      <c r="T3327" t="s">
        <v>5495</v>
      </c>
      <c r="U3327" t="s">
        <v>5504</v>
      </c>
      <c r="V3327" s="9">
        <f>Merge2[[#This Row],[PROMOTIONAL_PLAN.EFFECTIVE_PRICE]]*Merge2[[#This Row],[Months]]</f>
        <v>0</v>
      </c>
    </row>
    <row r="3328" spans="1:22" x14ac:dyDescent="0.25">
      <c r="A3328" t="s">
        <v>5158</v>
      </c>
      <c r="B3328" t="s">
        <v>3074</v>
      </c>
      <c r="C3328">
        <v>5073</v>
      </c>
      <c r="D3328" s="1">
        <v>44288</v>
      </c>
      <c r="E3328">
        <v>2</v>
      </c>
      <c r="F3328" s="1">
        <v>44288</v>
      </c>
      <c r="G3328" s="1">
        <v>44926</v>
      </c>
      <c r="H3328" t="s">
        <v>470</v>
      </c>
      <c r="I3328" s="8">
        <f>DATE(YEAR(Merge2[[#This Row],[ORDER_DATE]]), MONTH(Merge2[[#This Row],[ORDER_DATE]]), 1)</f>
        <v>44287</v>
      </c>
      <c r="J3328" s="9">
        <f>IF(ISNUMBER(Merge2[[#This Row],[VALIDITY_TILL_DATE]]), ROUND((Merge2[[#This Row],[VALIDITY_TILL_DATE]]-Merge2[[#This Row],[ORDER_DATE]])/30, 0), "Active")</f>
        <v>21</v>
      </c>
      <c r="K3328" t="s">
        <v>5488</v>
      </c>
      <c r="L3328" t="s">
        <v>5483</v>
      </c>
      <c r="M3328" t="s">
        <v>5481</v>
      </c>
      <c r="N3328">
        <v>300</v>
      </c>
      <c r="O3328">
        <v>30</v>
      </c>
      <c r="P3328">
        <v>210</v>
      </c>
      <c r="Q3328" t="s">
        <v>5768</v>
      </c>
      <c r="R3328" t="s">
        <v>5503</v>
      </c>
      <c r="S3328">
        <v>30</v>
      </c>
      <c r="T3328" t="s">
        <v>5495</v>
      </c>
      <c r="U3328" t="s">
        <v>5496</v>
      </c>
      <c r="V3328" s="9">
        <f>Merge2[[#This Row],[PROMOTIONAL_PLAN.EFFECTIVE_PRICE]]*Merge2[[#This Row],[Months]]</f>
        <v>4410</v>
      </c>
    </row>
    <row r="3329" spans="1:22" x14ac:dyDescent="0.25">
      <c r="A3329" t="s">
        <v>5159</v>
      </c>
      <c r="B3329" t="s">
        <v>3712</v>
      </c>
      <c r="C3329">
        <v>5101</v>
      </c>
      <c r="D3329" s="1">
        <v>44289</v>
      </c>
      <c r="E3329">
        <v>2</v>
      </c>
      <c r="F3329" s="1">
        <v>44289</v>
      </c>
      <c r="G3329" s="1">
        <v>45028</v>
      </c>
      <c r="H3329" t="s">
        <v>470</v>
      </c>
      <c r="I3329" s="8">
        <f>DATE(YEAR(Merge2[[#This Row],[ORDER_DATE]]), MONTH(Merge2[[#This Row],[ORDER_DATE]]), 1)</f>
        <v>44287</v>
      </c>
      <c r="J3329" s="9">
        <f>IF(ISNUMBER(Merge2[[#This Row],[VALIDITY_TILL_DATE]]), ROUND((Merge2[[#This Row],[VALIDITY_TILL_DATE]]-Merge2[[#This Row],[ORDER_DATE]])/30, 0), "Active")</f>
        <v>25</v>
      </c>
      <c r="K3329" t="s">
        <v>5485</v>
      </c>
      <c r="L3329" t="s">
        <v>5480</v>
      </c>
      <c r="M3329" t="s">
        <v>5481</v>
      </c>
      <c r="N3329">
        <v>300</v>
      </c>
      <c r="O3329">
        <v>100</v>
      </c>
      <c r="P3329">
        <v>0</v>
      </c>
      <c r="Q3329" t="s">
        <v>5497</v>
      </c>
      <c r="R3329" t="s">
        <v>5494</v>
      </c>
      <c r="S3329">
        <v>52</v>
      </c>
      <c r="T3329" t="s">
        <v>5498</v>
      </c>
      <c r="U3329" t="s">
        <v>5499</v>
      </c>
      <c r="V3329" s="9">
        <f>Merge2[[#This Row],[PROMOTIONAL_PLAN.EFFECTIVE_PRICE]]*Merge2[[#This Row],[Months]]</f>
        <v>0</v>
      </c>
    </row>
    <row r="3330" spans="1:22" x14ac:dyDescent="0.25">
      <c r="A3330" t="s">
        <v>5160</v>
      </c>
      <c r="B3330" t="s">
        <v>3483</v>
      </c>
      <c r="C3330">
        <v>5101</v>
      </c>
      <c r="D3330" s="1">
        <v>44289</v>
      </c>
      <c r="E3330">
        <v>2</v>
      </c>
      <c r="F3330" s="1">
        <v>44289</v>
      </c>
      <c r="G3330" s="1">
        <v>44586</v>
      </c>
      <c r="H3330" t="s">
        <v>470</v>
      </c>
      <c r="I3330" s="8">
        <f>DATE(YEAR(Merge2[[#This Row],[ORDER_DATE]]), MONTH(Merge2[[#This Row],[ORDER_DATE]]), 1)</f>
        <v>44287</v>
      </c>
      <c r="J3330" s="9">
        <f>IF(ISNUMBER(Merge2[[#This Row],[VALIDITY_TILL_DATE]]), ROUND((Merge2[[#This Row],[VALIDITY_TILL_DATE]]-Merge2[[#This Row],[ORDER_DATE]])/30, 0), "Active")</f>
        <v>10</v>
      </c>
      <c r="K3330" t="s">
        <v>5485</v>
      </c>
      <c r="L3330" t="s">
        <v>5480</v>
      </c>
      <c r="M3330" t="s">
        <v>5481</v>
      </c>
      <c r="N3330">
        <v>300</v>
      </c>
      <c r="O3330">
        <v>100</v>
      </c>
      <c r="P3330">
        <v>0</v>
      </c>
      <c r="Q3330" t="s">
        <v>5549</v>
      </c>
      <c r="R3330" t="s">
        <v>5503</v>
      </c>
      <c r="S3330">
        <v>64</v>
      </c>
      <c r="T3330" t="s">
        <v>5495</v>
      </c>
      <c r="U3330" t="s">
        <v>5513</v>
      </c>
      <c r="V3330" s="9">
        <f>Merge2[[#This Row],[PROMOTIONAL_PLAN.EFFECTIVE_PRICE]]*Merge2[[#This Row],[Months]]</f>
        <v>0</v>
      </c>
    </row>
    <row r="3331" spans="1:22" x14ac:dyDescent="0.25">
      <c r="A3331" t="s">
        <v>5161</v>
      </c>
      <c r="B3331" t="s">
        <v>3662</v>
      </c>
      <c r="C3331">
        <v>7139</v>
      </c>
      <c r="D3331" s="1">
        <v>44289</v>
      </c>
      <c r="E3331">
        <v>2</v>
      </c>
      <c r="F3331" s="1">
        <v>44289</v>
      </c>
      <c r="G3331" s="1">
        <v>44829</v>
      </c>
      <c r="H3331" t="s">
        <v>470</v>
      </c>
      <c r="I3331" s="8">
        <f>DATE(YEAR(Merge2[[#This Row],[ORDER_DATE]]), MONTH(Merge2[[#This Row],[ORDER_DATE]]), 1)</f>
        <v>44287</v>
      </c>
      <c r="J3331" s="9">
        <f>IF(ISNUMBER(Merge2[[#This Row],[VALIDITY_TILL_DATE]]), ROUND((Merge2[[#This Row],[VALIDITY_TILL_DATE]]-Merge2[[#This Row],[ORDER_DATE]])/30, 0), "Active")</f>
        <v>18</v>
      </c>
      <c r="K3331" t="s">
        <v>5489</v>
      </c>
      <c r="L3331" t="s">
        <v>5483</v>
      </c>
      <c r="M3331" t="s">
        <v>5481</v>
      </c>
      <c r="N3331">
        <v>300</v>
      </c>
      <c r="O3331">
        <v>30</v>
      </c>
      <c r="P3331">
        <v>210</v>
      </c>
      <c r="Q3331" t="s">
        <v>5951</v>
      </c>
      <c r="R3331" t="s">
        <v>5503</v>
      </c>
      <c r="S3331">
        <v>38</v>
      </c>
      <c r="T3331" t="s">
        <v>5506</v>
      </c>
      <c r="U3331" t="s">
        <v>5518</v>
      </c>
      <c r="V3331" s="9">
        <f>Merge2[[#This Row],[PROMOTIONAL_PLAN.EFFECTIVE_PRICE]]*Merge2[[#This Row],[Months]]</f>
        <v>3780</v>
      </c>
    </row>
    <row r="3332" spans="1:22" x14ac:dyDescent="0.25">
      <c r="A3332" t="s">
        <v>5162</v>
      </c>
      <c r="B3332" t="s">
        <v>3753</v>
      </c>
      <c r="C3332">
        <v>1817</v>
      </c>
      <c r="D3332" s="1">
        <v>44289</v>
      </c>
      <c r="E3332">
        <v>2</v>
      </c>
      <c r="F3332" s="1">
        <v>44289</v>
      </c>
      <c r="G3332" s="1">
        <v>44614</v>
      </c>
      <c r="H3332" t="s">
        <v>470</v>
      </c>
      <c r="I3332" s="8">
        <f>DATE(YEAR(Merge2[[#This Row],[ORDER_DATE]]), MONTH(Merge2[[#This Row],[ORDER_DATE]]), 1)</f>
        <v>44287</v>
      </c>
      <c r="J3332" s="9">
        <f>IF(ISNUMBER(Merge2[[#This Row],[VALIDITY_TILL_DATE]]), ROUND((Merge2[[#This Row],[VALIDITY_TILL_DATE]]-Merge2[[#This Row],[ORDER_DATE]])/30, 0), "Active")</f>
        <v>11</v>
      </c>
      <c r="K3332" t="s">
        <v>5486</v>
      </c>
      <c r="L3332" t="s">
        <v>5480</v>
      </c>
      <c r="M3332" t="s">
        <v>5481</v>
      </c>
      <c r="N3332">
        <v>300</v>
      </c>
      <c r="O3332">
        <v>100</v>
      </c>
      <c r="P3332">
        <v>0</v>
      </c>
      <c r="Q3332" t="s">
        <v>5979</v>
      </c>
      <c r="R3332" t="s">
        <v>5503</v>
      </c>
      <c r="S3332">
        <v>57</v>
      </c>
      <c r="T3332" t="s">
        <v>5495</v>
      </c>
      <c r="U3332" t="s">
        <v>5504</v>
      </c>
      <c r="V3332" s="9">
        <f>Merge2[[#This Row],[PROMOTIONAL_PLAN.EFFECTIVE_PRICE]]*Merge2[[#This Row],[Months]]</f>
        <v>0</v>
      </c>
    </row>
    <row r="3333" spans="1:22" x14ac:dyDescent="0.25">
      <c r="A3333" t="s">
        <v>5163</v>
      </c>
      <c r="B3333" t="s">
        <v>3553</v>
      </c>
      <c r="C3333">
        <v>6705</v>
      </c>
      <c r="D3333" s="1">
        <v>44290</v>
      </c>
      <c r="E3333">
        <v>2</v>
      </c>
      <c r="F3333" s="1">
        <v>44290</v>
      </c>
      <c r="G3333" s="1">
        <v>44653</v>
      </c>
      <c r="H3333" t="s">
        <v>470</v>
      </c>
      <c r="I3333" s="8">
        <f>DATE(YEAR(Merge2[[#This Row],[ORDER_DATE]]), MONTH(Merge2[[#This Row],[ORDER_DATE]]), 1)</f>
        <v>44287</v>
      </c>
      <c r="J3333" s="9">
        <f>IF(ISNUMBER(Merge2[[#This Row],[VALIDITY_TILL_DATE]]), ROUND((Merge2[[#This Row],[VALIDITY_TILL_DATE]]-Merge2[[#This Row],[ORDER_DATE]])/30, 0), "Active")</f>
        <v>12</v>
      </c>
      <c r="K3333" t="s">
        <v>5491</v>
      </c>
      <c r="L3333" t="s">
        <v>5480</v>
      </c>
      <c r="M3333" t="s">
        <v>5481</v>
      </c>
      <c r="N3333">
        <v>300</v>
      </c>
      <c r="O3333">
        <v>100</v>
      </c>
      <c r="P3333">
        <v>0</v>
      </c>
      <c r="Q3333" t="s">
        <v>6203</v>
      </c>
      <c r="R3333" t="s">
        <v>5494</v>
      </c>
      <c r="S3333">
        <v>30</v>
      </c>
      <c r="T3333" t="s">
        <v>5498</v>
      </c>
      <c r="U3333" t="s">
        <v>5499</v>
      </c>
      <c r="V3333" s="9">
        <f>Merge2[[#This Row],[PROMOTIONAL_PLAN.EFFECTIVE_PRICE]]*Merge2[[#This Row],[Months]]</f>
        <v>0</v>
      </c>
    </row>
    <row r="3334" spans="1:22" x14ac:dyDescent="0.25">
      <c r="A3334" t="s">
        <v>5164</v>
      </c>
      <c r="B3334" t="s">
        <v>3036</v>
      </c>
      <c r="C3334">
        <v>5101</v>
      </c>
      <c r="D3334" s="1">
        <v>44290</v>
      </c>
      <c r="E3334">
        <v>2</v>
      </c>
      <c r="F3334" s="1">
        <v>44290</v>
      </c>
      <c r="G3334" s="1">
        <v>44721</v>
      </c>
      <c r="H3334" t="s">
        <v>470</v>
      </c>
      <c r="I3334" s="8">
        <f>DATE(YEAR(Merge2[[#This Row],[ORDER_DATE]]), MONTH(Merge2[[#This Row],[ORDER_DATE]]), 1)</f>
        <v>44287</v>
      </c>
      <c r="J3334" s="9">
        <f>IF(ISNUMBER(Merge2[[#This Row],[VALIDITY_TILL_DATE]]), ROUND((Merge2[[#This Row],[VALIDITY_TILL_DATE]]-Merge2[[#This Row],[ORDER_DATE]])/30, 0), "Active")</f>
        <v>14</v>
      </c>
      <c r="K3334" t="s">
        <v>5485</v>
      </c>
      <c r="L3334" t="s">
        <v>5480</v>
      </c>
      <c r="M3334" t="s">
        <v>5481</v>
      </c>
      <c r="N3334">
        <v>300</v>
      </c>
      <c r="O3334">
        <v>100</v>
      </c>
      <c r="P3334">
        <v>0</v>
      </c>
      <c r="Q3334" t="s">
        <v>5856</v>
      </c>
      <c r="R3334" t="s">
        <v>5494</v>
      </c>
      <c r="S3334">
        <v>48</v>
      </c>
      <c r="T3334" t="s">
        <v>5498</v>
      </c>
      <c r="U3334" t="s">
        <v>5501</v>
      </c>
      <c r="V3334" s="9">
        <f>Merge2[[#This Row],[PROMOTIONAL_PLAN.EFFECTIVE_PRICE]]*Merge2[[#This Row],[Months]]</f>
        <v>0</v>
      </c>
    </row>
    <row r="3335" spans="1:22" x14ac:dyDescent="0.25">
      <c r="A3335" t="s">
        <v>5165</v>
      </c>
      <c r="B3335" t="s">
        <v>3136</v>
      </c>
      <c r="C3335">
        <v>1136</v>
      </c>
      <c r="D3335" s="1">
        <v>44290</v>
      </c>
      <c r="E3335">
        <v>2</v>
      </c>
      <c r="F3335" s="1">
        <v>44290</v>
      </c>
      <c r="G3335" s="1">
        <v>44985</v>
      </c>
      <c r="H3335" t="s">
        <v>470</v>
      </c>
      <c r="I3335" s="8">
        <f>DATE(YEAR(Merge2[[#This Row],[ORDER_DATE]]), MONTH(Merge2[[#This Row],[ORDER_DATE]]), 1)</f>
        <v>44287</v>
      </c>
      <c r="J3335" s="9">
        <f>IF(ISNUMBER(Merge2[[#This Row],[VALIDITY_TILL_DATE]]), ROUND((Merge2[[#This Row],[VALIDITY_TILL_DATE]]-Merge2[[#This Row],[ORDER_DATE]])/30, 0), "Active")</f>
        <v>23</v>
      </c>
      <c r="K3335" t="s">
        <v>5487</v>
      </c>
      <c r="L3335" t="s">
        <v>5483</v>
      </c>
      <c r="M3335" t="s">
        <v>5481</v>
      </c>
      <c r="N3335">
        <v>300</v>
      </c>
      <c r="O3335">
        <v>40</v>
      </c>
      <c r="P3335">
        <v>180</v>
      </c>
      <c r="Q3335" t="s">
        <v>6368</v>
      </c>
      <c r="R3335" t="s">
        <v>5494</v>
      </c>
      <c r="S3335">
        <v>61</v>
      </c>
      <c r="T3335" t="s">
        <v>5495</v>
      </c>
      <c r="U3335" t="s">
        <v>5579</v>
      </c>
      <c r="V3335" s="9">
        <f>Merge2[[#This Row],[PROMOTIONAL_PLAN.EFFECTIVE_PRICE]]*Merge2[[#This Row],[Months]]</f>
        <v>4140</v>
      </c>
    </row>
    <row r="3336" spans="1:22" x14ac:dyDescent="0.25">
      <c r="A3336" t="s">
        <v>5166</v>
      </c>
      <c r="B3336" t="s">
        <v>3499</v>
      </c>
      <c r="C3336">
        <v>1136</v>
      </c>
      <c r="D3336" s="1">
        <v>44290</v>
      </c>
      <c r="E3336">
        <v>2</v>
      </c>
      <c r="F3336" s="1">
        <v>44290</v>
      </c>
      <c r="G3336" s="1">
        <v>45013</v>
      </c>
      <c r="H3336" t="s">
        <v>470</v>
      </c>
      <c r="I3336" s="8">
        <f>DATE(YEAR(Merge2[[#This Row],[ORDER_DATE]]), MONTH(Merge2[[#This Row],[ORDER_DATE]]), 1)</f>
        <v>44287</v>
      </c>
      <c r="J3336" s="9">
        <f>IF(ISNUMBER(Merge2[[#This Row],[VALIDITY_TILL_DATE]]), ROUND((Merge2[[#This Row],[VALIDITY_TILL_DATE]]-Merge2[[#This Row],[ORDER_DATE]])/30, 0), "Active")</f>
        <v>24</v>
      </c>
      <c r="K3336" t="s">
        <v>5487</v>
      </c>
      <c r="L3336" t="s">
        <v>5483</v>
      </c>
      <c r="M3336" t="s">
        <v>5481</v>
      </c>
      <c r="N3336">
        <v>300</v>
      </c>
      <c r="O3336">
        <v>40</v>
      </c>
      <c r="P3336">
        <v>180</v>
      </c>
      <c r="Q3336" t="s">
        <v>5542</v>
      </c>
      <c r="R3336" t="s">
        <v>5494</v>
      </c>
      <c r="S3336">
        <v>53</v>
      </c>
      <c r="T3336" t="s">
        <v>5495</v>
      </c>
      <c r="U3336" t="s">
        <v>5522</v>
      </c>
      <c r="V3336" s="9">
        <f>Merge2[[#This Row],[PROMOTIONAL_PLAN.EFFECTIVE_PRICE]]*Merge2[[#This Row],[Months]]</f>
        <v>4320</v>
      </c>
    </row>
    <row r="3337" spans="1:22" x14ac:dyDescent="0.25">
      <c r="A3337" t="s">
        <v>5167</v>
      </c>
      <c r="B3337" t="s">
        <v>3907</v>
      </c>
      <c r="C3337">
        <v>8323</v>
      </c>
      <c r="D3337" s="1">
        <v>44291</v>
      </c>
      <c r="E3337">
        <v>2</v>
      </c>
      <c r="F3337" s="1">
        <v>44291</v>
      </c>
      <c r="G3337" s="1">
        <v>44830</v>
      </c>
      <c r="H3337" t="s">
        <v>470</v>
      </c>
      <c r="I3337" s="8">
        <f>DATE(YEAR(Merge2[[#This Row],[ORDER_DATE]]), MONTH(Merge2[[#This Row],[ORDER_DATE]]), 1)</f>
        <v>44287</v>
      </c>
      <c r="J3337" s="9">
        <f>IF(ISNUMBER(Merge2[[#This Row],[VALIDITY_TILL_DATE]]), ROUND((Merge2[[#This Row],[VALIDITY_TILL_DATE]]-Merge2[[#This Row],[ORDER_DATE]])/30, 0), "Active")</f>
        <v>18</v>
      </c>
      <c r="K3337" t="s">
        <v>5479</v>
      </c>
      <c r="L3337" t="s">
        <v>5480</v>
      </c>
      <c r="M3337" t="s">
        <v>5481</v>
      </c>
      <c r="N3337">
        <v>300</v>
      </c>
      <c r="O3337">
        <v>100</v>
      </c>
      <c r="P3337">
        <v>0</v>
      </c>
      <c r="Q3337" t="s">
        <v>6194</v>
      </c>
      <c r="R3337" t="s">
        <v>5494</v>
      </c>
      <c r="S3337">
        <v>63</v>
      </c>
      <c r="T3337" t="s">
        <v>5495</v>
      </c>
      <c r="U3337" t="s">
        <v>5496</v>
      </c>
      <c r="V3337" s="9">
        <f>Merge2[[#This Row],[PROMOTIONAL_PLAN.EFFECTIVE_PRICE]]*Merge2[[#This Row],[Months]]</f>
        <v>0</v>
      </c>
    </row>
    <row r="3338" spans="1:22" x14ac:dyDescent="0.25">
      <c r="A3338" t="s">
        <v>5168</v>
      </c>
      <c r="B3338" t="s">
        <v>3645</v>
      </c>
      <c r="C3338">
        <v>1817</v>
      </c>
      <c r="D3338" s="1">
        <v>44291</v>
      </c>
      <c r="E3338">
        <v>2</v>
      </c>
      <c r="F3338" s="1">
        <v>44291</v>
      </c>
      <c r="G3338" s="1">
        <v>44901</v>
      </c>
      <c r="H3338" t="s">
        <v>470</v>
      </c>
      <c r="I3338" s="8">
        <f>DATE(YEAR(Merge2[[#This Row],[ORDER_DATE]]), MONTH(Merge2[[#This Row],[ORDER_DATE]]), 1)</f>
        <v>44287</v>
      </c>
      <c r="J3338" s="9">
        <f>IF(ISNUMBER(Merge2[[#This Row],[VALIDITY_TILL_DATE]]), ROUND((Merge2[[#This Row],[VALIDITY_TILL_DATE]]-Merge2[[#This Row],[ORDER_DATE]])/30, 0), "Active")</f>
        <v>20</v>
      </c>
      <c r="K3338" t="s">
        <v>5486</v>
      </c>
      <c r="L3338" t="s">
        <v>5480</v>
      </c>
      <c r="M3338" t="s">
        <v>5481</v>
      </c>
      <c r="N3338">
        <v>300</v>
      </c>
      <c r="O3338">
        <v>100</v>
      </c>
      <c r="P3338">
        <v>0</v>
      </c>
      <c r="Q3338" t="s">
        <v>6117</v>
      </c>
      <c r="R3338" t="s">
        <v>5503</v>
      </c>
      <c r="S3338">
        <v>50</v>
      </c>
      <c r="T3338" t="s">
        <v>5495</v>
      </c>
      <c r="U3338" t="s">
        <v>5496</v>
      </c>
      <c r="V3338" s="9">
        <f>Merge2[[#This Row],[PROMOTIONAL_PLAN.EFFECTIVE_PRICE]]*Merge2[[#This Row],[Months]]</f>
        <v>0</v>
      </c>
    </row>
    <row r="3339" spans="1:22" x14ac:dyDescent="0.25">
      <c r="A3339" t="s">
        <v>5169</v>
      </c>
      <c r="B3339" t="s">
        <v>3599</v>
      </c>
      <c r="C3339">
        <v>5073</v>
      </c>
      <c r="D3339" s="1">
        <v>44291</v>
      </c>
      <c r="E3339">
        <v>2</v>
      </c>
      <c r="F3339" s="1">
        <v>44291</v>
      </c>
      <c r="G3339" s="1">
        <v>44693</v>
      </c>
      <c r="H3339" t="s">
        <v>470</v>
      </c>
      <c r="I3339" s="8">
        <f>DATE(YEAR(Merge2[[#This Row],[ORDER_DATE]]), MONTH(Merge2[[#This Row],[ORDER_DATE]]), 1)</f>
        <v>44287</v>
      </c>
      <c r="J3339" s="9">
        <f>IF(ISNUMBER(Merge2[[#This Row],[VALIDITY_TILL_DATE]]), ROUND((Merge2[[#This Row],[VALIDITY_TILL_DATE]]-Merge2[[#This Row],[ORDER_DATE]])/30, 0), "Active")</f>
        <v>13</v>
      </c>
      <c r="K3339" t="s">
        <v>5488</v>
      </c>
      <c r="L3339" t="s">
        <v>5483</v>
      </c>
      <c r="M3339" t="s">
        <v>5481</v>
      </c>
      <c r="N3339">
        <v>300</v>
      </c>
      <c r="O3339">
        <v>30</v>
      </c>
      <c r="P3339">
        <v>210</v>
      </c>
      <c r="Q3339" t="s">
        <v>6274</v>
      </c>
      <c r="R3339" t="s">
        <v>5503</v>
      </c>
      <c r="S3339">
        <v>32</v>
      </c>
      <c r="T3339" t="s">
        <v>5506</v>
      </c>
      <c r="U3339" t="s">
        <v>5507</v>
      </c>
      <c r="V3339" s="9">
        <f>Merge2[[#This Row],[PROMOTIONAL_PLAN.EFFECTIVE_PRICE]]*Merge2[[#This Row],[Months]]</f>
        <v>2730</v>
      </c>
    </row>
    <row r="3340" spans="1:22" x14ac:dyDescent="0.25">
      <c r="A3340" t="s">
        <v>5170</v>
      </c>
      <c r="B3340" t="s">
        <v>3379</v>
      </c>
      <c r="C3340">
        <v>2949</v>
      </c>
      <c r="D3340" s="1">
        <v>44291</v>
      </c>
      <c r="E3340">
        <v>2</v>
      </c>
      <c r="F3340" s="1">
        <v>44291</v>
      </c>
      <c r="G3340" s="1">
        <v>44971</v>
      </c>
      <c r="H3340" t="s">
        <v>470</v>
      </c>
      <c r="I3340" s="8">
        <f>DATE(YEAR(Merge2[[#This Row],[ORDER_DATE]]), MONTH(Merge2[[#This Row],[ORDER_DATE]]), 1)</f>
        <v>44287</v>
      </c>
      <c r="J3340" s="9">
        <f>IF(ISNUMBER(Merge2[[#This Row],[VALIDITY_TILL_DATE]]), ROUND((Merge2[[#This Row],[VALIDITY_TILL_DATE]]-Merge2[[#This Row],[ORDER_DATE]])/30, 0), "Active")</f>
        <v>23</v>
      </c>
      <c r="K3340" t="s">
        <v>5484</v>
      </c>
      <c r="L3340" t="s">
        <v>5483</v>
      </c>
      <c r="M3340" t="s">
        <v>5481</v>
      </c>
      <c r="N3340">
        <v>300</v>
      </c>
      <c r="O3340">
        <v>30</v>
      </c>
      <c r="P3340">
        <v>210</v>
      </c>
      <c r="Q3340" t="s">
        <v>5642</v>
      </c>
      <c r="R3340" t="s">
        <v>5494</v>
      </c>
      <c r="S3340">
        <v>44</v>
      </c>
      <c r="T3340" t="s">
        <v>5495</v>
      </c>
      <c r="U3340" t="s">
        <v>5496</v>
      </c>
      <c r="V3340" s="9">
        <f>Merge2[[#This Row],[PROMOTIONAL_PLAN.EFFECTIVE_PRICE]]*Merge2[[#This Row],[Months]]</f>
        <v>4830</v>
      </c>
    </row>
    <row r="3341" spans="1:22" x14ac:dyDescent="0.25">
      <c r="A3341" t="s">
        <v>5171</v>
      </c>
      <c r="B3341" t="s">
        <v>3473</v>
      </c>
      <c r="C3341">
        <v>6705</v>
      </c>
      <c r="D3341" s="1">
        <v>44292</v>
      </c>
      <c r="E3341">
        <v>2</v>
      </c>
      <c r="F3341" s="1">
        <v>44292</v>
      </c>
      <c r="G3341" s="1">
        <v>45060</v>
      </c>
      <c r="H3341" t="s">
        <v>470</v>
      </c>
      <c r="I3341" s="8">
        <f>DATE(YEAR(Merge2[[#This Row],[ORDER_DATE]]), MONTH(Merge2[[#This Row],[ORDER_DATE]]), 1)</f>
        <v>44287</v>
      </c>
      <c r="J3341" s="9">
        <f>IF(ISNUMBER(Merge2[[#This Row],[VALIDITY_TILL_DATE]]), ROUND((Merge2[[#This Row],[VALIDITY_TILL_DATE]]-Merge2[[#This Row],[ORDER_DATE]])/30, 0), "Active")</f>
        <v>26</v>
      </c>
      <c r="K3341" t="s">
        <v>5491</v>
      </c>
      <c r="L3341" t="s">
        <v>5480</v>
      </c>
      <c r="M3341" t="s">
        <v>5481</v>
      </c>
      <c r="N3341">
        <v>300</v>
      </c>
      <c r="O3341">
        <v>100</v>
      </c>
      <c r="P3341">
        <v>0</v>
      </c>
      <c r="Q3341" t="s">
        <v>5593</v>
      </c>
      <c r="R3341" t="s">
        <v>5494</v>
      </c>
      <c r="S3341">
        <v>55</v>
      </c>
      <c r="T3341" t="s">
        <v>5495</v>
      </c>
      <c r="U3341" t="s">
        <v>5579</v>
      </c>
      <c r="V3341" s="9">
        <f>Merge2[[#This Row],[PROMOTIONAL_PLAN.EFFECTIVE_PRICE]]*Merge2[[#This Row],[Months]]</f>
        <v>0</v>
      </c>
    </row>
    <row r="3342" spans="1:22" x14ac:dyDescent="0.25">
      <c r="A3342" t="s">
        <v>5172</v>
      </c>
      <c r="B3342" t="s">
        <v>3457</v>
      </c>
      <c r="C3342">
        <v>5073</v>
      </c>
      <c r="D3342" s="1">
        <v>44292</v>
      </c>
      <c r="E3342">
        <v>2</v>
      </c>
      <c r="F3342" s="1">
        <v>44292</v>
      </c>
      <c r="G3342" s="1">
        <v>44825</v>
      </c>
      <c r="H3342" t="s">
        <v>470</v>
      </c>
      <c r="I3342" s="8">
        <f>DATE(YEAR(Merge2[[#This Row],[ORDER_DATE]]), MONTH(Merge2[[#This Row],[ORDER_DATE]]), 1)</f>
        <v>44287</v>
      </c>
      <c r="J3342" s="9">
        <f>IF(ISNUMBER(Merge2[[#This Row],[VALIDITY_TILL_DATE]]), ROUND((Merge2[[#This Row],[VALIDITY_TILL_DATE]]-Merge2[[#This Row],[ORDER_DATE]])/30, 0), "Active")</f>
        <v>18</v>
      </c>
      <c r="K3342" t="s">
        <v>5488</v>
      </c>
      <c r="L3342" t="s">
        <v>5483</v>
      </c>
      <c r="M3342" t="s">
        <v>5481</v>
      </c>
      <c r="N3342">
        <v>300</v>
      </c>
      <c r="O3342">
        <v>30</v>
      </c>
      <c r="P3342">
        <v>210</v>
      </c>
      <c r="Q3342" t="s">
        <v>6255</v>
      </c>
      <c r="R3342" t="s">
        <v>5494</v>
      </c>
      <c r="S3342">
        <v>27</v>
      </c>
      <c r="T3342" t="s">
        <v>5506</v>
      </c>
      <c r="U3342" t="s">
        <v>5518</v>
      </c>
      <c r="V3342" s="9">
        <f>Merge2[[#This Row],[PROMOTIONAL_PLAN.EFFECTIVE_PRICE]]*Merge2[[#This Row],[Months]]</f>
        <v>3780</v>
      </c>
    </row>
    <row r="3343" spans="1:22" x14ac:dyDescent="0.25">
      <c r="A3343" t="s">
        <v>5173</v>
      </c>
      <c r="B3343" t="s">
        <v>2995</v>
      </c>
      <c r="C3343">
        <v>6306</v>
      </c>
      <c r="D3343" s="1">
        <v>44292</v>
      </c>
      <c r="E3343">
        <v>2</v>
      </c>
      <c r="F3343" s="1">
        <v>44292</v>
      </c>
      <c r="G3343" s="1">
        <v>44620</v>
      </c>
      <c r="H3343" t="s">
        <v>470</v>
      </c>
      <c r="I3343" s="8">
        <f>DATE(YEAR(Merge2[[#This Row],[ORDER_DATE]]), MONTH(Merge2[[#This Row],[ORDER_DATE]]), 1)</f>
        <v>44287</v>
      </c>
      <c r="J3343" s="9">
        <f>IF(ISNUMBER(Merge2[[#This Row],[VALIDITY_TILL_DATE]]), ROUND((Merge2[[#This Row],[VALIDITY_TILL_DATE]]-Merge2[[#This Row],[ORDER_DATE]])/30, 0), "Active")</f>
        <v>11</v>
      </c>
      <c r="K3343" t="s">
        <v>5492</v>
      </c>
      <c r="L3343" t="s">
        <v>5483</v>
      </c>
      <c r="M3343" t="s">
        <v>5481</v>
      </c>
      <c r="N3343">
        <v>300</v>
      </c>
      <c r="O3343">
        <v>15</v>
      </c>
      <c r="P3343">
        <v>255</v>
      </c>
      <c r="Q3343" t="s">
        <v>6101</v>
      </c>
      <c r="R3343" t="s">
        <v>5494</v>
      </c>
      <c r="S3343">
        <v>31</v>
      </c>
      <c r="T3343" t="s">
        <v>5495</v>
      </c>
      <c r="U3343" t="s">
        <v>5579</v>
      </c>
      <c r="V3343" s="9">
        <f>Merge2[[#This Row],[PROMOTIONAL_PLAN.EFFECTIVE_PRICE]]*Merge2[[#This Row],[Months]]</f>
        <v>2805</v>
      </c>
    </row>
    <row r="3344" spans="1:22" x14ac:dyDescent="0.25">
      <c r="A3344" t="s">
        <v>5174</v>
      </c>
      <c r="B3344" t="s">
        <v>3574</v>
      </c>
      <c r="C3344">
        <v>5073</v>
      </c>
      <c r="D3344" s="1">
        <v>44293</v>
      </c>
      <c r="E3344">
        <v>2</v>
      </c>
      <c r="F3344" s="1">
        <v>44293</v>
      </c>
      <c r="G3344" s="1">
        <v>44853</v>
      </c>
      <c r="H3344" t="s">
        <v>470</v>
      </c>
      <c r="I3344" s="8">
        <f>DATE(YEAR(Merge2[[#This Row],[ORDER_DATE]]), MONTH(Merge2[[#This Row],[ORDER_DATE]]), 1)</f>
        <v>44287</v>
      </c>
      <c r="J3344" s="9">
        <f>IF(ISNUMBER(Merge2[[#This Row],[VALIDITY_TILL_DATE]]), ROUND((Merge2[[#This Row],[VALIDITY_TILL_DATE]]-Merge2[[#This Row],[ORDER_DATE]])/30, 0), "Active")</f>
        <v>19</v>
      </c>
      <c r="K3344" t="s">
        <v>5488</v>
      </c>
      <c r="L3344" t="s">
        <v>5483</v>
      </c>
      <c r="M3344" t="s">
        <v>5481</v>
      </c>
      <c r="N3344">
        <v>300</v>
      </c>
      <c r="O3344">
        <v>30</v>
      </c>
      <c r="P3344">
        <v>210</v>
      </c>
      <c r="Q3344" t="s">
        <v>6126</v>
      </c>
      <c r="R3344" t="s">
        <v>5503</v>
      </c>
      <c r="S3344">
        <v>36</v>
      </c>
      <c r="T3344" t="s">
        <v>5495</v>
      </c>
      <c r="U3344" t="s">
        <v>5532</v>
      </c>
      <c r="V3344" s="9">
        <f>Merge2[[#This Row],[PROMOTIONAL_PLAN.EFFECTIVE_PRICE]]*Merge2[[#This Row],[Months]]</f>
        <v>3990</v>
      </c>
    </row>
    <row r="3345" spans="1:22" x14ac:dyDescent="0.25">
      <c r="A3345" t="s">
        <v>5175</v>
      </c>
      <c r="B3345" t="s">
        <v>3251</v>
      </c>
      <c r="C3345">
        <v>5101</v>
      </c>
      <c r="D3345" s="1">
        <v>44293</v>
      </c>
      <c r="E3345">
        <v>2</v>
      </c>
      <c r="F3345" s="1">
        <v>44293</v>
      </c>
      <c r="G3345" s="1">
        <v>44821</v>
      </c>
      <c r="H3345" t="s">
        <v>470</v>
      </c>
      <c r="I3345" s="8">
        <f>DATE(YEAR(Merge2[[#This Row],[ORDER_DATE]]), MONTH(Merge2[[#This Row],[ORDER_DATE]]), 1)</f>
        <v>44287</v>
      </c>
      <c r="J3345" s="9">
        <f>IF(ISNUMBER(Merge2[[#This Row],[VALIDITY_TILL_DATE]]), ROUND((Merge2[[#This Row],[VALIDITY_TILL_DATE]]-Merge2[[#This Row],[ORDER_DATE]])/30, 0), "Active")</f>
        <v>18</v>
      </c>
      <c r="K3345" t="s">
        <v>5485</v>
      </c>
      <c r="L3345" t="s">
        <v>5480</v>
      </c>
      <c r="M3345" t="s">
        <v>5481</v>
      </c>
      <c r="N3345">
        <v>300</v>
      </c>
      <c r="O3345">
        <v>100</v>
      </c>
      <c r="P3345">
        <v>0</v>
      </c>
      <c r="Q3345" t="s">
        <v>5606</v>
      </c>
      <c r="R3345" t="s">
        <v>5503</v>
      </c>
      <c r="S3345">
        <v>58</v>
      </c>
      <c r="T3345" t="s">
        <v>5495</v>
      </c>
      <c r="U3345" t="s">
        <v>5496</v>
      </c>
      <c r="V3345" s="9">
        <f>Merge2[[#This Row],[PROMOTIONAL_PLAN.EFFECTIVE_PRICE]]*Merge2[[#This Row],[Months]]</f>
        <v>0</v>
      </c>
    </row>
    <row r="3346" spans="1:22" x14ac:dyDescent="0.25">
      <c r="A3346" t="s">
        <v>5176</v>
      </c>
      <c r="B3346" t="s">
        <v>3479</v>
      </c>
      <c r="C3346">
        <v>6306</v>
      </c>
      <c r="D3346" s="1">
        <v>44294</v>
      </c>
      <c r="E3346">
        <v>2</v>
      </c>
      <c r="F3346" s="1">
        <v>44294</v>
      </c>
      <c r="G3346" s="1">
        <v>44660</v>
      </c>
      <c r="H3346" t="s">
        <v>470</v>
      </c>
      <c r="I3346" s="8">
        <f>DATE(YEAR(Merge2[[#This Row],[ORDER_DATE]]), MONTH(Merge2[[#This Row],[ORDER_DATE]]), 1)</f>
        <v>44287</v>
      </c>
      <c r="J3346" s="9">
        <f>IF(ISNUMBER(Merge2[[#This Row],[VALIDITY_TILL_DATE]]), ROUND((Merge2[[#This Row],[VALIDITY_TILL_DATE]]-Merge2[[#This Row],[ORDER_DATE]])/30, 0), "Active")</f>
        <v>12</v>
      </c>
      <c r="K3346" t="s">
        <v>5492</v>
      </c>
      <c r="L3346" t="s">
        <v>5483</v>
      </c>
      <c r="M3346" t="s">
        <v>5481</v>
      </c>
      <c r="N3346">
        <v>300</v>
      </c>
      <c r="O3346">
        <v>15</v>
      </c>
      <c r="P3346">
        <v>255</v>
      </c>
      <c r="Q3346" t="s">
        <v>6151</v>
      </c>
      <c r="R3346" t="s">
        <v>5503</v>
      </c>
      <c r="S3346">
        <v>30</v>
      </c>
      <c r="T3346" t="s">
        <v>5498</v>
      </c>
      <c r="U3346" t="s">
        <v>5501</v>
      </c>
      <c r="V3346" s="9">
        <f>Merge2[[#This Row],[PROMOTIONAL_PLAN.EFFECTIVE_PRICE]]*Merge2[[#This Row],[Months]]</f>
        <v>3060</v>
      </c>
    </row>
    <row r="3347" spans="1:22" x14ac:dyDescent="0.25">
      <c r="A3347" t="s">
        <v>5177</v>
      </c>
      <c r="B3347" t="s">
        <v>3915</v>
      </c>
      <c r="C3347">
        <v>5073</v>
      </c>
      <c r="D3347" s="1">
        <v>44294</v>
      </c>
      <c r="E3347">
        <v>2</v>
      </c>
      <c r="F3347" s="1">
        <v>44294</v>
      </c>
      <c r="G3347" s="1">
        <v>44653</v>
      </c>
      <c r="H3347" t="s">
        <v>470</v>
      </c>
      <c r="I3347" s="8">
        <f>DATE(YEAR(Merge2[[#This Row],[ORDER_DATE]]), MONTH(Merge2[[#This Row],[ORDER_DATE]]), 1)</f>
        <v>44287</v>
      </c>
      <c r="J3347" s="9">
        <f>IF(ISNUMBER(Merge2[[#This Row],[VALIDITY_TILL_DATE]]), ROUND((Merge2[[#This Row],[VALIDITY_TILL_DATE]]-Merge2[[#This Row],[ORDER_DATE]])/30, 0), "Active")</f>
        <v>12</v>
      </c>
      <c r="K3347" t="s">
        <v>5488</v>
      </c>
      <c r="L3347" t="s">
        <v>5483</v>
      </c>
      <c r="M3347" t="s">
        <v>5481</v>
      </c>
      <c r="N3347">
        <v>300</v>
      </c>
      <c r="O3347">
        <v>30</v>
      </c>
      <c r="P3347">
        <v>210</v>
      </c>
      <c r="Q3347" t="s">
        <v>5805</v>
      </c>
      <c r="R3347" t="s">
        <v>5494</v>
      </c>
      <c r="S3347">
        <v>49</v>
      </c>
      <c r="T3347" t="s">
        <v>5495</v>
      </c>
      <c r="U3347" t="s">
        <v>5513</v>
      </c>
      <c r="V3347" s="9">
        <f>Merge2[[#This Row],[PROMOTIONAL_PLAN.EFFECTIVE_PRICE]]*Merge2[[#This Row],[Months]]</f>
        <v>2520</v>
      </c>
    </row>
    <row r="3348" spans="1:22" x14ac:dyDescent="0.25">
      <c r="A3348" t="s">
        <v>5178</v>
      </c>
      <c r="B3348" t="s">
        <v>3059</v>
      </c>
      <c r="C3348">
        <v>7139</v>
      </c>
      <c r="D3348" s="1">
        <v>44294</v>
      </c>
      <c r="E3348">
        <v>2</v>
      </c>
      <c r="F3348" s="1">
        <v>44294</v>
      </c>
      <c r="G3348" s="1">
        <v>44969</v>
      </c>
      <c r="H3348" t="s">
        <v>470</v>
      </c>
      <c r="I3348" s="8">
        <f>DATE(YEAR(Merge2[[#This Row],[ORDER_DATE]]), MONTH(Merge2[[#This Row],[ORDER_DATE]]), 1)</f>
        <v>44287</v>
      </c>
      <c r="J3348" s="9">
        <f>IF(ISNUMBER(Merge2[[#This Row],[VALIDITY_TILL_DATE]]), ROUND((Merge2[[#This Row],[VALIDITY_TILL_DATE]]-Merge2[[#This Row],[ORDER_DATE]])/30, 0), "Active")</f>
        <v>23</v>
      </c>
      <c r="K3348" t="s">
        <v>5489</v>
      </c>
      <c r="L3348" t="s">
        <v>5483</v>
      </c>
      <c r="M3348" t="s">
        <v>5481</v>
      </c>
      <c r="N3348">
        <v>300</v>
      </c>
      <c r="O3348">
        <v>30</v>
      </c>
      <c r="P3348">
        <v>210</v>
      </c>
      <c r="Q3348" t="s">
        <v>6176</v>
      </c>
      <c r="R3348" t="s">
        <v>5494</v>
      </c>
      <c r="S3348">
        <v>45</v>
      </c>
      <c r="T3348" t="s">
        <v>5495</v>
      </c>
      <c r="U3348" t="s">
        <v>5579</v>
      </c>
      <c r="V3348" s="9">
        <f>Merge2[[#This Row],[PROMOTIONAL_PLAN.EFFECTIVE_PRICE]]*Merge2[[#This Row],[Months]]</f>
        <v>4830</v>
      </c>
    </row>
    <row r="3349" spans="1:22" x14ac:dyDescent="0.25">
      <c r="A3349" t="s">
        <v>5179</v>
      </c>
      <c r="B3349" t="s">
        <v>3909</v>
      </c>
      <c r="C3349">
        <v>5073</v>
      </c>
      <c r="D3349" s="1">
        <v>44294</v>
      </c>
      <c r="E3349">
        <v>2</v>
      </c>
      <c r="F3349" s="1">
        <v>44294</v>
      </c>
      <c r="G3349" s="1">
        <v>44760</v>
      </c>
      <c r="H3349" t="s">
        <v>470</v>
      </c>
      <c r="I3349" s="8">
        <f>DATE(YEAR(Merge2[[#This Row],[ORDER_DATE]]), MONTH(Merge2[[#This Row],[ORDER_DATE]]), 1)</f>
        <v>44287</v>
      </c>
      <c r="J3349" s="9">
        <f>IF(ISNUMBER(Merge2[[#This Row],[VALIDITY_TILL_DATE]]), ROUND((Merge2[[#This Row],[VALIDITY_TILL_DATE]]-Merge2[[#This Row],[ORDER_DATE]])/30, 0), "Active")</f>
        <v>16</v>
      </c>
      <c r="K3349" t="s">
        <v>5488</v>
      </c>
      <c r="L3349" t="s">
        <v>5483</v>
      </c>
      <c r="M3349" t="s">
        <v>5481</v>
      </c>
      <c r="N3349">
        <v>300</v>
      </c>
      <c r="O3349">
        <v>30</v>
      </c>
      <c r="P3349">
        <v>210</v>
      </c>
      <c r="Q3349" t="s">
        <v>6106</v>
      </c>
      <c r="R3349" t="s">
        <v>5494</v>
      </c>
      <c r="S3349">
        <v>50</v>
      </c>
      <c r="T3349" t="s">
        <v>5498</v>
      </c>
      <c r="U3349" t="s">
        <v>5515</v>
      </c>
      <c r="V3349" s="9">
        <f>Merge2[[#This Row],[PROMOTIONAL_PLAN.EFFECTIVE_PRICE]]*Merge2[[#This Row],[Months]]</f>
        <v>3360</v>
      </c>
    </row>
    <row r="3350" spans="1:22" x14ac:dyDescent="0.25">
      <c r="A3350" t="s">
        <v>5180</v>
      </c>
      <c r="B3350" t="s">
        <v>3610</v>
      </c>
      <c r="C3350">
        <v>5101</v>
      </c>
      <c r="D3350" s="1">
        <v>44295</v>
      </c>
      <c r="E3350">
        <v>2</v>
      </c>
      <c r="F3350" s="1">
        <v>44295</v>
      </c>
      <c r="G3350" s="1">
        <v>44995</v>
      </c>
      <c r="H3350" t="s">
        <v>470</v>
      </c>
      <c r="I3350" s="8">
        <f>DATE(YEAR(Merge2[[#This Row],[ORDER_DATE]]), MONTH(Merge2[[#This Row],[ORDER_DATE]]), 1)</f>
        <v>44287</v>
      </c>
      <c r="J3350" s="9">
        <f>IF(ISNUMBER(Merge2[[#This Row],[VALIDITY_TILL_DATE]]), ROUND((Merge2[[#This Row],[VALIDITY_TILL_DATE]]-Merge2[[#This Row],[ORDER_DATE]])/30, 0), "Active")</f>
        <v>23</v>
      </c>
      <c r="K3350" t="s">
        <v>5485</v>
      </c>
      <c r="L3350" t="s">
        <v>5480</v>
      </c>
      <c r="M3350" t="s">
        <v>5481</v>
      </c>
      <c r="N3350">
        <v>300</v>
      </c>
      <c r="O3350">
        <v>100</v>
      </c>
      <c r="P3350">
        <v>0</v>
      </c>
      <c r="Q3350" t="s">
        <v>6309</v>
      </c>
      <c r="R3350" t="s">
        <v>5503</v>
      </c>
      <c r="S3350">
        <v>25</v>
      </c>
      <c r="T3350" t="s">
        <v>5495</v>
      </c>
      <c r="U3350" t="s">
        <v>5504</v>
      </c>
      <c r="V3350" s="9">
        <f>Merge2[[#This Row],[PROMOTIONAL_PLAN.EFFECTIVE_PRICE]]*Merge2[[#This Row],[Months]]</f>
        <v>0</v>
      </c>
    </row>
    <row r="3351" spans="1:22" x14ac:dyDescent="0.25">
      <c r="A3351" t="s">
        <v>5181</v>
      </c>
      <c r="B3351" t="s">
        <v>3259</v>
      </c>
      <c r="C3351">
        <v>2949</v>
      </c>
      <c r="D3351" s="1">
        <v>44295</v>
      </c>
      <c r="E3351">
        <v>2</v>
      </c>
      <c r="F3351" s="1">
        <v>44295</v>
      </c>
      <c r="G3351" s="1">
        <v>45090</v>
      </c>
      <c r="H3351" t="s">
        <v>470</v>
      </c>
      <c r="I3351" s="8">
        <f>DATE(YEAR(Merge2[[#This Row],[ORDER_DATE]]), MONTH(Merge2[[#This Row],[ORDER_DATE]]), 1)</f>
        <v>44287</v>
      </c>
      <c r="J3351" s="9">
        <f>IF(ISNUMBER(Merge2[[#This Row],[VALIDITY_TILL_DATE]]), ROUND((Merge2[[#This Row],[VALIDITY_TILL_DATE]]-Merge2[[#This Row],[ORDER_DATE]])/30, 0), "Active")</f>
        <v>27</v>
      </c>
      <c r="K3351" t="s">
        <v>5484</v>
      </c>
      <c r="L3351" t="s">
        <v>5483</v>
      </c>
      <c r="M3351" t="s">
        <v>5481</v>
      </c>
      <c r="N3351">
        <v>300</v>
      </c>
      <c r="O3351">
        <v>30</v>
      </c>
      <c r="P3351">
        <v>210</v>
      </c>
      <c r="Q3351" t="s">
        <v>5721</v>
      </c>
      <c r="R3351" t="s">
        <v>5494</v>
      </c>
      <c r="S3351">
        <v>62</v>
      </c>
      <c r="T3351" t="s">
        <v>5495</v>
      </c>
      <c r="U3351" t="s">
        <v>5513</v>
      </c>
      <c r="V3351" s="9">
        <f>Merge2[[#This Row],[PROMOTIONAL_PLAN.EFFECTIVE_PRICE]]*Merge2[[#This Row],[Months]]</f>
        <v>5670</v>
      </c>
    </row>
    <row r="3352" spans="1:22" x14ac:dyDescent="0.25">
      <c r="A3352" t="s">
        <v>5182</v>
      </c>
      <c r="B3352" t="s">
        <v>4024</v>
      </c>
      <c r="C3352">
        <v>8323</v>
      </c>
      <c r="D3352" s="1">
        <v>44296</v>
      </c>
      <c r="E3352">
        <v>2</v>
      </c>
      <c r="F3352" s="1">
        <v>44296</v>
      </c>
      <c r="G3352" s="1">
        <v>44957</v>
      </c>
      <c r="H3352" t="s">
        <v>470</v>
      </c>
      <c r="I3352" s="8">
        <f>DATE(YEAR(Merge2[[#This Row],[ORDER_DATE]]), MONTH(Merge2[[#This Row],[ORDER_DATE]]), 1)</f>
        <v>44287</v>
      </c>
      <c r="J3352" s="9">
        <f>IF(ISNUMBER(Merge2[[#This Row],[VALIDITY_TILL_DATE]]), ROUND((Merge2[[#This Row],[VALIDITY_TILL_DATE]]-Merge2[[#This Row],[ORDER_DATE]])/30, 0), "Active")</f>
        <v>22</v>
      </c>
      <c r="K3352" t="s">
        <v>5479</v>
      </c>
      <c r="L3352" t="s">
        <v>5480</v>
      </c>
      <c r="M3352" t="s">
        <v>5481</v>
      </c>
      <c r="N3352">
        <v>300</v>
      </c>
      <c r="O3352">
        <v>100</v>
      </c>
      <c r="P3352">
        <v>0</v>
      </c>
      <c r="Q3352" t="s">
        <v>5714</v>
      </c>
      <c r="R3352" t="s">
        <v>5503</v>
      </c>
      <c r="S3352">
        <v>45</v>
      </c>
      <c r="T3352" t="s">
        <v>5498</v>
      </c>
      <c r="U3352" t="s">
        <v>5515</v>
      </c>
      <c r="V3352" s="9">
        <f>Merge2[[#This Row],[PROMOTIONAL_PLAN.EFFECTIVE_PRICE]]*Merge2[[#This Row],[Months]]</f>
        <v>0</v>
      </c>
    </row>
    <row r="3353" spans="1:22" x14ac:dyDescent="0.25">
      <c r="A3353" t="s">
        <v>5183</v>
      </c>
      <c r="B3353" t="s">
        <v>3418</v>
      </c>
      <c r="C3353">
        <v>6306</v>
      </c>
      <c r="D3353" s="1">
        <v>44296</v>
      </c>
      <c r="E3353">
        <v>2</v>
      </c>
      <c r="F3353" s="1">
        <v>44296</v>
      </c>
      <c r="G3353" s="1">
        <v>45145</v>
      </c>
      <c r="H3353" t="s">
        <v>470</v>
      </c>
      <c r="I3353" s="8">
        <f>DATE(YEAR(Merge2[[#This Row],[ORDER_DATE]]), MONTH(Merge2[[#This Row],[ORDER_DATE]]), 1)</f>
        <v>44287</v>
      </c>
      <c r="J3353" s="9">
        <f>IF(ISNUMBER(Merge2[[#This Row],[VALIDITY_TILL_DATE]]), ROUND((Merge2[[#This Row],[VALIDITY_TILL_DATE]]-Merge2[[#This Row],[ORDER_DATE]])/30, 0), "Active")</f>
        <v>28</v>
      </c>
      <c r="K3353" t="s">
        <v>5492</v>
      </c>
      <c r="L3353" t="s">
        <v>5483</v>
      </c>
      <c r="M3353" t="s">
        <v>5481</v>
      </c>
      <c r="N3353">
        <v>300</v>
      </c>
      <c r="O3353">
        <v>15</v>
      </c>
      <c r="P3353">
        <v>255</v>
      </c>
      <c r="Q3353" t="s">
        <v>5535</v>
      </c>
      <c r="R3353" t="s">
        <v>5503</v>
      </c>
      <c r="S3353">
        <v>60</v>
      </c>
      <c r="T3353" t="s">
        <v>5495</v>
      </c>
      <c r="U3353" t="s">
        <v>5504</v>
      </c>
      <c r="V3353" s="9">
        <f>Merge2[[#This Row],[PROMOTIONAL_PLAN.EFFECTIVE_PRICE]]*Merge2[[#This Row],[Months]]</f>
        <v>7140</v>
      </c>
    </row>
    <row r="3354" spans="1:22" x14ac:dyDescent="0.25">
      <c r="A3354" t="s">
        <v>5184</v>
      </c>
      <c r="B3354" t="s">
        <v>3023</v>
      </c>
      <c r="C3354">
        <v>8731</v>
      </c>
      <c r="D3354" s="1">
        <v>44296</v>
      </c>
      <c r="E3354">
        <v>2</v>
      </c>
      <c r="F3354" s="1">
        <v>44296</v>
      </c>
      <c r="G3354" s="1">
        <v>44991</v>
      </c>
      <c r="H3354" t="s">
        <v>470</v>
      </c>
      <c r="I3354" s="8">
        <f>DATE(YEAR(Merge2[[#This Row],[ORDER_DATE]]), MONTH(Merge2[[#This Row],[ORDER_DATE]]), 1)</f>
        <v>44287</v>
      </c>
      <c r="J3354" s="9">
        <f>IF(ISNUMBER(Merge2[[#This Row],[VALIDITY_TILL_DATE]]), ROUND((Merge2[[#This Row],[VALIDITY_TILL_DATE]]-Merge2[[#This Row],[ORDER_DATE]])/30, 0), "Active")</f>
        <v>23</v>
      </c>
      <c r="K3354" t="s">
        <v>5482</v>
      </c>
      <c r="L3354" t="s">
        <v>5483</v>
      </c>
      <c r="M3354" t="s">
        <v>5481</v>
      </c>
      <c r="N3354">
        <v>300</v>
      </c>
      <c r="O3354">
        <v>10</v>
      </c>
      <c r="P3354">
        <v>270</v>
      </c>
      <c r="Q3354" t="s">
        <v>6374</v>
      </c>
      <c r="R3354" t="s">
        <v>5494</v>
      </c>
      <c r="S3354">
        <v>65</v>
      </c>
      <c r="T3354" t="s">
        <v>5495</v>
      </c>
      <c r="U3354" t="s">
        <v>5532</v>
      </c>
      <c r="V3354" s="9">
        <f>Merge2[[#This Row],[PROMOTIONAL_PLAN.EFFECTIVE_PRICE]]*Merge2[[#This Row],[Months]]</f>
        <v>6210</v>
      </c>
    </row>
    <row r="3355" spans="1:22" x14ac:dyDescent="0.25">
      <c r="A3355" t="s">
        <v>5185</v>
      </c>
      <c r="B3355" t="s">
        <v>3487</v>
      </c>
      <c r="C3355">
        <v>1136</v>
      </c>
      <c r="D3355" s="1">
        <v>44296</v>
      </c>
      <c r="E3355">
        <v>2</v>
      </c>
      <c r="F3355" s="1">
        <v>44296</v>
      </c>
      <c r="G3355" s="1">
        <v>44681</v>
      </c>
      <c r="H3355" t="s">
        <v>470</v>
      </c>
      <c r="I3355" s="8">
        <f>DATE(YEAR(Merge2[[#This Row],[ORDER_DATE]]), MONTH(Merge2[[#This Row],[ORDER_DATE]]), 1)</f>
        <v>44287</v>
      </c>
      <c r="J3355" s="9">
        <f>IF(ISNUMBER(Merge2[[#This Row],[VALIDITY_TILL_DATE]]), ROUND((Merge2[[#This Row],[VALIDITY_TILL_DATE]]-Merge2[[#This Row],[ORDER_DATE]])/30, 0), "Active")</f>
        <v>13</v>
      </c>
      <c r="K3355" t="s">
        <v>5487</v>
      </c>
      <c r="L3355" t="s">
        <v>5483</v>
      </c>
      <c r="M3355" t="s">
        <v>5481</v>
      </c>
      <c r="N3355">
        <v>300</v>
      </c>
      <c r="O3355">
        <v>40</v>
      </c>
      <c r="P3355">
        <v>180</v>
      </c>
      <c r="Q3355" t="s">
        <v>6218</v>
      </c>
      <c r="R3355" t="s">
        <v>5494</v>
      </c>
      <c r="S3355">
        <v>40</v>
      </c>
      <c r="T3355" t="s">
        <v>5495</v>
      </c>
      <c r="U3355" t="s">
        <v>5522</v>
      </c>
      <c r="V3355" s="9">
        <f>Merge2[[#This Row],[PROMOTIONAL_PLAN.EFFECTIVE_PRICE]]*Merge2[[#This Row],[Months]]</f>
        <v>2340</v>
      </c>
    </row>
    <row r="3356" spans="1:22" x14ac:dyDescent="0.25">
      <c r="A3356" t="s">
        <v>5186</v>
      </c>
      <c r="B3356" t="s">
        <v>3864</v>
      </c>
      <c r="C3356">
        <v>8731</v>
      </c>
      <c r="D3356" s="1">
        <v>44297</v>
      </c>
      <c r="E3356">
        <v>2</v>
      </c>
      <c r="F3356" s="1">
        <v>44297</v>
      </c>
      <c r="G3356" s="1">
        <v>44629</v>
      </c>
      <c r="H3356" t="s">
        <v>470</v>
      </c>
      <c r="I3356" s="8">
        <f>DATE(YEAR(Merge2[[#This Row],[ORDER_DATE]]), MONTH(Merge2[[#This Row],[ORDER_DATE]]), 1)</f>
        <v>44287</v>
      </c>
      <c r="J3356" s="9">
        <f>IF(ISNUMBER(Merge2[[#This Row],[VALIDITY_TILL_DATE]]), ROUND((Merge2[[#This Row],[VALIDITY_TILL_DATE]]-Merge2[[#This Row],[ORDER_DATE]])/30, 0), "Active")</f>
        <v>11</v>
      </c>
      <c r="K3356" t="s">
        <v>5482</v>
      </c>
      <c r="L3356" t="s">
        <v>5483</v>
      </c>
      <c r="M3356" t="s">
        <v>5481</v>
      </c>
      <c r="N3356">
        <v>300</v>
      </c>
      <c r="O3356">
        <v>10</v>
      </c>
      <c r="P3356">
        <v>270</v>
      </c>
      <c r="Q3356" t="s">
        <v>5894</v>
      </c>
      <c r="R3356" t="s">
        <v>5503</v>
      </c>
      <c r="S3356">
        <v>32</v>
      </c>
      <c r="T3356" t="s">
        <v>5495</v>
      </c>
      <c r="U3356" t="s">
        <v>5513</v>
      </c>
      <c r="V3356" s="9">
        <f>Merge2[[#This Row],[PROMOTIONAL_PLAN.EFFECTIVE_PRICE]]*Merge2[[#This Row],[Months]]</f>
        <v>2970</v>
      </c>
    </row>
    <row r="3357" spans="1:22" x14ac:dyDescent="0.25">
      <c r="A3357" t="s">
        <v>5187</v>
      </c>
      <c r="B3357" t="s">
        <v>3545</v>
      </c>
      <c r="C3357">
        <v>5101</v>
      </c>
      <c r="D3357" s="1">
        <v>44297</v>
      </c>
      <c r="E3357">
        <v>2</v>
      </c>
      <c r="F3357" s="1">
        <v>44297</v>
      </c>
      <c r="G3357" s="1">
        <v>45196</v>
      </c>
      <c r="H3357" t="s">
        <v>470</v>
      </c>
      <c r="I3357" s="8">
        <f>DATE(YEAR(Merge2[[#This Row],[ORDER_DATE]]), MONTH(Merge2[[#This Row],[ORDER_DATE]]), 1)</f>
        <v>44287</v>
      </c>
      <c r="J3357" s="9">
        <f>IF(ISNUMBER(Merge2[[#This Row],[VALIDITY_TILL_DATE]]), ROUND((Merge2[[#This Row],[VALIDITY_TILL_DATE]]-Merge2[[#This Row],[ORDER_DATE]])/30, 0), "Active")</f>
        <v>30</v>
      </c>
      <c r="K3357" t="s">
        <v>5485</v>
      </c>
      <c r="L3357" t="s">
        <v>5480</v>
      </c>
      <c r="M3357" t="s">
        <v>5481</v>
      </c>
      <c r="N3357">
        <v>300</v>
      </c>
      <c r="O3357">
        <v>100</v>
      </c>
      <c r="P3357">
        <v>0</v>
      </c>
      <c r="Q3357" t="s">
        <v>5622</v>
      </c>
      <c r="R3357" t="s">
        <v>5494</v>
      </c>
      <c r="S3357">
        <v>33</v>
      </c>
      <c r="T3357" t="s">
        <v>5498</v>
      </c>
      <c r="U3357" t="s">
        <v>5499</v>
      </c>
      <c r="V3357" s="9">
        <f>Merge2[[#This Row],[PROMOTIONAL_PLAN.EFFECTIVE_PRICE]]*Merge2[[#This Row],[Months]]</f>
        <v>0</v>
      </c>
    </row>
    <row r="3358" spans="1:22" x14ac:dyDescent="0.25">
      <c r="A3358" t="s">
        <v>5188</v>
      </c>
      <c r="B3358" t="s">
        <v>3451</v>
      </c>
      <c r="C3358">
        <v>8731</v>
      </c>
      <c r="D3358" s="1">
        <v>44297</v>
      </c>
      <c r="E3358">
        <v>2</v>
      </c>
      <c r="F3358" s="1">
        <v>44297</v>
      </c>
      <c r="G3358" s="1">
        <v>44923</v>
      </c>
      <c r="H3358" t="s">
        <v>470</v>
      </c>
      <c r="I3358" s="8">
        <f>DATE(YEAR(Merge2[[#This Row],[ORDER_DATE]]), MONTH(Merge2[[#This Row],[ORDER_DATE]]), 1)</f>
        <v>44287</v>
      </c>
      <c r="J3358" s="9">
        <f>IF(ISNUMBER(Merge2[[#This Row],[VALIDITY_TILL_DATE]]), ROUND((Merge2[[#This Row],[VALIDITY_TILL_DATE]]-Merge2[[#This Row],[ORDER_DATE]])/30, 0), "Active")</f>
        <v>21</v>
      </c>
      <c r="K3358" t="s">
        <v>5482</v>
      </c>
      <c r="L3358" t="s">
        <v>5483</v>
      </c>
      <c r="M3358" t="s">
        <v>5481</v>
      </c>
      <c r="N3358">
        <v>300</v>
      </c>
      <c r="O3358">
        <v>10</v>
      </c>
      <c r="P3358">
        <v>270</v>
      </c>
      <c r="Q3358" t="s">
        <v>5972</v>
      </c>
      <c r="R3358" t="s">
        <v>5503</v>
      </c>
      <c r="S3358">
        <v>45</v>
      </c>
      <c r="T3358" t="s">
        <v>5506</v>
      </c>
      <c r="U3358" t="s">
        <v>5518</v>
      </c>
      <c r="V3358" s="9">
        <f>Merge2[[#This Row],[PROMOTIONAL_PLAN.EFFECTIVE_PRICE]]*Merge2[[#This Row],[Months]]</f>
        <v>5670</v>
      </c>
    </row>
    <row r="3359" spans="1:22" x14ac:dyDescent="0.25">
      <c r="A3359" t="s">
        <v>5189</v>
      </c>
      <c r="B3359" t="s">
        <v>3180</v>
      </c>
      <c r="C3359">
        <v>1136</v>
      </c>
      <c r="D3359" s="1">
        <v>44297</v>
      </c>
      <c r="E3359">
        <v>2</v>
      </c>
      <c r="F3359" s="1">
        <v>44297</v>
      </c>
      <c r="G3359" s="1">
        <v>44898</v>
      </c>
      <c r="H3359" t="s">
        <v>470</v>
      </c>
      <c r="I3359" s="8">
        <f>DATE(YEAR(Merge2[[#This Row],[ORDER_DATE]]), MONTH(Merge2[[#This Row],[ORDER_DATE]]), 1)</f>
        <v>44287</v>
      </c>
      <c r="J3359" s="9">
        <f>IF(ISNUMBER(Merge2[[#This Row],[VALIDITY_TILL_DATE]]), ROUND((Merge2[[#This Row],[VALIDITY_TILL_DATE]]-Merge2[[#This Row],[ORDER_DATE]])/30, 0), "Active")</f>
        <v>20</v>
      </c>
      <c r="K3359" t="s">
        <v>5487</v>
      </c>
      <c r="L3359" t="s">
        <v>5483</v>
      </c>
      <c r="M3359" t="s">
        <v>5481</v>
      </c>
      <c r="N3359">
        <v>300</v>
      </c>
      <c r="O3359">
        <v>40</v>
      </c>
      <c r="P3359">
        <v>180</v>
      </c>
      <c r="Q3359" t="s">
        <v>6414</v>
      </c>
      <c r="R3359" t="s">
        <v>5494</v>
      </c>
      <c r="S3359">
        <v>45</v>
      </c>
      <c r="T3359" t="s">
        <v>5495</v>
      </c>
      <c r="U3359" t="s">
        <v>5504</v>
      </c>
      <c r="V3359" s="9">
        <f>Merge2[[#This Row],[PROMOTIONAL_PLAN.EFFECTIVE_PRICE]]*Merge2[[#This Row],[Months]]</f>
        <v>3600</v>
      </c>
    </row>
    <row r="3360" spans="1:22" x14ac:dyDescent="0.25">
      <c r="A3360" t="s">
        <v>5190</v>
      </c>
      <c r="B3360" t="s">
        <v>3529</v>
      </c>
      <c r="C3360">
        <v>5101</v>
      </c>
      <c r="D3360" s="1">
        <v>44297</v>
      </c>
      <c r="E3360">
        <v>2</v>
      </c>
      <c r="F3360" s="1">
        <v>44297</v>
      </c>
      <c r="G3360" s="1">
        <v>44838</v>
      </c>
      <c r="H3360" t="s">
        <v>470</v>
      </c>
      <c r="I3360" s="8">
        <f>DATE(YEAR(Merge2[[#This Row],[ORDER_DATE]]), MONTH(Merge2[[#This Row],[ORDER_DATE]]), 1)</f>
        <v>44287</v>
      </c>
      <c r="J3360" s="9">
        <f>IF(ISNUMBER(Merge2[[#This Row],[VALIDITY_TILL_DATE]]), ROUND((Merge2[[#This Row],[VALIDITY_TILL_DATE]]-Merge2[[#This Row],[ORDER_DATE]])/30, 0), "Active")</f>
        <v>18</v>
      </c>
      <c r="K3360" t="s">
        <v>5485</v>
      </c>
      <c r="L3360" t="s">
        <v>5480</v>
      </c>
      <c r="M3360" t="s">
        <v>5481</v>
      </c>
      <c r="N3360">
        <v>300</v>
      </c>
      <c r="O3360">
        <v>100</v>
      </c>
      <c r="P3360">
        <v>0</v>
      </c>
      <c r="Q3360" t="s">
        <v>5860</v>
      </c>
      <c r="R3360" t="s">
        <v>5503</v>
      </c>
      <c r="S3360">
        <v>61</v>
      </c>
      <c r="T3360" t="s">
        <v>5495</v>
      </c>
      <c r="U3360" t="s">
        <v>5532</v>
      </c>
      <c r="V3360" s="9">
        <f>Merge2[[#This Row],[PROMOTIONAL_PLAN.EFFECTIVE_PRICE]]*Merge2[[#This Row],[Months]]</f>
        <v>0</v>
      </c>
    </row>
    <row r="3361" spans="1:22" x14ac:dyDescent="0.25">
      <c r="A3361" t="s">
        <v>5191</v>
      </c>
      <c r="B3361" t="s">
        <v>3626</v>
      </c>
      <c r="C3361">
        <v>1817</v>
      </c>
      <c r="D3361" s="1">
        <v>44298</v>
      </c>
      <c r="E3361">
        <v>2</v>
      </c>
      <c r="F3361" s="1">
        <v>44298</v>
      </c>
      <c r="G3361" s="1">
        <v>44739</v>
      </c>
      <c r="H3361" t="s">
        <v>470</v>
      </c>
      <c r="I3361" s="8">
        <f>DATE(YEAR(Merge2[[#This Row],[ORDER_DATE]]), MONTH(Merge2[[#This Row],[ORDER_DATE]]), 1)</f>
        <v>44287</v>
      </c>
      <c r="J3361" s="9">
        <f>IF(ISNUMBER(Merge2[[#This Row],[VALIDITY_TILL_DATE]]), ROUND((Merge2[[#This Row],[VALIDITY_TILL_DATE]]-Merge2[[#This Row],[ORDER_DATE]])/30, 0), "Active")</f>
        <v>15</v>
      </c>
      <c r="K3361" t="s">
        <v>5486</v>
      </c>
      <c r="L3361" t="s">
        <v>5480</v>
      </c>
      <c r="M3361" t="s">
        <v>5481</v>
      </c>
      <c r="N3361">
        <v>300</v>
      </c>
      <c r="O3361">
        <v>100</v>
      </c>
      <c r="P3361">
        <v>0</v>
      </c>
      <c r="Q3361" t="s">
        <v>5694</v>
      </c>
      <c r="R3361" t="s">
        <v>5494</v>
      </c>
      <c r="S3361">
        <v>65</v>
      </c>
      <c r="T3361" t="s">
        <v>5495</v>
      </c>
      <c r="U3361" t="s">
        <v>5496</v>
      </c>
      <c r="V3361" s="9">
        <f>Merge2[[#This Row],[PROMOTIONAL_PLAN.EFFECTIVE_PRICE]]*Merge2[[#This Row],[Months]]</f>
        <v>0</v>
      </c>
    </row>
    <row r="3362" spans="1:22" x14ac:dyDescent="0.25">
      <c r="A3362" t="s">
        <v>5192</v>
      </c>
      <c r="B3362" t="s">
        <v>4047</v>
      </c>
      <c r="C3362">
        <v>6306</v>
      </c>
      <c r="D3362" s="1">
        <v>44298</v>
      </c>
      <c r="E3362">
        <v>2</v>
      </c>
      <c r="F3362" s="1">
        <v>44298</v>
      </c>
      <c r="G3362" s="1">
        <v>44987</v>
      </c>
      <c r="H3362" t="s">
        <v>470</v>
      </c>
      <c r="I3362" s="8">
        <f>DATE(YEAR(Merge2[[#This Row],[ORDER_DATE]]), MONTH(Merge2[[#This Row],[ORDER_DATE]]), 1)</f>
        <v>44287</v>
      </c>
      <c r="J3362" s="9">
        <f>IF(ISNUMBER(Merge2[[#This Row],[VALIDITY_TILL_DATE]]), ROUND((Merge2[[#This Row],[VALIDITY_TILL_DATE]]-Merge2[[#This Row],[ORDER_DATE]])/30, 0), "Active")</f>
        <v>23</v>
      </c>
      <c r="K3362" t="s">
        <v>5492</v>
      </c>
      <c r="L3362" t="s">
        <v>5483</v>
      </c>
      <c r="M3362" t="s">
        <v>5481</v>
      </c>
      <c r="N3362">
        <v>300</v>
      </c>
      <c r="O3362">
        <v>15</v>
      </c>
      <c r="P3362">
        <v>255</v>
      </c>
      <c r="Q3362" t="s">
        <v>6305</v>
      </c>
      <c r="R3362" t="s">
        <v>5494</v>
      </c>
      <c r="S3362">
        <v>64</v>
      </c>
      <c r="T3362" t="s">
        <v>5495</v>
      </c>
      <c r="U3362" t="s">
        <v>5579</v>
      </c>
      <c r="V3362" s="9">
        <f>Merge2[[#This Row],[PROMOTIONAL_PLAN.EFFECTIVE_PRICE]]*Merge2[[#This Row],[Months]]</f>
        <v>5865</v>
      </c>
    </row>
    <row r="3363" spans="1:22" x14ac:dyDescent="0.25">
      <c r="A3363" t="s">
        <v>5193</v>
      </c>
      <c r="B3363" t="s">
        <v>3157</v>
      </c>
      <c r="C3363">
        <v>1817</v>
      </c>
      <c r="D3363" s="1">
        <v>44298</v>
      </c>
      <c r="E3363">
        <v>2</v>
      </c>
      <c r="F3363" s="1">
        <v>44298</v>
      </c>
      <c r="G3363" s="1">
        <v>44836</v>
      </c>
      <c r="H3363" t="s">
        <v>470</v>
      </c>
      <c r="I3363" s="8">
        <f>DATE(YEAR(Merge2[[#This Row],[ORDER_DATE]]), MONTH(Merge2[[#This Row],[ORDER_DATE]]), 1)</f>
        <v>44287</v>
      </c>
      <c r="J3363" s="9">
        <f>IF(ISNUMBER(Merge2[[#This Row],[VALIDITY_TILL_DATE]]), ROUND((Merge2[[#This Row],[VALIDITY_TILL_DATE]]-Merge2[[#This Row],[ORDER_DATE]])/30, 0), "Active")</f>
        <v>18</v>
      </c>
      <c r="K3363" t="s">
        <v>5486</v>
      </c>
      <c r="L3363" t="s">
        <v>5480</v>
      </c>
      <c r="M3363" t="s">
        <v>5481</v>
      </c>
      <c r="N3363">
        <v>300</v>
      </c>
      <c r="O3363">
        <v>100</v>
      </c>
      <c r="P3363">
        <v>0</v>
      </c>
      <c r="Q3363" t="s">
        <v>6122</v>
      </c>
      <c r="R3363" t="s">
        <v>5494</v>
      </c>
      <c r="S3363">
        <v>42</v>
      </c>
      <c r="T3363" t="s">
        <v>5506</v>
      </c>
      <c r="U3363" t="s">
        <v>5509</v>
      </c>
      <c r="V3363" s="9">
        <f>Merge2[[#This Row],[PROMOTIONAL_PLAN.EFFECTIVE_PRICE]]*Merge2[[#This Row],[Months]]</f>
        <v>0</v>
      </c>
    </row>
    <row r="3364" spans="1:22" x14ac:dyDescent="0.25">
      <c r="A3364" t="s">
        <v>5194</v>
      </c>
      <c r="B3364" t="s">
        <v>3838</v>
      </c>
      <c r="C3364">
        <v>2949</v>
      </c>
      <c r="D3364" s="1">
        <v>44298</v>
      </c>
      <c r="E3364">
        <v>2</v>
      </c>
      <c r="F3364" s="1">
        <v>44298</v>
      </c>
      <c r="G3364" s="1">
        <v>45007</v>
      </c>
      <c r="H3364" t="s">
        <v>470</v>
      </c>
      <c r="I3364" s="8">
        <f>DATE(YEAR(Merge2[[#This Row],[ORDER_DATE]]), MONTH(Merge2[[#This Row],[ORDER_DATE]]), 1)</f>
        <v>44287</v>
      </c>
      <c r="J3364" s="9">
        <f>IF(ISNUMBER(Merge2[[#This Row],[VALIDITY_TILL_DATE]]), ROUND((Merge2[[#This Row],[VALIDITY_TILL_DATE]]-Merge2[[#This Row],[ORDER_DATE]])/30, 0), "Active")</f>
        <v>24</v>
      </c>
      <c r="K3364" t="s">
        <v>5484</v>
      </c>
      <c r="L3364" t="s">
        <v>5483</v>
      </c>
      <c r="M3364" t="s">
        <v>5481</v>
      </c>
      <c r="N3364">
        <v>300</v>
      </c>
      <c r="O3364">
        <v>30</v>
      </c>
      <c r="P3364">
        <v>210</v>
      </c>
      <c r="Q3364" t="s">
        <v>5625</v>
      </c>
      <c r="R3364" t="s">
        <v>5494</v>
      </c>
      <c r="S3364">
        <v>65</v>
      </c>
      <c r="T3364" t="s">
        <v>5495</v>
      </c>
      <c r="U3364" t="s">
        <v>5513</v>
      </c>
      <c r="V3364" s="9">
        <f>Merge2[[#This Row],[PROMOTIONAL_PLAN.EFFECTIVE_PRICE]]*Merge2[[#This Row],[Months]]</f>
        <v>5040</v>
      </c>
    </row>
    <row r="3365" spans="1:22" x14ac:dyDescent="0.25">
      <c r="A3365" t="s">
        <v>5195</v>
      </c>
      <c r="B3365" t="s">
        <v>3334</v>
      </c>
      <c r="C3365">
        <v>2949</v>
      </c>
      <c r="D3365" s="1">
        <v>44298</v>
      </c>
      <c r="E3365">
        <v>2</v>
      </c>
      <c r="F3365" s="1">
        <v>44298</v>
      </c>
      <c r="G3365" s="1">
        <v>44677</v>
      </c>
      <c r="H3365" t="s">
        <v>470</v>
      </c>
      <c r="I3365" s="8">
        <f>DATE(YEAR(Merge2[[#This Row],[ORDER_DATE]]), MONTH(Merge2[[#This Row],[ORDER_DATE]]), 1)</f>
        <v>44287</v>
      </c>
      <c r="J3365" s="9">
        <f>IF(ISNUMBER(Merge2[[#This Row],[VALIDITY_TILL_DATE]]), ROUND((Merge2[[#This Row],[VALIDITY_TILL_DATE]]-Merge2[[#This Row],[ORDER_DATE]])/30, 0), "Active")</f>
        <v>13</v>
      </c>
      <c r="K3365" t="s">
        <v>5484</v>
      </c>
      <c r="L3365" t="s">
        <v>5483</v>
      </c>
      <c r="M3365" t="s">
        <v>5481</v>
      </c>
      <c r="N3365">
        <v>300</v>
      </c>
      <c r="O3365">
        <v>30</v>
      </c>
      <c r="P3365">
        <v>210</v>
      </c>
      <c r="Q3365" t="s">
        <v>5976</v>
      </c>
      <c r="R3365" t="s">
        <v>5503</v>
      </c>
      <c r="S3365">
        <v>25</v>
      </c>
      <c r="T3365" t="s">
        <v>5495</v>
      </c>
      <c r="U3365" t="s">
        <v>5522</v>
      </c>
      <c r="V3365" s="9">
        <f>Merge2[[#This Row],[PROMOTIONAL_PLAN.EFFECTIVE_PRICE]]*Merge2[[#This Row],[Months]]</f>
        <v>2730</v>
      </c>
    </row>
    <row r="3366" spans="1:22" x14ac:dyDescent="0.25">
      <c r="A3366" t="s">
        <v>5196</v>
      </c>
      <c r="B3366" t="s">
        <v>3091</v>
      </c>
      <c r="C3366">
        <v>8731</v>
      </c>
      <c r="D3366" s="1">
        <v>44298</v>
      </c>
      <c r="E3366">
        <v>2</v>
      </c>
      <c r="F3366" s="1">
        <v>44298</v>
      </c>
      <c r="G3366" s="1">
        <v>44550</v>
      </c>
      <c r="H3366" t="s">
        <v>470</v>
      </c>
      <c r="I3366" s="8">
        <f>DATE(YEAR(Merge2[[#This Row],[ORDER_DATE]]), MONTH(Merge2[[#This Row],[ORDER_DATE]]), 1)</f>
        <v>44287</v>
      </c>
      <c r="J3366" s="9">
        <f>IF(ISNUMBER(Merge2[[#This Row],[VALIDITY_TILL_DATE]]), ROUND((Merge2[[#This Row],[VALIDITY_TILL_DATE]]-Merge2[[#This Row],[ORDER_DATE]])/30, 0), "Active")</f>
        <v>8</v>
      </c>
      <c r="K3366" t="s">
        <v>5482</v>
      </c>
      <c r="L3366" t="s">
        <v>5483</v>
      </c>
      <c r="M3366" t="s">
        <v>5481</v>
      </c>
      <c r="N3366">
        <v>300</v>
      </c>
      <c r="O3366">
        <v>10</v>
      </c>
      <c r="P3366">
        <v>270</v>
      </c>
      <c r="Q3366" t="s">
        <v>5534</v>
      </c>
      <c r="R3366" t="s">
        <v>5494</v>
      </c>
      <c r="S3366">
        <v>46</v>
      </c>
      <c r="T3366" t="s">
        <v>5495</v>
      </c>
      <c r="U3366" t="s">
        <v>5496</v>
      </c>
      <c r="V3366" s="9">
        <f>Merge2[[#This Row],[PROMOTIONAL_PLAN.EFFECTIVE_PRICE]]*Merge2[[#This Row],[Months]]</f>
        <v>2160</v>
      </c>
    </row>
    <row r="3367" spans="1:22" x14ac:dyDescent="0.25">
      <c r="A3367" t="s">
        <v>5197</v>
      </c>
      <c r="B3367" t="s">
        <v>3283</v>
      </c>
      <c r="C3367">
        <v>1817</v>
      </c>
      <c r="D3367" s="1">
        <v>44299</v>
      </c>
      <c r="E3367">
        <v>2</v>
      </c>
      <c r="F3367" s="1">
        <v>44299</v>
      </c>
      <c r="G3367" s="1">
        <v>45105</v>
      </c>
      <c r="H3367" t="s">
        <v>470</v>
      </c>
      <c r="I3367" s="8">
        <f>DATE(YEAR(Merge2[[#This Row],[ORDER_DATE]]), MONTH(Merge2[[#This Row],[ORDER_DATE]]), 1)</f>
        <v>44287</v>
      </c>
      <c r="J3367" s="9">
        <f>IF(ISNUMBER(Merge2[[#This Row],[VALIDITY_TILL_DATE]]), ROUND((Merge2[[#This Row],[VALIDITY_TILL_DATE]]-Merge2[[#This Row],[ORDER_DATE]])/30, 0), "Active")</f>
        <v>27</v>
      </c>
      <c r="K3367" t="s">
        <v>5486</v>
      </c>
      <c r="L3367" t="s">
        <v>5480</v>
      </c>
      <c r="M3367" t="s">
        <v>5481</v>
      </c>
      <c r="N3367">
        <v>300</v>
      </c>
      <c r="O3367">
        <v>100</v>
      </c>
      <c r="P3367">
        <v>0</v>
      </c>
      <c r="Q3367" t="s">
        <v>5611</v>
      </c>
      <c r="R3367" t="s">
        <v>5494</v>
      </c>
      <c r="S3367">
        <v>41</v>
      </c>
      <c r="T3367" t="s">
        <v>5495</v>
      </c>
      <c r="U3367" t="s">
        <v>5532</v>
      </c>
      <c r="V3367" s="9">
        <f>Merge2[[#This Row],[PROMOTIONAL_PLAN.EFFECTIVE_PRICE]]*Merge2[[#This Row],[Months]]</f>
        <v>0</v>
      </c>
    </row>
    <row r="3368" spans="1:22" x14ac:dyDescent="0.25">
      <c r="A3368" t="s">
        <v>5198</v>
      </c>
      <c r="B3368" t="s">
        <v>3866</v>
      </c>
      <c r="C3368">
        <v>5101</v>
      </c>
      <c r="D3368" s="1">
        <v>44299</v>
      </c>
      <c r="E3368">
        <v>2</v>
      </c>
      <c r="F3368" s="1">
        <v>44299</v>
      </c>
      <c r="G3368" s="1">
        <v>44622</v>
      </c>
      <c r="H3368" t="s">
        <v>470</v>
      </c>
      <c r="I3368" s="8">
        <f>DATE(YEAR(Merge2[[#This Row],[ORDER_DATE]]), MONTH(Merge2[[#This Row],[ORDER_DATE]]), 1)</f>
        <v>44287</v>
      </c>
      <c r="J3368" s="9">
        <f>IF(ISNUMBER(Merge2[[#This Row],[VALIDITY_TILL_DATE]]), ROUND((Merge2[[#This Row],[VALIDITY_TILL_DATE]]-Merge2[[#This Row],[ORDER_DATE]])/30, 0), "Active")</f>
        <v>11</v>
      </c>
      <c r="K3368" t="s">
        <v>5485</v>
      </c>
      <c r="L3368" t="s">
        <v>5480</v>
      </c>
      <c r="M3368" t="s">
        <v>5481</v>
      </c>
      <c r="N3368">
        <v>300</v>
      </c>
      <c r="O3368">
        <v>100</v>
      </c>
      <c r="P3368">
        <v>0</v>
      </c>
      <c r="Q3368" t="s">
        <v>6010</v>
      </c>
      <c r="R3368" t="s">
        <v>5494</v>
      </c>
      <c r="S3368">
        <v>41</v>
      </c>
      <c r="T3368" t="s">
        <v>5495</v>
      </c>
      <c r="U3368" t="s">
        <v>5522</v>
      </c>
      <c r="V3368" s="9">
        <f>Merge2[[#This Row],[PROMOTIONAL_PLAN.EFFECTIVE_PRICE]]*Merge2[[#This Row],[Months]]</f>
        <v>0</v>
      </c>
    </row>
    <row r="3369" spans="1:22" x14ac:dyDescent="0.25">
      <c r="A3369" t="s">
        <v>5199</v>
      </c>
      <c r="B3369" t="s">
        <v>3257</v>
      </c>
      <c r="C3369">
        <v>8323</v>
      </c>
      <c r="D3369" s="1">
        <v>44299</v>
      </c>
      <c r="E3369">
        <v>2</v>
      </c>
      <c r="F3369" s="1">
        <v>44299</v>
      </c>
      <c r="G3369" s="1">
        <v>44863</v>
      </c>
      <c r="H3369" t="s">
        <v>470</v>
      </c>
      <c r="I3369" s="8">
        <f>DATE(YEAR(Merge2[[#This Row],[ORDER_DATE]]), MONTH(Merge2[[#This Row],[ORDER_DATE]]), 1)</f>
        <v>44287</v>
      </c>
      <c r="J3369" s="9">
        <f>IF(ISNUMBER(Merge2[[#This Row],[VALIDITY_TILL_DATE]]), ROUND((Merge2[[#This Row],[VALIDITY_TILL_DATE]]-Merge2[[#This Row],[ORDER_DATE]])/30, 0), "Active")</f>
        <v>19</v>
      </c>
      <c r="K3369" t="s">
        <v>5479</v>
      </c>
      <c r="L3369" t="s">
        <v>5480</v>
      </c>
      <c r="M3369" t="s">
        <v>5481</v>
      </c>
      <c r="N3369">
        <v>300</v>
      </c>
      <c r="O3369">
        <v>100</v>
      </c>
      <c r="P3369">
        <v>0</v>
      </c>
      <c r="Q3369" t="s">
        <v>5530</v>
      </c>
      <c r="R3369" t="s">
        <v>5503</v>
      </c>
      <c r="S3369">
        <v>58</v>
      </c>
      <c r="T3369" t="s">
        <v>5506</v>
      </c>
      <c r="U3369" t="s">
        <v>5509</v>
      </c>
      <c r="V3369" s="9">
        <f>Merge2[[#This Row],[PROMOTIONAL_PLAN.EFFECTIVE_PRICE]]*Merge2[[#This Row],[Months]]</f>
        <v>0</v>
      </c>
    </row>
    <row r="3370" spans="1:22" x14ac:dyDescent="0.25">
      <c r="A3370" t="s">
        <v>5200</v>
      </c>
      <c r="B3370" t="s">
        <v>3931</v>
      </c>
      <c r="C3370">
        <v>8434</v>
      </c>
      <c r="D3370" s="1">
        <v>44299</v>
      </c>
      <c r="E3370">
        <v>2</v>
      </c>
      <c r="F3370" s="1">
        <v>44299</v>
      </c>
      <c r="G3370" s="1">
        <v>44890</v>
      </c>
      <c r="H3370" t="s">
        <v>470</v>
      </c>
      <c r="I3370" s="8">
        <f>DATE(YEAR(Merge2[[#This Row],[ORDER_DATE]]), MONTH(Merge2[[#This Row],[ORDER_DATE]]), 1)</f>
        <v>44287</v>
      </c>
      <c r="J3370" s="9">
        <f>IF(ISNUMBER(Merge2[[#This Row],[VALIDITY_TILL_DATE]]), ROUND((Merge2[[#This Row],[VALIDITY_TILL_DATE]]-Merge2[[#This Row],[ORDER_DATE]])/30, 0), "Active")</f>
        <v>20</v>
      </c>
      <c r="K3370" t="s">
        <v>5490</v>
      </c>
      <c r="L3370" t="s">
        <v>5483</v>
      </c>
      <c r="M3370" t="s">
        <v>5481</v>
      </c>
      <c r="N3370">
        <v>300</v>
      </c>
      <c r="O3370">
        <v>50</v>
      </c>
      <c r="P3370">
        <v>150</v>
      </c>
      <c r="Q3370" t="s">
        <v>6378</v>
      </c>
      <c r="R3370" t="s">
        <v>5503</v>
      </c>
      <c r="S3370">
        <v>55</v>
      </c>
      <c r="T3370" t="s">
        <v>5495</v>
      </c>
      <c r="U3370" t="s">
        <v>5513</v>
      </c>
      <c r="V3370" s="9">
        <f>Merge2[[#This Row],[PROMOTIONAL_PLAN.EFFECTIVE_PRICE]]*Merge2[[#This Row],[Months]]</f>
        <v>3000</v>
      </c>
    </row>
    <row r="3371" spans="1:22" x14ac:dyDescent="0.25">
      <c r="A3371" t="s">
        <v>5201</v>
      </c>
      <c r="B3371" t="s">
        <v>3517</v>
      </c>
      <c r="C3371">
        <v>8731</v>
      </c>
      <c r="D3371" s="1">
        <v>44300</v>
      </c>
      <c r="E3371">
        <v>2</v>
      </c>
      <c r="F3371" s="1">
        <v>44300</v>
      </c>
      <c r="G3371" s="1">
        <v>44361</v>
      </c>
      <c r="H3371" t="s">
        <v>470</v>
      </c>
      <c r="I3371" s="8">
        <f>DATE(YEAR(Merge2[[#This Row],[ORDER_DATE]]), MONTH(Merge2[[#This Row],[ORDER_DATE]]), 1)</f>
        <v>44287</v>
      </c>
      <c r="J3371" s="9">
        <f>IF(ISNUMBER(Merge2[[#This Row],[VALIDITY_TILL_DATE]]), ROUND((Merge2[[#This Row],[VALIDITY_TILL_DATE]]-Merge2[[#This Row],[ORDER_DATE]])/30, 0), "Active")</f>
        <v>2</v>
      </c>
      <c r="K3371" t="s">
        <v>5482</v>
      </c>
      <c r="L3371" t="s">
        <v>5483</v>
      </c>
      <c r="M3371" t="s">
        <v>5481</v>
      </c>
      <c r="N3371">
        <v>300</v>
      </c>
      <c r="O3371">
        <v>10</v>
      </c>
      <c r="P3371">
        <v>270</v>
      </c>
      <c r="Q3371" t="s">
        <v>5956</v>
      </c>
      <c r="R3371" t="s">
        <v>5494</v>
      </c>
      <c r="S3371">
        <v>50</v>
      </c>
      <c r="T3371" t="s">
        <v>5495</v>
      </c>
      <c r="U3371" t="s">
        <v>5579</v>
      </c>
      <c r="V3371" s="9">
        <f>Merge2[[#This Row],[PROMOTIONAL_PLAN.EFFECTIVE_PRICE]]*Merge2[[#This Row],[Months]]</f>
        <v>540</v>
      </c>
    </row>
    <row r="3372" spans="1:22" x14ac:dyDescent="0.25">
      <c r="A3372" t="s">
        <v>5202</v>
      </c>
      <c r="B3372" t="s">
        <v>3441</v>
      </c>
      <c r="C3372">
        <v>1136</v>
      </c>
      <c r="D3372" s="1">
        <v>44300</v>
      </c>
      <c r="E3372">
        <v>2</v>
      </c>
      <c r="F3372" s="1">
        <v>44300</v>
      </c>
      <c r="G3372" s="1">
        <v>44856</v>
      </c>
      <c r="H3372" t="s">
        <v>470</v>
      </c>
      <c r="I3372" s="8">
        <f>DATE(YEAR(Merge2[[#This Row],[ORDER_DATE]]), MONTH(Merge2[[#This Row],[ORDER_DATE]]), 1)</f>
        <v>44287</v>
      </c>
      <c r="J3372" s="9">
        <f>IF(ISNUMBER(Merge2[[#This Row],[VALIDITY_TILL_DATE]]), ROUND((Merge2[[#This Row],[VALIDITY_TILL_DATE]]-Merge2[[#This Row],[ORDER_DATE]])/30, 0), "Active")</f>
        <v>19</v>
      </c>
      <c r="K3372" t="s">
        <v>5487</v>
      </c>
      <c r="L3372" t="s">
        <v>5483</v>
      </c>
      <c r="M3372" t="s">
        <v>5481</v>
      </c>
      <c r="N3372">
        <v>300</v>
      </c>
      <c r="O3372">
        <v>40</v>
      </c>
      <c r="P3372">
        <v>180</v>
      </c>
      <c r="Q3372" t="s">
        <v>6244</v>
      </c>
      <c r="R3372" t="s">
        <v>5494</v>
      </c>
      <c r="S3372">
        <v>34</v>
      </c>
      <c r="T3372" t="s">
        <v>5495</v>
      </c>
      <c r="U3372" t="s">
        <v>5579</v>
      </c>
      <c r="V3372" s="9">
        <f>Merge2[[#This Row],[PROMOTIONAL_PLAN.EFFECTIVE_PRICE]]*Merge2[[#This Row],[Months]]</f>
        <v>3420</v>
      </c>
    </row>
    <row r="3373" spans="1:22" x14ac:dyDescent="0.25">
      <c r="A3373" t="s">
        <v>5203</v>
      </c>
      <c r="B3373" t="s">
        <v>3422</v>
      </c>
      <c r="C3373">
        <v>5101</v>
      </c>
      <c r="D3373" s="1">
        <v>44300</v>
      </c>
      <c r="E3373">
        <v>2</v>
      </c>
      <c r="F3373" s="1">
        <v>44300</v>
      </c>
      <c r="G3373" s="1">
        <v>44937</v>
      </c>
      <c r="H3373" t="s">
        <v>470</v>
      </c>
      <c r="I3373" s="8">
        <f>DATE(YEAR(Merge2[[#This Row],[ORDER_DATE]]), MONTH(Merge2[[#This Row],[ORDER_DATE]]), 1)</f>
        <v>44287</v>
      </c>
      <c r="J3373" s="9">
        <f>IF(ISNUMBER(Merge2[[#This Row],[VALIDITY_TILL_DATE]]), ROUND((Merge2[[#This Row],[VALIDITY_TILL_DATE]]-Merge2[[#This Row],[ORDER_DATE]])/30, 0), "Active")</f>
        <v>21</v>
      </c>
      <c r="K3373" t="s">
        <v>5485</v>
      </c>
      <c r="L3373" t="s">
        <v>5480</v>
      </c>
      <c r="M3373" t="s">
        <v>5481</v>
      </c>
      <c r="N3373">
        <v>300</v>
      </c>
      <c r="O3373">
        <v>100</v>
      </c>
      <c r="P3373">
        <v>0</v>
      </c>
      <c r="Q3373" t="s">
        <v>5647</v>
      </c>
      <c r="R3373" t="s">
        <v>5503</v>
      </c>
      <c r="S3373">
        <v>45</v>
      </c>
      <c r="T3373" t="s">
        <v>5495</v>
      </c>
      <c r="U3373" t="s">
        <v>5532</v>
      </c>
      <c r="V3373" s="9">
        <f>Merge2[[#This Row],[PROMOTIONAL_PLAN.EFFECTIVE_PRICE]]*Merge2[[#This Row],[Months]]</f>
        <v>0</v>
      </c>
    </row>
    <row r="3374" spans="1:22" x14ac:dyDescent="0.25">
      <c r="A3374" t="s">
        <v>5204</v>
      </c>
      <c r="B3374" t="s">
        <v>3638</v>
      </c>
      <c r="C3374">
        <v>1817</v>
      </c>
      <c r="D3374" s="1">
        <v>44300</v>
      </c>
      <c r="E3374">
        <v>2</v>
      </c>
      <c r="F3374" s="1">
        <v>44300</v>
      </c>
      <c r="G3374" s="1">
        <v>44586</v>
      </c>
      <c r="H3374" t="s">
        <v>470</v>
      </c>
      <c r="I3374" s="8">
        <f>DATE(YEAR(Merge2[[#This Row],[ORDER_DATE]]), MONTH(Merge2[[#This Row],[ORDER_DATE]]), 1)</f>
        <v>44287</v>
      </c>
      <c r="J3374" s="9">
        <f>IF(ISNUMBER(Merge2[[#This Row],[VALIDITY_TILL_DATE]]), ROUND((Merge2[[#This Row],[VALIDITY_TILL_DATE]]-Merge2[[#This Row],[ORDER_DATE]])/30, 0), "Active")</f>
        <v>10</v>
      </c>
      <c r="K3374" t="s">
        <v>5486</v>
      </c>
      <c r="L3374" t="s">
        <v>5480</v>
      </c>
      <c r="M3374" t="s">
        <v>5481</v>
      </c>
      <c r="N3374">
        <v>300</v>
      </c>
      <c r="O3374">
        <v>100</v>
      </c>
      <c r="P3374">
        <v>0</v>
      </c>
      <c r="Q3374" t="s">
        <v>6344</v>
      </c>
      <c r="R3374" t="s">
        <v>5494</v>
      </c>
      <c r="S3374">
        <v>42</v>
      </c>
      <c r="T3374" t="s">
        <v>5495</v>
      </c>
      <c r="U3374" t="s">
        <v>5522</v>
      </c>
      <c r="V3374" s="9">
        <f>Merge2[[#This Row],[PROMOTIONAL_PLAN.EFFECTIVE_PRICE]]*Merge2[[#This Row],[Months]]</f>
        <v>0</v>
      </c>
    </row>
    <row r="3375" spans="1:22" x14ac:dyDescent="0.25">
      <c r="A3375" t="s">
        <v>5205</v>
      </c>
      <c r="B3375" t="s">
        <v>3557</v>
      </c>
      <c r="C3375">
        <v>1817</v>
      </c>
      <c r="D3375" s="1">
        <v>44300</v>
      </c>
      <c r="E3375">
        <v>2</v>
      </c>
      <c r="F3375" s="1">
        <v>44300</v>
      </c>
      <c r="G3375" s="1">
        <v>45149</v>
      </c>
      <c r="H3375" t="s">
        <v>470</v>
      </c>
      <c r="I3375" s="8">
        <f>DATE(YEAR(Merge2[[#This Row],[ORDER_DATE]]), MONTH(Merge2[[#This Row],[ORDER_DATE]]), 1)</f>
        <v>44287</v>
      </c>
      <c r="J3375" s="9">
        <f>IF(ISNUMBER(Merge2[[#This Row],[VALIDITY_TILL_DATE]]), ROUND((Merge2[[#This Row],[VALIDITY_TILL_DATE]]-Merge2[[#This Row],[ORDER_DATE]])/30, 0), "Active")</f>
        <v>28</v>
      </c>
      <c r="K3375" t="s">
        <v>5486</v>
      </c>
      <c r="L3375" t="s">
        <v>5480</v>
      </c>
      <c r="M3375" t="s">
        <v>5481</v>
      </c>
      <c r="N3375">
        <v>300</v>
      </c>
      <c r="O3375">
        <v>100</v>
      </c>
      <c r="P3375">
        <v>0</v>
      </c>
      <c r="Q3375" t="s">
        <v>6013</v>
      </c>
      <c r="R3375" t="s">
        <v>5503</v>
      </c>
      <c r="S3375">
        <v>44</v>
      </c>
      <c r="T3375" t="s">
        <v>5495</v>
      </c>
      <c r="U3375" t="s">
        <v>5513</v>
      </c>
      <c r="V3375" s="9">
        <f>Merge2[[#This Row],[PROMOTIONAL_PLAN.EFFECTIVE_PRICE]]*Merge2[[#This Row],[Months]]</f>
        <v>0</v>
      </c>
    </row>
    <row r="3376" spans="1:22" x14ac:dyDescent="0.25">
      <c r="A3376" t="s">
        <v>5206</v>
      </c>
      <c r="B3376" t="s">
        <v>3814</v>
      </c>
      <c r="C3376">
        <v>6306</v>
      </c>
      <c r="D3376" s="1">
        <v>44301</v>
      </c>
      <c r="E3376">
        <v>2</v>
      </c>
      <c r="F3376" s="1">
        <v>44301</v>
      </c>
      <c r="G3376" s="1">
        <v>44889</v>
      </c>
      <c r="H3376" t="s">
        <v>470</v>
      </c>
      <c r="I3376" s="8">
        <f>DATE(YEAR(Merge2[[#This Row],[ORDER_DATE]]), MONTH(Merge2[[#This Row],[ORDER_DATE]]), 1)</f>
        <v>44287</v>
      </c>
      <c r="J3376" s="9">
        <f>IF(ISNUMBER(Merge2[[#This Row],[VALIDITY_TILL_DATE]]), ROUND((Merge2[[#This Row],[VALIDITY_TILL_DATE]]-Merge2[[#This Row],[ORDER_DATE]])/30, 0), "Active")</f>
        <v>20</v>
      </c>
      <c r="K3376" t="s">
        <v>5492</v>
      </c>
      <c r="L3376" t="s">
        <v>5483</v>
      </c>
      <c r="M3376" t="s">
        <v>5481</v>
      </c>
      <c r="N3376">
        <v>300</v>
      </c>
      <c r="O3376">
        <v>15</v>
      </c>
      <c r="P3376">
        <v>255</v>
      </c>
      <c r="Q3376" t="s">
        <v>6048</v>
      </c>
      <c r="R3376" t="s">
        <v>5503</v>
      </c>
      <c r="S3376">
        <v>54</v>
      </c>
      <c r="T3376" t="s">
        <v>5495</v>
      </c>
      <c r="U3376" t="s">
        <v>5532</v>
      </c>
      <c r="V3376" s="9">
        <f>Merge2[[#This Row],[PROMOTIONAL_PLAN.EFFECTIVE_PRICE]]*Merge2[[#This Row],[Months]]</f>
        <v>5100</v>
      </c>
    </row>
    <row r="3377" spans="1:22" x14ac:dyDescent="0.25">
      <c r="A3377" t="s">
        <v>5207</v>
      </c>
      <c r="B3377" t="s">
        <v>3521</v>
      </c>
      <c r="C3377">
        <v>1136</v>
      </c>
      <c r="D3377" s="1">
        <v>44302</v>
      </c>
      <c r="E3377">
        <v>2</v>
      </c>
      <c r="F3377" s="1">
        <v>44302</v>
      </c>
      <c r="G3377" s="1">
        <v>44963</v>
      </c>
      <c r="H3377" t="s">
        <v>470</v>
      </c>
      <c r="I3377" s="8">
        <f>DATE(YEAR(Merge2[[#This Row],[ORDER_DATE]]), MONTH(Merge2[[#This Row],[ORDER_DATE]]), 1)</f>
        <v>44287</v>
      </c>
      <c r="J3377" s="9">
        <f>IF(ISNUMBER(Merge2[[#This Row],[VALIDITY_TILL_DATE]]), ROUND((Merge2[[#This Row],[VALIDITY_TILL_DATE]]-Merge2[[#This Row],[ORDER_DATE]])/30, 0), "Active")</f>
        <v>22</v>
      </c>
      <c r="K3377" t="s">
        <v>5487</v>
      </c>
      <c r="L3377" t="s">
        <v>5483</v>
      </c>
      <c r="M3377" t="s">
        <v>5481</v>
      </c>
      <c r="N3377">
        <v>300</v>
      </c>
      <c r="O3377">
        <v>40</v>
      </c>
      <c r="P3377">
        <v>180</v>
      </c>
      <c r="Q3377" t="s">
        <v>6195</v>
      </c>
      <c r="R3377" t="s">
        <v>5503</v>
      </c>
      <c r="S3377">
        <v>46</v>
      </c>
      <c r="T3377" t="s">
        <v>5506</v>
      </c>
      <c r="U3377" t="s">
        <v>5518</v>
      </c>
      <c r="V3377" s="9">
        <f>Merge2[[#This Row],[PROMOTIONAL_PLAN.EFFECTIVE_PRICE]]*Merge2[[#This Row],[Months]]</f>
        <v>3960</v>
      </c>
    </row>
    <row r="3378" spans="1:22" x14ac:dyDescent="0.25">
      <c r="A3378" t="s">
        <v>5208</v>
      </c>
      <c r="B3378" t="s">
        <v>3701</v>
      </c>
      <c r="C3378">
        <v>5101</v>
      </c>
      <c r="D3378" s="1">
        <v>44302</v>
      </c>
      <c r="E3378">
        <v>2</v>
      </c>
      <c r="F3378" s="1">
        <v>44302</v>
      </c>
      <c r="G3378" s="1">
        <v>44615</v>
      </c>
      <c r="H3378" t="s">
        <v>470</v>
      </c>
      <c r="I3378" s="8">
        <f>DATE(YEAR(Merge2[[#This Row],[ORDER_DATE]]), MONTH(Merge2[[#This Row],[ORDER_DATE]]), 1)</f>
        <v>44287</v>
      </c>
      <c r="J3378" s="9">
        <f>IF(ISNUMBER(Merge2[[#This Row],[VALIDITY_TILL_DATE]]), ROUND((Merge2[[#This Row],[VALIDITY_TILL_DATE]]-Merge2[[#This Row],[ORDER_DATE]])/30, 0), "Active")</f>
        <v>10</v>
      </c>
      <c r="K3378" t="s">
        <v>5485</v>
      </c>
      <c r="L3378" t="s">
        <v>5480</v>
      </c>
      <c r="M3378" t="s">
        <v>5481</v>
      </c>
      <c r="N3378">
        <v>300</v>
      </c>
      <c r="O3378">
        <v>100</v>
      </c>
      <c r="P3378">
        <v>0</v>
      </c>
      <c r="Q3378" t="s">
        <v>6091</v>
      </c>
      <c r="R3378" t="s">
        <v>5503</v>
      </c>
      <c r="S3378">
        <v>65</v>
      </c>
      <c r="T3378" t="s">
        <v>5495</v>
      </c>
      <c r="U3378" t="s">
        <v>5522</v>
      </c>
      <c r="V3378" s="9">
        <f>Merge2[[#This Row],[PROMOTIONAL_PLAN.EFFECTIVE_PRICE]]*Merge2[[#This Row],[Months]]</f>
        <v>0</v>
      </c>
    </row>
    <row r="3379" spans="1:22" x14ac:dyDescent="0.25">
      <c r="A3379" t="s">
        <v>5209</v>
      </c>
      <c r="B3379" t="s">
        <v>3147</v>
      </c>
      <c r="C3379">
        <v>6705</v>
      </c>
      <c r="D3379" s="1">
        <v>44302</v>
      </c>
      <c r="E3379">
        <v>2</v>
      </c>
      <c r="F3379" s="1">
        <v>44302</v>
      </c>
      <c r="G3379" s="1">
        <v>44824</v>
      </c>
      <c r="H3379" t="s">
        <v>470</v>
      </c>
      <c r="I3379" s="8">
        <f>DATE(YEAR(Merge2[[#This Row],[ORDER_DATE]]), MONTH(Merge2[[#This Row],[ORDER_DATE]]), 1)</f>
        <v>44287</v>
      </c>
      <c r="J3379" s="9">
        <f>IF(ISNUMBER(Merge2[[#This Row],[VALIDITY_TILL_DATE]]), ROUND((Merge2[[#This Row],[VALIDITY_TILL_DATE]]-Merge2[[#This Row],[ORDER_DATE]])/30, 0), "Active")</f>
        <v>17</v>
      </c>
      <c r="K3379" t="s">
        <v>5491</v>
      </c>
      <c r="L3379" t="s">
        <v>5480</v>
      </c>
      <c r="M3379" t="s">
        <v>5481</v>
      </c>
      <c r="N3379">
        <v>300</v>
      </c>
      <c r="O3379">
        <v>100</v>
      </c>
      <c r="P3379">
        <v>0</v>
      </c>
      <c r="Q3379" t="s">
        <v>6206</v>
      </c>
      <c r="R3379" t="s">
        <v>5494</v>
      </c>
      <c r="S3379">
        <v>40</v>
      </c>
      <c r="T3379" t="s">
        <v>5495</v>
      </c>
      <c r="U3379" t="s">
        <v>5504</v>
      </c>
      <c r="V3379" s="9">
        <f>Merge2[[#This Row],[PROMOTIONAL_PLAN.EFFECTIVE_PRICE]]*Merge2[[#This Row],[Months]]</f>
        <v>0</v>
      </c>
    </row>
    <row r="3380" spans="1:22" x14ac:dyDescent="0.25">
      <c r="A3380" t="s">
        <v>5210</v>
      </c>
      <c r="B3380" t="s">
        <v>3595</v>
      </c>
      <c r="C3380">
        <v>8323</v>
      </c>
      <c r="D3380" s="1">
        <v>44303</v>
      </c>
      <c r="E3380">
        <v>2</v>
      </c>
      <c r="F3380" s="1">
        <v>44303</v>
      </c>
      <c r="G3380" s="1">
        <v>45046</v>
      </c>
      <c r="H3380" t="s">
        <v>470</v>
      </c>
      <c r="I3380" s="8">
        <f>DATE(YEAR(Merge2[[#This Row],[ORDER_DATE]]), MONTH(Merge2[[#This Row],[ORDER_DATE]]), 1)</f>
        <v>44287</v>
      </c>
      <c r="J3380" s="9">
        <f>IF(ISNUMBER(Merge2[[#This Row],[VALIDITY_TILL_DATE]]), ROUND((Merge2[[#This Row],[VALIDITY_TILL_DATE]]-Merge2[[#This Row],[ORDER_DATE]])/30, 0), "Active")</f>
        <v>25</v>
      </c>
      <c r="K3380" t="s">
        <v>5479</v>
      </c>
      <c r="L3380" t="s">
        <v>5480</v>
      </c>
      <c r="M3380" t="s">
        <v>5481</v>
      </c>
      <c r="N3380">
        <v>300</v>
      </c>
      <c r="O3380">
        <v>100</v>
      </c>
      <c r="P3380">
        <v>0</v>
      </c>
      <c r="Q3380" t="s">
        <v>6217</v>
      </c>
      <c r="R3380" t="s">
        <v>5503</v>
      </c>
      <c r="S3380">
        <v>45</v>
      </c>
      <c r="T3380" t="s">
        <v>5498</v>
      </c>
      <c r="U3380" t="s">
        <v>5501</v>
      </c>
      <c r="V3380" s="9">
        <f>Merge2[[#This Row],[PROMOTIONAL_PLAN.EFFECTIVE_PRICE]]*Merge2[[#This Row],[Months]]</f>
        <v>0</v>
      </c>
    </row>
    <row r="3381" spans="1:22" x14ac:dyDescent="0.25">
      <c r="A3381" t="s">
        <v>5211</v>
      </c>
      <c r="B3381" t="s">
        <v>3205</v>
      </c>
      <c r="C3381">
        <v>1817</v>
      </c>
      <c r="D3381" s="1">
        <v>44303</v>
      </c>
      <c r="E3381">
        <v>2</v>
      </c>
      <c r="F3381" s="1">
        <v>44303</v>
      </c>
      <c r="G3381" s="1">
        <v>45009</v>
      </c>
      <c r="H3381" t="s">
        <v>470</v>
      </c>
      <c r="I3381" s="8">
        <f>DATE(YEAR(Merge2[[#This Row],[ORDER_DATE]]), MONTH(Merge2[[#This Row],[ORDER_DATE]]), 1)</f>
        <v>44287</v>
      </c>
      <c r="J3381" s="9">
        <f>IF(ISNUMBER(Merge2[[#This Row],[VALIDITY_TILL_DATE]]), ROUND((Merge2[[#This Row],[VALIDITY_TILL_DATE]]-Merge2[[#This Row],[ORDER_DATE]])/30, 0), "Active")</f>
        <v>24</v>
      </c>
      <c r="K3381" t="s">
        <v>5486</v>
      </c>
      <c r="L3381" t="s">
        <v>5480</v>
      </c>
      <c r="M3381" t="s">
        <v>5481</v>
      </c>
      <c r="N3381">
        <v>300</v>
      </c>
      <c r="O3381">
        <v>100</v>
      </c>
      <c r="P3381">
        <v>0</v>
      </c>
      <c r="Q3381" t="s">
        <v>6078</v>
      </c>
      <c r="R3381" t="s">
        <v>5494</v>
      </c>
      <c r="S3381">
        <v>63</v>
      </c>
      <c r="T3381" t="s">
        <v>5495</v>
      </c>
      <c r="U3381" t="s">
        <v>5496</v>
      </c>
      <c r="V3381" s="9">
        <f>Merge2[[#This Row],[PROMOTIONAL_PLAN.EFFECTIVE_PRICE]]*Merge2[[#This Row],[Months]]</f>
        <v>0</v>
      </c>
    </row>
    <row r="3382" spans="1:22" x14ac:dyDescent="0.25">
      <c r="A3382" t="s">
        <v>5212</v>
      </c>
      <c r="B3382" t="s">
        <v>3308</v>
      </c>
      <c r="C3382">
        <v>7139</v>
      </c>
      <c r="D3382" s="1">
        <v>44303</v>
      </c>
      <c r="E3382">
        <v>2</v>
      </c>
      <c r="F3382" s="1">
        <v>44303</v>
      </c>
      <c r="G3382" s="1">
        <v>44570</v>
      </c>
      <c r="H3382" t="s">
        <v>470</v>
      </c>
      <c r="I3382" s="8">
        <f>DATE(YEAR(Merge2[[#This Row],[ORDER_DATE]]), MONTH(Merge2[[#This Row],[ORDER_DATE]]), 1)</f>
        <v>44287</v>
      </c>
      <c r="J3382" s="9">
        <f>IF(ISNUMBER(Merge2[[#This Row],[VALIDITY_TILL_DATE]]), ROUND((Merge2[[#This Row],[VALIDITY_TILL_DATE]]-Merge2[[#This Row],[ORDER_DATE]])/30, 0), "Active")</f>
        <v>9</v>
      </c>
      <c r="K3382" t="s">
        <v>5489</v>
      </c>
      <c r="L3382" t="s">
        <v>5483</v>
      </c>
      <c r="M3382" t="s">
        <v>5481</v>
      </c>
      <c r="N3382">
        <v>300</v>
      </c>
      <c r="O3382">
        <v>30</v>
      </c>
      <c r="P3382">
        <v>210</v>
      </c>
      <c r="Q3382" t="s">
        <v>5803</v>
      </c>
      <c r="R3382" t="s">
        <v>5494</v>
      </c>
      <c r="S3382">
        <v>45</v>
      </c>
      <c r="T3382" t="s">
        <v>5498</v>
      </c>
      <c r="U3382" t="s">
        <v>5499</v>
      </c>
      <c r="V3382" s="9">
        <f>Merge2[[#This Row],[PROMOTIONAL_PLAN.EFFECTIVE_PRICE]]*Merge2[[#This Row],[Months]]</f>
        <v>1890</v>
      </c>
    </row>
    <row r="3383" spans="1:22" x14ac:dyDescent="0.25">
      <c r="A3383" t="s">
        <v>5213</v>
      </c>
      <c r="B3383" t="s">
        <v>4081</v>
      </c>
      <c r="C3383">
        <v>8434</v>
      </c>
      <c r="D3383" s="1">
        <v>44304</v>
      </c>
      <c r="E3383">
        <v>2</v>
      </c>
      <c r="F3383" s="1">
        <v>44304</v>
      </c>
      <c r="G3383" s="1">
        <v>45098</v>
      </c>
      <c r="H3383" t="s">
        <v>470</v>
      </c>
      <c r="I3383" s="8">
        <f>DATE(YEAR(Merge2[[#This Row],[ORDER_DATE]]), MONTH(Merge2[[#This Row],[ORDER_DATE]]), 1)</f>
        <v>44287</v>
      </c>
      <c r="J3383" s="9">
        <f>IF(ISNUMBER(Merge2[[#This Row],[VALIDITY_TILL_DATE]]), ROUND((Merge2[[#This Row],[VALIDITY_TILL_DATE]]-Merge2[[#This Row],[ORDER_DATE]])/30, 0), "Active")</f>
        <v>26</v>
      </c>
      <c r="K3383" t="s">
        <v>5490</v>
      </c>
      <c r="L3383" t="s">
        <v>5483</v>
      </c>
      <c r="M3383" t="s">
        <v>5481</v>
      </c>
      <c r="N3383">
        <v>300</v>
      </c>
      <c r="O3383">
        <v>50</v>
      </c>
      <c r="P3383">
        <v>150</v>
      </c>
      <c r="Q3383" t="s">
        <v>5791</v>
      </c>
      <c r="R3383" t="s">
        <v>5503</v>
      </c>
      <c r="S3383">
        <v>36</v>
      </c>
      <c r="T3383" t="s">
        <v>5506</v>
      </c>
      <c r="U3383" t="s">
        <v>5518</v>
      </c>
      <c r="V3383" s="9">
        <f>Merge2[[#This Row],[PROMOTIONAL_PLAN.EFFECTIVE_PRICE]]*Merge2[[#This Row],[Months]]</f>
        <v>3900</v>
      </c>
    </row>
    <row r="3384" spans="1:22" x14ac:dyDescent="0.25">
      <c r="A3384" t="s">
        <v>5214</v>
      </c>
      <c r="B3384" t="s">
        <v>3905</v>
      </c>
      <c r="C3384">
        <v>7139</v>
      </c>
      <c r="D3384" s="1">
        <v>44304</v>
      </c>
      <c r="E3384">
        <v>2</v>
      </c>
      <c r="F3384" s="1">
        <v>44304</v>
      </c>
      <c r="G3384" s="1">
        <v>44753</v>
      </c>
      <c r="H3384" t="s">
        <v>470</v>
      </c>
      <c r="I3384" s="8">
        <f>DATE(YEAR(Merge2[[#This Row],[ORDER_DATE]]), MONTH(Merge2[[#This Row],[ORDER_DATE]]), 1)</f>
        <v>44287</v>
      </c>
      <c r="J3384" s="9">
        <f>IF(ISNUMBER(Merge2[[#This Row],[VALIDITY_TILL_DATE]]), ROUND((Merge2[[#This Row],[VALIDITY_TILL_DATE]]-Merge2[[#This Row],[ORDER_DATE]])/30, 0), "Active")</f>
        <v>15</v>
      </c>
      <c r="K3384" t="s">
        <v>5489</v>
      </c>
      <c r="L3384" t="s">
        <v>5483</v>
      </c>
      <c r="M3384" t="s">
        <v>5481</v>
      </c>
      <c r="N3384">
        <v>300</v>
      </c>
      <c r="O3384">
        <v>30</v>
      </c>
      <c r="P3384">
        <v>210</v>
      </c>
      <c r="Q3384" t="s">
        <v>5902</v>
      </c>
      <c r="R3384" t="s">
        <v>5503</v>
      </c>
      <c r="S3384">
        <v>29</v>
      </c>
      <c r="T3384" t="s">
        <v>5506</v>
      </c>
      <c r="U3384" t="s">
        <v>5507</v>
      </c>
      <c r="V3384" s="9">
        <f>Merge2[[#This Row],[PROMOTIONAL_PLAN.EFFECTIVE_PRICE]]*Merge2[[#This Row],[Months]]</f>
        <v>3150</v>
      </c>
    </row>
    <row r="3385" spans="1:22" x14ac:dyDescent="0.25">
      <c r="A3385" t="s">
        <v>5215</v>
      </c>
      <c r="B3385" t="s">
        <v>3882</v>
      </c>
      <c r="C3385">
        <v>5101</v>
      </c>
      <c r="D3385" s="1">
        <v>44304</v>
      </c>
      <c r="E3385">
        <v>2</v>
      </c>
      <c r="F3385" s="1">
        <v>44304</v>
      </c>
      <c r="G3385" s="1">
        <v>45071</v>
      </c>
      <c r="H3385" t="s">
        <v>470</v>
      </c>
      <c r="I3385" s="8">
        <f>DATE(YEAR(Merge2[[#This Row],[ORDER_DATE]]), MONTH(Merge2[[#This Row],[ORDER_DATE]]), 1)</f>
        <v>44287</v>
      </c>
      <c r="J3385" s="9">
        <f>IF(ISNUMBER(Merge2[[#This Row],[VALIDITY_TILL_DATE]]), ROUND((Merge2[[#This Row],[VALIDITY_TILL_DATE]]-Merge2[[#This Row],[ORDER_DATE]])/30, 0), "Active")</f>
        <v>26</v>
      </c>
      <c r="K3385" t="s">
        <v>5485</v>
      </c>
      <c r="L3385" t="s">
        <v>5480</v>
      </c>
      <c r="M3385" t="s">
        <v>5481</v>
      </c>
      <c r="N3385">
        <v>300</v>
      </c>
      <c r="O3385">
        <v>100</v>
      </c>
      <c r="P3385">
        <v>0</v>
      </c>
      <c r="Q3385" t="s">
        <v>6080</v>
      </c>
      <c r="R3385" t="s">
        <v>5503</v>
      </c>
      <c r="S3385">
        <v>50</v>
      </c>
      <c r="T3385" t="s">
        <v>5495</v>
      </c>
      <c r="U3385" t="s">
        <v>5522</v>
      </c>
      <c r="V3385" s="9">
        <f>Merge2[[#This Row],[PROMOTIONAL_PLAN.EFFECTIVE_PRICE]]*Merge2[[#This Row],[Months]]</f>
        <v>0</v>
      </c>
    </row>
    <row r="3386" spans="1:22" x14ac:dyDescent="0.25">
      <c r="A3386" t="s">
        <v>5216</v>
      </c>
      <c r="B3386" t="s">
        <v>4090</v>
      </c>
      <c r="C3386">
        <v>5101</v>
      </c>
      <c r="D3386" s="1">
        <v>44304</v>
      </c>
      <c r="E3386">
        <v>2</v>
      </c>
      <c r="F3386" s="1">
        <v>44304</v>
      </c>
      <c r="G3386" s="1">
        <v>44940</v>
      </c>
      <c r="H3386" t="s">
        <v>470</v>
      </c>
      <c r="I3386" s="8">
        <f>DATE(YEAR(Merge2[[#This Row],[ORDER_DATE]]), MONTH(Merge2[[#This Row],[ORDER_DATE]]), 1)</f>
        <v>44287</v>
      </c>
      <c r="J3386" s="9">
        <f>IF(ISNUMBER(Merge2[[#This Row],[VALIDITY_TILL_DATE]]), ROUND((Merge2[[#This Row],[VALIDITY_TILL_DATE]]-Merge2[[#This Row],[ORDER_DATE]])/30, 0), "Active")</f>
        <v>21</v>
      </c>
      <c r="K3386" t="s">
        <v>5485</v>
      </c>
      <c r="L3386" t="s">
        <v>5480</v>
      </c>
      <c r="M3386" t="s">
        <v>5481</v>
      </c>
      <c r="N3386">
        <v>300</v>
      </c>
      <c r="O3386">
        <v>100</v>
      </c>
      <c r="P3386">
        <v>0</v>
      </c>
      <c r="Q3386" t="s">
        <v>5896</v>
      </c>
      <c r="R3386" t="s">
        <v>5503</v>
      </c>
      <c r="S3386">
        <v>57</v>
      </c>
      <c r="T3386" t="s">
        <v>5495</v>
      </c>
      <c r="U3386" t="s">
        <v>5522</v>
      </c>
      <c r="V3386" s="9">
        <f>Merge2[[#This Row],[PROMOTIONAL_PLAN.EFFECTIVE_PRICE]]*Merge2[[#This Row],[Months]]</f>
        <v>0</v>
      </c>
    </row>
    <row r="3387" spans="1:22" x14ac:dyDescent="0.25">
      <c r="A3387" t="s">
        <v>5217</v>
      </c>
      <c r="B3387" t="s">
        <v>3537</v>
      </c>
      <c r="C3387">
        <v>8434</v>
      </c>
      <c r="D3387" s="1">
        <v>44304</v>
      </c>
      <c r="E3387">
        <v>2</v>
      </c>
      <c r="F3387" s="1">
        <v>44304</v>
      </c>
      <c r="G3387" s="1">
        <v>44726</v>
      </c>
      <c r="H3387" t="s">
        <v>470</v>
      </c>
      <c r="I3387" s="8">
        <f>DATE(YEAR(Merge2[[#This Row],[ORDER_DATE]]), MONTH(Merge2[[#This Row],[ORDER_DATE]]), 1)</f>
        <v>44287</v>
      </c>
      <c r="J3387" s="9">
        <f>IF(ISNUMBER(Merge2[[#This Row],[VALIDITY_TILL_DATE]]), ROUND((Merge2[[#This Row],[VALIDITY_TILL_DATE]]-Merge2[[#This Row],[ORDER_DATE]])/30, 0), "Active")</f>
        <v>14</v>
      </c>
      <c r="K3387" t="s">
        <v>5490</v>
      </c>
      <c r="L3387" t="s">
        <v>5483</v>
      </c>
      <c r="M3387" t="s">
        <v>5481</v>
      </c>
      <c r="N3387">
        <v>300</v>
      </c>
      <c r="O3387">
        <v>50</v>
      </c>
      <c r="P3387">
        <v>150</v>
      </c>
      <c r="Q3387" t="s">
        <v>5910</v>
      </c>
      <c r="R3387" t="s">
        <v>5494</v>
      </c>
      <c r="S3387">
        <v>36</v>
      </c>
      <c r="T3387" t="s">
        <v>5495</v>
      </c>
      <c r="U3387" t="s">
        <v>5513</v>
      </c>
      <c r="V3387" s="9">
        <f>Merge2[[#This Row],[PROMOTIONAL_PLAN.EFFECTIVE_PRICE]]*Merge2[[#This Row],[Months]]</f>
        <v>2100</v>
      </c>
    </row>
    <row r="3388" spans="1:22" x14ac:dyDescent="0.25">
      <c r="A3388" t="s">
        <v>5218</v>
      </c>
      <c r="B3388" t="s">
        <v>3647</v>
      </c>
      <c r="C3388">
        <v>6306</v>
      </c>
      <c r="D3388" s="1">
        <v>44304</v>
      </c>
      <c r="E3388">
        <v>2</v>
      </c>
      <c r="F3388" s="1">
        <v>44304</v>
      </c>
      <c r="G3388" s="1">
        <v>44899</v>
      </c>
      <c r="H3388" t="s">
        <v>470</v>
      </c>
      <c r="I3388" s="8">
        <f>DATE(YEAR(Merge2[[#This Row],[ORDER_DATE]]), MONTH(Merge2[[#This Row],[ORDER_DATE]]), 1)</f>
        <v>44287</v>
      </c>
      <c r="J3388" s="9">
        <f>IF(ISNUMBER(Merge2[[#This Row],[VALIDITY_TILL_DATE]]), ROUND((Merge2[[#This Row],[VALIDITY_TILL_DATE]]-Merge2[[#This Row],[ORDER_DATE]])/30, 0), "Active")</f>
        <v>20</v>
      </c>
      <c r="K3388" t="s">
        <v>5492</v>
      </c>
      <c r="L3388" t="s">
        <v>5483</v>
      </c>
      <c r="M3388" t="s">
        <v>5481</v>
      </c>
      <c r="N3388">
        <v>300</v>
      </c>
      <c r="O3388">
        <v>15</v>
      </c>
      <c r="P3388">
        <v>255</v>
      </c>
      <c r="Q3388" t="s">
        <v>5580</v>
      </c>
      <c r="R3388" t="s">
        <v>5494</v>
      </c>
      <c r="S3388">
        <v>27</v>
      </c>
      <c r="T3388" t="s">
        <v>5495</v>
      </c>
      <c r="U3388" t="s">
        <v>5496</v>
      </c>
      <c r="V3388" s="9">
        <f>Merge2[[#This Row],[PROMOTIONAL_PLAN.EFFECTIVE_PRICE]]*Merge2[[#This Row],[Months]]</f>
        <v>5100</v>
      </c>
    </row>
    <row r="3389" spans="1:22" x14ac:dyDescent="0.25">
      <c r="A3389" t="s">
        <v>5219</v>
      </c>
      <c r="B3389" t="s">
        <v>3105</v>
      </c>
      <c r="C3389">
        <v>5101</v>
      </c>
      <c r="D3389" s="1">
        <v>44304</v>
      </c>
      <c r="E3389">
        <v>2</v>
      </c>
      <c r="F3389" s="1">
        <v>44304</v>
      </c>
      <c r="G3389" s="1">
        <v>44526</v>
      </c>
      <c r="H3389" t="s">
        <v>470</v>
      </c>
      <c r="I3389" s="8">
        <f>DATE(YEAR(Merge2[[#This Row],[ORDER_DATE]]), MONTH(Merge2[[#This Row],[ORDER_DATE]]), 1)</f>
        <v>44287</v>
      </c>
      <c r="J3389" s="9">
        <f>IF(ISNUMBER(Merge2[[#This Row],[VALIDITY_TILL_DATE]]), ROUND((Merge2[[#This Row],[VALIDITY_TILL_DATE]]-Merge2[[#This Row],[ORDER_DATE]])/30, 0), "Active")</f>
        <v>7</v>
      </c>
      <c r="K3389" t="s">
        <v>5485</v>
      </c>
      <c r="L3389" t="s">
        <v>5480</v>
      </c>
      <c r="M3389" t="s">
        <v>5481</v>
      </c>
      <c r="N3389">
        <v>300</v>
      </c>
      <c r="O3389">
        <v>100</v>
      </c>
      <c r="P3389">
        <v>0</v>
      </c>
      <c r="Q3389" t="s">
        <v>6144</v>
      </c>
      <c r="R3389" t="s">
        <v>5503</v>
      </c>
      <c r="S3389">
        <v>52</v>
      </c>
      <c r="T3389" t="s">
        <v>5506</v>
      </c>
      <c r="U3389" t="s">
        <v>5518</v>
      </c>
      <c r="V3389" s="9">
        <f>Merge2[[#This Row],[PROMOTIONAL_PLAN.EFFECTIVE_PRICE]]*Merge2[[#This Row],[Months]]</f>
        <v>0</v>
      </c>
    </row>
    <row r="3390" spans="1:22" x14ac:dyDescent="0.25">
      <c r="A3390" t="s">
        <v>5220</v>
      </c>
      <c r="B3390" t="s">
        <v>3966</v>
      </c>
      <c r="C3390">
        <v>8434</v>
      </c>
      <c r="D3390" s="1">
        <v>44305</v>
      </c>
      <c r="E3390">
        <v>2</v>
      </c>
      <c r="F3390" s="1">
        <v>44305</v>
      </c>
      <c r="G3390" s="1">
        <v>44917</v>
      </c>
      <c r="H3390" t="s">
        <v>470</v>
      </c>
      <c r="I3390" s="8">
        <f>DATE(YEAR(Merge2[[#This Row],[ORDER_DATE]]), MONTH(Merge2[[#This Row],[ORDER_DATE]]), 1)</f>
        <v>44287</v>
      </c>
      <c r="J3390" s="9">
        <f>IF(ISNUMBER(Merge2[[#This Row],[VALIDITY_TILL_DATE]]), ROUND((Merge2[[#This Row],[VALIDITY_TILL_DATE]]-Merge2[[#This Row],[ORDER_DATE]])/30, 0), "Active")</f>
        <v>20</v>
      </c>
      <c r="K3390" t="s">
        <v>5490</v>
      </c>
      <c r="L3390" t="s">
        <v>5483</v>
      </c>
      <c r="M3390" t="s">
        <v>5481</v>
      </c>
      <c r="N3390">
        <v>300</v>
      </c>
      <c r="O3390">
        <v>50</v>
      </c>
      <c r="P3390">
        <v>150</v>
      </c>
      <c r="Q3390" t="s">
        <v>6175</v>
      </c>
      <c r="R3390" t="s">
        <v>5503</v>
      </c>
      <c r="S3390">
        <v>56</v>
      </c>
      <c r="T3390" t="s">
        <v>5506</v>
      </c>
      <c r="U3390" t="s">
        <v>5509</v>
      </c>
      <c r="V3390" s="9">
        <f>Merge2[[#This Row],[PROMOTIONAL_PLAN.EFFECTIVE_PRICE]]*Merge2[[#This Row],[Months]]</f>
        <v>3000</v>
      </c>
    </row>
    <row r="3391" spans="1:22" x14ac:dyDescent="0.25">
      <c r="A3391" t="s">
        <v>5221</v>
      </c>
      <c r="B3391" t="s">
        <v>3273</v>
      </c>
      <c r="C3391">
        <v>2949</v>
      </c>
      <c r="D3391" s="1">
        <v>44305</v>
      </c>
      <c r="E3391">
        <v>2</v>
      </c>
      <c r="F3391" s="1">
        <v>44305</v>
      </c>
      <c r="G3391" s="1">
        <v>44849</v>
      </c>
      <c r="H3391" t="s">
        <v>470</v>
      </c>
      <c r="I3391" s="8">
        <f>DATE(YEAR(Merge2[[#This Row],[ORDER_DATE]]), MONTH(Merge2[[#This Row],[ORDER_DATE]]), 1)</f>
        <v>44287</v>
      </c>
      <c r="J3391" s="9">
        <f>IF(ISNUMBER(Merge2[[#This Row],[VALIDITY_TILL_DATE]]), ROUND((Merge2[[#This Row],[VALIDITY_TILL_DATE]]-Merge2[[#This Row],[ORDER_DATE]])/30, 0), "Active")</f>
        <v>18</v>
      </c>
      <c r="K3391" t="s">
        <v>5484</v>
      </c>
      <c r="L3391" t="s">
        <v>5483</v>
      </c>
      <c r="M3391" t="s">
        <v>5481</v>
      </c>
      <c r="N3391">
        <v>300</v>
      </c>
      <c r="O3391">
        <v>30</v>
      </c>
      <c r="P3391">
        <v>210</v>
      </c>
      <c r="Q3391" t="s">
        <v>5614</v>
      </c>
      <c r="R3391" t="s">
        <v>5503</v>
      </c>
      <c r="S3391">
        <v>29</v>
      </c>
      <c r="T3391" t="s">
        <v>5495</v>
      </c>
      <c r="U3391" t="s">
        <v>5532</v>
      </c>
      <c r="V3391" s="9">
        <f>Merge2[[#This Row],[PROMOTIONAL_PLAN.EFFECTIVE_PRICE]]*Merge2[[#This Row],[Months]]</f>
        <v>3780</v>
      </c>
    </row>
    <row r="3392" spans="1:22" x14ac:dyDescent="0.25">
      <c r="A3392" t="s">
        <v>5222</v>
      </c>
      <c r="B3392" t="s">
        <v>3392</v>
      </c>
      <c r="C3392">
        <v>6306</v>
      </c>
      <c r="D3392" s="1">
        <v>44305</v>
      </c>
      <c r="E3392">
        <v>2</v>
      </c>
      <c r="F3392" s="1">
        <v>44305</v>
      </c>
      <c r="G3392" s="1">
        <v>45036</v>
      </c>
      <c r="H3392" t="s">
        <v>470</v>
      </c>
      <c r="I3392" s="8">
        <f>DATE(YEAR(Merge2[[#This Row],[ORDER_DATE]]), MONTH(Merge2[[#This Row],[ORDER_DATE]]), 1)</f>
        <v>44287</v>
      </c>
      <c r="J3392" s="9">
        <f>IF(ISNUMBER(Merge2[[#This Row],[VALIDITY_TILL_DATE]]), ROUND((Merge2[[#This Row],[VALIDITY_TILL_DATE]]-Merge2[[#This Row],[ORDER_DATE]])/30, 0), "Active")</f>
        <v>24</v>
      </c>
      <c r="K3392" t="s">
        <v>5492</v>
      </c>
      <c r="L3392" t="s">
        <v>5483</v>
      </c>
      <c r="M3392" t="s">
        <v>5481</v>
      </c>
      <c r="N3392">
        <v>300</v>
      </c>
      <c r="O3392">
        <v>15</v>
      </c>
      <c r="P3392">
        <v>255</v>
      </c>
      <c r="Q3392" t="s">
        <v>5851</v>
      </c>
      <c r="R3392" t="s">
        <v>5503</v>
      </c>
      <c r="S3392">
        <v>45</v>
      </c>
      <c r="T3392" t="s">
        <v>5495</v>
      </c>
      <c r="U3392" t="s">
        <v>5522</v>
      </c>
      <c r="V3392" s="9">
        <f>Merge2[[#This Row],[PROMOTIONAL_PLAN.EFFECTIVE_PRICE]]*Merge2[[#This Row],[Months]]</f>
        <v>6120</v>
      </c>
    </row>
    <row r="3393" spans="1:22" x14ac:dyDescent="0.25">
      <c r="A3393" t="s">
        <v>5223</v>
      </c>
      <c r="B3393" t="s">
        <v>3289</v>
      </c>
      <c r="C3393">
        <v>7139</v>
      </c>
      <c r="D3393" s="1">
        <v>44305</v>
      </c>
      <c r="E3393">
        <v>2</v>
      </c>
      <c r="F3393" s="1">
        <v>44305</v>
      </c>
      <c r="G3393" s="1">
        <v>44902</v>
      </c>
      <c r="H3393" t="s">
        <v>470</v>
      </c>
      <c r="I3393" s="8">
        <f>DATE(YEAR(Merge2[[#This Row],[ORDER_DATE]]), MONTH(Merge2[[#This Row],[ORDER_DATE]]), 1)</f>
        <v>44287</v>
      </c>
      <c r="J3393" s="9">
        <f>IF(ISNUMBER(Merge2[[#This Row],[VALIDITY_TILL_DATE]]), ROUND((Merge2[[#This Row],[VALIDITY_TILL_DATE]]-Merge2[[#This Row],[ORDER_DATE]])/30, 0), "Active")</f>
        <v>20</v>
      </c>
      <c r="K3393" t="s">
        <v>5489</v>
      </c>
      <c r="L3393" t="s">
        <v>5483</v>
      </c>
      <c r="M3393" t="s">
        <v>5481</v>
      </c>
      <c r="N3393">
        <v>300</v>
      </c>
      <c r="O3393">
        <v>30</v>
      </c>
      <c r="P3393">
        <v>210</v>
      </c>
      <c r="Q3393" t="s">
        <v>6260</v>
      </c>
      <c r="R3393" t="s">
        <v>5503</v>
      </c>
      <c r="S3393">
        <v>55</v>
      </c>
      <c r="T3393" t="s">
        <v>5498</v>
      </c>
      <c r="U3393" t="s">
        <v>5515</v>
      </c>
      <c r="V3393" s="9">
        <f>Merge2[[#This Row],[PROMOTIONAL_PLAN.EFFECTIVE_PRICE]]*Merge2[[#This Row],[Months]]</f>
        <v>4200</v>
      </c>
    </row>
    <row r="3394" spans="1:22" x14ac:dyDescent="0.25">
      <c r="A3394" t="s">
        <v>5224</v>
      </c>
      <c r="B3394" t="s">
        <v>3562</v>
      </c>
      <c r="C3394">
        <v>6306</v>
      </c>
      <c r="D3394" s="1">
        <v>44305</v>
      </c>
      <c r="E3394">
        <v>2</v>
      </c>
      <c r="F3394" s="1">
        <v>44305</v>
      </c>
      <c r="G3394" s="1">
        <v>45088</v>
      </c>
      <c r="H3394" t="s">
        <v>470</v>
      </c>
      <c r="I3394" s="8">
        <f>DATE(YEAR(Merge2[[#This Row],[ORDER_DATE]]), MONTH(Merge2[[#This Row],[ORDER_DATE]]), 1)</f>
        <v>44287</v>
      </c>
      <c r="J3394" s="9">
        <f>IF(ISNUMBER(Merge2[[#This Row],[VALIDITY_TILL_DATE]]), ROUND((Merge2[[#This Row],[VALIDITY_TILL_DATE]]-Merge2[[#This Row],[ORDER_DATE]])/30, 0), "Active")</f>
        <v>26</v>
      </c>
      <c r="K3394" t="s">
        <v>5492</v>
      </c>
      <c r="L3394" t="s">
        <v>5483</v>
      </c>
      <c r="M3394" t="s">
        <v>5481</v>
      </c>
      <c r="N3394">
        <v>300</v>
      </c>
      <c r="O3394">
        <v>15</v>
      </c>
      <c r="P3394">
        <v>255</v>
      </c>
      <c r="Q3394" t="s">
        <v>5813</v>
      </c>
      <c r="R3394" t="s">
        <v>5503</v>
      </c>
      <c r="S3394">
        <v>45</v>
      </c>
      <c r="T3394" t="s">
        <v>5498</v>
      </c>
      <c r="U3394" t="s">
        <v>5501</v>
      </c>
      <c r="V3394" s="9">
        <f>Merge2[[#This Row],[PROMOTIONAL_PLAN.EFFECTIVE_PRICE]]*Merge2[[#This Row],[Months]]</f>
        <v>6630</v>
      </c>
    </row>
    <row r="3395" spans="1:22" x14ac:dyDescent="0.25">
      <c r="A3395" t="s">
        <v>5225</v>
      </c>
      <c r="B3395" t="s">
        <v>3608</v>
      </c>
      <c r="C3395">
        <v>8323</v>
      </c>
      <c r="D3395" s="1">
        <v>44306</v>
      </c>
      <c r="E3395">
        <v>2</v>
      </c>
      <c r="F3395" s="1">
        <v>44306</v>
      </c>
      <c r="G3395" s="1">
        <v>45054</v>
      </c>
      <c r="H3395" t="s">
        <v>470</v>
      </c>
      <c r="I3395" s="8">
        <f>DATE(YEAR(Merge2[[#This Row],[ORDER_DATE]]), MONTH(Merge2[[#This Row],[ORDER_DATE]]), 1)</f>
        <v>44287</v>
      </c>
      <c r="J3395" s="9">
        <f>IF(ISNUMBER(Merge2[[#This Row],[VALIDITY_TILL_DATE]]), ROUND((Merge2[[#This Row],[VALIDITY_TILL_DATE]]-Merge2[[#This Row],[ORDER_DATE]])/30, 0), "Active")</f>
        <v>25</v>
      </c>
      <c r="K3395" t="s">
        <v>5479</v>
      </c>
      <c r="L3395" t="s">
        <v>5480</v>
      </c>
      <c r="M3395" t="s">
        <v>5481</v>
      </c>
      <c r="N3395">
        <v>300</v>
      </c>
      <c r="O3395">
        <v>100</v>
      </c>
      <c r="P3395">
        <v>0</v>
      </c>
      <c r="Q3395" t="s">
        <v>5607</v>
      </c>
      <c r="R3395" t="s">
        <v>5503</v>
      </c>
      <c r="S3395">
        <v>27</v>
      </c>
      <c r="T3395" t="s">
        <v>5498</v>
      </c>
      <c r="U3395" t="s">
        <v>5545</v>
      </c>
      <c r="V3395" s="9">
        <f>Merge2[[#This Row],[PROMOTIONAL_PLAN.EFFECTIVE_PRICE]]*Merge2[[#This Row],[Months]]</f>
        <v>0</v>
      </c>
    </row>
    <row r="3396" spans="1:22" x14ac:dyDescent="0.25">
      <c r="A3396" t="s">
        <v>5226</v>
      </c>
      <c r="B3396" t="s">
        <v>3761</v>
      </c>
      <c r="C3396">
        <v>5073</v>
      </c>
      <c r="D3396" s="1">
        <v>44306</v>
      </c>
      <c r="E3396">
        <v>2</v>
      </c>
      <c r="F3396" s="1">
        <v>44306</v>
      </c>
      <c r="G3396" s="1">
        <v>44978</v>
      </c>
      <c r="H3396" t="s">
        <v>470</v>
      </c>
      <c r="I3396" s="8">
        <f>DATE(YEAR(Merge2[[#This Row],[ORDER_DATE]]), MONTH(Merge2[[#This Row],[ORDER_DATE]]), 1)</f>
        <v>44287</v>
      </c>
      <c r="J3396" s="9">
        <f>IF(ISNUMBER(Merge2[[#This Row],[VALIDITY_TILL_DATE]]), ROUND((Merge2[[#This Row],[VALIDITY_TILL_DATE]]-Merge2[[#This Row],[ORDER_DATE]])/30, 0), "Active")</f>
        <v>22</v>
      </c>
      <c r="K3396" t="s">
        <v>5488</v>
      </c>
      <c r="L3396" t="s">
        <v>5483</v>
      </c>
      <c r="M3396" t="s">
        <v>5481</v>
      </c>
      <c r="N3396">
        <v>300</v>
      </c>
      <c r="O3396">
        <v>30</v>
      </c>
      <c r="P3396">
        <v>210</v>
      </c>
      <c r="Q3396" t="s">
        <v>5993</v>
      </c>
      <c r="R3396" t="s">
        <v>5494</v>
      </c>
      <c r="S3396">
        <v>49</v>
      </c>
      <c r="T3396" t="s">
        <v>5495</v>
      </c>
      <c r="U3396" t="s">
        <v>5496</v>
      </c>
      <c r="V3396" s="9">
        <f>Merge2[[#This Row],[PROMOTIONAL_PLAN.EFFECTIVE_PRICE]]*Merge2[[#This Row],[Months]]</f>
        <v>4620</v>
      </c>
    </row>
    <row r="3397" spans="1:22" x14ac:dyDescent="0.25">
      <c r="A3397" t="s">
        <v>5227</v>
      </c>
      <c r="B3397" t="s">
        <v>3666</v>
      </c>
      <c r="C3397">
        <v>7139</v>
      </c>
      <c r="D3397" s="1">
        <v>44306</v>
      </c>
      <c r="E3397">
        <v>2</v>
      </c>
      <c r="F3397" s="1">
        <v>44306</v>
      </c>
      <c r="G3397" s="1">
        <v>44634</v>
      </c>
      <c r="H3397" t="s">
        <v>470</v>
      </c>
      <c r="I3397" s="8">
        <f>DATE(YEAR(Merge2[[#This Row],[ORDER_DATE]]), MONTH(Merge2[[#This Row],[ORDER_DATE]]), 1)</f>
        <v>44287</v>
      </c>
      <c r="J3397" s="9">
        <f>IF(ISNUMBER(Merge2[[#This Row],[VALIDITY_TILL_DATE]]), ROUND((Merge2[[#This Row],[VALIDITY_TILL_DATE]]-Merge2[[#This Row],[ORDER_DATE]])/30, 0), "Active")</f>
        <v>11</v>
      </c>
      <c r="K3397" t="s">
        <v>5489</v>
      </c>
      <c r="L3397" t="s">
        <v>5483</v>
      </c>
      <c r="M3397" t="s">
        <v>5481</v>
      </c>
      <c r="N3397">
        <v>300</v>
      </c>
      <c r="O3397">
        <v>30</v>
      </c>
      <c r="P3397">
        <v>210</v>
      </c>
      <c r="Q3397" t="s">
        <v>5777</v>
      </c>
      <c r="R3397" t="s">
        <v>5503</v>
      </c>
      <c r="S3397">
        <v>25</v>
      </c>
      <c r="T3397" t="s">
        <v>5495</v>
      </c>
      <c r="U3397" t="s">
        <v>5504</v>
      </c>
      <c r="V3397" s="9">
        <f>Merge2[[#This Row],[PROMOTIONAL_PLAN.EFFECTIVE_PRICE]]*Merge2[[#This Row],[Months]]</f>
        <v>2310</v>
      </c>
    </row>
    <row r="3398" spans="1:22" x14ac:dyDescent="0.25">
      <c r="A3398" t="s">
        <v>5228</v>
      </c>
      <c r="B3398" t="s">
        <v>3469</v>
      </c>
      <c r="C3398">
        <v>1136</v>
      </c>
      <c r="D3398" s="1">
        <v>44307</v>
      </c>
      <c r="E3398">
        <v>2</v>
      </c>
      <c r="F3398" s="1">
        <v>44307</v>
      </c>
      <c r="G3398" s="1">
        <v>44820</v>
      </c>
      <c r="H3398" t="s">
        <v>470</v>
      </c>
      <c r="I3398" s="8">
        <f>DATE(YEAR(Merge2[[#This Row],[ORDER_DATE]]), MONTH(Merge2[[#This Row],[ORDER_DATE]]), 1)</f>
        <v>44287</v>
      </c>
      <c r="J3398" s="9">
        <f>IF(ISNUMBER(Merge2[[#This Row],[VALIDITY_TILL_DATE]]), ROUND((Merge2[[#This Row],[VALIDITY_TILL_DATE]]-Merge2[[#This Row],[ORDER_DATE]])/30, 0), "Active")</f>
        <v>17</v>
      </c>
      <c r="K3398" t="s">
        <v>5487</v>
      </c>
      <c r="L3398" t="s">
        <v>5483</v>
      </c>
      <c r="M3398" t="s">
        <v>5481</v>
      </c>
      <c r="N3398">
        <v>300</v>
      </c>
      <c r="O3398">
        <v>40</v>
      </c>
      <c r="P3398">
        <v>180</v>
      </c>
      <c r="Q3398" t="s">
        <v>5536</v>
      </c>
      <c r="R3398" t="s">
        <v>5494</v>
      </c>
      <c r="S3398">
        <v>65</v>
      </c>
      <c r="T3398" t="s">
        <v>5495</v>
      </c>
      <c r="U3398" t="s">
        <v>5496</v>
      </c>
      <c r="V3398" s="9">
        <f>Merge2[[#This Row],[PROMOTIONAL_PLAN.EFFECTIVE_PRICE]]*Merge2[[#This Row],[Months]]</f>
        <v>3060</v>
      </c>
    </row>
    <row r="3399" spans="1:22" x14ac:dyDescent="0.25">
      <c r="A3399" t="s">
        <v>5229</v>
      </c>
      <c r="B3399" t="s">
        <v>3579</v>
      </c>
      <c r="C3399">
        <v>2949</v>
      </c>
      <c r="D3399" s="1">
        <v>44308</v>
      </c>
      <c r="E3399">
        <v>2</v>
      </c>
      <c r="F3399" s="1">
        <v>44308</v>
      </c>
      <c r="G3399" s="1">
        <v>45110</v>
      </c>
      <c r="H3399" t="s">
        <v>470</v>
      </c>
      <c r="I3399" s="8">
        <f>DATE(YEAR(Merge2[[#This Row],[ORDER_DATE]]), MONTH(Merge2[[#This Row],[ORDER_DATE]]), 1)</f>
        <v>44287</v>
      </c>
      <c r="J3399" s="9">
        <f>IF(ISNUMBER(Merge2[[#This Row],[VALIDITY_TILL_DATE]]), ROUND((Merge2[[#This Row],[VALIDITY_TILL_DATE]]-Merge2[[#This Row],[ORDER_DATE]])/30, 0), "Active")</f>
        <v>27</v>
      </c>
      <c r="K3399" t="s">
        <v>5484</v>
      </c>
      <c r="L3399" t="s">
        <v>5483</v>
      </c>
      <c r="M3399" t="s">
        <v>5481</v>
      </c>
      <c r="N3399">
        <v>300</v>
      </c>
      <c r="O3399">
        <v>30</v>
      </c>
      <c r="P3399">
        <v>210</v>
      </c>
      <c r="Q3399" t="s">
        <v>6245</v>
      </c>
      <c r="R3399" t="s">
        <v>5503</v>
      </c>
      <c r="S3399">
        <v>31</v>
      </c>
      <c r="T3399" t="s">
        <v>5506</v>
      </c>
      <c r="U3399" t="s">
        <v>5509</v>
      </c>
      <c r="V3399" s="9">
        <f>Merge2[[#This Row],[PROMOTIONAL_PLAN.EFFECTIVE_PRICE]]*Merge2[[#This Row],[Months]]</f>
        <v>5670</v>
      </c>
    </row>
    <row r="3400" spans="1:22" x14ac:dyDescent="0.25">
      <c r="A3400" t="s">
        <v>5230</v>
      </c>
      <c r="B3400" t="s">
        <v>3674</v>
      </c>
      <c r="C3400">
        <v>2949</v>
      </c>
      <c r="D3400" s="1">
        <v>44308</v>
      </c>
      <c r="E3400">
        <v>2</v>
      </c>
      <c r="F3400" s="1">
        <v>44308</v>
      </c>
      <c r="G3400" s="1">
        <v>45015</v>
      </c>
      <c r="H3400" t="s">
        <v>470</v>
      </c>
      <c r="I3400" s="8">
        <f>DATE(YEAR(Merge2[[#This Row],[ORDER_DATE]]), MONTH(Merge2[[#This Row],[ORDER_DATE]]), 1)</f>
        <v>44287</v>
      </c>
      <c r="J3400" s="9">
        <f>IF(ISNUMBER(Merge2[[#This Row],[VALIDITY_TILL_DATE]]), ROUND((Merge2[[#This Row],[VALIDITY_TILL_DATE]]-Merge2[[#This Row],[ORDER_DATE]])/30, 0), "Active")</f>
        <v>24</v>
      </c>
      <c r="K3400" t="s">
        <v>5484</v>
      </c>
      <c r="L3400" t="s">
        <v>5483</v>
      </c>
      <c r="M3400" t="s">
        <v>5481</v>
      </c>
      <c r="N3400">
        <v>300</v>
      </c>
      <c r="O3400">
        <v>30</v>
      </c>
      <c r="P3400">
        <v>210</v>
      </c>
      <c r="Q3400" t="s">
        <v>6021</v>
      </c>
      <c r="R3400" t="s">
        <v>5503</v>
      </c>
      <c r="S3400">
        <v>33</v>
      </c>
      <c r="T3400" t="s">
        <v>5506</v>
      </c>
      <c r="U3400" t="s">
        <v>5507</v>
      </c>
      <c r="V3400" s="9">
        <f>Merge2[[#This Row],[PROMOTIONAL_PLAN.EFFECTIVE_PRICE]]*Merge2[[#This Row],[Months]]</f>
        <v>5040</v>
      </c>
    </row>
    <row r="3401" spans="1:22" x14ac:dyDescent="0.25">
      <c r="A3401" t="s">
        <v>5231</v>
      </c>
      <c r="B3401" t="s">
        <v>3398</v>
      </c>
      <c r="C3401">
        <v>8434</v>
      </c>
      <c r="D3401" s="1">
        <v>44308</v>
      </c>
      <c r="E3401">
        <v>2</v>
      </c>
      <c r="F3401" s="1">
        <v>44308</v>
      </c>
      <c r="G3401" s="1">
        <v>44866</v>
      </c>
      <c r="H3401" t="s">
        <v>470</v>
      </c>
      <c r="I3401" s="8">
        <f>DATE(YEAR(Merge2[[#This Row],[ORDER_DATE]]), MONTH(Merge2[[#This Row],[ORDER_DATE]]), 1)</f>
        <v>44287</v>
      </c>
      <c r="J3401" s="9">
        <f>IF(ISNUMBER(Merge2[[#This Row],[VALIDITY_TILL_DATE]]), ROUND((Merge2[[#This Row],[VALIDITY_TILL_DATE]]-Merge2[[#This Row],[ORDER_DATE]])/30, 0), "Active")</f>
        <v>19</v>
      </c>
      <c r="K3401" t="s">
        <v>5490</v>
      </c>
      <c r="L3401" t="s">
        <v>5483</v>
      </c>
      <c r="M3401" t="s">
        <v>5481</v>
      </c>
      <c r="N3401">
        <v>300</v>
      </c>
      <c r="O3401">
        <v>50</v>
      </c>
      <c r="P3401">
        <v>150</v>
      </c>
      <c r="Q3401" t="s">
        <v>5661</v>
      </c>
      <c r="R3401" t="s">
        <v>5494</v>
      </c>
      <c r="S3401">
        <v>25</v>
      </c>
      <c r="T3401" t="s">
        <v>5498</v>
      </c>
      <c r="U3401" t="s">
        <v>5545</v>
      </c>
      <c r="V3401" s="9">
        <f>Merge2[[#This Row],[PROMOTIONAL_PLAN.EFFECTIVE_PRICE]]*Merge2[[#This Row],[Months]]</f>
        <v>2850</v>
      </c>
    </row>
    <row r="3402" spans="1:22" x14ac:dyDescent="0.25">
      <c r="A3402" t="s">
        <v>5232</v>
      </c>
      <c r="B3402" t="s">
        <v>4120</v>
      </c>
      <c r="C3402">
        <v>1136</v>
      </c>
      <c r="D3402" s="1">
        <v>44309</v>
      </c>
      <c r="E3402">
        <v>2</v>
      </c>
      <c r="F3402" s="1">
        <v>44309</v>
      </c>
      <c r="G3402" s="1">
        <v>45082</v>
      </c>
      <c r="H3402" t="s">
        <v>470</v>
      </c>
      <c r="I3402" s="8">
        <f>DATE(YEAR(Merge2[[#This Row],[ORDER_DATE]]), MONTH(Merge2[[#This Row],[ORDER_DATE]]), 1)</f>
        <v>44287</v>
      </c>
      <c r="J3402" s="9">
        <f>IF(ISNUMBER(Merge2[[#This Row],[VALIDITY_TILL_DATE]]), ROUND((Merge2[[#This Row],[VALIDITY_TILL_DATE]]-Merge2[[#This Row],[ORDER_DATE]])/30, 0), "Active")</f>
        <v>26</v>
      </c>
      <c r="K3402" t="s">
        <v>5487</v>
      </c>
      <c r="L3402" t="s">
        <v>5483</v>
      </c>
      <c r="M3402" t="s">
        <v>5481</v>
      </c>
      <c r="N3402">
        <v>300</v>
      </c>
      <c r="O3402">
        <v>40</v>
      </c>
      <c r="P3402">
        <v>180</v>
      </c>
      <c r="Q3402" t="s">
        <v>6297</v>
      </c>
      <c r="R3402" t="s">
        <v>5494</v>
      </c>
      <c r="S3402">
        <v>25</v>
      </c>
      <c r="T3402" t="s">
        <v>5495</v>
      </c>
      <c r="U3402" t="s">
        <v>5496</v>
      </c>
      <c r="V3402" s="9">
        <f>Merge2[[#This Row],[PROMOTIONAL_PLAN.EFFECTIVE_PRICE]]*Merge2[[#This Row],[Months]]</f>
        <v>4680</v>
      </c>
    </row>
    <row r="3403" spans="1:22" x14ac:dyDescent="0.25">
      <c r="A3403" t="s">
        <v>5233</v>
      </c>
      <c r="B3403" t="s">
        <v>3201</v>
      </c>
      <c r="C3403">
        <v>8323</v>
      </c>
      <c r="D3403" s="1">
        <v>44309</v>
      </c>
      <c r="E3403">
        <v>2</v>
      </c>
      <c r="F3403" s="1">
        <v>44309</v>
      </c>
      <c r="G3403" s="1">
        <v>44672</v>
      </c>
      <c r="H3403" t="s">
        <v>470</v>
      </c>
      <c r="I3403" s="8">
        <f>DATE(YEAR(Merge2[[#This Row],[ORDER_DATE]]), MONTH(Merge2[[#This Row],[ORDER_DATE]]), 1)</f>
        <v>44287</v>
      </c>
      <c r="J3403" s="9">
        <f>IF(ISNUMBER(Merge2[[#This Row],[VALIDITY_TILL_DATE]]), ROUND((Merge2[[#This Row],[VALIDITY_TILL_DATE]]-Merge2[[#This Row],[ORDER_DATE]])/30, 0), "Active")</f>
        <v>12</v>
      </c>
      <c r="K3403" t="s">
        <v>5479</v>
      </c>
      <c r="L3403" t="s">
        <v>5480</v>
      </c>
      <c r="M3403" t="s">
        <v>5481</v>
      </c>
      <c r="N3403">
        <v>300</v>
      </c>
      <c r="O3403">
        <v>100</v>
      </c>
      <c r="P3403">
        <v>0</v>
      </c>
      <c r="Q3403" t="s">
        <v>6255</v>
      </c>
      <c r="R3403" t="s">
        <v>5494</v>
      </c>
      <c r="S3403">
        <v>27</v>
      </c>
      <c r="T3403" t="s">
        <v>5506</v>
      </c>
      <c r="U3403" t="s">
        <v>5518</v>
      </c>
      <c r="V3403" s="9">
        <f>Merge2[[#This Row],[PROMOTIONAL_PLAN.EFFECTIVE_PRICE]]*Merge2[[#This Row],[Months]]</f>
        <v>0</v>
      </c>
    </row>
    <row r="3404" spans="1:22" x14ac:dyDescent="0.25">
      <c r="A3404" t="s">
        <v>5234</v>
      </c>
      <c r="B3404" t="s">
        <v>3233</v>
      </c>
      <c r="C3404">
        <v>1817</v>
      </c>
      <c r="D3404" s="1">
        <v>44309</v>
      </c>
      <c r="E3404">
        <v>2</v>
      </c>
      <c r="F3404" s="1">
        <v>44309</v>
      </c>
      <c r="G3404" s="1">
        <v>44737</v>
      </c>
      <c r="H3404" t="s">
        <v>470</v>
      </c>
      <c r="I3404" s="8">
        <f>DATE(YEAR(Merge2[[#This Row],[ORDER_DATE]]), MONTH(Merge2[[#This Row],[ORDER_DATE]]), 1)</f>
        <v>44287</v>
      </c>
      <c r="J3404" s="9">
        <f>IF(ISNUMBER(Merge2[[#This Row],[VALIDITY_TILL_DATE]]), ROUND((Merge2[[#This Row],[VALIDITY_TILL_DATE]]-Merge2[[#This Row],[ORDER_DATE]])/30, 0), "Active")</f>
        <v>14</v>
      </c>
      <c r="K3404" t="s">
        <v>5486</v>
      </c>
      <c r="L3404" t="s">
        <v>5480</v>
      </c>
      <c r="M3404" t="s">
        <v>5481</v>
      </c>
      <c r="N3404">
        <v>300</v>
      </c>
      <c r="O3404">
        <v>100</v>
      </c>
      <c r="P3404">
        <v>0</v>
      </c>
      <c r="Q3404" t="s">
        <v>5889</v>
      </c>
      <c r="R3404" t="s">
        <v>5503</v>
      </c>
      <c r="S3404">
        <v>54</v>
      </c>
      <c r="T3404" t="s">
        <v>5495</v>
      </c>
      <c r="U3404" t="s">
        <v>5579</v>
      </c>
      <c r="V3404" s="9">
        <f>Merge2[[#This Row],[PROMOTIONAL_PLAN.EFFECTIVE_PRICE]]*Merge2[[#This Row],[Months]]</f>
        <v>0</v>
      </c>
    </row>
    <row r="3405" spans="1:22" x14ac:dyDescent="0.25">
      <c r="A3405" t="s">
        <v>5235</v>
      </c>
      <c r="B3405" t="s">
        <v>4073</v>
      </c>
      <c r="C3405">
        <v>5101</v>
      </c>
      <c r="D3405" s="1">
        <v>44310</v>
      </c>
      <c r="E3405">
        <v>2</v>
      </c>
      <c r="F3405" s="1">
        <v>44310</v>
      </c>
      <c r="G3405" s="1">
        <v>45107</v>
      </c>
      <c r="H3405" t="s">
        <v>470</v>
      </c>
      <c r="I3405" s="8">
        <f>DATE(YEAR(Merge2[[#This Row],[ORDER_DATE]]), MONTH(Merge2[[#This Row],[ORDER_DATE]]), 1)</f>
        <v>44287</v>
      </c>
      <c r="J3405" s="9">
        <f>IF(ISNUMBER(Merge2[[#This Row],[VALIDITY_TILL_DATE]]), ROUND((Merge2[[#This Row],[VALIDITY_TILL_DATE]]-Merge2[[#This Row],[ORDER_DATE]])/30, 0), "Active")</f>
        <v>27</v>
      </c>
      <c r="K3405" t="s">
        <v>5485</v>
      </c>
      <c r="L3405" t="s">
        <v>5480</v>
      </c>
      <c r="M3405" t="s">
        <v>5481</v>
      </c>
      <c r="N3405">
        <v>300</v>
      </c>
      <c r="O3405">
        <v>100</v>
      </c>
      <c r="P3405">
        <v>0</v>
      </c>
      <c r="Q3405" t="s">
        <v>5538</v>
      </c>
      <c r="R3405" t="s">
        <v>5494</v>
      </c>
      <c r="S3405">
        <v>26</v>
      </c>
      <c r="T3405" t="s">
        <v>5495</v>
      </c>
      <c r="U3405" t="s">
        <v>5496</v>
      </c>
      <c r="V3405" s="9">
        <f>Merge2[[#This Row],[PROMOTIONAL_PLAN.EFFECTIVE_PRICE]]*Merge2[[#This Row],[Months]]</f>
        <v>0</v>
      </c>
    </row>
    <row r="3406" spans="1:22" x14ac:dyDescent="0.25">
      <c r="A3406" t="s">
        <v>5236</v>
      </c>
      <c r="B3406" t="s">
        <v>3449</v>
      </c>
      <c r="C3406">
        <v>1817</v>
      </c>
      <c r="D3406" s="1">
        <v>44310</v>
      </c>
      <c r="E3406">
        <v>2</v>
      </c>
      <c r="F3406" s="1">
        <v>44310</v>
      </c>
      <c r="G3406" s="1">
        <v>44930</v>
      </c>
      <c r="H3406" t="s">
        <v>470</v>
      </c>
      <c r="I3406" s="8">
        <f>DATE(YEAR(Merge2[[#This Row],[ORDER_DATE]]), MONTH(Merge2[[#This Row],[ORDER_DATE]]), 1)</f>
        <v>44287</v>
      </c>
      <c r="J3406" s="9">
        <f>IF(ISNUMBER(Merge2[[#This Row],[VALIDITY_TILL_DATE]]), ROUND((Merge2[[#This Row],[VALIDITY_TILL_DATE]]-Merge2[[#This Row],[ORDER_DATE]])/30, 0), "Active")</f>
        <v>21</v>
      </c>
      <c r="K3406" t="s">
        <v>5486</v>
      </c>
      <c r="L3406" t="s">
        <v>5480</v>
      </c>
      <c r="M3406" t="s">
        <v>5481</v>
      </c>
      <c r="N3406">
        <v>300</v>
      </c>
      <c r="O3406">
        <v>100</v>
      </c>
      <c r="P3406">
        <v>0</v>
      </c>
      <c r="Q3406" t="s">
        <v>6232</v>
      </c>
      <c r="R3406" t="s">
        <v>5503</v>
      </c>
      <c r="S3406">
        <v>58</v>
      </c>
      <c r="T3406" t="s">
        <v>5506</v>
      </c>
      <c r="U3406" t="s">
        <v>5507</v>
      </c>
      <c r="V3406" s="9">
        <f>Merge2[[#This Row],[PROMOTIONAL_PLAN.EFFECTIVE_PRICE]]*Merge2[[#This Row],[Months]]</f>
        <v>0</v>
      </c>
    </row>
    <row r="3407" spans="1:22" x14ac:dyDescent="0.25">
      <c r="A3407" t="s">
        <v>5237</v>
      </c>
      <c r="B3407" t="s">
        <v>3805</v>
      </c>
      <c r="C3407">
        <v>6306</v>
      </c>
      <c r="D3407" s="1">
        <v>44310</v>
      </c>
      <c r="E3407">
        <v>2</v>
      </c>
      <c r="F3407" s="1">
        <v>44310</v>
      </c>
      <c r="G3407" s="1">
        <v>44898</v>
      </c>
      <c r="H3407" t="s">
        <v>470</v>
      </c>
      <c r="I3407" s="8">
        <f>DATE(YEAR(Merge2[[#This Row],[ORDER_DATE]]), MONTH(Merge2[[#This Row],[ORDER_DATE]]), 1)</f>
        <v>44287</v>
      </c>
      <c r="J3407" s="9">
        <f>IF(ISNUMBER(Merge2[[#This Row],[VALIDITY_TILL_DATE]]), ROUND((Merge2[[#This Row],[VALIDITY_TILL_DATE]]-Merge2[[#This Row],[ORDER_DATE]])/30, 0), "Active")</f>
        <v>20</v>
      </c>
      <c r="K3407" t="s">
        <v>5492</v>
      </c>
      <c r="L3407" t="s">
        <v>5483</v>
      </c>
      <c r="M3407" t="s">
        <v>5481</v>
      </c>
      <c r="N3407">
        <v>300</v>
      </c>
      <c r="O3407">
        <v>15</v>
      </c>
      <c r="P3407">
        <v>255</v>
      </c>
      <c r="Q3407" t="s">
        <v>6066</v>
      </c>
      <c r="R3407" t="s">
        <v>5503</v>
      </c>
      <c r="S3407">
        <v>50</v>
      </c>
      <c r="T3407" t="s">
        <v>5506</v>
      </c>
      <c r="U3407" t="s">
        <v>5518</v>
      </c>
      <c r="V3407" s="9">
        <f>Merge2[[#This Row],[PROMOTIONAL_PLAN.EFFECTIVE_PRICE]]*Merge2[[#This Row],[Months]]</f>
        <v>5100</v>
      </c>
    </row>
    <row r="3408" spans="1:22" x14ac:dyDescent="0.25">
      <c r="A3408" t="s">
        <v>5238</v>
      </c>
      <c r="B3408" t="s">
        <v>3874</v>
      </c>
      <c r="C3408">
        <v>1817</v>
      </c>
      <c r="D3408" s="1">
        <v>44310</v>
      </c>
      <c r="E3408">
        <v>2</v>
      </c>
      <c r="F3408" s="1">
        <v>44310</v>
      </c>
      <c r="G3408" s="1">
        <v>44866</v>
      </c>
      <c r="H3408" t="s">
        <v>470</v>
      </c>
      <c r="I3408" s="8">
        <f>DATE(YEAR(Merge2[[#This Row],[ORDER_DATE]]), MONTH(Merge2[[#This Row],[ORDER_DATE]]), 1)</f>
        <v>44287</v>
      </c>
      <c r="J3408" s="9">
        <f>IF(ISNUMBER(Merge2[[#This Row],[VALIDITY_TILL_DATE]]), ROUND((Merge2[[#This Row],[VALIDITY_TILL_DATE]]-Merge2[[#This Row],[ORDER_DATE]])/30, 0), "Active")</f>
        <v>19</v>
      </c>
      <c r="K3408" t="s">
        <v>5486</v>
      </c>
      <c r="L3408" t="s">
        <v>5480</v>
      </c>
      <c r="M3408" t="s">
        <v>5481</v>
      </c>
      <c r="N3408">
        <v>300</v>
      </c>
      <c r="O3408">
        <v>100</v>
      </c>
      <c r="P3408">
        <v>0</v>
      </c>
      <c r="Q3408" t="s">
        <v>5618</v>
      </c>
      <c r="R3408" t="s">
        <v>5494</v>
      </c>
      <c r="S3408">
        <v>29</v>
      </c>
      <c r="T3408" t="s">
        <v>5495</v>
      </c>
      <c r="U3408" t="s">
        <v>5496</v>
      </c>
      <c r="V3408" s="9">
        <f>Merge2[[#This Row],[PROMOTIONAL_PLAN.EFFECTIVE_PRICE]]*Merge2[[#This Row],[Months]]</f>
        <v>0</v>
      </c>
    </row>
    <row r="3409" spans="1:22" x14ac:dyDescent="0.25">
      <c r="A3409" t="s">
        <v>5239</v>
      </c>
      <c r="B3409" t="s">
        <v>3149</v>
      </c>
      <c r="C3409">
        <v>5073</v>
      </c>
      <c r="D3409" s="1">
        <v>44310</v>
      </c>
      <c r="E3409">
        <v>2</v>
      </c>
      <c r="F3409" s="1">
        <v>44310</v>
      </c>
      <c r="G3409" s="1">
        <v>44851</v>
      </c>
      <c r="H3409" t="s">
        <v>470</v>
      </c>
      <c r="I3409" s="8">
        <f>DATE(YEAR(Merge2[[#This Row],[ORDER_DATE]]), MONTH(Merge2[[#This Row],[ORDER_DATE]]), 1)</f>
        <v>44287</v>
      </c>
      <c r="J3409" s="9">
        <f>IF(ISNUMBER(Merge2[[#This Row],[VALIDITY_TILL_DATE]]), ROUND((Merge2[[#This Row],[VALIDITY_TILL_DATE]]-Merge2[[#This Row],[ORDER_DATE]])/30, 0), "Active")</f>
        <v>18</v>
      </c>
      <c r="K3409" t="s">
        <v>5488</v>
      </c>
      <c r="L3409" t="s">
        <v>5483</v>
      </c>
      <c r="M3409" t="s">
        <v>5481</v>
      </c>
      <c r="N3409">
        <v>300</v>
      </c>
      <c r="O3409">
        <v>30</v>
      </c>
      <c r="P3409">
        <v>210</v>
      </c>
      <c r="Q3409" t="s">
        <v>5927</v>
      </c>
      <c r="R3409" t="s">
        <v>5494</v>
      </c>
      <c r="S3409">
        <v>58</v>
      </c>
      <c r="T3409" t="s">
        <v>5495</v>
      </c>
      <c r="U3409" t="s">
        <v>5522</v>
      </c>
      <c r="V3409" s="9">
        <f>Merge2[[#This Row],[PROMOTIONAL_PLAN.EFFECTIVE_PRICE]]*Merge2[[#This Row],[Months]]</f>
        <v>3780</v>
      </c>
    </row>
    <row r="3410" spans="1:22" x14ac:dyDescent="0.25">
      <c r="A3410" t="s">
        <v>5240</v>
      </c>
      <c r="B3410" t="s">
        <v>3560</v>
      </c>
      <c r="C3410">
        <v>6306</v>
      </c>
      <c r="D3410" s="1">
        <v>44311</v>
      </c>
      <c r="E3410">
        <v>2</v>
      </c>
      <c r="F3410" s="1">
        <v>44311</v>
      </c>
      <c r="G3410" s="1">
        <v>44716</v>
      </c>
      <c r="H3410" t="s">
        <v>470</v>
      </c>
      <c r="I3410" s="8">
        <f>DATE(YEAR(Merge2[[#This Row],[ORDER_DATE]]), MONTH(Merge2[[#This Row],[ORDER_DATE]]), 1)</f>
        <v>44287</v>
      </c>
      <c r="J3410" s="9">
        <f>IF(ISNUMBER(Merge2[[#This Row],[VALIDITY_TILL_DATE]]), ROUND((Merge2[[#This Row],[VALIDITY_TILL_DATE]]-Merge2[[#This Row],[ORDER_DATE]])/30, 0), "Active")</f>
        <v>14</v>
      </c>
      <c r="K3410" t="s">
        <v>5492</v>
      </c>
      <c r="L3410" t="s">
        <v>5483</v>
      </c>
      <c r="M3410" t="s">
        <v>5481</v>
      </c>
      <c r="N3410">
        <v>300</v>
      </c>
      <c r="O3410">
        <v>15</v>
      </c>
      <c r="P3410">
        <v>255</v>
      </c>
      <c r="Q3410" t="s">
        <v>6108</v>
      </c>
      <c r="R3410" t="s">
        <v>5494</v>
      </c>
      <c r="S3410">
        <v>27</v>
      </c>
      <c r="T3410" t="s">
        <v>5495</v>
      </c>
      <c r="U3410" t="s">
        <v>5532</v>
      </c>
      <c r="V3410" s="9">
        <f>Merge2[[#This Row],[PROMOTIONAL_PLAN.EFFECTIVE_PRICE]]*Merge2[[#This Row],[Months]]</f>
        <v>3570</v>
      </c>
    </row>
    <row r="3411" spans="1:22" x14ac:dyDescent="0.25">
      <c r="A3411" t="s">
        <v>5241</v>
      </c>
      <c r="B3411" t="s">
        <v>3679</v>
      </c>
      <c r="C3411">
        <v>6306</v>
      </c>
      <c r="D3411" s="1">
        <v>44311</v>
      </c>
      <c r="E3411">
        <v>2</v>
      </c>
      <c r="F3411" s="1">
        <v>44311</v>
      </c>
      <c r="G3411" s="1">
        <v>45016</v>
      </c>
      <c r="H3411" t="s">
        <v>470</v>
      </c>
      <c r="I3411" s="8">
        <f>DATE(YEAR(Merge2[[#This Row],[ORDER_DATE]]), MONTH(Merge2[[#This Row],[ORDER_DATE]]), 1)</f>
        <v>44287</v>
      </c>
      <c r="J3411" s="9">
        <f>IF(ISNUMBER(Merge2[[#This Row],[VALIDITY_TILL_DATE]]), ROUND((Merge2[[#This Row],[VALIDITY_TILL_DATE]]-Merge2[[#This Row],[ORDER_DATE]])/30, 0), "Active")</f>
        <v>24</v>
      </c>
      <c r="K3411" t="s">
        <v>5492</v>
      </c>
      <c r="L3411" t="s">
        <v>5483</v>
      </c>
      <c r="M3411" t="s">
        <v>5481</v>
      </c>
      <c r="N3411">
        <v>300</v>
      </c>
      <c r="O3411">
        <v>15</v>
      </c>
      <c r="P3411">
        <v>255</v>
      </c>
      <c r="Q3411" t="s">
        <v>5931</v>
      </c>
      <c r="R3411" t="s">
        <v>5494</v>
      </c>
      <c r="S3411">
        <v>46</v>
      </c>
      <c r="T3411" t="s">
        <v>5495</v>
      </c>
      <c r="U3411" t="s">
        <v>5579</v>
      </c>
      <c r="V3411" s="9">
        <f>Merge2[[#This Row],[PROMOTIONAL_PLAN.EFFECTIVE_PRICE]]*Merge2[[#This Row],[Months]]</f>
        <v>6120</v>
      </c>
    </row>
    <row r="3412" spans="1:22" x14ac:dyDescent="0.25">
      <c r="A3412" t="s">
        <v>5242</v>
      </c>
      <c r="B3412" t="s">
        <v>3628</v>
      </c>
      <c r="C3412">
        <v>5073</v>
      </c>
      <c r="D3412" s="1">
        <v>44311</v>
      </c>
      <c r="E3412">
        <v>2</v>
      </c>
      <c r="F3412" s="1">
        <v>44311</v>
      </c>
      <c r="G3412" s="1">
        <v>44944</v>
      </c>
      <c r="H3412" t="s">
        <v>470</v>
      </c>
      <c r="I3412" s="8">
        <f>DATE(YEAR(Merge2[[#This Row],[ORDER_DATE]]), MONTH(Merge2[[#This Row],[ORDER_DATE]]), 1)</f>
        <v>44287</v>
      </c>
      <c r="J3412" s="9">
        <f>IF(ISNUMBER(Merge2[[#This Row],[VALIDITY_TILL_DATE]]), ROUND((Merge2[[#This Row],[VALIDITY_TILL_DATE]]-Merge2[[#This Row],[ORDER_DATE]])/30, 0), "Active")</f>
        <v>21</v>
      </c>
      <c r="K3412" t="s">
        <v>5488</v>
      </c>
      <c r="L3412" t="s">
        <v>5483</v>
      </c>
      <c r="M3412" t="s">
        <v>5481</v>
      </c>
      <c r="N3412">
        <v>300</v>
      </c>
      <c r="O3412">
        <v>30</v>
      </c>
      <c r="P3412">
        <v>210</v>
      </c>
      <c r="Q3412" t="s">
        <v>5956</v>
      </c>
      <c r="R3412" t="s">
        <v>5494</v>
      </c>
      <c r="S3412">
        <v>50</v>
      </c>
      <c r="T3412" t="s">
        <v>5495</v>
      </c>
      <c r="U3412" t="s">
        <v>5579</v>
      </c>
      <c r="V3412" s="9">
        <f>Merge2[[#This Row],[PROMOTIONAL_PLAN.EFFECTIVE_PRICE]]*Merge2[[#This Row],[Months]]</f>
        <v>4410</v>
      </c>
    </row>
    <row r="3413" spans="1:22" x14ac:dyDescent="0.25">
      <c r="A3413" t="s">
        <v>5243</v>
      </c>
      <c r="B3413" t="s">
        <v>3690</v>
      </c>
      <c r="C3413">
        <v>7139</v>
      </c>
      <c r="D3413" s="1">
        <v>44312</v>
      </c>
      <c r="E3413">
        <v>2</v>
      </c>
      <c r="F3413" s="1">
        <v>44312</v>
      </c>
      <c r="G3413" s="1">
        <v>45132</v>
      </c>
      <c r="H3413" t="s">
        <v>470</v>
      </c>
      <c r="I3413" s="8">
        <f>DATE(YEAR(Merge2[[#This Row],[ORDER_DATE]]), MONTH(Merge2[[#This Row],[ORDER_DATE]]), 1)</f>
        <v>44287</v>
      </c>
      <c r="J3413" s="9">
        <f>IF(ISNUMBER(Merge2[[#This Row],[VALIDITY_TILL_DATE]]), ROUND((Merge2[[#This Row],[VALIDITY_TILL_DATE]]-Merge2[[#This Row],[ORDER_DATE]])/30, 0), "Active")</f>
        <v>27</v>
      </c>
      <c r="K3413" t="s">
        <v>5489</v>
      </c>
      <c r="L3413" t="s">
        <v>5483</v>
      </c>
      <c r="M3413" t="s">
        <v>5481</v>
      </c>
      <c r="N3413">
        <v>300</v>
      </c>
      <c r="O3413">
        <v>30</v>
      </c>
      <c r="P3413">
        <v>210</v>
      </c>
      <c r="Q3413" t="s">
        <v>5886</v>
      </c>
      <c r="R3413" t="s">
        <v>5494</v>
      </c>
      <c r="S3413">
        <v>36</v>
      </c>
      <c r="T3413" t="s">
        <v>5495</v>
      </c>
      <c r="U3413" t="s">
        <v>5532</v>
      </c>
      <c r="V3413" s="9">
        <f>Merge2[[#This Row],[PROMOTIONAL_PLAN.EFFECTIVE_PRICE]]*Merge2[[#This Row],[Months]]</f>
        <v>5670</v>
      </c>
    </row>
    <row r="3414" spans="1:22" x14ac:dyDescent="0.25">
      <c r="A3414" t="s">
        <v>5244</v>
      </c>
      <c r="B3414" t="s">
        <v>3342</v>
      </c>
      <c r="C3414">
        <v>6306</v>
      </c>
      <c r="D3414" s="1">
        <v>44312</v>
      </c>
      <c r="E3414">
        <v>2</v>
      </c>
      <c r="F3414" s="1">
        <v>44312</v>
      </c>
      <c r="G3414" s="1">
        <v>44765</v>
      </c>
      <c r="H3414" t="s">
        <v>470</v>
      </c>
      <c r="I3414" s="8">
        <f>DATE(YEAR(Merge2[[#This Row],[ORDER_DATE]]), MONTH(Merge2[[#This Row],[ORDER_DATE]]), 1)</f>
        <v>44287</v>
      </c>
      <c r="J3414" s="9">
        <f>IF(ISNUMBER(Merge2[[#This Row],[VALIDITY_TILL_DATE]]), ROUND((Merge2[[#This Row],[VALIDITY_TILL_DATE]]-Merge2[[#This Row],[ORDER_DATE]])/30, 0), "Active")</f>
        <v>15</v>
      </c>
      <c r="K3414" t="s">
        <v>5492</v>
      </c>
      <c r="L3414" t="s">
        <v>5483</v>
      </c>
      <c r="M3414" t="s">
        <v>5481</v>
      </c>
      <c r="N3414">
        <v>300</v>
      </c>
      <c r="O3414">
        <v>15</v>
      </c>
      <c r="P3414">
        <v>255</v>
      </c>
      <c r="Q3414" t="s">
        <v>5525</v>
      </c>
      <c r="R3414" t="s">
        <v>5503</v>
      </c>
      <c r="S3414">
        <v>31</v>
      </c>
      <c r="T3414" t="s">
        <v>5506</v>
      </c>
      <c r="U3414" t="s">
        <v>5518</v>
      </c>
      <c r="V3414" s="9">
        <f>Merge2[[#This Row],[PROMOTIONAL_PLAN.EFFECTIVE_PRICE]]*Merge2[[#This Row],[Months]]</f>
        <v>3825</v>
      </c>
    </row>
    <row r="3415" spans="1:22" x14ac:dyDescent="0.25">
      <c r="A3415" t="s">
        <v>5245</v>
      </c>
      <c r="B3415" t="s">
        <v>3306</v>
      </c>
      <c r="C3415">
        <v>1136</v>
      </c>
      <c r="D3415" s="1">
        <v>44312</v>
      </c>
      <c r="E3415">
        <v>2</v>
      </c>
      <c r="F3415" s="1">
        <v>44312</v>
      </c>
      <c r="G3415" s="1">
        <v>44656</v>
      </c>
      <c r="H3415" t="s">
        <v>470</v>
      </c>
      <c r="I3415" s="8">
        <f>DATE(YEAR(Merge2[[#This Row],[ORDER_DATE]]), MONTH(Merge2[[#This Row],[ORDER_DATE]]), 1)</f>
        <v>44287</v>
      </c>
      <c r="J3415" s="9">
        <f>IF(ISNUMBER(Merge2[[#This Row],[VALIDITY_TILL_DATE]]), ROUND((Merge2[[#This Row],[VALIDITY_TILL_DATE]]-Merge2[[#This Row],[ORDER_DATE]])/30, 0), "Active")</f>
        <v>11</v>
      </c>
      <c r="K3415" t="s">
        <v>5487</v>
      </c>
      <c r="L3415" t="s">
        <v>5483</v>
      </c>
      <c r="M3415" t="s">
        <v>5481</v>
      </c>
      <c r="N3415">
        <v>300</v>
      </c>
      <c r="O3415">
        <v>40</v>
      </c>
      <c r="P3415">
        <v>180</v>
      </c>
      <c r="Q3415" t="s">
        <v>5924</v>
      </c>
      <c r="R3415" t="s">
        <v>5494</v>
      </c>
      <c r="S3415">
        <v>27</v>
      </c>
      <c r="T3415" t="s">
        <v>5498</v>
      </c>
      <c r="U3415" t="s">
        <v>5501</v>
      </c>
      <c r="V3415" s="9">
        <f>Merge2[[#This Row],[PROMOTIONAL_PLAN.EFFECTIVE_PRICE]]*Merge2[[#This Row],[Months]]</f>
        <v>1980</v>
      </c>
    </row>
    <row r="3416" spans="1:22" x14ac:dyDescent="0.25">
      <c r="A3416" t="s">
        <v>5246</v>
      </c>
      <c r="B3416" t="s">
        <v>3249</v>
      </c>
      <c r="C3416">
        <v>8731</v>
      </c>
      <c r="D3416" s="1">
        <v>44312</v>
      </c>
      <c r="E3416">
        <v>2</v>
      </c>
      <c r="F3416" s="1">
        <v>44312</v>
      </c>
      <c r="G3416" s="1">
        <v>44953</v>
      </c>
      <c r="H3416" t="s">
        <v>470</v>
      </c>
      <c r="I3416" s="8">
        <f>DATE(YEAR(Merge2[[#This Row],[ORDER_DATE]]), MONTH(Merge2[[#This Row],[ORDER_DATE]]), 1)</f>
        <v>44287</v>
      </c>
      <c r="J3416" s="9">
        <f>IF(ISNUMBER(Merge2[[#This Row],[VALIDITY_TILL_DATE]]), ROUND((Merge2[[#This Row],[VALIDITY_TILL_DATE]]-Merge2[[#This Row],[ORDER_DATE]])/30, 0), "Active")</f>
        <v>21</v>
      </c>
      <c r="K3416" t="s">
        <v>5482</v>
      </c>
      <c r="L3416" t="s">
        <v>5483</v>
      </c>
      <c r="M3416" t="s">
        <v>5481</v>
      </c>
      <c r="N3416">
        <v>300</v>
      </c>
      <c r="O3416">
        <v>10</v>
      </c>
      <c r="P3416">
        <v>270</v>
      </c>
      <c r="Q3416" t="s">
        <v>6065</v>
      </c>
      <c r="R3416" t="s">
        <v>5503</v>
      </c>
      <c r="S3416">
        <v>45</v>
      </c>
      <c r="T3416" t="s">
        <v>5495</v>
      </c>
      <c r="U3416" t="s">
        <v>5522</v>
      </c>
      <c r="V3416" s="9">
        <f>Merge2[[#This Row],[PROMOTIONAL_PLAN.EFFECTIVE_PRICE]]*Merge2[[#This Row],[Months]]</f>
        <v>5670</v>
      </c>
    </row>
    <row r="3417" spans="1:22" x14ac:dyDescent="0.25">
      <c r="A3417" t="s">
        <v>5247</v>
      </c>
      <c r="B3417" t="s">
        <v>3408</v>
      </c>
      <c r="C3417">
        <v>8434</v>
      </c>
      <c r="D3417" s="1">
        <v>44312</v>
      </c>
      <c r="E3417">
        <v>2</v>
      </c>
      <c r="F3417" s="1">
        <v>44312</v>
      </c>
      <c r="G3417" s="1">
        <v>44947</v>
      </c>
      <c r="H3417" t="s">
        <v>470</v>
      </c>
      <c r="I3417" s="8">
        <f>DATE(YEAR(Merge2[[#This Row],[ORDER_DATE]]), MONTH(Merge2[[#This Row],[ORDER_DATE]]), 1)</f>
        <v>44287</v>
      </c>
      <c r="J3417" s="9">
        <f>IF(ISNUMBER(Merge2[[#This Row],[VALIDITY_TILL_DATE]]), ROUND((Merge2[[#This Row],[VALIDITY_TILL_DATE]]-Merge2[[#This Row],[ORDER_DATE]])/30, 0), "Active")</f>
        <v>21</v>
      </c>
      <c r="K3417" t="s">
        <v>5490</v>
      </c>
      <c r="L3417" t="s">
        <v>5483</v>
      </c>
      <c r="M3417" t="s">
        <v>5481</v>
      </c>
      <c r="N3417">
        <v>300</v>
      </c>
      <c r="O3417">
        <v>50</v>
      </c>
      <c r="P3417">
        <v>150</v>
      </c>
      <c r="Q3417" t="s">
        <v>6279</v>
      </c>
      <c r="R3417" t="s">
        <v>5503</v>
      </c>
      <c r="S3417">
        <v>26</v>
      </c>
      <c r="T3417" t="s">
        <v>5495</v>
      </c>
      <c r="U3417" t="s">
        <v>5579</v>
      </c>
      <c r="V3417" s="9">
        <f>Merge2[[#This Row],[PROMOTIONAL_PLAN.EFFECTIVE_PRICE]]*Merge2[[#This Row],[Months]]</f>
        <v>3150</v>
      </c>
    </row>
    <row r="3418" spans="1:22" x14ac:dyDescent="0.25">
      <c r="A3418" t="s">
        <v>5248</v>
      </c>
      <c r="B3418" t="s">
        <v>3703</v>
      </c>
      <c r="C3418">
        <v>2949</v>
      </c>
      <c r="D3418" s="1">
        <v>44312</v>
      </c>
      <c r="E3418">
        <v>2</v>
      </c>
      <c r="F3418" s="1">
        <v>44312</v>
      </c>
      <c r="G3418" s="1">
        <v>44990</v>
      </c>
      <c r="H3418" t="s">
        <v>470</v>
      </c>
      <c r="I3418" s="8">
        <f>DATE(YEAR(Merge2[[#This Row],[ORDER_DATE]]), MONTH(Merge2[[#This Row],[ORDER_DATE]]), 1)</f>
        <v>44287</v>
      </c>
      <c r="J3418" s="9">
        <f>IF(ISNUMBER(Merge2[[#This Row],[VALIDITY_TILL_DATE]]), ROUND((Merge2[[#This Row],[VALIDITY_TILL_DATE]]-Merge2[[#This Row],[ORDER_DATE]])/30, 0), "Active")</f>
        <v>23</v>
      </c>
      <c r="K3418" t="s">
        <v>5484</v>
      </c>
      <c r="L3418" t="s">
        <v>5483</v>
      </c>
      <c r="M3418" t="s">
        <v>5481</v>
      </c>
      <c r="N3418">
        <v>300</v>
      </c>
      <c r="O3418">
        <v>30</v>
      </c>
      <c r="P3418">
        <v>210</v>
      </c>
      <c r="Q3418" t="s">
        <v>5571</v>
      </c>
      <c r="R3418" t="s">
        <v>5494</v>
      </c>
      <c r="S3418">
        <v>41</v>
      </c>
      <c r="T3418" t="s">
        <v>5495</v>
      </c>
      <c r="U3418" t="s">
        <v>5532</v>
      </c>
      <c r="V3418" s="9">
        <f>Merge2[[#This Row],[PROMOTIONAL_PLAN.EFFECTIVE_PRICE]]*Merge2[[#This Row],[Months]]</f>
        <v>4830</v>
      </c>
    </row>
    <row r="3419" spans="1:22" x14ac:dyDescent="0.25">
      <c r="A3419" t="s">
        <v>5249</v>
      </c>
      <c r="B3419" t="s">
        <v>3684</v>
      </c>
      <c r="C3419">
        <v>7139</v>
      </c>
      <c r="D3419" s="1">
        <v>44313</v>
      </c>
      <c r="E3419">
        <v>2</v>
      </c>
      <c r="F3419" s="1">
        <v>44313</v>
      </c>
      <c r="G3419" s="1">
        <v>44946</v>
      </c>
      <c r="H3419" t="s">
        <v>470</v>
      </c>
      <c r="I3419" s="8">
        <f>DATE(YEAR(Merge2[[#This Row],[ORDER_DATE]]), MONTH(Merge2[[#This Row],[ORDER_DATE]]), 1)</f>
        <v>44287</v>
      </c>
      <c r="J3419" s="9">
        <f>IF(ISNUMBER(Merge2[[#This Row],[VALIDITY_TILL_DATE]]), ROUND((Merge2[[#This Row],[VALIDITY_TILL_DATE]]-Merge2[[#This Row],[ORDER_DATE]])/30, 0), "Active")</f>
        <v>21</v>
      </c>
      <c r="K3419" t="s">
        <v>5489</v>
      </c>
      <c r="L3419" t="s">
        <v>5483</v>
      </c>
      <c r="M3419" t="s">
        <v>5481</v>
      </c>
      <c r="N3419">
        <v>300</v>
      </c>
      <c r="O3419">
        <v>30</v>
      </c>
      <c r="P3419">
        <v>210</v>
      </c>
      <c r="Q3419" t="s">
        <v>6100</v>
      </c>
      <c r="R3419" t="s">
        <v>5494</v>
      </c>
      <c r="S3419">
        <v>65</v>
      </c>
      <c r="T3419" t="s">
        <v>5498</v>
      </c>
      <c r="U3419" t="s">
        <v>5499</v>
      </c>
      <c r="V3419" s="9">
        <f>Merge2[[#This Row],[PROMOTIONAL_PLAN.EFFECTIVE_PRICE]]*Merge2[[#This Row],[Months]]</f>
        <v>4410</v>
      </c>
    </row>
    <row r="3420" spans="1:22" x14ac:dyDescent="0.25">
      <c r="A3420" t="s">
        <v>5250</v>
      </c>
      <c r="B3420" t="s">
        <v>3933</v>
      </c>
      <c r="C3420">
        <v>8434</v>
      </c>
      <c r="D3420" s="1">
        <v>44313</v>
      </c>
      <c r="E3420">
        <v>2</v>
      </c>
      <c r="F3420" s="1">
        <v>44313</v>
      </c>
      <c r="G3420" s="1">
        <v>44597</v>
      </c>
      <c r="H3420" t="s">
        <v>470</v>
      </c>
      <c r="I3420" s="8">
        <f>DATE(YEAR(Merge2[[#This Row],[ORDER_DATE]]), MONTH(Merge2[[#This Row],[ORDER_DATE]]), 1)</f>
        <v>44287</v>
      </c>
      <c r="J3420" s="9">
        <f>IF(ISNUMBER(Merge2[[#This Row],[VALIDITY_TILL_DATE]]), ROUND((Merge2[[#This Row],[VALIDITY_TILL_DATE]]-Merge2[[#This Row],[ORDER_DATE]])/30, 0), "Active")</f>
        <v>9</v>
      </c>
      <c r="K3420" t="s">
        <v>5490</v>
      </c>
      <c r="L3420" t="s">
        <v>5483</v>
      </c>
      <c r="M3420" t="s">
        <v>5481</v>
      </c>
      <c r="N3420">
        <v>300</v>
      </c>
      <c r="O3420">
        <v>50</v>
      </c>
      <c r="P3420">
        <v>150</v>
      </c>
      <c r="Q3420" t="s">
        <v>6290</v>
      </c>
      <c r="R3420" t="s">
        <v>5494</v>
      </c>
      <c r="S3420">
        <v>48</v>
      </c>
      <c r="T3420" t="s">
        <v>5495</v>
      </c>
      <c r="U3420" t="s">
        <v>5532</v>
      </c>
      <c r="V3420" s="9">
        <f>Merge2[[#This Row],[PROMOTIONAL_PLAN.EFFECTIVE_PRICE]]*Merge2[[#This Row],[Months]]</f>
        <v>1350</v>
      </c>
    </row>
    <row r="3421" spans="1:22" x14ac:dyDescent="0.25">
      <c r="A3421" t="s">
        <v>5251</v>
      </c>
      <c r="B3421" t="s">
        <v>3433</v>
      </c>
      <c r="C3421">
        <v>8323</v>
      </c>
      <c r="D3421" s="1">
        <v>44313</v>
      </c>
      <c r="E3421">
        <v>2</v>
      </c>
      <c r="F3421" s="1">
        <v>44313</v>
      </c>
      <c r="G3421" s="1">
        <v>44772</v>
      </c>
      <c r="H3421" t="s">
        <v>470</v>
      </c>
      <c r="I3421" s="8">
        <f>DATE(YEAR(Merge2[[#This Row],[ORDER_DATE]]), MONTH(Merge2[[#This Row],[ORDER_DATE]]), 1)</f>
        <v>44287</v>
      </c>
      <c r="J3421" s="9">
        <f>IF(ISNUMBER(Merge2[[#This Row],[VALIDITY_TILL_DATE]]), ROUND((Merge2[[#This Row],[VALIDITY_TILL_DATE]]-Merge2[[#This Row],[ORDER_DATE]])/30, 0), "Active")</f>
        <v>15</v>
      </c>
      <c r="K3421" t="s">
        <v>5479</v>
      </c>
      <c r="L3421" t="s">
        <v>5480</v>
      </c>
      <c r="M3421" t="s">
        <v>5481</v>
      </c>
      <c r="N3421">
        <v>300</v>
      </c>
      <c r="O3421">
        <v>100</v>
      </c>
      <c r="P3421">
        <v>0</v>
      </c>
      <c r="Q3421" t="s">
        <v>6008</v>
      </c>
      <c r="R3421" t="s">
        <v>5494</v>
      </c>
      <c r="S3421">
        <v>50</v>
      </c>
      <c r="T3421" t="s">
        <v>5498</v>
      </c>
      <c r="U3421" t="s">
        <v>5515</v>
      </c>
      <c r="V3421" s="9">
        <f>Merge2[[#This Row],[PROMOTIONAL_PLAN.EFFECTIVE_PRICE]]*Merge2[[#This Row],[Months]]</f>
        <v>0</v>
      </c>
    </row>
    <row r="3422" spans="1:22" x14ac:dyDescent="0.25">
      <c r="A3422" t="s">
        <v>5252</v>
      </c>
      <c r="B3422" t="s">
        <v>4102</v>
      </c>
      <c r="C3422">
        <v>5073</v>
      </c>
      <c r="D3422" s="1">
        <v>44313</v>
      </c>
      <c r="E3422">
        <v>2</v>
      </c>
      <c r="F3422" s="1">
        <v>44313</v>
      </c>
      <c r="G3422" s="1">
        <v>45072</v>
      </c>
      <c r="H3422" t="s">
        <v>470</v>
      </c>
      <c r="I3422" s="8">
        <f>DATE(YEAR(Merge2[[#This Row],[ORDER_DATE]]), MONTH(Merge2[[#This Row],[ORDER_DATE]]), 1)</f>
        <v>44287</v>
      </c>
      <c r="J3422" s="9">
        <f>IF(ISNUMBER(Merge2[[#This Row],[VALIDITY_TILL_DATE]]), ROUND((Merge2[[#This Row],[VALIDITY_TILL_DATE]]-Merge2[[#This Row],[ORDER_DATE]])/30, 0), "Active")</f>
        <v>25</v>
      </c>
      <c r="K3422" t="s">
        <v>5488</v>
      </c>
      <c r="L3422" t="s">
        <v>5483</v>
      </c>
      <c r="M3422" t="s">
        <v>5481</v>
      </c>
      <c r="N3422">
        <v>300</v>
      </c>
      <c r="O3422">
        <v>30</v>
      </c>
      <c r="P3422">
        <v>210</v>
      </c>
      <c r="Q3422" t="s">
        <v>6310</v>
      </c>
      <c r="R3422" t="s">
        <v>5494</v>
      </c>
      <c r="S3422">
        <v>53</v>
      </c>
      <c r="T3422" t="s">
        <v>5495</v>
      </c>
      <c r="U3422" t="s">
        <v>5532</v>
      </c>
      <c r="V3422" s="9">
        <f>Merge2[[#This Row],[PROMOTIONAL_PLAN.EFFECTIVE_PRICE]]*Merge2[[#This Row],[Months]]</f>
        <v>5250</v>
      </c>
    </row>
    <row r="3423" spans="1:22" x14ac:dyDescent="0.25">
      <c r="A3423" t="s">
        <v>5253</v>
      </c>
      <c r="B3423" t="s">
        <v>3497</v>
      </c>
      <c r="C3423">
        <v>1136</v>
      </c>
      <c r="D3423" s="1">
        <v>44313</v>
      </c>
      <c r="E3423">
        <v>2</v>
      </c>
      <c r="F3423" s="1">
        <v>44313</v>
      </c>
      <c r="G3423" s="1">
        <v>44823</v>
      </c>
      <c r="H3423" t="s">
        <v>470</v>
      </c>
      <c r="I3423" s="8">
        <f>DATE(YEAR(Merge2[[#This Row],[ORDER_DATE]]), MONTH(Merge2[[#This Row],[ORDER_DATE]]), 1)</f>
        <v>44287</v>
      </c>
      <c r="J3423" s="9">
        <f>IF(ISNUMBER(Merge2[[#This Row],[VALIDITY_TILL_DATE]]), ROUND((Merge2[[#This Row],[VALIDITY_TILL_DATE]]-Merge2[[#This Row],[ORDER_DATE]])/30, 0), "Active")</f>
        <v>17</v>
      </c>
      <c r="K3423" t="s">
        <v>5487</v>
      </c>
      <c r="L3423" t="s">
        <v>5483</v>
      </c>
      <c r="M3423" t="s">
        <v>5481</v>
      </c>
      <c r="N3423">
        <v>300</v>
      </c>
      <c r="O3423">
        <v>40</v>
      </c>
      <c r="P3423">
        <v>180</v>
      </c>
      <c r="Q3423" t="s">
        <v>5590</v>
      </c>
      <c r="R3423" t="s">
        <v>5494</v>
      </c>
      <c r="S3423">
        <v>32</v>
      </c>
      <c r="T3423" t="s">
        <v>5506</v>
      </c>
      <c r="U3423" t="s">
        <v>5509</v>
      </c>
      <c r="V3423" s="9">
        <f>Merge2[[#This Row],[PROMOTIONAL_PLAN.EFFECTIVE_PRICE]]*Merge2[[#This Row],[Months]]</f>
        <v>3060</v>
      </c>
    </row>
    <row r="3424" spans="1:22" x14ac:dyDescent="0.25">
      <c r="A3424" t="s">
        <v>5254</v>
      </c>
      <c r="B3424" t="s">
        <v>3834</v>
      </c>
      <c r="C3424">
        <v>6306</v>
      </c>
      <c r="D3424" s="1">
        <v>44314</v>
      </c>
      <c r="E3424">
        <v>2</v>
      </c>
      <c r="F3424" s="1">
        <v>44314</v>
      </c>
      <c r="G3424" s="1">
        <v>44577</v>
      </c>
      <c r="H3424" t="s">
        <v>470</v>
      </c>
      <c r="I3424" s="8">
        <f>DATE(YEAR(Merge2[[#This Row],[ORDER_DATE]]), MONTH(Merge2[[#This Row],[ORDER_DATE]]), 1)</f>
        <v>44287</v>
      </c>
      <c r="J3424" s="9">
        <f>IF(ISNUMBER(Merge2[[#This Row],[VALIDITY_TILL_DATE]]), ROUND((Merge2[[#This Row],[VALIDITY_TILL_DATE]]-Merge2[[#This Row],[ORDER_DATE]])/30, 0), "Active")</f>
        <v>9</v>
      </c>
      <c r="K3424" t="s">
        <v>5492</v>
      </c>
      <c r="L3424" t="s">
        <v>5483</v>
      </c>
      <c r="M3424" t="s">
        <v>5481</v>
      </c>
      <c r="N3424">
        <v>300</v>
      </c>
      <c r="O3424">
        <v>15</v>
      </c>
      <c r="P3424">
        <v>255</v>
      </c>
      <c r="Q3424" t="s">
        <v>5586</v>
      </c>
      <c r="R3424" t="s">
        <v>5494</v>
      </c>
      <c r="S3424">
        <v>41</v>
      </c>
      <c r="T3424" t="s">
        <v>5495</v>
      </c>
      <c r="U3424" t="s">
        <v>5532</v>
      </c>
      <c r="V3424" s="9">
        <f>Merge2[[#This Row],[PROMOTIONAL_PLAN.EFFECTIVE_PRICE]]*Merge2[[#This Row],[Months]]</f>
        <v>2295</v>
      </c>
    </row>
    <row r="3425" spans="1:22" x14ac:dyDescent="0.25">
      <c r="A3425" t="s">
        <v>5255</v>
      </c>
      <c r="B3425" t="s">
        <v>3919</v>
      </c>
      <c r="C3425">
        <v>5073</v>
      </c>
      <c r="D3425" s="1">
        <v>44314</v>
      </c>
      <c r="E3425">
        <v>2</v>
      </c>
      <c r="F3425" s="1">
        <v>44314</v>
      </c>
      <c r="G3425" s="1">
        <v>44779</v>
      </c>
      <c r="H3425" t="s">
        <v>470</v>
      </c>
      <c r="I3425" s="8">
        <f>DATE(YEAR(Merge2[[#This Row],[ORDER_DATE]]), MONTH(Merge2[[#This Row],[ORDER_DATE]]), 1)</f>
        <v>44287</v>
      </c>
      <c r="J3425" s="9">
        <f>IF(ISNUMBER(Merge2[[#This Row],[VALIDITY_TILL_DATE]]), ROUND((Merge2[[#This Row],[VALIDITY_TILL_DATE]]-Merge2[[#This Row],[ORDER_DATE]])/30, 0), "Active")</f>
        <v>16</v>
      </c>
      <c r="K3425" t="s">
        <v>5488</v>
      </c>
      <c r="L3425" t="s">
        <v>5483</v>
      </c>
      <c r="M3425" t="s">
        <v>5481</v>
      </c>
      <c r="N3425">
        <v>300</v>
      </c>
      <c r="O3425">
        <v>30</v>
      </c>
      <c r="P3425">
        <v>210</v>
      </c>
      <c r="Q3425" t="s">
        <v>6333</v>
      </c>
      <c r="R3425" t="s">
        <v>5494</v>
      </c>
      <c r="S3425">
        <v>45</v>
      </c>
      <c r="T3425" t="s">
        <v>5498</v>
      </c>
      <c r="U3425" t="s">
        <v>5499</v>
      </c>
      <c r="V3425" s="9">
        <f>Merge2[[#This Row],[PROMOTIONAL_PLAN.EFFECTIVE_PRICE]]*Merge2[[#This Row],[Months]]</f>
        <v>3360</v>
      </c>
    </row>
    <row r="3426" spans="1:22" x14ac:dyDescent="0.25">
      <c r="A3426" t="s">
        <v>5256</v>
      </c>
      <c r="B3426" t="s">
        <v>3429</v>
      </c>
      <c r="C3426">
        <v>6705</v>
      </c>
      <c r="D3426" s="1">
        <v>44315</v>
      </c>
      <c r="E3426">
        <v>2</v>
      </c>
      <c r="F3426" s="1">
        <v>44315</v>
      </c>
      <c r="G3426" s="1">
        <v>44950</v>
      </c>
      <c r="H3426" t="s">
        <v>470</v>
      </c>
      <c r="I3426" s="8">
        <f>DATE(YEAR(Merge2[[#This Row],[ORDER_DATE]]), MONTH(Merge2[[#This Row],[ORDER_DATE]]), 1)</f>
        <v>44287</v>
      </c>
      <c r="J3426" s="9">
        <f>IF(ISNUMBER(Merge2[[#This Row],[VALIDITY_TILL_DATE]]), ROUND((Merge2[[#This Row],[VALIDITY_TILL_DATE]]-Merge2[[#This Row],[ORDER_DATE]])/30, 0), "Active")</f>
        <v>21</v>
      </c>
      <c r="K3426" t="s">
        <v>5491</v>
      </c>
      <c r="L3426" t="s">
        <v>5480</v>
      </c>
      <c r="M3426" t="s">
        <v>5481</v>
      </c>
      <c r="N3426">
        <v>300</v>
      </c>
      <c r="O3426">
        <v>100</v>
      </c>
      <c r="P3426">
        <v>0</v>
      </c>
      <c r="Q3426" t="s">
        <v>6147</v>
      </c>
      <c r="R3426" t="s">
        <v>5503</v>
      </c>
      <c r="S3426">
        <v>40</v>
      </c>
      <c r="T3426" t="s">
        <v>5495</v>
      </c>
      <c r="U3426" t="s">
        <v>5532</v>
      </c>
      <c r="V3426" s="9">
        <f>Merge2[[#This Row],[PROMOTIONAL_PLAN.EFFECTIVE_PRICE]]*Merge2[[#This Row],[Months]]</f>
        <v>0</v>
      </c>
    </row>
    <row r="3427" spans="1:22" x14ac:dyDescent="0.25">
      <c r="A3427" t="s">
        <v>5257</v>
      </c>
      <c r="B3427" t="s">
        <v>3431</v>
      </c>
      <c r="C3427">
        <v>1136</v>
      </c>
      <c r="D3427" s="1">
        <v>44315</v>
      </c>
      <c r="E3427">
        <v>2</v>
      </c>
      <c r="F3427" s="1">
        <v>44315</v>
      </c>
      <c r="G3427" s="1">
        <v>44999</v>
      </c>
      <c r="H3427" t="s">
        <v>470</v>
      </c>
      <c r="I3427" s="8">
        <f>DATE(YEAR(Merge2[[#This Row],[ORDER_DATE]]), MONTH(Merge2[[#This Row],[ORDER_DATE]]), 1)</f>
        <v>44287</v>
      </c>
      <c r="J3427" s="9">
        <f>IF(ISNUMBER(Merge2[[#This Row],[VALIDITY_TILL_DATE]]), ROUND((Merge2[[#This Row],[VALIDITY_TILL_DATE]]-Merge2[[#This Row],[ORDER_DATE]])/30, 0), "Active")</f>
        <v>23</v>
      </c>
      <c r="K3427" t="s">
        <v>5487</v>
      </c>
      <c r="L3427" t="s">
        <v>5483</v>
      </c>
      <c r="M3427" t="s">
        <v>5481</v>
      </c>
      <c r="N3427">
        <v>300</v>
      </c>
      <c r="O3427">
        <v>40</v>
      </c>
      <c r="P3427">
        <v>180</v>
      </c>
      <c r="Q3427" t="s">
        <v>5863</v>
      </c>
      <c r="R3427" t="s">
        <v>5503</v>
      </c>
      <c r="S3427">
        <v>50</v>
      </c>
      <c r="T3427" t="s">
        <v>5495</v>
      </c>
      <c r="U3427" t="s">
        <v>5579</v>
      </c>
      <c r="V3427" s="9">
        <f>Merge2[[#This Row],[PROMOTIONAL_PLAN.EFFECTIVE_PRICE]]*Merge2[[#This Row],[Months]]</f>
        <v>4140</v>
      </c>
    </row>
    <row r="3428" spans="1:22" x14ac:dyDescent="0.25">
      <c r="A3428" t="s">
        <v>5258</v>
      </c>
      <c r="B3428" t="s">
        <v>3957</v>
      </c>
      <c r="C3428">
        <v>6306</v>
      </c>
      <c r="D3428" s="1">
        <v>44315</v>
      </c>
      <c r="E3428">
        <v>2</v>
      </c>
      <c r="F3428" s="1">
        <v>44315</v>
      </c>
      <c r="G3428" s="1">
        <v>44919</v>
      </c>
      <c r="H3428" t="s">
        <v>470</v>
      </c>
      <c r="I3428" s="8">
        <f>DATE(YEAR(Merge2[[#This Row],[ORDER_DATE]]), MONTH(Merge2[[#This Row],[ORDER_DATE]]), 1)</f>
        <v>44287</v>
      </c>
      <c r="J3428" s="9">
        <f>IF(ISNUMBER(Merge2[[#This Row],[VALIDITY_TILL_DATE]]), ROUND((Merge2[[#This Row],[VALIDITY_TILL_DATE]]-Merge2[[#This Row],[ORDER_DATE]])/30, 0), "Active")</f>
        <v>20</v>
      </c>
      <c r="K3428" t="s">
        <v>5492</v>
      </c>
      <c r="L3428" t="s">
        <v>5483</v>
      </c>
      <c r="M3428" t="s">
        <v>5481</v>
      </c>
      <c r="N3428">
        <v>300</v>
      </c>
      <c r="O3428">
        <v>15</v>
      </c>
      <c r="P3428">
        <v>255</v>
      </c>
      <c r="Q3428" t="s">
        <v>6306</v>
      </c>
      <c r="R3428" t="s">
        <v>5494</v>
      </c>
      <c r="S3428">
        <v>31</v>
      </c>
      <c r="T3428" t="s">
        <v>5495</v>
      </c>
      <c r="U3428" t="s">
        <v>5513</v>
      </c>
      <c r="V3428" s="9">
        <f>Merge2[[#This Row],[PROMOTIONAL_PLAN.EFFECTIVE_PRICE]]*Merge2[[#This Row],[Months]]</f>
        <v>5100</v>
      </c>
    </row>
    <row r="3429" spans="1:22" x14ac:dyDescent="0.25">
      <c r="A3429" t="s">
        <v>5259</v>
      </c>
      <c r="B3429" t="s">
        <v>3730</v>
      </c>
      <c r="C3429">
        <v>5101</v>
      </c>
      <c r="D3429" s="1">
        <v>44315</v>
      </c>
      <c r="E3429">
        <v>2</v>
      </c>
      <c r="F3429" s="1">
        <v>44315</v>
      </c>
      <c r="G3429" s="1">
        <v>44790</v>
      </c>
      <c r="H3429" t="s">
        <v>470</v>
      </c>
      <c r="I3429" s="8">
        <f>DATE(YEAR(Merge2[[#This Row],[ORDER_DATE]]), MONTH(Merge2[[#This Row],[ORDER_DATE]]), 1)</f>
        <v>44287</v>
      </c>
      <c r="J3429" s="9">
        <f>IF(ISNUMBER(Merge2[[#This Row],[VALIDITY_TILL_DATE]]), ROUND((Merge2[[#This Row],[VALIDITY_TILL_DATE]]-Merge2[[#This Row],[ORDER_DATE]])/30, 0), "Active")</f>
        <v>16</v>
      </c>
      <c r="K3429" t="s">
        <v>5485</v>
      </c>
      <c r="L3429" t="s">
        <v>5480</v>
      </c>
      <c r="M3429" t="s">
        <v>5481</v>
      </c>
      <c r="N3429">
        <v>300</v>
      </c>
      <c r="O3429">
        <v>100</v>
      </c>
      <c r="P3429">
        <v>0</v>
      </c>
      <c r="Q3429" t="s">
        <v>6292</v>
      </c>
      <c r="R3429" t="s">
        <v>5494</v>
      </c>
      <c r="S3429">
        <v>47</v>
      </c>
      <c r="T3429" t="s">
        <v>5495</v>
      </c>
      <c r="U3429" t="s">
        <v>5513</v>
      </c>
      <c r="V3429" s="9">
        <f>Merge2[[#This Row],[PROMOTIONAL_PLAN.EFFECTIVE_PRICE]]*Merge2[[#This Row],[Months]]</f>
        <v>0</v>
      </c>
    </row>
    <row r="3430" spans="1:22" x14ac:dyDescent="0.25">
      <c r="A3430" t="s">
        <v>5260</v>
      </c>
      <c r="B3430" t="s">
        <v>3253</v>
      </c>
      <c r="C3430">
        <v>8434</v>
      </c>
      <c r="D3430" s="1">
        <v>44315</v>
      </c>
      <c r="E3430">
        <v>2</v>
      </c>
      <c r="F3430" s="1">
        <v>44315</v>
      </c>
      <c r="G3430" s="1">
        <v>44681</v>
      </c>
      <c r="H3430" t="s">
        <v>470</v>
      </c>
      <c r="I3430" s="8">
        <f>DATE(YEAR(Merge2[[#This Row],[ORDER_DATE]]), MONTH(Merge2[[#This Row],[ORDER_DATE]]), 1)</f>
        <v>44287</v>
      </c>
      <c r="J3430" s="9">
        <f>IF(ISNUMBER(Merge2[[#This Row],[VALIDITY_TILL_DATE]]), ROUND((Merge2[[#This Row],[VALIDITY_TILL_DATE]]-Merge2[[#This Row],[ORDER_DATE]])/30, 0), "Active")</f>
        <v>12</v>
      </c>
      <c r="K3430" t="s">
        <v>5490</v>
      </c>
      <c r="L3430" t="s">
        <v>5483</v>
      </c>
      <c r="M3430" t="s">
        <v>5481</v>
      </c>
      <c r="N3430">
        <v>300</v>
      </c>
      <c r="O3430">
        <v>50</v>
      </c>
      <c r="P3430">
        <v>150</v>
      </c>
      <c r="Q3430" t="s">
        <v>6354</v>
      </c>
      <c r="R3430" t="s">
        <v>5494</v>
      </c>
      <c r="S3430">
        <v>36</v>
      </c>
      <c r="T3430" t="s">
        <v>5495</v>
      </c>
      <c r="U3430" t="s">
        <v>5513</v>
      </c>
      <c r="V3430" s="9">
        <f>Merge2[[#This Row],[PROMOTIONAL_PLAN.EFFECTIVE_PRICE]]*Merge2[[#This Row],[Months]]</f>
        <v>1800</v>
      </c>
    </row>
    <row r="3431" spans="1:22" x14ac:dyDescent="0.25">
      <c r="A3431" t="s">
        <v>5261</v>
      </c>
      <c r="B3431" t="s">
        <v>3897</v>
      </c>
      <c r="C3431">
        <v>2949</v>
      </c>
      <c r="D3431" s="1">
        <v>44315</v>
      </c>
      <c r="E3431">
        <v>2</v>
      </c>
      <c r="F3431" s="1">
        <v>44315</v>
      </c>
      <c r="G3431" s="1">
        <v>45055</v>
      </c>
      <c r="H3431" t="s">
        <v>470</v>
      </c>
      <c r="I3431" s="8">
        <f>DATE(YEAR(Merge2[[#This Row],[ORDER_DATE]]), MONTH(Merge2[[#This Row],[ORDER_DATE]]), 1)</f>
        <v>44287</v>
      </c>
      <c r="J3431" s="9">
        <f>IF(ISNUMBER(Merge2[[#This Row],[VALIDITY_TILL_DATE]]), ROUND((Merge2[[#This Row],[VALIDITY_TILL_DATE]]-Merge2[[#This Row],[ORDER_DATE]])/30, 0), "Active")</f>
        <v>25</v>
      </c>
      <c r="K3431" t="s">
        <v>5484</v>
      </c>
      <c r="L3431" t="s">
        <v>5483</v>
      </c>
      <c r="M3431" t="s">
        <v>5481</v>
      </c>
      <c r="N3431">
        <v>300</v>
      </c>
      <c r="O3431">
        <v>30</v>
      </c>
      <c r="P3431">
        <v>210</v>
      </c>
      <c r="Q3431" t="s">
        <v>5995</v>
      </c>
      <c r="R3431" t="s">
        <v>5494</v>
      </c>
      <c r="S3431">
        <v>45</v>
      </c>
      <c r="T3431" t="s">
        <v>5506</v>
      </c>
      <c r="U3431" t="s">
        <v>5518</v>
      </c>
      <c r="V3431" s="9">
        <f>Merge2[[#This Row],[PROMOTIONAL_PLAN.EFFECTIVE_PRICE]]*Merge2[[#This Row],[Months]]</f>
        <v>5250</v>
      </c>
    </row>
    <row r="3432" spans="1:22" x14ac:dyDescent="0.25">
      <c r="A3432" t="s">
        <v>5262</v>
      </c>
      <c r="B3432" t="s">
        <v>3239</v>
      </c>
      <c r="C3432">
        <v>8434</v>
      </c>
      <c r="D3432" s="1">
        <v>44316</v>
      </c>
      <c r="E3432">
        <v>2</v>
      </c>
      <c r="F3432" s="1">
        <v>44316</v>
      </c>
      <c r="G3432" s="1">
        <v>44939</v>
      </c>
      <c r="H3432" t="s">
        <v>470</v>
      </c>
      <c r="I3432" s="8">
        <f>DATE(YEAR(Merge2[[#This Row],[ORDER_DATE]]), MONTH(Merge2[[#This Row],[ORDER_DATE]]), 1)</f>
        <v>44287</v>
      </c>
      <c r="J3432" s="9">
        <f>IF(ISNUMBER(Merge2[[#This Row],[VALIDITY_TILL_DATE]]), ROUND((Merge2[[#This Row],[VALIDITY_TILL_DATE]]-Merge2[[#This Row],[ORDER_DATE]])/30, 0), "Active")</f>
        <v>21</v>
      </c>
      <c r="K3432" t="s">
        <v>5490</v>
      </c>
      <c r="L3432" t="s">
        <v>5483</v>
      </c>
      <c r="M3432" t="s">
        <v>5481</v>
      </c>
      <c r="N3432">
        <v>300</v>
      </c>
      <c r="O3432">
        <v>50</v>
      </c>
      <c r="P3432">
        <v>150</v>
      </c>
      <c r="Q3432" t="s">
        <v>6239</v>
      </c>
      <c r="R3432" t="s">
        <v>5494</v>
      </c>
      <c r="S3432">
        <v>36</v>
      </c>
      <c r="T3432" t="s">
        <v>5495</v>
      </c>
      <c r="U3432" t="s">
        <v>5522</v>
      </c>
      <c r="V3432" s="9">
        <f>Merge2[[#This Row],[PROMOTIONAL_PLAN.EFFECTIVE_PRICE]]*Merge2[[#This Row],[Months]]</f>
        <v>3150</v>
      </c>
    </row>
    <row r="3433" spans="1:22" x14ac:dyDescent="0.25">
      <c r="A3433" t="s">
        <v>5263</v>
      </c>
      <c r="B3433" t="s">
        <v>4049</v>
      </c>
      <c r="C3433">
        <v>6705</v>
      </c>
      <c r="D3433" s="1">
        <v>44316</v>
      </c>
      <c r="E3433">
        <v>2</v>
      </c>
      <c r="F3433" s="1">
        <v>44316</v>
      </c>
      <c r="G3433" s="1">
        <v>44701</v>
      </c>
      <c r="H3433" t="s">
        <v>470</v>
      </c>
      <c r="I3433" s="8">
        <f>DATE(YEAR(Merge2[[#This Row],[ORDER_DATE]]), MONTH(Merge2[[#This Row],[ORDER_DATE]]), 1)</f>
        <v>44287</v>
      </c>
      <c r="J3433" s="9">
        <f>IF(ISNUMBER(Merge2[[#This Row],[VALIDITY_TILL_DATE]]), ROUND((Merge2[[#This Row],[VALIDITY_TILL_DATE]]-Merge2[[#This Row],[ORDER_DATE]])/30, 0), "Active")</f>
        <v>13</v>
      </c>
      <c r="K3433" t="s">
        <v>5491</v>
      </c>
      <c r="L3433" t="s">
        <v>5480</v>
      </c>
      <c r="M3433" t="s">
        <v>5481</v>
      </c>
      <c r="N3433">
        <v>300</v>
      </c>
      <c r="O3433">
        <v>100</v>
      </c>
      <c r="P3433">
        <v>0</v>
      </c>
      <c r="Q3433" t="s">
        <v>6031</v>
      </c>
      <c r="R3433" t="s">
        <v>5503</v>
      </c>
      <c r="S3433">
        <v>54</v>
      </c>
      <c r="T3433" t="s">
        <v>5495</v>
      </c>
      <c r="U3433" t="s">
        <v>5579</v>
      </c>
      <c r="V3433" s="9">
        <f>Merge2[[#This Row],[PROMOTIONAL_PLAN.EFFECTIVE_PRICE]]*Merge2[[#This Row],[Months]]</f>
        <v>0</v>
      </c>
    </row>
    <row r="3434" spans="1:22" x14ac:dyDescent="0.25">
      <c r="A3434" t="s">
        <v>5264</v>
      </c>
      <c r="B3434" t="s">
        <v>3974</v>
      </c>
      <c r="C3434">
        <v>5101</v>
      </c>
      <c r="D3434" s="1">
        <v>44316</v>
      </c>
      <c r="E3434">
        <v>2</v>
      </c>
      <c r="F3434" s="1">
        <v>44316</v>
      </c>
      <c r="G3434" s="1">
        <v>44865</v>
      </c>
      <c r="H3434" t="s">
        <v>470</v>
      </c>
      <c r="I3434" s="8">
        <f>DATE(YEAR(Merge2[[#This Row],[ORDER_DATE]]), MONTH(Merge2[[#This Row],[ORDER_DATE]]), 1)</f>
        <v>44287</v>
      </c>
      <c r="J3434" s="9">
        <f>IF(ISNUMBER(Merge2[[#This Row],[VALIDITY_TILL_DATE]]), ROUND((Merge2[[#This Row],[VALIDITY_TILL_DATE]]-Merge2[[#This Row],[ORDER_DATE]])/30, 0), "Active")</f>
        <v>18</v>
      </c>
      <c r="K3434" t="s">
        <v>5485</v>
      </c>
      <c r="L3434" t="s">
        <v>5480</v>
      </c>
      <c r="M3434" t="s">
        <v>5481</v>
      </c>
      <c r="N3434">
        <v>300</v>
      </c>
      <c r="O3434">
        <v>100</v>
      </c>
      <c r="P3434">
        <v>0</v>
      </c>
      <c r="Q3434" t="s">
        <v>6335</v>
      </c>
      <c r="R3434" t="s">
        <v>5503</v>
      </c>
      <c r="S3434">
        <v>47</v>
      </c>
      <c r="T3434" t="s">
        <v>5506</v>
      </c>
      <c r="U3434" t="s">
        <v>5518</v>
      </c>
      <c r="V3434" s="9">
        <f>Merge2[[#This Row],[PROMOTIONAL_PLAN.EFFECTIVE_PRICE]]*Merge2[[#This Row],[Months]]</f>
        <v>0</v>
      </c>
    </row>
    <row r="3435" spans="1:22" x14ac:dyDescent="0.25">
      <c r="A3435" t="s">
        <v>5265</v>
      </c>
      <c r="B3435" t="s">
        <v>4016</v>
      </c>
      <c r="C3435">
        <v>1136</v>
      </c>
      <c r="D3435" s="1">
        <v>44316</v>
      </c>
      <c r="E3435">
        <v>2</v>
      </c>
      <c r="F3435" s="1">
        <v>44316</v>
      </c>
      <c r="G3435" s="1">
        <v>44645</v>
      </c>
      <c r="H3435" t="s">
        <v>470</v>
      </c>
      <c r="I3435" s="8">
        <f>DATE(YEAR(Merge2[[#This Row],[ORDER_DATE]]), MONTH(Merge2[[#This Row],[ORDER_DATE]]), 1)</f>
        <v>44287</v>
      </c>
      <c r="J3435" s="9">
        <f>IF(ISNUMBER(Merge2[[#This Row],[VALIDITY_TILL_DATE]]), ROUND((Merge2[[#This Row],[VALIDITY_TILL_DATE]]-Merge2[[#This Row],[ORDER_DATE]])/30, 0), "Active")</f>
        <v>11</v>
      </c>
      <c r="K3435" t="s">
        <v>5487</v>
      </c>
      <c r="L3435" t="s">
        <v>5483</v>
      </c>
      <c r="M3435" t="s">
        <v>5481</v>
      </c>
      <c r="N3435">
        <v>300</v>
      </c>
      <c r="O3435">
        <v>40</v>
      </c>
      <c r="P3435">
        <v>180</v>
      </c>
      <c r="Q3435" t="s">
        <v>6167</v>
      </c>
      <c r="R3435" t="s">
        <v>5503</v>
      </c>
      <c r="S3435">
        <v>46</v>
      </c>
      <c r="T3435" t="s">
        <v>5495</v>
      </c>
      <c r="U3435" t="s">
        <v>5513</v>
      </c>
      <c r="V3435" s="9">
        <f>Merge2[[#This Row],[PROMOTIONAL_PLAN.EFFECTIVE_PRICE]]*Merge2[[#This Row],[Months]]</f>
        <v>1980</v>
      </c>
    </row>
    <row r="3436" spans="1:22" x14ac:dyDescent="0.25">
      <c r="A3436" t="s">
        <v>5266</v>
      </c>
      <c r="B3436" t="s">
        <v>4071</v>
      </c>
      <c r="C3436">
        <v>7139</v>
      </c>
      <c r="D3436" s="1">
        <v>44317</v>
      </c>
      <c r="E3436">
        <v>2</v>
      </c>
      <c r="F3436" s="1">
        <v>44317</v>
      </c>
      <c r="G3436" s="1">
        <v>44770</v>
      </c>
      <c r="H3436" t="s">
        <v>470</v>
      </c>
      <c r="I3436" s="8">
        <f>DATE(YEAR(Merge2[[#This Row],[ORDER_DATE]]), MONTH(Merge2[[#This Row],[ORDER_DATE]]), 1)</f>
        <v>44317</v>
      </c>
      <c r="J3436" s="9">
        <f>IF(ISNUMBER(Merge2[[#This Row],[VALIDITY_TILL_DATE]]), ROUND((Merge2[[#This Row],[VALIDITY_TILL_DATE]]-Merge2[[#This Row],[ORDER_DATE]])/30, 0), "Active")</f>
        <v>15</v>
      </c>
      <c r="K3436" t="s">
        <v>5489</v>
      </c>
      <c r="L3436" t="s">
        <v>5483</v>
      </c>
      <c r="M3436" t="s">
        <v>5481</v>
      </c>
      <c r="N3436">
        <v>300</v>
      </c>
      <c r="O3436">
        <v>30</v>
      </c>
      <c r="P3436">
        <v>210</v>
      </c>
      <c r="Q3436" t="s">
        <v>5657</v>
      </c>
      <c r="R3436" t="s">
        <v>5494</v>
      </c>
      <c r="S3436">
        <v>36</v>
      </c>
      <c r="T3436" t="s">
        <v>5498</v>
      </c>
      <c r="U3436" t="s">
        <v>5515</v>
      </c>
      <c r="V3436" s="9">
        <f>Merge2[[#This Row],[PROMOTIONAL_PLAN.EFFECTIVE_PRICE]]*Merge2[[#This Row],[Months]]</f>
        <v>3150</v>
      </c>
    </row>
    <row r="3437" spans="1:22" x14ac:dyDescent="0.25">
      <c r="A3437" t="s">
        <v>5267</v>
      </c>
      <c r="B3437" t="s">
        <v>3640</v>
      </c>
      <c r="C3437">
        <v>1817</v>
      </c>
      <c r="D3437" s="1">
        <v>44317</v>
      </c>
      <c r="E3437">
        <v>2</v>
      </c>
      <c r="F3437" s="1">
        <v>44317</v>
      </c>
      <c r="G3437" s="1">
        <v>44764</v>
      </c>
      <c r="H3437" t="s">
        <v>470</v>
      </c>
      <c r="I3437" s="8">
        <f>DATE(YEAR(Merge2[[#This Row],[ORDER_DATE]]), MONTH(Merge2[[#This Row],[ORDER_DATE]]), 1)</f>
        <v>44317</v>
      </c>
      <c r="J3437" s="9">
        <f>IF(ISNUMBER(Merge2[[#This Row],[VALIDITY_TILL_DATE]]), ROUND((Merge2[[#This Row],[VALIDITY_TILL_DATE]]-Merge2[[#This Row],[ORDER_DATE]])/30, 0), "Active")</f>
        <v>15</v>
      </c>
      <c r="K3437" t="s">
        <v>5486</v>
      </c>
      <c r="L3437" t="s">
        <v>5480</v>
      </c>
      <c r="M3437" t="s">
        <v>5481</v>
      </c>
      <c r="N3437">
        <v>300</v>
      </c>
      <c r="O3437">
        <v>100</v>
      </c>
      <c r="P3437">
        <v>0</v>
      </c>
      <c r="Q3437" t="s">
        <v>6056</v>
      </c>
      <c r="R3437" t="s">
        <v>5503</v>
      </c>
      <c r="S3437">
        <v>35</v>
      </c>
      <c r="T3437" t="s">
        <v>5498</v>
      </c>
      <c r="U3437" t="s">
        <v>5515</v>
      </c>
      <c r="V3437" s="9">
        <f>Merge2[[#This Row],[PROMOTIONAL_PLAN.EFFECTIVE_PRICE]]*Merge2[[#This Row],[Months]]</f>
        <v>0</v>
      </c>
    </row>
    <row r="3438" spans="1:22" x14ac:dyDescent="0.25">
      <c r="A3438" t="s">
        <v>5268</v>
      </c>
      <c r="B3438" t="s">
        <v>4205</v>
      </c>
      <c r="C3438">
        <v>8323</v>
      </c>
      <c r="D3438" s="1">
        <v>44318</v>
      </c>
      <c r="E3438">
        <v>2</v>
      </c>
      <c r="F3438" s="1">
        <v>44318</v>
      </c>
      <c r="G3438" s="1">
        <v>44960</v>
      </c>
      <c r="H3438" t="s">
        <v>470</v>
      </c>
      <c r="I3438" s="8">
        <f>DATE(YEAR(Merge2[[#This Row],[ORDER_DATE]]), MONTH(Merge2[[#This Row],[ORDER_DATE]]), 1)</f>
        <v>44317</v>
      </c>
      <c r="J3438" s="9">
        <f>IF(ISNUMBER(Merge2[[#This Row],[VALIDITY_TILL_DATE]]), ROUND((Merge2[[#This Row],[VALIDITY_TILL_DATE]]-Merge2[[#This Row],[ORDER_DATE]])/30, 0), "Active")</f>
        <v>21</v>
      </c>
      <c r="K3438" t="s">
        <v>5479</v>
      </c>
      <c r="L3438" t="s">
        <v>5480</v>
      </c>
      <c r="M3438" t="s">
        <v>5481</v>
      </c>
      <c r="N3438">
        <v>300</v>
      </c>
      <c r="O3438">
        <v>100</v>
      </c>
      <c r="P3438">
        <v>0</v>
      </c>
      <c r="Q3438" t="s">
        <v>6103</v>
      </c>
      <c r="R3438" t="s">
        <v>5503</v>
      </c>
      <c r="S3438">
        <v>62</v>
      </c>
      <c r="T3438" t="s">
        <v>5495</v>
      </c>
      <c r="U3438" t="s">
        <v>5532</v>
      </c>
      <c r="V3438" s="9">
        <f>Merge2[[#This Row],[PROMOTIONAL_PLAN.EFFECTIVE_PRICE]]*Merge2[[#This Row],[Months]]</f>
        <v>0</v>
      </c>
    </row>
    <row r="3439" spans="1:22" x14ac:dyDescent="0.25">
      <c r="A3439" t="s">
        <v>5269</v>
      </c>
      <c r="B3439" t="s">
        <v>4014</v>
      </c>
      <c r="C3439">
        <v>8731</v>
      </c>
      <c r="D3439" s="1">
        <v>44318</v>
      </c>
      <c r="E3439">
        <v>2</v>
      </c>
      <c r="F3439" s="1">
        <v>44318</v>
      </c>
      <c r="G3439" s="1">
        <v>45098</v>
      </c>
      <c r="H3439" t="s">
        <v>470</v>
      </c>
      <c r="I3439" s="8">
        <f>DATE(YEAR(Merge2[[#This Row],[ORDER_DATE]]), MONTH(Merge2[[#This Row],[ORDER_DATE]]), 1)</f>
        <v>44317</v>
      </c>
      <c r="J3439" s="9">
        <f>IF(ISNUMBER(Merge2[[#This Row],[VALIDITY_TILL_DATE]]), ROUND((Merge2[[#This Row],[VALIDITY_TILL_DATE]]-Merge2[[#This Row],[ORDER_DATE]])/30, 0), "Active")</f>
        <v>26</v>
      </c>
      <c r="K3439" t="s">
        <v>5482</v>
      </c>
      <c r="L3439" t="s">
        <v>5483</v>
      </c>
      <c r="M3439" t="s">
        <v>5481</v>
      </c>
      <c r="N3439">
        <v>300</v>
      </c>
      <c r="O3439">
        <v>10</v>
      </c>
      <c r="P3439">
        <v>270</v>
      </c>
      <c r="Q3439" t="s">
        <v>6101</v>
      </c>
      <c r="R3439" t="s">
        <v>5494</v>
      </c>
      <c r="S3439">
        <v>31</v>
      </c>
      <c r="T3439" t="s">
        <v>5495</v>
      </c>
      <c r="U3439" t="s">
        <v>5579</v>
      </c>
      <c r="V3439" s="9">
        <f>Merge2[[#This Row],[PROMOTIONAL_PLAN.EFFECTIVE_PRICE]]*Merge2[[#This Row],[Months]]</f>
        <v>7020</v>
      </c>
    </row>
    <row r="3440" spans="1:22" x14ac:dyDescent="0.25">
      <c r="A3440" t="s">
        <v>5270</v>
      </c>
      <c r="B3440" t="s">
        <v>3917</v>
      </c>
      <c r="C3440">
        <v>2949</v>
      </c>
      <c r="D3440" s="1">
        <v>44319</v>
      </c>
      <c r="E3440">
        <v>2</v>
      </c>
      <c r="F3440" s="1">
        <v>44319</v>
      </c>
      <c r="G3440" s="1">
        <v>45106</v>
      </c>
      <c r="H3440" t="s">
        <v>470</v>
      </c>
      <c r="I3440" s="8">
        <f>DATE(YEAR(Merge2[[#This Row],[ORDER_DATE]]), MONTH(Merge2[[#This Row],[ORDER_DATE]]), 1)</f>
        <v>44317</v>
      </c>
      <c r="J3440" s="9">
        <f>IF(ISNUMBER(Merge2[[#This Row],[VALIDITY_TILL_DATE]]), ROUND((Merge2[[#This Row],[VALIDITY_TILL_DATE]]-Merge2[[#This Row],[ORDER_DATE]])/30, 0), "Active")</f>
        <v>26</v>
      </c>
      <c r="K3440" t="s">
        <v>5484</v>
      </c>
      <c r="L3440" t="s">
        <v>5483</v>
      </c>
      <c r="M3440" t="s">
        <v>5481</v>
      </c>
      <c r="N3440">
        <v>300</v>
      </c>
      <c r="O3440">
        <v>30</v>
      </c>
      <c r="P3440">
        <v>210</v>
      </c>
      <c r="Q3440" t="s">
        <v>5546</v>
      </c>
      <c r="R3440" t="s">
        <v>5503</v>
      </c>
      <c r="S3440">
        <v>47</v>
      </c>
      <c r="T3440" t="s">
        <v>5495</v>
      </c>
      <c r="U3440" t="s">
        <v>5513</v>
      </c>
      <c r="V3440" s="9">
        <f>Merge2[[#This Row],[PROMOTIONAL_PLAN.EFFECTIVE_PRICE]]*Merge2[[#This Row],[Months]]</f>
        <v>5460</v>
      </c>
    </row>
    <row r="3441" spans="1:22" x14ac:dyDescent="0.25">
      <c r="A3441" t="s">
        <v>5271</v>
      </c>
      <c r="B3441" t="s">
        <v>3597</v>
      </c>
      <c r="C3441">
        <v>8323</v>
      </c>
      <c r="D3441" s="1">
        <v>44319</v>
      </c>
      <c r="E3441">
        <v>2</v>
      </c>
      <c r="F3441" s="1">
        <v>44319</v>
      </c>
      <c r="G3441" s="1">
        <v>44578</v>
      </c>
      <c r="H3441" t="s">
        <v>470</v>
      </c>
      <c r="I3441" s="8">
        <f>DATE(YEAR(Merge2[[#This Row],[ORDER_DATE]]), MONTH(Merge2[[#This Row],[ORDER_DATE]]), 1)</f>
        <v>44317</v>
      </c>
      <c r="J3441" s="9">
        <f>IF(ISNUMBER(Merge2[[#This Row],[VALIDITY_TILL_DATE]]), ROUND((Merge2[[#This Row],[VALIDITY_TILL_DATE]]-Merge2[[#This Row],[ORDER_DATE]])/30, 0), "Active")</f>
        <v>9</v>
      </c>
      <c r="K3441" t="s">
        <v>5479</v>
      </c>
      <c r="L3441" t="s">
        <v>5480</v>
      </c>
      <c r="M3441" t="s">
        <v>5481</v>
      </c>
      <c r="N3441">
        <v>300</v>
      </c>
      <c r="O3441">
        <v>100</v>
      </c>
      <c r="P3441">
        <v>0</v>
      </c>
      <c r="Q3441" t="s">
        <v>5874</v>
      </c>
      <c r="R3441" t="s">
        <v>5503</v>
      </c>
      <c r="S3441">
        <v>32</v>
      </c>
      <c r="T3441" t="s">
        <v>5506</v>
      </c>
      <c r="U3441" t="s">
        <v>5507</v>
      </c>
      <c r="V3441" s="9">
        <f>Merge2[[#This Row],[PROMOTIONAL_PLAN.EFFECTIVE_PRICE]]*Merge2[[#This Row],[Months]]</f>
        <v>0</v>
      </c>
    </row>
    <row r="3442" spans="1:22" x14ac:dyDescent="0.25">
      <c r="A3442" t="s">
        <v>5272</v>
      </c>
      <c r="B3442" t="s">
        <v>4083</v>
      </c>
      <c r="C3442">
        <v>8323</v>
      </c>
      <c r="D3442" s="1">
        <v>44319</v>
      </c>
      <c r="E3442">
        <v>2</v>
      </c>
      <c r="F3442" s="1">
        <v>44319</v>
      </c>
      <c r="G3442" s="1">
        <v>44997</v>
      </c>
      <c r="H3442" t="s">
        <v>470</v>
      </c>
      <c r="I3442" s="8">
        <f>DATE(YEAR(Merge2[[#This Row],[ORDER_DATE]]), MONTH(Merge2[[#This Row],[ORDER_DATE]]), 1)</f>
        <v>44317</v>
      </c>
      <c r="J3442" s="9">
        <f>IF(ISNUMBER(Merge2[[#This Row],[VALIDITY_TILL_DATE]]), ROUND((Merge2[[#This Row],[VALIDITY_TILL_DATE]]-Merge2[[#This Row],[ORDER_DATE]])/30, 0), "Active")</f>
        <v>23</v>
      </c>
      <c r="K3442" t="s">
        <v>5479</v>
      </c>
      <c r="L3442" t="s">
        <v>5480</v>
      </c>
      <c r="M3442" t="s">
        <v>5481</v>
      </c>
      <c r="N3442">
        <v>300</v>
      </c>
      <c r="O3442">
        <v>100</v>
      </c>
      <c r="P3442">
        <v>0</v>
      </c>
      <c r="Q3442" t="s">
        <v>6099</v>
      </c>
      <c r="R3442" t="s">
        <v>5494</v>
      </c>
      <c r="S3442">
        <v>39</v>
      </c>
      <c r="T3442" t="s">
        <v>5495</v>
      </c>
      <c r="U3442" t="s">
        <v>5504</v>
      </c>
      <c r="V3442" s="9">
        <f>Merge2[[#This Row],[PROMOTIONAL_PLAN.EFFECTIVE_PRICE]]*Merge2[[#This Row],[Months]]</f>
        <v>0</v>
      </c>
    </row>
    <row r="3443" spans="1:22" x14ac:dyDescent="0.25">
      <c r="A3443" t="s">
        <v>5273</v>
      </c>
      <c r="B3443" t="s">
        <v>3572</v>
      </c>
      <c r="C3443">
        <v>6705</v>
      </c>
      <c r="D3443" s="1">
        <v>44320</v>
      </c>
      <c r="E3443">
        <v>2</v>
      </c>
      <c r="F3443" s="1">
        <v>44320</v>
      </c>
      <c r="G3443" s="1">
        <v>44859</v>
      </c>
      <c r="H3443" t="s">
        <v>470</v>
      </c>
      <c r="I3443" s="8">
        <f>DATE(YEAR(Merge2[[#This Row],[ORDER_DATE]]), MONTH(Merge2[[#This Row],[ORDER_DATE]]), 1)</f>
        <v>44317</v>
      </c>
      <c r="J3443" s="9">
        <f>IF(ISNUMBER(Merge2[[#This Row],[VALIDITY_TILL_DATE]]), ROUND((Merge2[[#This Row],[VALIDITY_TILL_DATE]]-Merge2[[#This Row],[ORDER_DATE]])/30, 0), "Active")</f>
        <v>18</v>
      </c>
      <c r="K3443" t="s">
        <v>5491</v>
      </c>
      <c r="L3443" t="s">
        <v>5480</v>
      </c>
      <c r="M3443" t="s">
        <v>5481</v>
      </c>
      <c r="N3443">
        <v>300</v>
      </c>
      <c r="O3443">
        <v>100</v>
      </c>
      <c r="P3443">
        <v>0</v>
      </c>
      <c r="Q3443" t="s">
        <v>6399</v>
      </c>
      <c r="R3443" t="s">
        <v>5494</v>
      </c>
      <c r="S3443">
        <v>29</v>
      </c>
      <c r="T3443" t="s">
        <v>5498</v>
      </c>
      <c r="U3443" t="s">
        <v>5545</v>
      </c>
      <c r="V3443" s="9">
        <f>Merge2[[#This Row],[PROMOTIONAL_PLAN.EFFECTIVE_PRICE]]*Merge2[[#This Row],[Months]]</f>
        <v>0</v>
      </c>
    </row>
    <row r="3444" spans="1:22" x14ac:dyDescent="0.25">
      <c r="A3444" t="s">
        <v>5274</v>
      </c>
      <c r="B3444" t="s">
        <v>3390</v>
      </c>
      <c r="C3444">
        <v>1817</v>
      </c>
      <c r="D3444" s="1">
        <v>44320</v>
      </c>
      <c r="E3444">
        <v>2</v>
      </c>
      <c r="F3444" s="1">
        <v>44320</v>
      </c>
      <c r="G3444" s="1">
        <v>44568</v>
      </c>
      <c r="H3444" t="s">
        <v>470</v>
      </c>
      <c r="I3444" s="8">
        <f>DATE(YEAR(Merge2[[#This Row],[ORDER_DATE]]), MONTH(Merge2[[#This Row],[ORDER_DATE]]), 1)</f>
        <v>44317</v>
      </c>
      <c r="J3444" s="9">
        <f>IF(ISNUMBER(Merge2[[#This Row],[VALIDITY_TILL_DATE]]), ROUND((Merge2[[#This Row],[VALIDITY_TILL_DATE]]-Merge2[[#This Row],[ORDER_DATE]])/30, 0), "Active")</f>
        <v>8</v>
      </c>
      <c r="K3444" t="s">
        <v>5486</v>
      </c>
      <c r="L3444" t="s">
        <v>5480</v>
      </c>
      <c r="M3444" t="s">
        <v>5481</v>
      </c>
      <c r="N3444">
        <v>300</v>
      </c>
      <c r="O3444">
        <v>100</v>
      </c>
      <c r="P3444">
        <v>0</v>
      </c>
      <c r="Q3444" t="s">
        <v>6014</v>
      </c>
      <c r="R3444" t="s">
        <v>5503</v>
      </c>
      <c r="S3444">
        <v>62</v>
      </c>
      <c r="T3444" t="s">
        <v>5495</v>
      </c>
      <c r="U3444" t="s">
        <v>5522</v>
      </c>
      <c r="V3444" s="9">
        <f>Merge2[[#This Row],[PROMOTIONAL_PLAN.EFFECTIVE_PRICE]]*Merge2[[#This Row],[Months]]</f>
        <v>0</v>
      </c>
    </row>
    <row r="3445" spans="1:22" x14ac:dyDescent="0.25">
      <c r="A3445" t="s">
        <v>5275</v>
      </c>
      <c r="B3445" t="s">
        <v>3394</v>
      </c>
      <c r="C3445">
        <v>8731</v>
      </c>
      <c r="D3445" s="1">
        <v>44320</v>
      </c>
      <c r="E3445">
        <v>2</v>
      </c>
      <c r="F3445" s="1">
        <v>44320</v>
      </c>
      <c r="G3445" s="1">
        <v>44879</v>
      </c>
      <c r="H3445" t="s">
        <v>470</v>
      </c>
      <c r="I3445" s="8">
        <f>DATE(YEAR(Merge2[[#This Row],[ORDER_DATE]]), MONTH(Merge2[[#This Row],[ORDER_DATE]]), 1)</f>
        <v>44317</v>
      </c>
      <c r="J3445" s="9">
        <f>IF(ISNUMBER(Merge2[[#This Row],[VALIDITY_TILL_DATE]]), ROUND((Merge2[[#This Row],[VALIDITY_TILL_DATE]]-Merge2[[#This Row],[ORDER_DATE]])/30, 0), "Active")</f>
        <v>19</v>
      </c>
      <c r="K3445" t="s">
        <v>5482</v>
      </c>
      <c r="L3445" t="s">
        <v>5483</v>
      </c>
      <c r="M3445" t="s">
        <v>5481</v>
      </c>
      <c r="N3445">
        <v>300</v>
      </c>
      <c r="O3445">
        <v>10</v>
      </c>
      <c r="P3445">
        <v>270</v>
      </c>
      <c r="Q3445" t="s">
        <v>5519</v>
      </c>
      <c r="R3445" t="s">
        <v>5494</v>
      </c>
      <c r="S3445">
        <v>44</v>
      </c>
      <c r="T3445" t="s">
        <v>5495</v>
      </c>
      <c r="U3445" t="s">
        <v>5513</v>
      </c>
      <c r="V3445" s="9">
        <f>Merge2[[#This Row],[PROMOTIONAL_PLAN.EFFECTIVE_PRICE]]*Merge2[[#This Row],[Months]]</f>
        <v>5130</v>
      </c>
    </row>
    <row r="3446" spans="1:22" x14ac:dyDescent="0.25">
      <c r="A3446" t="s">
        <v>5276</v>
      </c>
      <c r="B3446" t="s">
        <v>4039</v>
      </c>
      <c r="C3446">
        <v>6306</v>
      </c>
      <c r="D3446" s="1">
        <v>44320</v>
      </c>
      <c r="E3446">
        <v>2</v>
      </c>
      <c r="F3446" s="1">
        <v>44320</v>
      </c>
      <c r="G3446" s="1">
        <v>45146</v>
      </c>
      <c r="H3446" t="s">
        <v>470</v>
      </c>
      <c r="I3446" s="8">
        <f>DATE(YEAR(Merge2[[#This Row],[ORDER_DATE]]), MONTH(Merge2[[#This Row],[ORDER_DATE]]), 1)</f>
        <v>44317</v>
      </c>
      <c r="J3446" s="9">
        <f>IF(ISNUMBER(Merge2[[#This Row],[VALIDITY_TILL_DATE]]), ROUND((Merge2[[#This Row],[VALIDITY_TILL_DATE]]-Merge2[[#This Row],[ORDER_DATE]])/30, 0), "Active")</f>
        <v>28</v>
      </c>
      <c r="K3446" t="s">
        <v>5492</v>
      </c>
      <c r="L3446" t="s">
        <v>5483</v>
      </c>
      <c r="M3446" t="s">
        <v>5481</v>
      </c>
      <c r="N3446">
        <v>300</v>
      </c>
      <c r="O3446">
        <v>15</v>
      </c>
      <c r="P3446">
        <v>255</v>
      </c>
      <c r="Q3446" t="s">
        <v>5771</v>
      </c>
      <c r="R3446" t="s">
        <v>5503</v>
      </c>
      <c r="S3446">
        <v>51</v>
      </c>
      <c r="T3446" t="s">
        <v>5506</v>
      </c>
      <c r="U3446" t="s">
        <v>5509</v>
      </c>
      <c r="V3446" s="9">
        <f>Merge2[[#This Row],[PROMOTIONAL_PLAN.EFFECTIVE_PRICE]]*Merge2[[#This Row],[Months]]</f>
        <v>7140</v>
      </c>
    </row>
    <row r="3447" spans="1:22" x14ac:dyDescent="0.25">
      <c r="A3447" t="s">
        <v>5277</v>
      </c>
      <c r="B3447" t="s">
        <v>3891</v>
      </c>
      <c r="C3447">
        <v>6306</v>
      </c>
      <c r="D3447" s="1">
        <v>44320</v>
      </c>
      <c r="E3447">
        <v>2</v>
      </c>
      <c r="F3447" s="1">
        <v>44320</v>
      </c>
      <c r="G3447" s="1">
        <v>45014</v>
      </c>
      <c r="H3447" t="s">
        <v>470</v>
      </c>
      <c r="I3447" s="8">
        <f>DATE(YEAR(Merge2[[#This Row],[ORDER_DATE]]), MONTH(Merge2[[#This Row],[ORDER_DATE]]), 1)</f>
        <v>44317</v>
      </c>
      <c r="J3447" s="9">
        <f>IF(ISNUMBER(Merge2[[#This Row],[VALIDITY_TILL_DATE]]), ROUND((Merge2[[#This Row],[VALIDITY_TILL_DATE]]-Merge2[[#This Row],[ORDER_DATE]])/30, 0), "Active")</f>
        <v>23</v>
      </c>
      <c r="K3447" t="s">
        <v>5492</v>
      </c>
      <c r="L3447" t="s">
        <v>5483</v>
      </c>
      <c r="M3447" t="s">
        <v>5481</v>
      </c>
      <c r="N3447">
        <v>300</v>
      </c>
      <c r="O3447">
        <v>15</v>
      </c>
      <c r="P3447">
        <v>255</v>
      </c>
      <c r="Q3447" t="s">
        <v>6060</v>
      </c>
      <c r="R3447" t="s">
        <v>5503</v>
      </c>
      <c r="S3447">
        <v>41</v>
      </c>
      <c r="T3447" t="s">
        <v>5495</v>
      </c>
      <c r="U3447" t="s">
        <v>5504</v>
      </c>
      <c r="V3447" s="9">
        <f>Merge2[[#This Row],[PROMOTIONAL_PLAN.EFFECTIVE_PRICE]]*Merge2[[#This Row],[Months]]</f>
        <v>5865</v>
      </c>
    </row>
    <row r="3448" spans="1:22" x14ac:dyDescent="0.25">
      <c r="A3448" t="s">
        <v>5278</v>
      </c>
      <c r="B3448" t="s">
        <v>4129</v>
      </c>
      <c r="C3448">
        <v>6306</v>
      </c>
      <c r="D3448" s="1">
        <v>44320</v>
      </c>
      <c r="E3448">
        <v>2</v>
      </c>
      <c r="F3448" s="1">
        <v>44320</v>
      </c>
      <c r="G3448" s="1">
        <v>44941</v>
      </c>
      <c r="H3448" t="s">
        <v>470</v>
      </c>
      <c r="I3448" s="8">
        <f>DATE(YEAR(Merge2[[#This Row],[ORDER_DATE]]), MONTH(Merge2[[#This Row],[ORDER_DATE]]), 1)</f>
        <v>44317</v>
      </c>
      <c r="J3448" s="9">
        <f>IF(ISNUMBER(Merge2[[#This Row],[VALIDITY_TILL_DATE]]), ROUND((Merge2[[#This Row],[VALIDITY_TILL_DATE]]-Merge2[[#This Row],[ORDER_DATE]])/30, 0), "Active")</f>
        <v>21</v>
      </c>
      <c r="K3448" t="s">
        <v>5492</v>
      </c>
      <c r="L3448" t="s">
        <v>5483</v>
      </c>
      <c r="M3448" t="s">
        <v>5481</v>
      </c>
      <c r="N3448">
        <v>300</v>
      </c>
      <c r="O3448">
        <v>15</v>
      </c>
      <c r="P3448">
        <v>255</v>
      </c>
      <c r="Q3448" t="s">
        <v>5838</v>
      </c>
      <c r="R3448" t="s">
        <v>5494</v>
      </c>
      <c r="S3448">
        <v>33</v>
      </c>
      <c r="T3448" t="s">
        <v>5495</v>
      </c>
      <c r="U3448" t="s">
        <v>5532</v>
      </c>
      <c r="V3448" s="9">
        <f>Merge2[[#This Row],[PROMOTIONAL_PLAN.EFFECTIVE_PRICE]]*Merge2[[#This Row],[Months]]</f>
        <v>5355</v>
      </c>
    </row>
    <row r="3449" spans="1:22" x14ac:dyDescent="0.25">
      <c r="A3449" t="s">
        <v>5279</v>
      </c>
      <c r="B3449" t="s">
        <v>3972</v>
      </c>
      <c r="C3449">
        <v>5073</v>
      </c>
      <c r="D3449" s="1">
        <v>44320</v>
      </c>
      <c r="E3449">
        <v>2</v>
      </c>
      <c r="F3449" s="1">
        <v>44320</v>
      </c>
      <c r="G3449" s="1">
        <v>44971</v>
      </c>
      <c r="H3449" t="s">
        <v>470</v>
      </c>
      <c r="I3449" s="8">
        <f>DATE(YEAR(Merge2[[#This Row],[ORDER_DATE]]), MONTH(Merge2[[#This Row],[ORDER_DATE]]), 1)</f>
        <v>44317</v>
      </c>
      <c r="J3449" s="9">
        <f>IF(ISNUMBER(Merge2[[#This Row],[VALIDITY_TILL_DATE]]), ROUND((Merge2[[#This Row],[VALIDITY_TILL_DATE]]-Merge2[[#This Row],[ORDER_DATE]])/30, 0), "Active")</f>
        <v>22</v>
      </c>
      <c r="K3449" t="s">
        <v>5488</v>
      </c>
      <c r="L3449" t="s">
        <v>5483</v>
      </c>
      <c r="M3449" t="s">
        <v>5481</v>
      </c>
      <c r="N3449">
        <v>300</v>
      </c>
      <c r="O3449">
        <v>30</v>
      </c>
      <c r="P3449">
        <v>210</v>
      </c>
      <c r="Q3449" t="s">
        <v>6412</v>
      </c>
      <c r="R3449" t="s">
        <v>5494</v>
      </c>
      <c r="S3449">
        <v>40</v>
      </c>
      <c r="T3449" t="s">
        <v>5498</v>
      </c>
      <c r="U3449" t="s">
        <v>5545</v>
      </c>
      <c r="V3449" s="9">
        <f>Merge2[[#This Row],[PROMOTIONAL_PLAN.EFFECTIVE_PRICE]]*Merge2[[#This Row],[Months]]</f>
        <v>4620</v>
      </c>
    </row>
    <row r="3450" spans="1:22" x14ac:dyDescent="0.25">
      <c r="A3450" t="s">
        <v>5280</v>
      </c>
      <c r="B3450" t="s">
        <v>3801</v>
      </c>
      <c r="C3450">
        <v>6306</v>
      </c>
      <c r="D3450" s="1">
        <v>44321</v>
      </c>
      <c r="E3450">
        <v>2</v>
      </c>
      <c r="F3450" s="1">
        <v>44321</v>
      </c>
      <c r="G3450" s="1">
        <v>45077</v>
      </c>
      <c r="H3450" t="s">
        <v>470</v>
      </c>
      <c r="I3450" s="8">
        <f>DATE(YEAR(Merge2[[#This Row],[ORDER_DATE]]), MONTH(Merge2[[#This Row],[ORDER_DATE]]), 1)</f>
        <v>44317</v>
      </c>
      <c r="J3450" s="9">
        <f>IF(ISNUMBER(Merge2[[#This Row],[VALIDITY_TILL_DATE]]), ROUND((Merge2[[#This Row],[VALIDITY_TILL_DATE]]-Merge2[[#This Row],[ORDER_DATE]])/30, 0), "Active")</f>
        <v>25</v>
      </c>
      <c r="K3450" t="s">
        <v>5492</v>
      </c>
      <c r="L3450" t="s">
        <v>5483</v>
      </c>
      <c r="M3450" t="s">
        <v>5481</v>
      </c>
      <c r="N3450">
        <v>300</v>
      </c>
      <c r="O3450">
        <v>15</v>
      </c>
      <c r="P3450">
        <v>255</v>
      </c>
      <c r="Q3450" t="s">
        <v>5699</v>
      </c>
      <c r="R3450" t="s">
        <v>5503</v>
      </c>
      <c r="S3450">
        <v>49</v>
      </c>
      <c r="T3450" t="s">
        <v>5498</v>
      </c>
      <c r="U3450" t="s">
        <v>5501</v>
      </c>
      <c r="V3450" s="9">
        <f>Merge2[[#This Row],[PROMOTIONAL_PLAN.EFFECTIVE_PRICE]]*Merge2[[#This Row],[Months]]</f>
        <v>6375</v>
      </c>
    </row>
    <row r="3451" spans="1:22" x14ac:dyDescent="0.25">
      <c r="A3451" t="s">
        <v>5281</v>
      </c>
      <c r="B3451" t="s">
        <v>3535</v>
      </c>
      <c r="C3451">
        <v>6306</v>
      </c>
      <c r="D3451" s="1">
        <v>44321</v>
      </c>
      <c r="E3451">
        <v>2</v>
      </c>
      <c r="F3451" s="1">
        <v>44321</v>
      </c>
      <c r="G3451" s="1">
        <v>45170</v>
      </c>
      <c r="H3451" t="s">
        <v>470</v>
      </c>
      <c r="I3451" s="8">
        <f>DATE(YEAR(Merge2[[#This Row],[ORDER_DATE]]), MONTH(Merge2[[#This Row],[ORDER_DATE]]), 1)</f>
        <v>44317</v>
      </c>
      <c r="J3451" s="9">
        <f>IF(ISNUMBER(Merge2[[#This Row],[VALIDITY_TILL_DATE]]), ROUND((Merge2[[#This Row],[VALIDITY_TILL_DATE]]-Merge2[[#This Row],[ORDER_DATE]])/30, 0), "Active")</f>
        <v>28</v>
      </c>
      <c r="K3451" t="s">
        <v>5492</v>
      </c>
      <c r="L3451" t="s">
        <v>5483</v>
      </c>
      <c r="M3451" t="s">
        <v>5481</v>
      </c>
      <c r="N3451">
        <v>300</v>
      </c>
      <c r="O3451">
        <v>15</v>
      </c>
      <c r="P3451">
        <v>255</v>
      </c>
      <c r="Q3451" t="s">
        <v>6336</v>
      </c>
      <c r="R3451" t="s">
        <v>5494</v>
      </c>
      <c r="S3451">
        <v>43</v>
      </c>
      <c r="T3451" t="s">
        <v>5495</v>
      </c>
      <c r="U3451" t="s">
        <v>5504</v>
      </c>
      <c r="V3451" s="9">
        <f>Merge2[[#This Row],[PROMOTIONAL_PLAN.EFFECTIVE_PRICE]]*Merge2[[#This Row],[Months]]</f>
        <v>7140</v>
      </c>
    </row>
    <row r="3452" spans="1:22" x14ac:dyDescent="0.25">
      <c r="A3452" t="s">
        <v>5282</v>
      </c>
      <c r="B3452" t="s">
        <v>3601</v>
      </c>
      <c r="C3452">
        <v>2949</v>
      </c>
      <c r="D3452" s="1">
        <v>44321</v>
      </c>
      <c r="E3452">
        <v>2</v>
      </c>
      <c r="F3452" s="1">
        <v>44321</v>
      </c>
      <c r="G3452" s="1">
        <v>44577</v>
      </c>
      <c r="H3452" t="s">
        <v>470</v>
      </c>
      <c r="I3452" s="8">
        <f>DATE(YEAR(Merge2[[#This Row],[ORDER_DATE]]), MONTH(Merge2[[#This Row],[ORDER_DATE]]), 1)</f>
        <v>44317</v>
      </c>
      <c r="J3452" s="9">
        <f>IF(ISNUMBER(Merge2[[#This Row],[VALIDITY_TILL_DATE]]), ROUND((Merge2[[#This Row],[VALIDITY_TILL_DATE]]-Merge2[[#This Row],[ORDER_DATE]])/30, 0), "Active")</f>
        <v>9</v>
      </c>
      <c r="K3452" t="s">
        <v>5484</v>
      </c>
      <c r="L3452" t="s">
        <v>5483</v>
      </c>
      <c r="M3452" t="s">
        <v>5481</v>
      </c>
      <c r="N3452">
        <v>300</v>
      </c>
      <c r="O3452">
        <v>30</v>
      </c>
      <c r="P3452">
        <v>210</v>
      </c>
      <c r="Q3452" t="s">
        <v>5679</v>
      </c>
      <c r="R3452" t="s">
        <v>5494</v>
      </c>
      <c r="S3452">
        <v>25</v>
      </c>
      <c r="T3452" t="s">
        <v>5495</v>
      </c>
      <c r="U3452" t="s">
        <v>5513</v>
      </c>
      <c r="V3452" s="9">
        <f>Merge2[[#This Row],[PROMOTIONAL_PLAN.EFFECTIVE_PRICE]]*Merge2[[#This Row],[Months]]</f>
        <v>1890</v>
      </c>
    </row>
    <row r="3453" spans="1:22" x14ac:dyDescent="0.25">
      <c r="A3453" t="s">
        <v>5283</v>
      </c>
      <c r="B3453" t="s">
        <v>3467</v>
      </c>
      <c r="C3453">
        <v>2949</v>
      </c>
      <c r="D3453" s="1">
        <v>44322</v>
      </c>
      <c r="E3453">
        <v>2</v>
      </c>
      <c r="F3453" s="1">
        <v>44322</v>
      </c>
      <c r="G3453" s="1">
        <v>44714</v>
      </c>
      <c r="H3453" t="s">
        <v>470</v>
      </c>
      <c r="I3453" s="8">
        <f>DATE(YEAR(Merge2[[#This Row],[ORDER_DATE]]), MONTH(Merge2[[#This Row],[ORDER_DATE]]), 1)</f>
        <v>44317</v>
      </c>
      <c r="J3453" s="9">
        <f>IF(ISNUMBER(Merge2[[#This Row],[VALIDITY_TILL_DATE]]), ROUND((Merge2[[#This Row],[VALIDITY_TILL_DATE]]-Merge2[[#This Row],[ORDER_DATE]])/30, 0), "Active")</f>
        <v>13</v>
      </c>
      <c r="K3453" t="s">
        <v>5484</v>
      </c>
      <c r="L3453" t="s">
        <v>5483</v>
      </c>
      <c r="M3453" t="s">
        <v>5481</v>
      </c>
      <c r="N3453">
        <v>300</v>
      </c>
      <c r="O3453">
        <v>30</v>
      </c>
      <c r="P3453">
        <v>210</v>
      </c>
      <c r="Q3453" t="s">
        <v>6338</v>
      </c>
      <c r="R3453" t="s">
        <v>5503</v>
      </c>
      <c r="S3453">
        <v>29</v>
      </c>
      <c r="T3453" t="s">
        <v>5495</v>
      </c>
      <c r="U3453" t="s">
        <v>5513</v>
      </c>
      <c r="V3453" s="9">
        <f>Merge2[[#This Row],[PROMOTIONAL_PLAN.EFFECTIVE_PRICE]]*Merge2[[#This Row],[Months]]</f>
        <v>2730</v>
      </c>
    </row>
    <row r="3454" spans="1:22" x14ac:dyDescent="0.25">
      <c r="A3454" t="s">
        <v>5284</v>
      </c>
      <c r="B3454" t="s">
        <v>3350</v>
      </c>
      <c r="C3454">
        <v>8731</v>
      </c>
      <c r="D3454" s="1">
        <v>44322</v>
      </c>
      <c r="E3454">
        <v>2</v>
      </c>
      <c r="F3454" s="1">
        <v>44322</v>
      </c>
      <c r="G3454" s="1">
        <v>44880</v>
      </c>
      <c r="H3454" t="s">
        <v>470</v>
      </c>
      <c r="I3454" s="8">
        <f>DATE(YEAR(Merge2[[#This Row],[ORDER_DATE]]), MONTH(Merge2[[#This Row],[ORDER_DATE]]), 1)</f>
        <v>44317</v>
      </c>
      <c r="J3454" s="9">
        <f>IF(ISNUMBER(Merge2[[#This Row],[VALIDITY_TILL_DATE]]), ROUND((Merge2[[#This Row],[VALIDITY_TILL_DATE]]-Merge2[[#This Row],[ORDER_DATE]])/30, 0), "Active")</f>
        <v>19</v>
      </c>
      <c r="K3454" t="s">
        <v>5482</v>
      </c>
      <c r="L3454" t="s">
        <v>5483</v>
      </c>
      <c r="M3454" t="s">
        <v>5481</v>
      </c>
      <c r="N3454">
        <v>300</v>
      </c>
      <c r="O3454">
        <v>10</v>
      </c>
      <c r="P3454">
        <v>270</v>
      </c>
      <c r="Q3454" t="s">
        <v>5878</v>
      </c>
      <c r="R3454" t="s">
        <v>5494</v>
      </c>
      <c r="S3454">
        <v>32</v>
      </c>
      <c r="T3454" t="s">
        <v>5495</v>
      </c>
      <c r="U3454" t="s">
        <v>5513</v>
      </c>
      <c r="V3454" s="9">
        <f>Merge2[[#This Row],[PROMOTIONAL_PLAN.EFFECTIVE_PRICE]]*Merge2[[#This Row],[Months]]</f>
        <v>5130</v>
      </c>
    </row>
    <row r="3455" spans="1:22" x14ac:dyDescent="0.25">
      <c r="A3455" t="s">
        <v>5285</v>
      </c>
      <c r="B3455" t="s">
        <v>3714</v>
      </c>
      <c r="C3455">
        <v>5073</v>
      </c>
      <c r="D3455" s="1">
        <v>44322</v>
      </c>
      <c r="E3455">
        <v>2</v>
      </c>
      <c r="F3455" s="1">
        <v>44322</v>
      </c>
      <c r="G3455" s="1">
        <v>44643</v>
      </c>
      <c r="H3455" t="s">
        <v>470</v>
      </c>
      <c r="I3455" s="8">
        <f>DATE(YEAR(Merge2[[#This Row],[ORDER_DATE]]), MONTH(Merge2[[#This Row],[ORDER_DATE]]), 1)</f>
        <v>44317</v>
      </c>
      <c r="J3455" s="9">
        <f>IF(ISNUMBER(Merge2[[#This Row],[VALIDITY_TILL_DATE]]), ROUND((Merge2[[#This Row],[VALIDITY_TILL_DATE]]-Merge2[[#This Row],[ORDER_DATE]])/30, 0), "Active")</f>
        <v>11</v>
      </c>
      <c r="K3455" t="s">
        <v>5488</v>
      </c>
      <c r="L3455" t="s">
        <v>5483</v>
      </c>
      <c r="M3455" t="s">
        <v>5481</v>
      </c>
      <c r="N3455">
        <v>300</v>
      </c>
      <c r="O3455">
        <v>30</v>
      </c>
      <c r="P3455">
        <v>210</v>
      </c>
      <c r="Q3455" t="s">
        <v>6049</v>
      </c>
      <c r="R3455" t="s">
        <v>5494</v>
      </c>
      <c r="S3455">
        <v>37</v>
      </c>
      <c r="T3455" t="s">
        <v>5495</v>
      </c>
      <c r="U3455" t="s">
        <v>5504</v>
      </c>
      <c r="V3455" s="9">
        <f>Merge2[[#This Row],[PROMOTIONAL_PLAN.EFFECTIVE_PRICE]]*Merge2[[#This Row],[Months]]</f>
        <v>2310</v>
      </c>
    </row>
    <row r="3456" spans="1:22" x14ac:dyDescent="0.25">
      <c r="A3456" t="s">
        <v>5286</v>
      </c>
      <c r="B3456" t="s">
        <v>3884</v>
      </c>
      <c r="C3456">
        <v>8323</v>
      </c>
      <c r="D3456" s="1">
        <v>44322</v>
      </c>
      <c r="E3456">
        <v>2</v>
      </c>
      <c r="F3456" s="1">
        <v>44322</v>
      </c>
      <c r="G3456" s="1">
        <v>45131</v>
      </c>
      <c r="H3456" t="s">
        <v>470</v>
      </c>
      <c r="I3456" s="8">
        <f>DATE(YEAR(Merge2[[#This Row],[ORDER_DATE]]), MONTH(Merge2[[#This Row],[ORDER_DATE]]), 1)</f>
        <v>44317</v>
      </c>
      <c r="J3456" s="9">
        <f>IF(ISNUMBER(Merge2[[#This Row],[VALIDITY_TILL_DATE]]), ROUND((Merge2[[#This Row],[VALIDITY_TILL_DATE]]-Merge2[[#This Row],[ORDER_DATE]])/30, 0), "Active")</f>
        <v>27</v>
      </c>
      <c r="K3456" t="s">
        <v>5479</v>
      </c>
      <c r="L3456" t="s">
        <v>5480</v>
      </c>
      <c r="M3456" t="s">
        <v>5481</v>
      </c>
      <c r="N3456">
        <v>300</v>
      </c>
      <c r="O3456">
        <v>100</v>
      </c>
      <c r="P3456">
        <v>0</v>
      </c>
      <c r="Q3456" t="s">
        <v>5500</v>
      </c>
      <c r="R3456" t="s">
        <v>5494</v>
      </c>
      <c r="S3456">
        <v>62</v>
      </c>
      <c r="T3456" t="s">
        <v>5498</v>
      </c>
      <c r="U3456" t="s">
        <v>5501</v>
      </c>
      <c r="V3456" s="9">
        <f>Merge2[[#This Row],[PROMOTIONAL_PLAN.EFFECTIVE_PRICE]]*Merge2[[#This Row],[Months]]</f>
        <v>0</v>
      </c>
    </row>
    <row r="3457" spans="1:22" x14ac:dyDescent="0.25">
      <c r="A3457" t="s">
        <v>5287</v>
      </c>
      <c r="B3457" t="s">
        <v>4246</v>
      </c>
      <c r="C3457">
        <v>5101</v>
      </c>
      <c r="D3457" s="1">
        <v>44322</v>
      </c>
      <c r="E3457">
        <v>2</v>
      </c>
      <c r="F3457" s="1">
        <v>44322</v>
      </c>
      <c r="G3457" s="1">
        <v>44908</v>
      </c>
      <c r="H3457" t="s">
        <v>470</v>
      </c>
      <c r="I3457" s="8">
        <f>DATE(YEAR(Merge2[[#This Row],[ORDER_DATE]]), MONTH(Merge2[[#This Row],[ORDER_DATE]]), 1)</f>
        <v>44317</v>
      </c>
      <c r="J3457" s="9">
        <f>IF(ISNUMBER(Merge2[[#This Row],[VALIDITY_TILL_DATE]]), ROUND((Merge2[[#This Row],[VALIDITY_TILL_DATE]]-Merge2[[#This Row],[ORDER_DATE]])/30, 0), "Active")</f>
        <v>20</v>
      </c>
      <c r="K3457" t="s">
        <v>5485</v>
      </c>
      <c r="L3457" t="s">
        <v>5480</v>
      </c>
      <c r="M3457" t="s">
        <v>5481</v>
      </c>
      <c r="N3457">
        <v>300</v>
      </c>
      <c r="O3457">
        <v>100</v>
      </c>
      <c r="P3457">
        <v>0</v>
      </c>
      <c r="Q3457" t="s">
        <v>5638</v>
      </c>
      <c r="R3457" t="s">
        <v>5494</v>
      </c>
      <c r="S3457">
        <v>42</v>
      </c>
      <c r="T3457" t="s">
        <v>5495</v>
      </c>
      <c r="U3457" t="s">
        <v>5496</v>
      </c>
      <c r="V3457" s="9">
        <f>Merge2[[#This Row],[PROMOTIONAL_PLAN.EFFECTIVE_PRICE]]*Merge2[[#This Row],[Months]]</f>
        <v>0</v>
      </c>
    </row>
    <row r="3458" spans="1:22" x14ac:dyDescent="0.25">
      <c r="A3458" t="s">
        <v>5288</v>
      </c>
      <c r="B3458" t="s">
        <v>3396</v>
      </c>
      <c r="C3458">
        <v>6705</v>
      </c>
      <c r="D3458" s="1">
        <v>44322</v>
      </c>
      <c r="E3458">
        <v>2</v>
      </c>
      <c r="F3458" s="1">
        <v>44322</v>
      </c>
      <c r="G3458" s="1">
        <v>44909</v>
      </c>
      <c r="H3458" t="s">
        <v>470</v>
      </c>
      <c r="I3458" s="8">
        <f>DATE(YEAR(Merge2[[#This Row],[ORDER_DATE]]), MONTH(Merge2[[#This Row],[ORDER_DATE]]), 1)</f>
        <v>44317</v>
      </c>
      <c r="J3458" s="9">
        <f>IF(ISNUMBER(Merge2[[#This Row],[VALIDITY_TILL_DATE]]), ROUND((Merge2[[#This Row],[VALIDITY_TILL_DATE]]-Merge2[[#This Row],[ORDER_DATE]])/30, 0), "Active")</f>
        <v>20</v>
      </c>
      <c r="K3458" t="s">
        <v>5491</v>
      </c>
      <c r="L3458" t="s">
        <v>5480</v>
      </c>
      <c r="M3458" t="s">
        <v>5481</v>
      </c>
      <c r="N3458">
        <v>300</v>
      </c>
      <c r="O3458">
        <v>100</v>
      </c>
      <c r="P3458">
        <v>0</v>
      </c>
      <c r="Q3458" t="s">
        <v>5809</v>
      </c>
      <c r="R3458" t="s">
        <v>5503</v>
      </c>
      <c r="S3458">
        <v>64</v>
      </c>
      <c r="T3458" t="s">
        <v>5495</v>
      </c>
      <c r="U3458" t="s">
        <v>5496</v>
      </c>
      <c r="V3458" s="9">
        <f>Merge2[[#This Row],[PROMOTIONAL_PLAN.EFFECTIVE_PRICE]]*Merge2[[#This Row],[Months]]</f>
        <v>0</v>
      </c>
    </row>
    <row r="3459" spans="1:22" x14ac:dyDescent="0.25">
      <c r="A3459" t="s">
        <v>5289</v>
      </c>
      <c r="B3459" t="s">
        <v>4227</v>
      </c>
      <c r="C3459">
        <v>7139</v>
      </c>
      <c r="D3459" s="1">
        <v>44323</v>
      </c>
      <c r="E3459">
        <v>2</v>
      </c>
      <c r="F3459" s="1">
        <v>44323</v>
      </c>
      <c r="G3459" s="1">
        <v>45163</v>
      </c>
      <c r="H3459" t="s">
        <v>470</v>
      </c>
      <c r="I3459" s="8">
        <f>DATE(YEAR(Merge2[[#This Row],[ORDER_DATE]]), MONTH(Merge2[[#This Row],[ORDER_DATE]]), 1)</f>
        <v>44317</v>
      </c>
      <c r="J3459" s="9">
        <f>IF(ISNUMBER(Merge2[[#This Row],[VALIDITY_TILL_DATE]]), ROUND((Merge2[[#This Row],[VALIDITY_TILL_DATE]]-Merge2[[#This Row],[ORDER_DATE]])/30, 0), "Active")</f>
        <v>28</v>
      </c>
      <c r="K3459" t="s">
        <v>5489</v>
      </c>
      <c r="L3459" t="s">
        <v>5483</v>
      </c>
      <c r="M3459" t="s">
        <v>5481</v>
      </c>
      <c r="N3459">
        <v>300</v>
      </c>
      <c r="O3459">
        <v>30</v>
      </c>
      <c r="P3459">
        <v>210</v>
      </c>
      <c r="Q3459" t="s">
        <v>6038</v>
      </c>
      <c r="R3459" t="s">
        <v>5503</v>
      </c>
      <c r="S3459">
        <v>43</v>
      </c>
      <c r="T3459" t="s">
        <v>5495</v>
      </c>
      <c r="U3459" t="s">
        <v>5532</v>
      </c>
      <c r="V3459" s="9">
        <f>Merge2[[#This Row],[PROMOTIONAL_PLAN.EFFECTIVE_PRICE]]*Merge2[[#This Row],[Months]]</f>
        <v>5880</v>
      </c>
    </row>
    <row r="3460" spans="1:22" x14ac:dyDescent="0.25">
      <c r="A3460" t="s">
        <v>5290</v>
      </c>
      <c r="B3460" t="s">
        <v>3616</v>
      </c>
      <c r="C3460">
        <v>5101</v>
      </c>
      <c r="D3460" s="1">
        <v>44323</v>
      </c>
      <c r="E3460">
        <v>2</v>
      </c>
      <c r="F3460" s="1">
        <v>44323</v>
      </c>
      <c r="G3460" s="1">
        <v>44945</v>
      </c>
      <c r="H3460" t="s">
        <v>470</v>
      </c>
      <c r="I3460" s="8">
        <f>DATE(YEAR(Merge2[[#This Row],[ORDER_DATE]]), MONTH(Merge2[[#This Row],[ORDER_DATE]]), 1)</f>
        <v>44317</v>
      </c>
      <c r="J3460" s="9">
        <f>IF(ISNUMBER(Merge2[[#This Row],[VALIDITY_TILL_DATE]]), ROUND((Merge2[[#This Row],[VALIDITY_TILL_DATE]]-Merge2[[#This Row],[ORDER_DATE]])/30, 0), "Active")</f>
        <v>21</v>
      </c>
      <c r="K3460" t="s">
        <v>5485</v>
      </c>
      <c r="L3460" t="s">
        <v>5480</v>
      </c>
      <c r="M3460" t="s">
        <v>5481</v>
      </c>
      <c r="N3460">
        <v>300</v>
      </c>
      <c r="O3460">
        <v>100</v>
      </c>
      <c r="P3460">
        <v>0</v>
      </c>
      <c r="Q3460" t="s">
        <v>5808</v>
      </c>
      <c r="R3460" t="s">
        <v>5494</v>
      </c>
      <c r="S3460">
        <v>53</v>
      </c>
      <c r="T3460" t="s">
        <v>5498</v>
      </c>
      <c r="U3460" t="s">
        <v>5501</v>
      </c>
      <c r="V3460" s="9">
        <f>Merge2[[#This Row],[PROMOTIONAL_PLAN.EFFECTIVE_PRICE]]*Merge2[[#This Row],[Months]]</f>
        <v>0</v>
      </c>
    </row>
    <row r="3461" spans="1:22" x14ac:dyDescent="0.25">
      <c r="A3461" t="s">
        <v>5291</v>
      </c>
      <c r="B3461" t="s">
        <v>3857</v>
      </c>
      <c r="C3461">
        <v>1817</v>
      </c>
      <c r="D3461" s="1">
        <v>44324</v>
      </c>
      <c r="E3461">
        <v>2</v>
      </c>
      <c r="F3461" s="1">
        <v>44324</v>
      </c>
      <c r="G3461" s="1">
        <v>44873</v>
      </c>
      <c r="H3461" t="s">
        <v>470</v>
      </c>
      <c r="I3461" s="8">
        <f>DATE(YEAR(Merge2[[#This Row],[ORDER_DATE]]), MONTH(Merge2[[#This Row],[ORDER_DATE]]), 1)</f>
        <v>44317</v>
      </c>
      <c r="J3461" s="9">
        <f>IF(ISNUMBER(Merge2[[#This Row],[VALIDITY_TILL_DATE]]), ROUND((Merge2[[#This Row],[VALIDITY_TILL_DATE]]-Merge2[[#This Row],[ORDER_DATE]])/30, 0), "Active")</f>
        <v>18</v>
      </c>
      <c r="K3461" t="s">
        <v>5486</v>
      </c>
      <c r="L3461" t="s">
        <v>5480</v>
      </c>
      <c r="M3461" t="s">
        <v>5481</v>
      </c>
      <c r="N3461">
        <v>300</v>
      </c>
      <c r="O3461">
        <v>100</v>
      </c>
      <c r="P3461">
        <v>0</v>
      </c>
      <c r="Q3461" t="s">
        <v>5655</v>
      </c>
      <c r="R3461" t="s">
        <v>5494</v>
      </c>
      <c r="S3461">
        <v>59</v>
      </c>
      <c r="T3461" t="s">
        <v>5495</v>
      </c>
      <c r="U3461" t="s">
        <v>5532</v>
      </c>
      <c r="V3461" s="9">
        <f>Merge2[[#This Row],[PROMOTIONAL_PLAN.EFFECTIVE_PRICE]]*Merge2[[#This Row],[Months]]</f>
        <v>0</v>
      </c>
    </row>
    <row r="3462" spans="1:22" x14ac:dyDescent="0.25">
      <c r="A3462" t="s">
        <v>5292</v>
      </c>
      <c r="B3462" t="s">
        <v>3793</v>
      </c>
      <c r="C3462">
        <v>6306</v>
      </c>
      <c r="D3462" s="1">
        <v>44324</v>
      </c>
      <c r="E3462">
        <v>2</v>
      </c>
      <c r="F3462" s="1">
        <v>44324</v>
      </c>
      <c r="G3462" s="1">
        <v>44861</v>
      </c>
      <c r="H3462" t="s">
        <v>470</v>
      </c>
      <c r="I3462" s="8">
        <f>DATE(YEAR(Merge2[[#This Row],[ORDER_DATE]]), MONTH(Merge2[[#This Row],[ORDER_DATE]]), 1)</f>
        <v>44317</v>
      </c>
      <c r="J3462" s="9">
        <f>IF(ISNUMBER(Merge2[[#This Row],[VALIDITY_TILL_DATE]]), ROUND((Merge2[[#This Row],[VALIDITY_TILL_DATE]]-Merge2[[#This Row],[ORDER_DATE]])/30, 0), "Active")</f>
        <v>18</v>
      </c>
      <c r="K3462" t="s">
        <v>5492</v>
      </c>
      <c r="L3462" t="s">
        <v>5483</v>
      </c>
      <c r="M3462" t="s">
        <v>5481</v>
      </c>
      <c r="N3462">
        <v>300</v>
      </c>
      <c r="O3462">
        <v>15</v>
      </c>
      <c r="P3462">
        <v>255</v>
      </c>
      <c r="Q3462" t="s">
        <v>5961</v>
      </c>
      <c r="R3462" t="s">
        <v>5503</v>
      </c>
      <c r="S3462">
        <v>63</v>
      </c>
      <c r="T3462" t="s">
        <v>5498</v>
      </c>
      <c r="U3462" t="s">
        <v>5515</v>
      </c>
      <c r="V3462" s="9">
        <f>Merge2[[#This Row],[PROMOTIONAL_PLAN.EFFECTIVE_PRICE]]*Merge2[[#This Row],[Months]]</f>
        <v>4590</v>
      </c>
    </row>
    <row r="3463" spans="1:22" x14ac:dyDescent="0.25">
      <c r="A3463" t="s">
        <v>5293</v>
      </c>
      <c r="B3463" t="s">
        <v>3564</v>
      </c>
      <c r="C3463">
        <v>8323</v>
      </c>
      <c r="D3463" s="1">
        <v>44324</v>
      </c>
      <c r="E3463">
        <v>2</v>
      </c>
      <c r="F3463" s="1">
        <v>44324</v>
      </c>
      <c r="G3463" s="1">
        <v>44620</v>
      </c>
      <c r="H3463" t="s">
        <v>470</v>
      </c>
      <c r="I3463" s="8">
        <f>DATE(YEAR(Merge2[[#This Row],[ORDER_DATE]]), MONTH(Merge2[[#This Row],[ORDER_DATE]]), 1)</f>
        <v>44317</v>
      </c>
      <c r="J3463" s="9">
        <f>IF(ISNUMBER(Merge2[[#This Row],[VALIDITY_TILL_DATE]]), ROUND((Merge2[[#This Row],[VALIDITY_TILL_DATE]]-Merge2[[#This Row],[ORDER_DATE]])/30, 0), "Active")</f>
        <v>10</v>
      </c>
      <c r="K3463" t="s">
        <v>5479</v>
      </c>
      <c r="L3463" t="s">
        <v>5480</v>
      </c>
      <c r="M3463" t="s">
        <v>5481</v>
      </c>
      <c r="N3463">
        <v>300</v>
      </c>
      <c r="O3463">
        <v>100</v>
      </c>
      <c r="P3463">
        <v>0</v>
      </c>
      <c r="Q3463" t="s">
        <v>6046</v>
      </c>
      <c r="R3463" t="s">
        <v>5494</v>
      </c>
      <c r="S3463">
        <v>55</v>
      </c>
      <c r="T3463" t="s">
        <v>5495</v>
      </c>
      <c r="U3463" t="s">
        <v>5504</v>
      </c>
      <c r="V3463" s="9">
        <f>Merge2[[#This Row],[PROMOTIONAL_PLAN.EFFECTIVE_PRICE]]*Merge2[[#This Row],[Months]]</f>
        <v>0</v>
      </c>
    </row>
    <row r="3464" spans="1:22" x14ac:dyDescent="0.25">
      <c r="A3464" t="s">
        <v>5294</v>
      </c>
      <c r="B3464" t="s">
        <v>3844</v>
      </c>
      <c r="C3464">
        <v>8323</v>
      </c>
      <c r="D3464" s="1">
        <v>44324</v>
      </c>
      <c r="E3464">
        <v>2</v>
      </c>
      <c r="F3464" s="1">
        <v>44324</v>
      </c>
      <c r="G3464" s="1">
        <v>44934</v>
      </c>
      <c r="H3464" t="s">
        <v>470</v>
      </c>
      <c r="I3464" s="8">
        <f>DATE(YEAR(Merge2[[#This Row],[ORDER_DATE]]), MONTH(Merge2[[#This Row],[ORDER_DATE]]), 1)</f>
        <v>44317</v>
      </c>
      <c r="J3464" s="9">
        <f>IF(ISNUMBER(Merge2[[#This Row],[VALIDITY_TILL_DATE]]), ROUND((Merge2[[#This Row],[VALIDITY_TILL_DATE]]-Merge2[[#This Row],[ORDER_DATE]])/30, 0), "Active")</f>
        <v>20</v>
      </c>
      <c r="K3464" t="s">
        <v>5479</v>
      </c>
      <c r="L3464" t="s">
        <v>5480</v>
      </c>
      <c r="M3464" t="s">
        <v>5481</v>
      </c>
      <c r="N3464">
        <v>300</v>
      </c>
      <c r="O3464">
        <v>100</v>
      </c>
      <c r="P3464">
        <v>0</v>
      </c>
      <c r="Q3464" t="s">
        <v>5548</v>
      </c>
      <c r="R3464" t="s">
        <v>5494</v>
      </c>
      <c r="S3464">
        <v>36</v>
      </c>
      <c r="T3464" t="s">
        <v>5495</v>
      </c>
      <c r="U3464" t="s">
        <v>5522</v>
      </c>
      <c r="V3464" s="9">
        <f>Merge2[[#This Row],[PROMOTIONAL_PLAN.EFFECTIVE_PRICE]]*Merge2[[#This Row],[Months]]</f>
        <v>0</v>
      </c>
    </row>
    <row r="3465" spans="1:22" x14ac:dyDescent="0.25">
      <c r="A3465" t="s">
        <v>5295</v>
      </c>
      <c r="B3465" t="s">
        <v>3925</v>
      </c>
      <c r="C3465">
        <v>8434</v>
      </c>
      <c r="D3465" s="1">
        <v>44325</v>
      </c>
      <c r="E3465">
        <v>2</v>
      </c>
      <c r="F3465" s="1">
        <v>44325</v>
      </c>
      <c r="G3465" s="1">
        <v>44783</v>
      </c>
      <c r="H3465" t="s">
        <v>470</v>
      </c>
      <c r="I3465" s="8">
        <f>DATE(YEAR(Merge2[[#This Row],[ORDER_DATE]]), MONTH(Merge2[[#This Row],[ORDER_DATE]]), 1)</f>
        <v>44317</v>
      </c>
      <c r="J3465" s="9">
        <f>IF(ISNUMBER(Merge2[[#This Row],[VALIDITY_TILL_DATE]]), ROUND((Merge2[[#This Row],[VALIDITY_TILL_DATE]]-Merge2[[#This Row],[ORDER_DATE]])/30, 0), "Active")</f>
        <v>15</v>
      </c>
      <c r="K3465" t="s">
        <v>5490</v>
      </c>
      <c r="L3465" t="s">
        <v>5483</v>
      </c>
      <c r="M3465" t="s">
        <v>5481</v>
      </c>
      <c r="N3465">
        <v>300</v>
      </c>
      <c r="O3465">
        <v>50</v>
      </c>
      <c r="P3465">
        <v>150</v>
      </c>
      <c r="Q3465" t="s">
        <v>6199</v>
      </c>
      <c r="R3465" t="s">
        <v>5494</v>
      </c>
      <c r="S3465">
        <v>36</v>
      </c>
      <c r="T3465" t="s">
        <v>5495</v>
      </c>
      <c r="U3465" t="s">
        <v>5504</v>
      </c>
      <c r="V3465" s="9">
        <f>Merge2[[#This Row],[PROMOTIONAL_PLAN.EFFECTIVE_PRICE]]*Merge2[[#This Row],[Months]]</f>
        <v>2250</v>
      </c>
    </row>
    <row r="3466" spans="1:22" x14ac:dyDescent="0.25">
      <c r="A3466" t="s">
        <v>5296</v>
      </c>
      <c r="B3466" t="s">
        <v>3968</v>
      </c>
      <c r="C3466">
        <v>1136</v>
      </c>
      <c r="D3466" s="1">
        <v>44325</v>
      </c>
      <c r="E3466">
        <v>2</v>
      </c>
      <c r="F3466" s="1">
        <v>44325</v>
      </c>
      <c r="G3466" s="1">
        <v>45018</v>
      </c>
      <c r="H3466" t="s">
        <v>470</v>
      </c>
      <c r="I3466" s="8">
        <f>DATE(YEAR(Merge2[[#This Row],[ORDER_DATE]]), MONTH(Merge2[[#This Row],[ORDER_DATE]]), 1)</f>
        <v>44317</v>
      </c>
      <c r="J3466" s="9">
        <f>IF(ISNUMBER(Merge2[[#This Row],[VALIDITY_TILL_DATE]]), ROUND((Merge2[[#This Row],[VALIDITY_TILL_DATE]]-Merge2[[#This Row],[ORDER_DATE]])/30, 0), "Active")</f>
        <v>23</v>
      </c>
      <c r="K3466" t="s">
        <v>5487</v>
      </c>
      <c r="L3466" t="s">
        <v>5483</v>
      </c>
      <c r="M3466" t="s">
        <v>5481</v>
      </c>
      <c r="N3466">
        <v>300</v>
      </c>
      <c r="O3466">
        <v>40</v>
      </c>
      <c r="P3466">
        <v>180</v>
      </c>
      <c r="Q3466" t="s">
        <v>5908</v>
      </c>
      <c r="R3466" t="s">
        <v>5494</v>
      </c>
      <c r="S3466">
        <v>40</v>
      </c>
      <c r="T3466" t="s">
        <v>5498</v>
      </c>
      <c r="U3466" t="s">
        <v>5545</v>
      </c>
      <c r="V3466" s="9">
        <f>Merge2[[#This Row],[PROMOTIONAL_PLAN.EFFECTIVE_PRICE]]*Merge2[[#This Row],[Months]]</f>
        <v>4140</v>
      </c>
    </row>
    <row r="3467" spans="1:22" x14ac:dyDescent="0.25">
      <c r="A3467" t="s">
        <v>5297</v>
      </c>
      <c r="B3467" t="s">
        <v>4062</v>
      </c>
      <c r="C3467">
        <v>5073</v>
      </c>
      <c r="D3467" s="1">
        <v>44325</v>
      </c>
      <c r="E3467">
        <v>2</v>
      </c>
      <c r="F3467" s="1">
        <v>44325</v>
      </c>
      <c r="G3467" s="1">
        <v>45007</v>
      </c>
      <c r="H3467" t="s">
        <v>470</v>
      </c>
      <c r="I3467" s="8">
        <f>DATE(YEAR(Merge2[[#This Row],[ORDER_DATE]]), MONTH(Merge2[[#This Row],[ORDER_DATE]]), 1)</f>
        <v>44317</v>
      </c>
      <c r="J3467" s="9">
        <f>IF(ISNUMBER(Merge2[[#This Row],[VALIDITY_TILL_DATE]]), ROUND((Merge2[[#This Row],[VALIDITY_TILL_DATE]]-Merge2[[#This Row],[ORDER_DATE]])/30, 0), "Active")</f>
        <v>23</v>
      </c>
      <c r="K3467" t="s">
        <v>5488</v>
      </c>
      <c r="L3467" t="s">
        <v>5483</v>
      </c>
      <c r="M3467" t="s">
        <v>5481</v>
      </c>
      <c r="N3467">
        <v>300</v>
      </c>
      <c r="O3467">
        <v>30</v>
      </c>
      <c r="P3467">
        <v>210</v>
      </c>
      <c r="Q3467" t="s">
        <v>6370</v>
      </c>
      <c r="R3467" t="s">
        <v>5503</v>
      </c>
      <c r="S3467">
        <v>28</v>
      </c>
      <c r="T3467" t="s">
        <v>5495</v>
      </c>
      <c r="U3467" t="s">
        <v>5496</v>
      </c>
      <c r="V3467" s="9">
        <f>Merge2[[#This Row],[PROMOTIONAL_PLAN.EFFECTIVE_PRICE]]*Merge2[[#This Row],[Months]]</f>
        <v>4830</v>
      </c>
    </row>
    <row r="3468" spans="1:22" x14ac:dyDescent="0.25">
      <c r="A3468" t="s">
        <v>5298</v>
      </c>
      <c r="B3468" t="s">
        <v>3670</v>
      </c>
      <c r="C3468">
        <v>7139</v>
      </c>
      <c r="D3468" s="1">
        <v>44325</v>
      </c>
      <c r="E3468">
        <v>2</v>
      </c>
      <c r="F3468" s="1">
        <v>44325</v>
      </c>
      <c r="G3468" s="1">
        <v>45051</v>
      </c>
      <c r="H3468" t="s">
        <v>470</v>
      </c>
      <c r="I3468" s="8">
        <f>DATE(YEAR(Merge2[[#This Row],[ORDER_DATE]]), MONTH(Merge2[[#This Row],[ORDER_DATE]]), 1)</f>
        <v>44317</v>
      </c>
      <c r="J3468" s="9">
        <f>IF(ISNUMBER(Merge2[[#This Row],[VALIDITY_TILL_DATE]]), ROUND((Merge2[[#This Row],[VALIDITY_TILL_DATE]]-Merge2[[#This Row],[ORDER_DATE]])/30, 0), "Active")</f>
        <v>24</v>
      </c>
      <c r="K3468" t="s">
        <v>5489</v>
      </c>
      <c r="L3468" t="s">
        <v>5483</v>
      </c>
      <c r="M3468" t="s">
        <v>5481</v>
      </c>
      <c r="N3468">
        <v>300</v>
      </c>
      <c r="O3468">
        <v>30</v>
      </c>
      <c r="P3468">
        <v>210</v>
      </c>
      <c r="Q3468" t="s">
        <v>6018</v>
      </c>
      <c r="R3468" t="s">
        <v>5494</v>
      </c>
      <c r="S3468">
        <v>56</v>
      </c>
      <c r="T3468" t="s">
        <v>5495</v>
      </c>
      <c r="U3468" t="s">
        <v>5504</v>
      </c>
      <c r="V3468" s="9">
        <f>Merge2[[#This Row],[PROMOTIONAL_PLAN.EFFECTIVE_PRICE]]*Merge2[[#This Row],[Months]]</f>
        <v>5040</v>
      </c>
    </row>
    <row r="3469" spans="1:22" x14ac:dyDescent="0.25">
      <c r="A3469" t="s">
        <v>5299</v>
      </c>
      <c r="B3469" t="s">
        <v>3998</v>
      </c>
      <c r="C3469">
        <v>1817</v>
      </c>
      <c r="D3469" s="1">
        <v>44325</v>
      </c>
      <c r="E3469">
        <v>2</v>
      </c>
      <c r="F3469" s="1">
        <v>44325</v>
      </c>
      <c r="G3469" s="1">
        <v>44944</v>
      </c>
      <c r="H3469" t="s">
        <v>470</v>
      </c>
      <c r="I3469" s="8">
        <f>DATE(YEAR(Merge2[[#This Row],[ORDER_DATE]]), MONTH(Merge2[[#This Row],[ORDER_DATE]]), 1)</f>
        <v>44317</v>
      </c>
      <c r="J3469" s="9">
        <f>IF(ISNUMBER(Merge2[[#This Row],[VALIDITY_TILL_DATE]]), ROUND((Merge2[[#This Row],[VALIDITY_TILL_DATE]]-Merge2[[#This Row],[ORDER_DATE]])/30, 0), "Active")</f>
        <v>21</v>
      </c>
      <c r="K3469" t="s">
        <v>5486</v>
      </c>
      <c r="L3469" t="s">
        <v>5480</v>
      </c>
      <c r="M3469" t="s">
        <v>5481</v>
      </c>
      <c r="N3469">
        <v>300</v>
      </c>
      <c r="O3469">
        <v>100</v>
      </c>
      <c r="P3469">
        <v>0</v>
      </c>
      <c r="Q3469" t="s">
        <v>5493</v>
      </c>
      <c r="R3469" t="s">
        <v>5494</v>
      </c>
      <c r="S3469">
        <v>39</v>
      </c>
      <c r="T3469" t="s">
        <v>5495</v>
      </c>
      <c r="U3469" t="s">
        <v>5496</v>
      </c>
      <c r="V3469" s="9">
        <f>Merge2[[#This Row],[PROMOTIONAL_PLAN.EFFECTIVE_PRICE]]*Merge2[[#This Row],[Months]]</f>
        <v>0</v>
      </c>
    </row>
    <row r="3470" spans="1:22" x14ac:dyDescent="0.25">
      <c r="A3470" t="s">
        <v>5300</v>
      </c>
      <c r="B3470" t="s">
        <v>4005</v>
      </c>
      <c r="C3470">
        <v>8323</v>
      </c>
      <c r="D3470" s="1">
        <v>44326</v>
      </c>
      <c r="E3470">
        <v>2</v>
      </c>
      <c r="F3470" s="1">
        <v>44326</v>
      </c>
      <c r="G3470" s="1">
        <v>44737</v>
      </c>
      <c r="H3470" t="s">
        <v>470</v>
      </c>
      <c r="I3470" s="8">
        <f>DATE(YEAR(Merge2[[#This Row],[ORDER_DATE]]), MONTH(Merge2[[#This Row],[ORDER_DATE]]), 1)</f>
        <v>44317</v>
      </c>
      <c r="J3470" s="9">
        <f>IF(ISNUMBER(Merge2[[#This Row],[VALIDITY_TILL_DATE]]), ROUND((Merge2[[#This Row],[VALIDITY_TILL_DATE]]-Merge2[[#This Row],[ORDER_DATE]])/30, 0), "Active")</f>
        <v>14</v>
      </c>
      <c r="K3470" t="s">
        <v>5479</v>
      </c>
      <c r="L3470" t="s">
        <v>5480</v>
      </c>
      <c r="M3470" t="s">
        <v>5481</v>
      </c>
      <c r="N3470">
        <v>300</v>
      </c>
      <c r="O3470">
        <v>100</v>
      </c>
      <c r="P3470">
        <v>0</v>
      </c>
      <c r="Q3470" t="s">
        <v>5978</v>
      </c>
      <c r="R3470" t="s">
        <v>5494</v>
      </c>
      <c r="S3470">
        <v>46</v>
      </c>
      <c r="T3470" t="s">
        <v>5498</v>
      </c>
      <c r="U3470" t="s">
        <v>5545</v>
      </c>
      <c r="V3470" s="9">
        <f>Merge2[[#This Row],[PROMOTIONAL_PLAN.EFFECTIVE_PRICE]]*Merge2[[#This Row],[Months]]</f>
        <v>0</v>
      </c>
    </row>
    <row r="3471" spans="1:22" x14ac:dyDescent="0.25">
      <c r="A3471" t="s">
        <v>5301</v>
      </c>
      <c r="B3471" t="s">
        <v>3763</v>
      </c>
      <c r="C3471">
        <v>2949</v>
      </c>
      <c r="D3471" s="1">
        <v>44326</v>
      </c>
      <c r="E3471">
        <v>2</v>
      </c>
      <c r="F3471" s="1">
        <v>44326</v>
      </c>
      <c r="G3471" s="1">
        <v>44830</v>
      </c>
      <c r="H3471" t="s">
        <v>470</v>
      </c>
      <c r="I3471" s="8">
        <f>DATE(YEAR(Merge2[[#This Row],[ORDER_DATE]]), MONTH(Merge2[[#This Row],[ORDER_DATE]]), 1)</f>
        <v>44317</v>
      </c>
      <c r="J3471" s="9">
        <f>IF(ISNUMBER(Merge2[[#This Row],[VALIDITY_TILL_DATE]]), ROUND((Merge2[[#This Row],[VALIDITY_TILL_DATE]]-Merge2[[#This Row],[ORDER_DATE]])/30, 0), "Active")</f>
        <v>17</v>
      </c>
      <c r="K3471" t="s">
        <v>5484</v>
      </c>
      <c r="L3471" t="s">
        <v>5483</v>
      </c>
      <c r="M3471" t="s">
        <v>5481</v>
      </c>
      <c r="N3471">
        <v>300</v>
      </c>
      <c r="O3471">
        <v>30</v>
      </c>
      <c r="P3471">
        <v>210</v>
      </c>
      <c r="Q3471" t="s">
        <v>6311</v>
      </c>
      <c r="R3471" t="s">
        <v>5503</v>
      </c>
      <c r="S3471">
        <v>27</v>
      </c>
      <c r="T3471" t="s">
        <v>5495</v>
      </c>
      <c r="U3471" t="s">
        <v>5579</v>
      </c>
      <c r="V3471" s="9">
        <f>Merge2[[#This Row],[PROMOTIONAL_PLAN.EFFECTIVE_PRICE]]*Merge2[[#This Row],[Months]]</f>
        <v>3570</v>
      </c>
    </row>
    <row r="3472" spans="1:22" x14ac:dyDescent="0.25">
      <c r="A3472" t="s">
        <v>5302</v>
      </c>
      <c r="B3472" t="s">
        <v>4254</v>
      </c>
      <c r="C3472">
        <v>5101</v>
      </c>
      <c r="D3472" s="1">
        <v>44326</v>
      </c>
      <c r="E3472">
        <v>2</v>
      </c>
      <c r="F3472" s="1">
        <v>44326</v>
      </c>
      <c r="G3472" s="1">
        <v>45110</v>
      </c>
      <c r="H3472" t="s">
        <v>470</v>
      </c>
      <c r="I3472" s="8">
        <f>DATE(YEAR(Merge2[[#This Row],[ORDER_DATE]]), MONTH(Merge2[[#This Row],[ORDER_DATE]]), 1)</f>
        <v>44317</v>
      </c>
      <c r="J3472" s="9">
        <f>IF(ISNUMBER(Merge2[[#This Row],[VALIDITY_TILL_DATE]]), ROUND((Merge2[[#This Row],[VALIDITY_TILL_DATE]]-Merge2[[#This Row],[ORDER_DATE]])/30, 0), "Active")</f>
        <v>26</v>
      </c>
      <c r="K3472" t="s">
        <v>5485</v>
      </c>
      <c r="L3472" t="s">
        <v>5480</v>
      </c>
      <c r="M3472" t="s">
        <v>5481</v>
      </c>
      <c r="N3472">
        <v>300</v>
      </c>
      <c r="O3472">
        <v>100</v>
      </c>
      <c r="P3472">
        <v>0</v>
      </c>
      <c r="Q3472" t="s">
        <v>6077</v>
      </c>
      <c r="R3472" t="s">
        <v>5494</v>
      </c>
      <c r="S3472">
        <v>53</v>
      </c>
      <c r="T3472" t="s">
        <v>5495</v>
      </c>
      <c r="U3472" t="s">
        <v>5532</v>
      </c>
      <c r="V3472" s="9">
        <f>Merge2[[#This Row],[PROMOTIONAL_PLAN.EFFECTIVE_PRICE]]*Merge2[[#This Row],[Months]]</f>
        <v>0</v>
      </c>
    </row>
    <row r="3473" spans="1:22" x14ac:dyDescent="0.25">
      <c r="A3473" t="s">
        <v>5303</v>
      </c>
      <c r="B3473" t="s">
        <v>3992</v>
      </c>
      <c r="C3473">
        <v>1817</v>
      </c>
      <c r="D3473" s="1">
        <v>44326</v>
      </c>
      <c r="E3473">
        <v>2</v>
      </c>
      <c r="F3473" s="1">
        <v>44326</v>
      </c>
      <c r="G3473" s="1">
        <v>45012</v>
      </c>
      <c r="H3473" t="s">
        <v>470</v>
      </c>
      <c r="I3473" s="8">
        <f>DATE(YEAR(Merge2[[#This Row],[ORDER_DATE]]), MONTH(Merge2[[#This Row],[ORDER_DATE]]), 1)</f>
        <v>44317</v>
      </c>
      <c r="J3473" s="9">
        <f>IF(ISNUMBER(Merge2[[#This Row],[VALIDITY_TILL_DATE]]), ROUND((Merge2[[#This Row],[VALIDITY_TILL_DATE]]-Merge2[[#This Row],[ORDER_DATE]])/30, 0), "Active")</f>
        <v>23</v>
      </c>
      <c r="K3473" t="s">
        <v>5486</v>
      </c>
      <c r="L3473" t="s">
        <v>5480</v>
      </c>
      <c r="M3473" t="s">
        <v>5481</v>
      </c>
      <c r="N3473">
        <v>300</v>
      </c>
      <c r="O3473">
        <v>100</v>
      </c>
      <c r="P3473">
        <v>0</v>
      </c>
      <c r="Q3473" t="s">
        <v>6361</v>
      </c>
      <c r="R3473" t="s">
        <v>5494</v>
      </c>
      <c r="S3473">
        <v>47</v>
      </c>
      <c r="T3473" t="s">
        <v>5495</v>
      </c>
      <c r="U3473" t="s">
        <v>5532</v>
      </c>
      <c r="V3473" s="9">
        <f>Merge2[[#This Row],[PROMOTIONAL_PLAN.EFFECTIVE_PRICE]]*Merge2[[#This Row],[Months]]</f>
        <v>0</v>
      </c>
    </row>
    <row r="3474" spans="1:22" x14ac:dyDescent="0.25">
      <c r="A3474" t="s">
        <v>5304</v>
      </c>
      <c r="B3474" t="s">
        <v>3927</v>
      </c>
      <c r="C3474">
        <v>1817</v>
      </c>
      <c r="D3474" s="1">
        <v>44327</v>
      </c>
      <c r="E3474">
        <v>2</v>
      </c>
      <c r="F3474" s="1">
        <v>44327</v>
      </c>
      <c r="G3474" s="1">
        <v>44916</v>
      </c>
      <c r="H3474" t="s">
        <v>470</v>
      </c>
      <c r="I3474" s="8">
        <f>DATE(YEAR(Merge2[[#This Row],[ORDER_DATE]]), MONTH(Merge2[[#This Row],[ORDER_DATE]]), 1)</f>
        <v>44317</v>
      </c>
      <c r="J3474" s="9">
        <f>IF(ISNUMBER(Merge2[[#This Row],[VALIDITY_TILL_DATE]]), ROUND((Merge2[[#This Row],[VALIDITY_TILL_DATE]]-Merge2[[#This Row],[ORDER_DATE]])/30, 0), "Active")</f>
        <v>20</v>
      </c>
      <c r="K3474" t="s">
        <v>5486</v>
      </c>
      <c r="L3474" t="s">
        <v>5480</v>
      </c>
      <c r="M3474" t="s">
        <v>5481</v>
      </c>
      <c r="N3474">
        <v>300</v>
      </c>
      <c r="O3474">
        <v>100</v>
      </c>
      <c r="P3474">
        <v>0</v>
      </c>
      <c r="Q3474" t="s">
        <v>6039</v>
      </c>
      <c r="R3474" t="s">
        <v>5503</v>
      </c>
      <c r="S3474">
        <v>58</v>
      </c>
      <c r="T3474" t="s">
        <v>5495</v>
      </c>
      <c r="U3474" t="s">
        <v>5496</v>
      </c>
      <c r="V3474" s="9">
        <f>Merge2[[#This Row],[PROMOTIONAL_PLAN.EFFECTIVE_PRICE]]*Merge2[[#This Row],[Months]]</f>
        <v>0</v>
      </c>
    </row>
    <row r="3475" spans="1:22" x14ac:dyDescent="0.25">
      <c r="A3475" t="s">
        <v>5305</v>
      </c>
      <c r="B3475" t="s">
        <v>4022</v>
      </c>
      <c r="C3475">
        <v>1136</v>
      </c>
      <c r="D3475" s="1">
        <v>44327</v>
      </c>
      <c r="E3475">
        <v>2</v>
      </c>
      <c r="F3475" s="1">
        <v>44327</v>
      </c>
      <c r="G3475" s="1">
        <v>44882</v>
      </c>
      <c r="H3475" t="s">
        <v>470</v>
      </c>
      <c r="I3475" s="8">
        <f>DATE(YEAR(Merge2[[#This Row],[ORDER_DATE]]), MONTH(Merge2[[#This Row],[ORDER_DATE]]), 1)</f>
        <v>44317</v>
      </c>
      <c r="J3475" s="9">
        <f>IF(ISNUMBER(Merge2[[#This Row],[VALIDITY_TILL_DATE]]), ROUND((Merge2[[#This Row],[VALIDITY_TILL_DATE]]-Merge2[[#This Row],[ORDER_DATE]])/30, 0), "Active")</f>
        <v>19</v>
      </c>
      <c r="K3475" t="s">
        <v>5487</v>
      </c>
      <c r="L3475" t="s">
        <v>5483</v>
      </c>
      <c r="M3475" t="s">
        <v>5481</v>
      </c>
      <c r="N3475">
        <v>300</v>
      </c>
      <c r="O3475">
        <v>40</v>
      </c>
      <c r="P3475">
        <v>180</v>
      </c>
      <c r="Q3475" t="s">
        <v>6259</v>
      </c>
      <c r="R3475" t="s">
        <v>5503</v>
      </c>
      <c r="S3475">
        <v>43</v>
      </c>
      <c r="T3475" t="s">
        <v>5498</v>
      </c>
      <c r="U3475" t="s">
        <v>5499</v>
      </c>
      <c r="V3475" s="9">
        <f>Merge2[[#This Row],[PROMOTIONAL_PLAN.EFFECTIVE_PRICE]]*Merge2[[#This Row],[Months]]</f>
        <v>3420</v>
      </c>
    </row>
    <row r="3476" spans="1:22" x14ac:dyDescent="0.25">
      <c r="A3476" t="s">
        <v>5306</v>
      </c>
      <c r="B3476" t="s">
        <v>3742</v>
      </c>
      <c r="C3476">
        <v>7139</v>
      </c>
      <c r="D3476" s="1">
        <v>44327</v>
      </c>
      <c r="E3476">
        <v>2</v>
      </c>
      <c r="F3476" s="1">
        <v>44327</v>
      </c>
      <c r="G3476" s="1">
        <v>45161</v>
      </c>
      <c r="H3476" t="s">
        <v>470</v>
      </c>
      <c r="I3476" s="8">
        <f>DATE(YEAR(Merge2[[#This Row],[ORDER_DATE]]), MONTH(Merge2[[#This Row],[ORDER_DATE]]), 1)</f>
        <v>44317</v>
      </c>
      <c r="J3476" s="9">
        <f>IF(ISNUMBER(Merge2[[#This Row],[VALIDITY_TILL_DATE]]), ROUND((Merge2[[#This Row],[VALIDITY_TILL_DATE]]-Merge2[[#This Row],[ORDER_DATE]])/30, 0), "Active")</f>
        <v>28</v>
      </c>
      <c r="K3476" t="s">
        <v>5489</v>
      </c>
      <c r="L3476" t="s">
        <v>5483</v>
      </c>
      <c r="M3476" t="s">
        <v>5481</v>
      </c>
      <c r="N3476">
        <v>300</v>
      </c>
      <c r="O3476">
        <v>30</v>
      </c>
      <c r="P3476">
        <v>210</v>
      </c>
      <c r="Q3476" t="s">
        <v>5959</v>
      </c>
      <c r="R3476" t="s">
        <v>5503</v>
      </c>
      <c r="S3476">
        <v>31</v>
      </c>
      <c r="T3476" t="s">
        <v>5495</v>
      </c>
      <c r="U3476" t="s">
        <v>5522</v>
      </c>
      <c r="V3476" s="9">
        <f>Merge2[[#This Row],[PROMOTIONAL_PLAN.EFFECTIVE_PRICE]]*Merge2[[#This Row],[Months]]</f>
        <v>5880</v>
      </c>
    </row>
    <row r="3477" spans="1:22" x14ac:dyDescent="0.25">
      <c r="A3477" t="s">
        <v>5307</v>
      </c>
      <c r="B3477" t="s">
        <v>3489</v>
      </c>
      <c r="C3477">
        <v>1136</v>
      </c>
      <c r="D3477" s="1">
        <v>44327</v>
      </c>
      <c r="E3477">
        <v>2</v>
      </c>
      <c r="F3477" s="1">
        <v>44327</v>
      </c>
      <c r="G3477" s="1">
        <v>44591</v>
      </c>
      <c r="H3477" t="s">
        <v>470</v>
      </c>
      <c r="I3477" s="8">
        <f>DATE(YEAR(Merge2[[#This Row],[ORDER_DATE]]), MONTH(Merge2[[#This Row],[ORDER_DATE]]), 1)</f>
        <v>44317</v>
      </c>
      <c r="J3477" s="9">
        <f>IF(ISNUMBER(Merge2[[#This Row],[VALIDITY_TILL_DATE]]), ROUND((Merge2[[#This Row],[VALIDITY_TILL_DATE]]-Merge2[[#This Row],[ORDER_DATE]])/30, 0), "Active")</f>
        <v>9</v>
      </c>
      <c r="K3477" t="s">
        <v>5487</v>
      </c>
      <c r="L3477" t="s">
        <v>5483</v>
      </c>
      <c r="M3477" t="s">
        <v>5481</v>
      </c>
      <c r="N3477">
        <v>300</v>
      </c>
      <c r="O3477">
        <v>40</v>
      </c>
      <c r="P3477">
        <v>180</v>
      </c>
      <c r="Q3477" t="s">
        <v>6316</v>
      </c>
      <c r="R3477" t="s">
        <v>5494</v>
      </c>
      <c r="S3477">
        <v>59</v>
      </c>
      <c r="T3477" t="s">
        <v>5495</v>
      </c>
      <c r="U3477" t="s">
        <v>5496</v>
      </c>
      <c r="V3477" s="9">
        <f>Merge2[[#This Row],[PROMOTIONAL_PLAN.EFFECTIVE_PRICE]]*Merge2[[#This Row],[Months]]</f>
        <v>1620</v>
      </c>
    </row>
    <row r="3478" spans="1:22" x14ac:dyDescent="0.25">
      <c r="A3478" t="s">
        <v>5308</v>
      </c>
      <c r="B3478" t="s">
        <v>3445</v>
      </c>
      <c r="C3478">
        <v>6306</v>
      </c>
      <c r="D3478" s="1">
        <v>44328</v>
      </c>
      <c r="E3478">
        <v>2</v>
      </c>
      <c r="F3478" s="1">
        <v>44328</v>
      </c>
      <c r="G3478" s="1">
        <v>44889</v>
      </c>
      <c r="H3478" t="s">
        <v>470</v>
      </c>
      <c r="I3478" s="8">
        <f>DATE(YEAR(Merge2[[#This Row],[ORDER_DATE]]), MONTH(Merge2[[#This Row],[ORDER_DATE]]), 1)</f>
        <v>44317</v>
      </c>
      <c r="J3478" s="9">
        <f>IF(ISNUMBER(Merge2[[#This Row],[VALIDITY_TILL_DATE]]), ROUND((Merge2[[#This Row],[VALIDITY_TILL_DATE]]-Merge2[[#This Row],[ORDER_DATE]])/30, 0), "Active")</f>
        <v>19</v>
      </c>
      <c r="K3478" t="s">
        <v>5492</v>
      </c>
      <c r="L3478" t="s">
        <v>5483</v>
      </c>
      <c r="M3478" t="s">
        <v>5481</v>
      </c>
      <c r="N3478">
        <v>300</v>
      </c>
      <c r="O3478">
        <v>15</v>
      </c>
      <c r="P3478">
        <v>255</v>
      </c>
      <c r="Q3478" t="s">
        <v>5950</v>
      </c>
      <c r="R3478" t="s">
        <v>5503</v>
      </c>
      <c r="S3478">
        <v>44</v>
      </c>
      <c r="T3478" t="s">
        <v>5506</v>
      </c>
      <c r="U3478" t="s">
        <v>5518</v>
      </c>
      <c r="V3478" s="9">
        <f>Merge2[[#This Row],[PROMOTIONAL_PLAN.EFFECTIVE_PRICE]]*Merge2[[#This Row],[Months]]</f>
        <v>4845</v>
      </c>
    </row>
    <row r="3479" spans="1:22" x14ac:dyDescent="0.25">
      <c r="A3479" t="s">
        <v>5309</v>
      </c>
      <c r="B3479" t="s">
        <v>4237</v>
      </c>
      <c r="C3479">
        <v>5073</v>
      </c>
      <c r="D3479" s="1">
        <v>44328</v>
      </c>
      <c r="E3479">
        <v>2</v>
      </c>
      <c r="F3479" s="1">
        <v>44328</v>
      </c>
      <c r="G3479" s="1">
        <v>44631</v>
      </c>
      <c r="H3479" t="s">
        <v>470</v>
      </c>
      <c r="I3479" s="8">
        <f>DATE(YEAR(Merge2[[#This Row],[ORDER_DATE]]), MONTH(Merge2[[#This Row],[ORDER_DATE]]), 1)</f>
        <v>44317</v>
      </c>
      <c r="J3479" s="9">
        <f>IF(ISNUMBER(Merge2[[#This Row],[VALIDITY_TILL_DATE]]), ROUND((Merge2[[#This Row],[VALIDITY_TILL_DATE]]-Merge2[[#This Row],[ORDER_DATE]])/30, 0), "Active")</f>
        <v>10</v>
      </c>
      <c r="K3479" t="s">
        <v>5488</v>
      </c>
      <c r="L3479" t="s">
        <v>5483</v>
      </c>
      <c r="M3479" t="s">
        <v>5481</v>
      </c>
      <c r="N3479">
        <v>300</v>
      </c>
      <c r="O3479">
        <v>30</v>
      </c>
      <c r="P3479">
        <v>210</v>
      </c>
      <c r="Q3479" t="s">
        <v>5794</v>
      </c>
      <c r="R3479" t="s">
        <v>5503</v>
      </c>
      <c r="S3479">
        <v>37</v>
      </c>
      <c r="T3479" t="s">
        <v>5495</v>
      </c>
      <c r="U3479" t="s">
        <v>5522</v>
      </c>
      <c r="V3479" s="9">
        <f>Merge2[[#This Row],[PROMOTIONAL_PLAN.EFFECTIVE_PRICE]]*Merge2[[#This Row],[Months]]</f>
        <v>2100</v>
      </c>
    </row>
    <row r="3480" spans="1:22" x14ac:dyDescent="0.25">
      <c r="A3480" t="s">
        <v>5310</v>
      </c>
      <c r="B3480" t="s">
        <v>3462</v>
      </c>
      <c r="C3480">
        <v>7139</v>
      </c>
      <c r="D3480" s="1">
        <v>44329</v>
      </c>
      <c r="E3480">
        <v>2</v>
      </c>
      <c r="F3480" s="1">
        <v>44329</v>
      </c>
      <c r="G3480" s="1">
        <v>44947</v>
      </c>
      <c r="H3480" t="s">
        <v>470</v>
      </c>
      <c r="I3480" s="8">
        <f>DATE(YEAR(Merge2[[#This Row],[ORDER_DATE]]), MONTH(Merge2[[#This Row],[ORDER_DATE]]), 1)</f>
        <v>44317</v>
      </c>
      <c r="J3480" s="9">
        <f>IF(ISNUMBER(Merge2[[#This Row],[VALIDITY_TILL_DATE]]), ROUND((Merge2[[#This Row],[VALIDITY_TILL_DATE]]-Merge2[[#This Row],[ORDER_DATE]])/30, 0), "Active")</f>
        <v>21</v>
      </c>
      <c r="K3480" t="s">
        <v>5489</v>
      </c>
      <c r="L3480" t="s">
        <v>5483</v>
      </c>
      <c r="M3480" t="s">
        <v>5481</v>
      </c>
      <c r="N3480">
        <v>300</v>
      </c>
      <c r="O3480">
        <v>30</v>
      </c>
      <c r="P3480">
        <v>210</v>
      </c>
      <c r="Q3480" t="s">
        <v>6220</v>
      </c>
      <c r="R3480" t="s">
        <v>5494</v>
      </c>
      <c r="S3480">
        <v>38</v>
      </c>
      <c r="T3480" t="s">
        <v>5495</v>
      </c>
      <c r="U3480" t="s">
        <v>5522</v>
      </c>
      <c r="V3480" s="9">
        <f>Merge2[[#This Row],[PROMOTIONAL_PLAN.EFFECTIVE_PRICE]]*Merge2[[#This Row],[Months]]</f>
        <v>4410</v>
      </c>
    </row>
    <row r="3481" spans="1:22" x14ac:dyDescent="0.25">
      <c r="A3481" t="s">
        <v>5311</v>
      </c>
      <c r="B3481" t="s">
        <v>4283</v>
      </c>
      <c r="C3481">
        <v>7139</v>
      </c>
      <c r="D3481" s="1">
        <v>44329</v>
      </c>
      <c r="E3481">
        <v>2</v>
      </c>
      <c r="F3481" s="1">
        <v>44329</v>
      </c>
      <c r="G3481" s="1">
        <v>44890</v>
      </c>
      <c r="H3481" t="s">
        <v>470</v>
      </c>
      <c r="I3481" s="8">
        <f>DATE(YEAR(Merge2[[#This Row],[ORDER_DATE]]), MONTH(Merge2[[#This Row],[ORDER_DATE]]), 1)</f>
        <v>44317</v>
      </c>
      <c r="J3481" s="9">
        <f>IF(ISNUMBER(Merge2[[#This Row],[VALIDITY_TILL_DATE]]), ROUND((Merge2[[#This Row],[VALIDITY_TILL_DATE]]-Merge2[[#This Row],[ORDER_DATE]])/30, 0), "Active")</f>
        <v>19</v>
      </c>
      <c r="K3481" t="s">
        <v>5489</v>
      </c>
      <c r="L3481" t="s">
        <v>5483</v>
      </c>
      <c r="M3481" t="s">
        <v>5481</v>
      </c>
      <c r="N3481">
        <v>300</v>
      </c>
      <c r="O3481">
        <v>30</v>
      </c>
      <c r="P3481">
        <v>210</v>
      </c>
      <c r="Q3481" t="s">
        <v>6352</v>
      </c>
      <c r="R3481" t="s">
        <v>5494</v>
      </c>
      <c r="S3481">
        <v>35</v>
      </c>
      <c r="T3481" t="s">
        <v>5495</v>
      </c>
      <c r="U3481" t="s">
        <v>5513</v>
      </c>
      <c r="V3481" s="9">
        <f>Merge2[[#This Row],[PROMOTIONAL_PLAN.EFFECTIVE_PRICE]]*Merge2[[#This Row],[Months]]</f>
        <v>3990</v>
      </c>
    </row>
    <row r="3482" spans="1:22" x14ac:dyDescent="0.25">
      <c r="A3482" t="s">
        <v>5312</v>
      </c>
      <c r="B3482" t="s">
        <v>3782</v>
      </c>
      <c r="C3482">
        <v>1136</v>
      </c>
      <c r="D3482" s="1">
        <v>44330</v>
      </c>
      <c r="E3482">
        <v>2</v>
      </c>
      <c r="F3482" s="1">
        <v>44330</v>
      </c>
      <c r="G3482" s="1">
        <v>44892</v>
      </c>
      <c r="H3482" t="s">
        <v>470</v>
      </c>
      <c r="I3482" s="8">
        <f>DATE(YEAR(Merge2[[#This Row],[ORDER_DATE]]), MONTH(Merge2[[#This Row],[ORDER_DATE]]), 1)</f>
        <v>44317</v>
      </c>
      <c r="J3482" s="9">
        <f>IF(ISNUMBER(Merge2[[#This Row],[VALIDITY_TILL_DATE]]), ROUND((Merge2[[#This Row],[VALIDITY_TILL_DATE]]-Merge2[[#This Row],[ORDER_DATE]])/30, 0), "Active")</f>
        <v>19</v>
      </c>
      <c r="K3482" t="s">
        <v>5487</v>
      </c>
      <c r="L3482" t="s">
        <v>5483</v>
      </c>
      <c r="M3482" t="s">
        <v>5481</v>
      </c>
      <c r="N3482">
        <v>300</v>
      </c>
      <c r="O3482">
        <v>40</v>
      </c>
      <c r="P3482">
        <v>180</v>
      </c>
      <c r="Q3482" t="s">
        <v>5741</v>
      </c>
      <c r="R3482" t="s">
        <v>5503</v>
      </c>
      <c r="S3482">
        <v>46</v>
      </c>
      <c r="T3482" t="s">
        <v>5495</v>
      </c>
      <c r="U3482" t="s">
        <v>5513</v>
      </c>
      <c r="V3482" s="9">
        <f>Merge2[[#This Row],[PROMOTIONAL_PLAN.EFFECTIVE_PRICE]]*Merge2[[#This Row],[Months]]</f>
        <v>3420</v>
      </c>
    </row>
    <row r="3483" spans="1:22" x14ac:dyDescent="0.25">
      <c r="A3483" t="s">
        <v>5313</v>
      </c>
      <c r="B3483" t="s">
        <v>3443</v>
      </c>
      <c r="C3483">
        <v>6705</v>
      </c>
      <c r="D3483" s="1">
        <v>44330</v>
      </c>
      <c r="E3483">
        <v>2</v>
      </c>
      <c r="F3483" s="1">
        <v>44330</v>
      </c>
      <c r="G3483" s="1">
        <v>44617</v>
      </c>
      <c r="H3483" t="s">
        <v>470</v>
      </c>
      <c r="I3483" s="8">
        <f>DATE(YEAR(Merge2[[#This Row],[ORDER_DATE]]), MONTH(Merge2[[#This Row],[ORDER_DATE]]), 1)</f>
        <v>44317</v>
      </c>
      <c r="J3483" s="9">
        <f>IF(ISNUMBER(Merge2[[#This Row],[VALIDITY_TILL_DATE]]), ROUND((Merge2[[#This Row],[VALIDITY_TILL_DATE]]-Merge2[[#This Row],[ORDER_DATE]])/30, 0), "Active")</f>
        <v>10</v>
      </c>
      <c r="K3483" t="s">
        <v>5491</v>
      </c>
      <c r="L3483" t="s">
        <v>5480</v>
      </c>
      <c r="M3483" t="s">
        <v>5481</v>
      </c>
      <c r="N3483">
        <v>300</v>
      </c>
      <c r="O3483">
        <v>100</v>
      </c>
      <c r="P3483">
        <v>0</v>
      </c>
      <c r="Q3483" t="s">
        <v>5955</v>
      </c>
      <c r="R3483" t="s">
        <v>5494</v>
      </c>
      <c r="S3483">
        <v>36</v>
      </c>
      <c r="T3483" t="s">
        <v>5495</v>
      </c>
      <c r="U3483" t="s">
        <v>5504</v>
      </c>
      <c r="V3483" s="9">
        <f>Merge2[[#This Row],[PROMOTIONAL_PLAN.EFFECTIVE_PRICE]]*Merge2[[#This Row],[Months]]</f>
        <v>0</v>
      </c>
    </row>
    <row r="3484" spans="1:22" x14ac:dyDescent="0.25">
      <c r="A3484" t="s">
        <v>5314</v>
      </c>
      <c r="B3484" t="s">
        <v>4220</v>
      </c>
      <c r="C3484">
        <v>6306</v>
      </c>
      <c r="D3484" s="1">
        <v>44331</v>
      </c>
      <c r="E3484">
        <v>2</v>
      </c>
      <c r="F3484" s="1">
        <v>44331</v>
      </c>
      <c r="G3484" s="1">
        <v>45158</v>
      </c>
      <c r="H3484" t="s">
        <v>470</v>
      </c>
      <c r="I3484" s="8">
        <f>DATE(YEAR(Merge2[[#This Row],[ORDER_DATE]]), MONTH(Merge2[[#This Row],[ORDER_DATE]]), 1)</f>
        <v>44317</v>
      </c>
      <c r="J3484" s="9">
        <f>IF(ISNUMBER(Merge2[[#This Row],[VALIDITY_TILL_DATE]]), ROUND((Merge2[[#This Row],[VALIDITY_TILL_DATE]]-Merge2[[#This Row],[ORDER_DATE]])/30, 0), "Active")</f>
        <v>28</v>
      </c>
      <c r="K3484" t="s">
        <v>5492</v>
      </c>
      <c r="L3484" t="s">
        <v>5483</v>
      </c>
      <c r="M3484" t="s">
        <v>5481</v>
      </c>
      <c r="N3484">
        <v>300</v>
      </c>
      <c r="O3484">
        <v>15</v>
      </c>
      <c r="P3484">
        <v>255</v>
      </c>
      <c r="Q3484" t="s">
        <v>5548</v>
      </c>
      <c r="R3484" t="s">
        <v>5494</v>
      </c>
      <c r="S3484">
        <v>36</v>
      </c>
      <c r="T3484" t="s">
        <v>5495</v>
      </c>
      <c r="U3484" t="s">
        <v>5522</v>
      </c>
      <c r="V3484" s="9">
        <f>Merge2[[#This Row],[PROMOTIONAL_PLAN.EFFECTIVE_PRICE]]*Merge2[[#This Row],[Months]]</f>
        <v>7140</v>
      </c>
    </row>
    <row r="3485" spans="1:22" x14ac:dyDescent="0.25">
      <c r="A3485" t="s">
        <v>5315</v>
      </c>
      <c r="B3485" t="s">
        <v>3929</v>
      </c>
      <c r="C3485">
        <v>6705</v>
      </c>
      <c r="D3485" s="1">
        <v>44331</v>
      </c>
      <c r="E3485">
        <v>2</v>
      </c>
      <c r="F3485" s="1">
        <v>44331</v>
      </c>
      <c r="G3485" s="1">
        <v>44719</v>
      </c>
      <c r="H3485" t="s">
        <v>470</v>
      </c>
      <c r="I3485" s="8">
        <f>DATE(YEAR(Merge2[[#This Row],[ORDER_DATE]]), MONTH(Merge2[[#This Row],[ORDER_DATE]]), 1)</f>
        <v>44317</v>
      </c>
      <c r="J3485" s="9">
        <f>IF(ISNUMBER(Merge2[[#This Row],[VALIDITY_TILL_DATE]]), ROUND((Merge2[[#This Row],[VALIDITY_TILL_DATE]]-Merge2[[#This Row],[ORDER_DATE]])/30, 0), "Active")</f>
        <v>13</v>
      </c>
      <c r="K3485" t="s">
        <v>5491</v>
      </c>
      <c r="L3485" t="s">
        <v>5480</v>
      </c>
      <c r="M3485" t="s">
        <v>5481</v>
      </c>
      <c r="N3485">
        <v>300</v>
      </c>
      <c r="O3485">
        <v>100</v>
      </c>
      <c r="P3485">
        <v>0</v>
      </c>
      <c r="Q3485" t="s">
        <v>5692</v>
      </c>
      <c r="R3485" t="s">
        <v>5503</v>
      </c>
      <c r="S3485">
        <v>53</v>
      </c>
      <c r="T3485" t="s">
        <v>5498</v>
      </c>
      <c r="U3485" t="s">
        <v>5515</v>
      </c>
      <c r="V3485" s="9">
        <f>Merge2[[#This Row],[PROMOTIONAL_PLAN.EFFECTIVE_PRICE]]*Merge2[[#This Row],[Months]]</f>
        <v>0</v>
      </c>
    </row>
    <row r="3486" spans="1:22" x14ac:dyDescent="0.25">
      <c r="A3486" t="s">
        <v>5316</v>
      </c>
      <c r="B3486" t="s">
        <v>4142</v>
      </c>
      <c r="C3486">
        <v>6306</v>
      </c>
      <c r="D3486" s="1">
        <v>44331</v>
      </c>
      <c r="E3486">
        <v>2</v>
      </c>
      <c r="F3486" s="1">
        <v>44331</v>
      </c>
      <c r="G3486" s="1">
        <v>44971</v>
      </c>
      <c r="H3486" t="s">
        <v>470</v>
      </c>
      <c r="I3486" s="8">
        <f>DATE(YEAR(Merge2[[#This Row],[ORDER_DATE]]), MONTH(Merge2[[#This Row],[ORDER_DATE]]), 1)</f>
        <v>44317</v>
      </c>
      <c r="J3486" s="9">
        <f>IF(ISNUMBER(Merge2[[#This Row],[VALIDITY_TILL_DATE]]), ROUND((Merge2[[#This Row],[VALIDITY_TILL_DATE]]-Merge2[[#This Row],[ORDER_DATE]])/30, 0), "Active")</f>
        <v>21</v>
      </c>
      <c r="K3486" t="s">
        <v>5492</v>
      </c>
      <c r="L3486" t="s">
        <v>5483</v>
      </c>
      <c r="M3486" t="s">
        <v>5481</v>
      </c>
      <c r="N3486">
        <v>300</v>
      </c>
      <c r="O3486">
        <v>15</v>
      </c>
      <c r="P3486">
        <v>255</v>
      </c>
      <c r="Q3486" t="s">
        <v>5821</v>
      </c>
      <c r="R3486" t="s">
        <v>5503</v>
      </c>
      <c r="S3486">
        <v>30</v>
      </c>
      <c r="T3486" t="s">
        <v>5498</v>
      </c>
      <c r="U3486" t="s">
        <v>5545</v>
      </c>
      <c r="V3486" s="9">
        <f>Merge2[[#This Row],[PROMOTIONAL_PLAN.EFFECTIVE_PRICE]]*Merge2[[#This Row],[Months]]</f>
        <v>5355</v>
      </c>
    </row>
    <row r="3487" spans="1:22" x14ac:dyDescent="0.25">
      <c r="A3487" t="s">
        <v>5317</v>
      </c>
      <c r="B3487" t="s">
        <v>3982</v>
      </c>
      <c r="C3487">
        <v>8731</v>
      </c>
      <c r="D3487" s="1">
        <v>44332</v>
      </c>
      <c r="E3487">
        <v>2</v>
      </c>
      <c r="F3487" s="1">
        <v>44332</v>
      </c>
      <c r="G3487" s="1">
        <v>44751</v>
      </c>
      <c r="H3487" t="s">
        <v>470</v>
      </c>
      <c r="I3487" s="8">
        <f>DATE(YEAR(Merge2[[#This Row],[ORDER_DATE]]), MONTH(Merge2[[#This Row],[ORDER_DATE]]), 1)</f>
        <v>44317</v>
      </c>
      <c r="J3487" s="9">
        <f>IF(ISNUMBER(Merge2[[#This Row],[VALIDITY_TILL_DATE]]), ROUND((Merge2[[#This Row],[VALIDITY_TILL_DATE]]-Merge2[[#This Row],[ORDER_DATE]])/30, 0), "Active")</f>
        <v>14</v>
      </c>
      <c r="K3487" t="s">
        <v>5482</v>
      </c>
      <c r="L3487" t="s">
        <v>5483</v>
      </c>
      <c r="M3487" t="s">
        <v>5481</v>
      </c>
      <c r="N3487">
        <v>300</v>
      </c>
      <c r="O3487">
        <v>10</v>
      </c>
      <c r="P3487">
        <v>270</v>
      </c>
      <c r="Q3487" t="s">
        <v>6389</v>
      </c>
      <c r="R3487" t="s">
        <v>5494</v>
      </c>
      <c r="S3487">
        <v>59</v>
      </c>
      <c r="T3487" t="s">
        <v>5506</v>
      </c>
      <c r="U3487" t="s">
        <v>5507</v>
      </c>
      <c r="V3487" s="9">
        <f>Merge2[[#This Row],[PROMOTIONAL_PLAN.EFFECTIVE_PRICE]]*Merge2[[#This Row],[Months]]</f>
        <v>3780</v>
      </c>
    </row>
    <row r="3488" spans="1:22" x14ac:dyDescent="0.25">
      <c r="A3488" t="s">
        <v>5318</v>
      </c>
      <c r="B3488" t="s">
        <v>4122</v>
      </c>
      <c r="C3488">
        <v>8323</v>
      </c>
      <c r="D3488" s="1">
        <v>44332</v>
      </c>
      <c r="E3488">
        <v>2</v>
      </c>
      <c r="F3488" s="1">
        <v>44332</v>
      </c>
      <c r="G3488" s="1">
        <v>44839</v>
      </c>
      <c r="H3488" t="s">
        <v>470</v>
      </c>
      <c r="I3488" s="8">
        <f>DATE(YEAR(Merge2[[#This Row],[ORDER_DATE]]), MONTH(Merge2[[#This Row],[ORDER_DATE]]), 1)</f>
        <v>44317</v>
      </c>
      <c r="J3488" s="9">
        <f>IF(ISNUMBER(Merge2[[#This Row],[VALIDITY_TILL_DATE]]), ROUND((Merge2[[#This Row],[VALIDITY_TILL_DATE]]-Merge2[[#This Row],[ORDER_DATE]])/30, 0), "Active")</f>
        <v>17</v>
      </c>
      <c r="K3488" t="s">
        <v>5479</v>
      </c>
      <c r="L3488" t="s">
        <v>5480</v>
      </c>
      <c r="M3488" t="s">
        <v>5481</v>
      </c>
      <c r="N3488">
        <v>300</v>
      </c>
      <c r="O3488">
        <v>100</v>
      </c>
      <c r="P3488">
        <v>0</v>
      </c>
      <c r="Q3488" t="s">
        <v>5819</v>
      </c>
      <c r="R3488" t="s">
        <v>5503</v>
      </c>
      <c r="S3488">
        <v>29</v>
      </c>
      <c r="T3488" t="s">
        <v>5495</v>
      </c>
      <c r="U3488" t="s">
        <v>5522</v>
      </c>
      <c r="V3488" s="9">
        <f>Merge2[[#This Row],[PROMOTIONAL_PLAN.EFFECTIVE_PRICE]]*Merge2[[#This Row],[Months]]</f>
        <v>0</v>
      </c>
    </row>
    <row r="3489" spans="1:22" x14ac:dyDescent="0.25">
      <c r="A3489" t="s">
        <v>5319</v>
      </c>
      <c r="B3489" t="s">
        <v>3606</v>
      </c>
      <c r="C3489">
        <v>8323</v>
      </c>
      <c r="D3489" s="1">
        <v>44333</v>
      </c>
      <c r="E3489">
        <v>2</v>
      </c>
      <c r="F3489" s="1">
        <v>44333</v>
      </c>
      <c r="G3489" s="1">
        <v>44881</v>
      </c>
      <c r="H3489" t="s">
        <v>470</v>
      </c>
      <c r="I3489" s="8">
        <f>DATE(YEAR(Merge2[[#This Row],[ORDER_DATE]]), MONTH(Merge2[[#This Row],[ORDER_DATE]]), 1)</f>
        <v>44317</v>
      </c>
      <c r="J3489" s="9">
        <f>IF(ISNUMBER(Merge2[[#This Row],[VALIDITY_TILL_DATE]]), ROUND((Merge2[[#This Row],[VALIDITY_TILL_DATE]]-Merge2[[#This Row],[ORDER_DATE]])/30, 0), "Active")</f>
        <v>18</v>
      </c>
      <c r="K3489" t="s">
        <v>5479</v>
      </c>
      <c r="L3489" t="s">
        <v>5480</v>
      </c>
      <c r="M3489" t="s">
        <v>5481</v>
      </c>
      <c r="N3489">
        <v>300</v>
      </c>
      <c r="O3489">
        <v>100</v>
      </c>
      <c r="P3489">
        <v>0</v>
      </c>
      <c r="Q3489" t="s">
        <v>5580</v>
      </c>
      <c r="R3489" t="s">
        <v>5494</v>
      </c>
      <c r="S3489">
        <v>27</v>
      </c>
      <c r="T3489" t="s">
        <v>5495</v>
      </c>
      <c r="U3489" t="s">
        <v>5496</v>
      </c>
      <c r="V3489" s="9">
        <f>Merge2[[#This Row],[PROMOTIONAL_PLAN.EFFECTIVE_PRICE]]*Merge2[[#This Row],[Months]]</f>
        <v>0</v>
      </c>
    </row>
    <row r="3490" spans="1:22" x14ac:dyDescent="0.25">
      <c r="A3490" t="s">
        <v>5320</v>
      </c>
      <c r="B3490" t="s">
        <v>3872</v>
      </c>
      <c r="C3490">
        <v>6705</v>
      </c>
      <c r="D3490" s="1">
        <v>44333</v>
      </c>
      <c r="E3490">
        <v>2</v>
      </c>
      <c r="F3490" s="1">
        <v>44333</v>
      </c>
      <c r="G3490" s="1">
        <v>44915</v>
      </c>
      <c r="H3490" t="s">
        <v>470</v>
      </c>
      <c r="I3490" s="8">
        <f>DATE(YEAR(Merge2[[#This Row],[ORDER_DATE]]), MONTH(Merge2[[#This Row],[ORDER_DATE]]), 1)</f>
        <v>44317</v>
      </c>
      <c r="J3490" s="9">
        <f>IF(ISNUMBER(Merge2[[#This Row],[VALIDITY_TILL_DATE]]), ROUND((Merge2[[#This Row],[VALIDITY_TILL_DATE]]-Merge2[[#This Row],[ORDER_DATE]])/30, 0), "Active")</f>
        <v>19</v>
      </c>
      <c r="K3490" t="s">
        <v>5491</v>
      </c>
      <c r="L3490" t="s">
        <v>5480</v>
      </c>
      <c r="M3490" t="s">
        <v>5481</v>
      </c>
      <c r="N3490">
        <v>300</v>
      </c>
      <c r="O3490">
        <v>100</v>
      </c>
      <c r="P3490">
        <v>0</v>
      </c>
      <c r="Q3490" t="s">
        <v>5968</v>
      </c>
      <c r="R3490" t="s">
        <v>5503</v>
      </c>
      <c r="S3490">
        <v>27</v>
      </c>
      <c r="T3490" t="s">
        <v>5506</v>
      </c>
      <c r="U3490" t="s">
        <v>5507</v>
      </c>
      <c r="V3490" s="9">
        <f>Merge2[[#This Row],[PROMOTIONAL_PLAN.EFFECTIVE_PRICE]]*Merge2[[#This Row],[Months]]</f>
        <v>0</v>
      </c>
    </row>
    <row r="3491" spans="1:22" x14ac:dyDescent="0.25">
      <c r="A3491" t="s">
        <v>5321</v>
      </c>
      <c r="B3491" t="s">
        <v>3744</v>
      </c>
      <c r="C3491">
        <v>6705</v>
      </c>
      <c r="D3491" s="1">
        <v>44333</v>
      </c>
      <c r="E3491">
        <v>2</v>
      </c>
      <c r="F3491" s="1">
        <v>44333</v>
      </c>
      <c r="G3491" s="1">
        <v>44820</v>
      </c>
      <c r="H3491" t="s">
        <v>470</v>
      </c>
      <c r="I3491" s="8">
        <f>DATE(YEAR(Merge2[[#This Row],[ORDER_DATE]]), MONTH(Merge2[[#This Row],[ORDER_DATE]]), 1)</f>
        <v>44317</v>
      </c>
      <c r="J3491" s="9">
        <f>IF(ISNUMBER(Merge2[[#This Row],[VALIDITY_TILL_DATE]]), ROUND((Merge2[[#This Row],[VALIDITY_TILL_DATE]]-Merge2[[#This Row],[ORDER_DATE]])/30, 0), "Active")</f>
        <v>16</v>
      </c>
      <c r="K3491" t="s">
        <v>5491</v>
      </c>
      <c r="L3491" t="s">
        <v>5480</v>
      </c>
      <c r="M3491" t="s">
        <v>5481</v>
      </c>
      <c r="N3491">
        <v>300</v>
      </c>
      <c r="O3491">
        <v>100</v>
      </c>
      <c r="P3491">
        <v>0</v>
      </c>
      <c r="Q3491" t="s">
        <v>5539</v>
      </c>
      <c r="R3491" t="s">
        <v>5494</v>
      </c>
      <c r="S3491">
        <v>46</v>
      </c>
      <c r="T3491" t="s">
        <v>5498</v>
      </c>
      <c r="U3491" t="s">
        <v>5499</v>
      </c>
      <c r="V3491" s="9">
        <f>Merge2[[#This Row],[PROMOTIONAL_PLAN.EFFECTIVE_PRICE]]*Merge2[[#This Row],[Months]]</f>
        <v>0</v>
      </c>
    </row>
    <row r="3492" spans="1:22" x14ac:dyDescent="0.25">
      <c r="A3492" t="s">
        <v>5322</v>
      </c>
      <c r="B3492" t="s">
        <v>4088</v>
      </c>
      <c r="C3492">
        <v>1136</v>
      </c>
      <c r="D3492" s="1">
        <v>44334</v>
      </c>
      <c r="E3492">
        <v>2</v>
      </c>
      <c r="F3492" s="1">
        <v>44334</v>
      </c>
      <c r="G3492" s="1">
        <v>44848</v>
      </c>
      <c r="H3492" t="s">
        <v>470</v>
      </c>
      <c r="I3492" s="8">
        <f>DATE(YEAR(Merge2[[#This Row],[ORDER_DATE]]), MONTH(Merge2[[#This Row],[ORDER_DATE]]), 1)</f>
        <v>44317</v>
      </c>
      <c r="J3492" s="9">
        <f>IF(ISNUMBER(Merge2[[#This Row],[VALIDITY_TILL_DATE]]), ROUND((Merge2[[#This Row],[VALIDITY_TILL_DATE]]-Merge2[[#This Row],[ORDER_DATE]])/30, 0), "Active")</f>
        <v>17</v>
      </c>
      <c r="K3492" t="s">
        <v>5487</v>
      </c>
      <c r="L3492" t="s">
        <v>5483</v>
      </c>
      <c r="M3492" t="s">
        <v>5481</v>
      </c>
      <c r="N3492">
        <v>300</v>
      </c>
      <c r="O3492">
        <v>40</v>
      </c>
      <c r="P3492">
        <v>180</v>
      </c>
      <c r="Q3492" t="s">
        <v>5992</v>
      </c>
      <c r="R3492" t="s">
        <v>5503</v>
      </c>
      <c r="S3492">
        <v>39</v>
      </c>
      <c r="T3492" t="s">
        <v>5506</v>
      </c>
      <c r="U3492" t="s">
        <v>5507</v>
      </c>
      <c r="V3492" s="9">
        <f>Merge2[[#This Row],[PROMOTIONAL_PLAN.EFFECTIVE_PRICE]]*Merge2[[#This Row],[Months]]</f>
        <v>3060</v>
      </c>
    </row>
    <row r="3493" spans="1:22" x14ac:dyDescent="0.25">
      <c r="A3493" t="s">
        <v>5323</v>
      </c>
      <c r="B3493" t="s">
        <v>3868</v>
      </c>
      <c r="C3493">
        <v>8434</v>
      </c>
      <c r="D3493" s="1">
        <v>44334</v>
      </c>
      <c r="E3493">
        <v>2</v>
      </c>
      <c r="F3493" s="1">
        <v>44334</v>
      </c>
      <c r="G3493" s="1">
        <v>44939</v>
      </c>
      <c r="H3493" t="s">
        <v>470</v>
      </c>
      <c r="I3493" s="8">
        <f>DATE(YEAR(Merge2[[#This Row],[ORDER_DATE]]), MONTH(Merge2[[#This Row],[ORDER_DATE]]), 1)</f>
        <v>44317</v>
      </c>
      <c r="J3493" s="9">
        <f>IF(ISNUMBER(Merge2[[#This Row],[VALIDITY_TILL_DATE]]), ROUND((Merge2[[#This Row],[VALIDITY_TILL_DATE]]-Merge2[[#This Row],[ORDER_DATE]])/30, 0), "Active")</f>
        <v>20</v>
      </c>
      <c r="K3493" t="s">
        <v>5490</v>
      </c>
      <c r="L3493" t="s">
        <v>5483</v>
      </c>
      <c r="M3493" t="s">
        <v>5481</v>
      </c>
      <c r="N3493">
        <v>300</v>
      </c>
      <c r="O3493">
        <v>50</v>
      </c>
      <c r="P3493">
        <v>150</v>
      </c>
      <c r="Q3493" t="s">
        <v>6053</v>
      </c>
      <c r="R3493" t="s">
        <v>5503</v>
      </c>
      <c r="S3493">
        <v>57</v>
      </c>
      <c r="T3493" t="s">
        <v>5495</v>
      </c>
      <c r="U3493" t="s">
        <v>5504</v>
      </c>
      <c r="V3493" s="9">
        <f>Merge2[[#This Row],[PROMOTIONAL_PLAN.EFFECTIVE_PRICE]]*Merge2[[#This Row],[Months]]</f>
        <v>3000</v>
      </c>
    </row>
    <row r="3494" spans="1:22" x14ac:dyDescent="0.25">
      <c r="A3494" t="s">
        <v>5324</v>
      </c>
      <c r="B3494" t="s">
        <v>4149</v>
      </c>
      <c r="C3494">
        <v>6306</v>
      </c>
      <c r="D3494" s="1">
        <v>44334</v>
      </c>
      <c r="E3494">
        <v>2</v>
      </c>
      <c r="F3494" s="1">
        <v>44334</v>
      </c>
      <c r="G3494" s="1">
        <v>45079</v>
      </c>
      <c r="H3494" t="s">
        <v>470</v>
      </c>
      <c r="I3494" s="8">
        <f>DATE(YEAR(Merge2[[#This Row],[ORDER_DATE]]), MONTH(Merge2[[#This Row],[ORDER_DATE]]), 1)</f>
        <v>44317</v>
      </c>
      <c r="J3494" s="9">
        <f>IF(ISNUMBER(Merge2[[#This Row],[VALIDITY_TILL_DATE]]), ROUND((Merge2[[#This Row],[VALIDITY_TILL_DATE]]-Merge2[[#This Row],[ORDER_DATE]])/30, 0), "Active")</f>
        <v>25</v>
      </c>
      <c r="K3494" t="s">
        <v>5492</v>
      </c>
      <c r="L3494" t="s">
        <v>5483</v>
      </c>
      <c r="M3494" t="s">
        <v>5481</v>
      </c>
      <c r="N3494">
        <v>300</v>
      </c>
      <c r="O3494">
        <v>15</v>
      </c>
      <c r="P3494">
        <v>255</v>
      </c>
      <c r="Q3494" t="s">
        <v>6225</v>
      </c>
      <c r="R3494" t="s">
        <v>5503</v>
      </c>
      <c r="S3494">
        <v>46</v>
      </c>
      <c r="T3494" t="s">
        <v>5498</v>
      </c>
      <c r="U3494" t="s">
        <v>5545</v>
      </c>
      <c r="V3494" s="9">
        <f>Merge2[[#This Row],[PROMOTIONAL_PLAN.EFFECTIVE_PRICE]]*Merge2[[#This Row],[Months]]</f>
        <v>6375</v>
      </c>
    </row>
    <row r="3495" spans="1:22" x14ac:dyDescent="0.25">
      <c r="A3495" t="s">
        <v>5325</v>
      </c>
      <c r="B3495" t="s">
        <v>3618</v>
      </c>
      <c r="C3495">
        <v>1817</v>
      </c>
      <c r="D3495" s="1">
        <v>44334</v>
      </c>
      <c r="E3495">
        <v>2</v>
      </c>
      <c r="F3495" s="1">
        <v>44334</v>
      </c>
      <c r="G3495" s="1">
        <v>44721</v>
      </c>
      <c r="H3495" t="s">
        <v>470</v>
      </c>
      <c r="I3495" s="8">
        <f>DATE(YEAR(Merge2[[#This Row],[ORDER_DATE]]), MONTH(Merge2[[#This Row],[ORDER_DATE]]), 1)</f>
        <v>44317</v>
      </c>
      <c r="J3495" s="9">
        <f>IF(ISNUMBER(Merge2[[#This Row],[VALIDITY_TILL_DATE]]), ROUND((Merge2[[#This Row],[VALIDITY_TILL_DATE]]-Merge2[[#This Row],[ORDER_DATE]])/30, 0), "Active")</f>
        <v>13</v>
      </c>
      <c r="K3495" t="s">
        <v>5486</v>
      </c>
      <c r="L3495" t="s">
        <v>5480</v>
      </c>
      <c r="M3495" t="s">
        <v>5481</v>
      </c>
      <c r="N3495">
        <v>300</v>
      </c>
      <c r="O3495">
        <v>100</v>
      </c>
      <c r="P3495">
        <v>0</v>
      </c>
      <c r="Q3495" t="s">
        <v>5683</v>
      </c>
      <c r="R3495" t="s">
        <v>5494</v>
      </c>
      <c r="S3495">
        <v>45</v>
      </c>
      <c r="T3495" t="s">
        <v>5495</v>
      </c>
      <c r="U3495" t="s">
        <v>5504</v>
      </c>
      <c r="V3495" s="9">
        <f>Merge2[[#This Row],[PROMOTIONAL_PLAN.EFFECTIVE_PRICE]]*Merge2[[#This Row],[Months]]</f>
        <v>0</v>
      </c>
    </row>
    <row r="3496" spans="1:22" x14ac:dyDescent="0.25">
      <c r="A3496" t="s">
        <v>5326</v>
      </c>
      <c r="B3496" t="s">
        <v>4244</v>
      </c>
      <c r="C3496">
        <v>6306</v>
      </c>
      <c r="D3496" s="1">
        <v>44335</v>
      </c>
      <c r="E3496">
        <v>2</v>
      </c>
      <c r="F3496" s="1">
        <v>44335</v>
      </c>
      <c r="G3496" s="1">
        <v>44947</v>
      </c>
      <c r="H3496" t="s">
        <v>470</v>
      </c>
      <c r="I3496" s="8">
        <f>DATE(YEAR(Merge2[[#This Row],[ORDER_DATE]]), MONTH(Merge2[[#This Row],[ORDER_DATE]]), 1)</f>
        <v>44317</v>
      </c>
      <c r="J3496" s="9">
        <f>IF(ISNUMBER(Merge2[[#This Row],[VALIDITY_TILL_DATE]]), ROUND((Merge2[[#This Row],[VALIDITY_TILL_DATE]]-Merge2[[#This Row],[ORDER_DATE]])/30, 0), "Active")</f>
        <v>20</v>
      </c>
      <c r="K3496" t="s">
        <v>5492</v>
      </c>
      <c r="L3496" t="s">
        <v>5483</v>
      </c>
      <c r="M3496" t="s">
        <v>5481</v>
      </c>
      <c r="N3496">
        <v>300</v>
      </c>
      <c r="O3496">
        <v>15</v>
      </c>
      <c r="P3496">
        <v>255</v>
      </c>
      <c r="Q3496" t="s">
        <v>6034</v>
      </c>
      <c r="R3496" t="s">
        <v>5503</v>
      </c>
      <c r="S3496">
        <v>30</v>
      </c>
      <c r="T3496" t="s">
        <v>5495</v>
      </c>
      <c r="U3496" t="s">
        <v>5513</v>
      </c>
      <c r="V3496" s="9">
        <f>Merge2[[#This Row],[PROMOTIONAL_PLAN.EFFECTIVE_PRICE]]*Merge2[[#This Row],[Months]]</f>
        <v>5100</v>
      </c>
    </row>
    <row r="3497" spans="1:22" x14ac:dyDescent="0.25">
      <c r="A3497" t="s">
        <v>5327</v>
      </c>
      <c r="B3497" t="s">
        <v>3812</v>
      </c>
      <c r="C3497">
        <v>8323</v>
      </c>
      <c r="D3497" s="1">
        <v>44335</v>
      </c>
      <c r="E3497">
        <v>2</v>
      </c>
      <c r="F3497" s="1">
        <v>44335</v>
      </c>
      <c r="G3497" s="1">
        <v>44737</v>
      </c>
      <c r="H3497" t="s">
        <v>470</v>
      </c>
      <c r="I3497" s="8">
        <f>DATE(YEAR(Merge2[[#This Row],[ORDER_DATE]]), MONTH(Merge2[[#This Row],[ORDER_DATE]]), 1)</f>
        <v>44317</v>
      </c>
      <c r="J3497" s="9">
        <f>IF(ISNUMBER(Merge2[[#This Row],[VALIDITY_TILL_DATE]]), ROUND((Merge2[[#This Row],[VALIDITY_TILL_DATE]]-Merge2[[#This Row],[ORDER_DATE]])/30, 0), "Active")</f>
        <v>13</v>
      </c>
      <c r="K3497" t="s">
        <v>5479</v>
      </c>
      <c r="L3497" t="s">
        <v>5480</v>
      </c>
      <c r="M3497" t="s">
        <v>5481</v>
      </c>
      <c r="N3497">
        <v>300</v>
      </c>
      <c r="O3497">
        <v>100</v>
      </c>
      <c r="P3497">
        <v>0</v>
      </c>
      <c r="Q3497" t="s">
        <v>5672</v>
      </c>
      <c r="R3497" t="s">
        <v>5503</v>
      </c>
      <c r="S3497">
        <v>50</v>
      </c>
      <c r="T3497" t="s">
        <v>5506</v>
      </c>
      <c r="U3497" t="s">
        <v>5507</v>
      </c>
      <c r="V3497" s="9">
        <f>Merge2[[#This Row],[PROMOTIONAL_PLAN.EFFECTIVE_PRICE]]*Merge2[[#This Row],[Months]]</f>
        <v>0</v>
      </c>
    </row>
    <row r="3498" spans="1:22" x14ac:dyDescent="0.25">
      <c r="A3498" t="s">
        <v>5328</v>
      </c>
      <c r="B3498" t="s">
        <v>3696</v>
      </c>
      <c r="C3498">
        <v>6306</v>
      </c>
      <c r="D3498" s="1">
        <v>44335</v>
      </c>
      <c r="E3498">
        <v>2</v>
      </c>
      <c r="F3498" s="1">
        <v>44335</v>
      </c>
      <c r="G3498" s="1">
        <v>44918</v>
      </c>
      <c r="H3498" t="s">
        <v>470</v>
      </c>
      <c r="I3498" s="8">
        <f>DATE(YEAR(Merge2[[#This Row],[ORDER_DATE]]), MONTH(Merge2[[#This Row],[ORDER_DATE]]), 1)</f>
        <v>44317</v>
      </c>
      <c r="J3498" s="9">
        <f>IF(ISNUMBER(Merge2[[#This Row],[VALIDITY_TILL_DATE]]), ROUND((Merge2[[#This Row],[VALIDITY_TILL_DATE]]-Merge2[[#This Row],[ORDER_DATE]])/30, 0), "Active")</f>
        <v>19</v>
      </c>
      <c r="K3498" t="s">
        <v>5492</v>
      </c>
      <c r="L3498" t="s">
        <v>5483</v>
      </c>
      <c r="M3498" t="s">
        <v>5481</v>
      </c>
      <c r="N3498">
        <v>300</v>
      </c>
      <c r="O3498">
        <v>15</v>
      </c>
      <c r="P3498">
        <v>255</v>
      </c>
      <c r="Q3498" t="s">
        <v>5784</v>
      </c>
      <c r="R3498" t="s">
        <v>5503</v>
      </c>
      <c r="S3498">
        <v>34</v>
      </c>
      <c r="T3498" t="s">
        <v>5495</v>
      </c>
      <c r="U3498" t="s">
        <v>5504</v>
      </c>
      <c r="V3498" s="9">
        <f>Merge2[[#This Row],[PROMOTIONAL_PLAN.EFFECTIVE_PRICE]]*Merge2[[#This Row],[Months]]</f>
        <v>4845</v>
      </c>
    </row>
    <row r="3499" spans="1:22" x14ac:dyDescent="0.25">
      <c r="A3499" t="s">
        <v>5329</v>
      </c>
      <c r="B3499" t="s">
        <v>3832</v>
      </c>
      <c r="C3499">
        <v>1817</v>
      </c>
      <c r="D3499" s="1">
        <v>44336</v>
      </c>
      <c r="E3499">
        <v>2</v>
      </c>
      <c r="F3499" s="1">
        <v>44336</v>
      </c>
      <c r="G3499" s="1">
        <v>45175</v>
      </c>
      <c r="H3499" t="s">
        <v>470</v>
      </c>
      <c r="I3499" s="8">
        <f>DATE(YEAR(Merge2[[#This Row],[ORDER_DATE]]), MONTH(Merge2[[#This Row],[ORDER_DATE]]), 1)</f>
        <v>44317</v>
      </c>
      <c r="J3499" s="9">
        <f>IF(ISNUMBER(Merge2[[#This Row],[VALIDITY_TILL_DATE]]), ROUND((Merge2[[#This Row],[VALIDITY_TILL_DATE]]-Merge2[[#This Row],[ORDER_DATE]])/30, 0), "Active")</f>
        <v>28</v>
      </c>
      <c r="K3499" t="s">
        <v>5486</v>
      </c>
      <c r="L3499" t="s">
        <v>5480</v>
      </c>
      <c r="M3499" t="s">
        <v>5481</v>
      </c>
      <c r="N3499">
        <v>300</v>
      </c>
      <c r="O3499">
        <v>100</v>
      </c>
      <c r="P3499">
        <v>0</v>
      </c>
      <c r="Q3499" t="s">
        <v>5799</v>
      </c>
      <c r="R3499" t="s">
        <v>5503</v>
      </c>
      <c r="S3499">
        <v>27</v>
      </c>
      <c r="T3499" t="s">
        <v>5495</v>
      </c>
      <c r="U3499" t="s">
        <v>5496</v>
      </c>
      <c r="V3499" s="9">
        <f>Merge2[[#This Row],[PROMOTIONAL_PLAN.EFFECTIVE_PRICE]]*Merge2[[#This Row],[Months]]</f>
        <v>0</v>
      </c>
    </row>
    <row r="3500" spans="1:22" x14ac:dyDescent="0.25">
      <c r="A3500" t="s">
        <v>5330</v>
      </c>
      <c r="B3500" t="s">
        <v>3990</v>
      </c>
      <c r="C3500">
        <v>8731</v>
      </c>
      <c r="D3500" s="1">
        <v>44336</v>
      </c>
      <c r="E3500">
        <v>2</v>
      </c>
      <c r="F3500" s="1">
        <v>44336</v>
      </c>
      <c r="G3500" s="1">
        <v>44686</v>
      </c>
      <c r="H3500" t="s">
        <v>470</v>
      </c>
      <c r="I3500" s="8">
        <f>DATE(YEAR(Merge2[[#This Row],[ORDER_DATE]]), MONTH(Merge2[[#This Row],[ORDER_DATE]]), 1)</f>
        <v>44317</v>
      </c>
      <c r="J3500" s="9">
        <f>IF(ISNUMBER(Merge2[[#This Row],[VALIDITY_TILL_DATE]]), ROUND((Merge2[[#This Row],[VALIDITY_TILL_DATE]]-Merge2[[#This Row],[ORDER_DATE]])/30, 0), "Active")</f>
        <v>12</v>
      </c>
      <c r="K3500" t="s">
        <v>5482</v>
      </c>
      <c r="L3500" t="s">
        <v>5483</v>
      </c>
      <c r="M3500" t="s">
        <v>5481</v>
      </c>
      <c r="N3500">
        <v>300</v>
      </c>
      <c r="O3500">
        <v>10</v>
      </c>
      <c r="P3500">
        <v>270</v>
      </c>
      <c r="Q3500" t="s">
        <v>6285</v>
      </c>
      <c r="R3500" t="s">
        <v>5503</v>
      </c>
      <c r="S3500">
        <v>60</v>
      </c>
      <c r="T3500" t="s">
        <v>5495</v>
      </c>
      <c r="U3500" t="s">
        <v>5522</v>
      </c>
      <c r="V3500" s="9">
        <f>Merge2[[#This Row],[PROMOTIONAL_PLAN.EFFECTIVE_PRICE]]*Merge2[[#This Row],[Months]]</f>
        <v>3240</v>
      </c>
    </row>
    <row r="3501" spans="1:22" x14ac:dyDescent="0.25">
      <c r="A3501" t="s">
        <v>5331</v>
      </c>
      <c r="B3501" t="s">
        <v>3946</v>
      </c>
      <c r="C3501">
        <v>1136</v>
      </c>
      <c r="D3501" s="1">
        <v>44336</v>
      </c>
      <c r="E3501">
        <v>2</v>
      </c>
      <c r="F3501" s="1">
        <v>44336</v>
      </c>
      <c r="G3501" s="1">
        <v>45142</v>
      </c>
      <c r="H3501" t="s">
        <v>470</v>
      </c>
      <c r="I3501" s="8">
        <f>DATE(YEAR(Merge2[[#This Row],[ORDER_DATE]]), MONTH(Merge2[[#This Row],[ORDER_DATE]]), 1)</f>
        <v>44317</v>
      </c>
      <c r="J3501" s="9">
        <f>IF(ISNUMBER(Merge2[[#This Row],[VALIDITY_TILL_DATE]]), ROUND((Merge2[[#This Row],[VALIDITY_TILL_DATE]]-Merge2[[#This Row],[ORDER_DATE]])/30, 0), "Active")</f>
        <v>27</v>
      </c>
      <c r="K3501" t="s">
        <v>5487</v>
      </c>
      <c r="L3501" t="s">
        <v>5483</v>
      </c>
      <c r="M3501" t="s">
        <v>5481</v>
      </c>
      <c r="N3501">
        <v>300</v>
      </c>
      <c r="O3501">
        <v>40</v>
      </c>
      <c r="P3501">
        <v>180</v>
      </c>
      <c r="Q3501" t="s">
        <v>5925</v>
      </c>
      <c r="R3501" t="s">
        <v>5494</v>
      </c>
      <c r="S3501">
        <v>36</v>
      </c>
      <c r="T3501" t="s">
        <v>5498</v>
      </c>
      <c r="U3501" t="s">
        <v>5499</v>
      </c>
      <c r="V3501" s="9">
        <f>Merge2[[#This Row],[PROMOTIONAL_PLAN.EFFECTIVE_PRICE]]*Merge2[[#This Row],[Months]]</f>
        <v>4860</v>
      </c>
    </row>
    <row r="3502" spans="1:22" x14ac:dyDescent="0.25">
      <c r="A3502" t="s">
        <v>5332</v>
      </c>
      <c r="B3502" t="s">
        <v>3824</v>
      </c>
      <c r="C3502">
        <v>8323</v>
      </c>
      <c r="D3502" s="1">
        <v>44337</v>
      </c>
      <c r="E3502">
        <v>2</v>
      </c>
      <c r="F3502" s="1">
        <v>44337</v>
      </c>
      <c r="G3502" s="1">
        <v>44725</v>
      </c>
      <c r="H3502" t="s">
        <v>470</v>
      </c>
      <c r="I3502" s="8">
        <f>DATE(YEAR(Merge2[[#This Row],[ORDER_DATE]]), MONTH(Merge2[[#This Row],[ORDER_DATE]]), 1)</f>
        <v>44317</v>
      </c>
      <c r="J3502" s="9">
        <f>IF(ISNUMBER(Merge2[[#This Row],[VALIDITY_TILL_DATE]]), ROUND((Merge2[[#This Row],[VALIDITY_TILL_DATE]]-Merge2[[#This Row],[ORDER_DATE]])/30, 0), "Active")</f>
        <v>13</v>
      </c>
      <c r="K3502" t="s">
        <v>5479</v>
      </c>
      <c r="L3502" t="s">
        <v>5480</v>
      </c>
      <c r="M3502" t="s">
        <v>5481</v>
      </c>
      <c r="N3502">
        <v>300</v>
      </c>
      <c r="O3502">
        <v>100</v>
      </c>
      <c r="P3502">
        <v>0</v>
      </c>
      <c r="Q3502" t="s">
        <v>5718</v>
      </c>
      <c r="R3502" t="s">
        <v>5503</v>
      </c>
      <c r="S3502">
        <v>47</v>
      </c>
      <c r="T3502" t="s">
        <v>5495</v>
      </c>
      <c r="U3502" t="s">
        <v>5522</v>
      </c>
      <c r="V3502" s="9">
        <f>Merge2[[#This Row],[PROMOTIONAL_PLAN.EFFECTIVE_PRICE]]*Merge2[[#This Row],[Months]]</f>
        <v>0</v>
      </c>
    </row>
    <row r="3503" spans="1:22" x14ac:dyDescent="0.25">
      <c r="A3503" t="s">
        <v>5333</v>
      </c>
      <c r="B3503" t="s">
        <v>4277</v>
      </c>
      <c r="C3503">
        <v>5101</v>
      </c>
      <c r="D3503" s="1">
        <v>44337</v>
      </c>
      <c r="E3503">
        <v>2</v>
      </c>
      <c r="F3503" s="1">
        <v>44337</v>
      </c>
      <c r="G3503" s="1">
        <v>44801</v>
      </c>
      <c r="H3503" t="s">
        <v>470</v>
      </c>
      <c r="I3503" s="8">
        <f>DATE(YEAR(Merge2[[#This Row],[ORDER_DATE]]), MONTH(Merge2[[#This Row],[ORDER_DATE]]), 1)</f>
        <v>44317</v>
      </c>
      <c r="J3503" s="9">
        <f>IF(ISNUMBER(Merge2[[#This Row],[VALIDITY_TILL_DATE]]), ROUND((Merge2[[#This Row],[VALIDITY_TILL_DATE]]-Merge2[[#This Row],[ORDER_DATE]])/30, 0), "Active")</f>
        <v>15</v>
      </c>
      <c r="K3503" t="s">
        <v>5485</v>
      </c>
      <c r="L3503" t="s">
        <v>5480</v>
      </c>
      <c r="M3503" t="s">
        <v>5481</v>
      </c>
      <c r="N3503">
        <v>300</v>
      </c>
      <c r="O3503">
        <v>100</v>
      </c>
      <c r="P3503">
        <v>0</v>
      </c>
      <c r="Q3503" t="s">
        <v>5778</v>
      </c>
      <c r="R3503" t="s">
        <v>5494</v>
      </c>
      <c r="S3503">
        <v>55</v>
      </c>
      <c r="T3503" t="s">
        <v>5495</v>
      </c>
      <c r="U3503" t="s">
        <v>5579</v>
      </c>
      <c r="V3503" s="9">
        <f>Merge2[[#This Row],[PROMOTIONAL_PLAN.EFFECTIVE_PRICE]]*Merge2[[#This Row],[Months]]</f>
        <v>0</v>
      </c>
    </row>
    <row r="3504" spans="1:22" x14ac:dyDescent="0.25">
      <c r="A3504" t="s">
        <v>5334</v>
      </c>
      <c r="B3504" t="s">
        <v>4218</v>
      </c>
      <c r="C3504">
        <v>5101</v>
      </c>
      <c r="D3504" s="1">
        <v>44338</v>
      </c>
      <c r="E3504">
        <v>2</v>
      </c>
      <c r="F3504" s="1">
        <v>44338</v>
      </c>
      <c r="G3504" s="1">
        <v>44891</v>
      </c>
      <c r="H3504" t="s">
        <v>470</v>
      </c>
      <c r="I3504" s="8">
        <f>DATE(YEAR(Merge2[[#This Row],[ORDER_DATE]]), MONTH(Merge2[[#This Row],[ORDER_DATE]]), 1)</f>
        <v>44317</v>
      </c>
      <c r="J3504" s="9">
        <f>IF(ISNUMBER(Merge2[[#This Row],[VALIDITY_TILL_DATE]]), ROUND((Merge2[[#This Row],[VALIDITY_TILL_DATE]]-Merge2[[#This Row],[ORDER_DATE]])/30, 0), "Active")</f>
        <v>18</v>
      </c>
      <c r="K3504" t="s">
        <v>5485</v>
      </c>
      <c r="L3504" t="s">
        <v>5480</v>
      </c>
      <c r="M3504" t="s">
        <v>5481</v>
      </c>
      <c r="N3504">
        <v>300</v>
      </c>
      <c r="O3504">
        <v>100</v>
      </c>
      <c r="P3504">
        <v>0</v>
      </c>
      <c r="Q3504" t="s">
        <v>6410</v>
      </c>
      <c r="R3504" t="s">
        <v>5503</v>
      </c>
      <c r="S3504">
        <v>56</v>
      </c>
      <c r="T3504" t="s">
        <v>5495</v>
      </c>
      <c r="U3504" t="s">
        <v>5504</v>
      </c>
      <c r="V3504" s="9">
        <f>Merge2[[#This Row],[PROMOTIONAL_PLAN.EFFECTIVE_PRICE]]*Merge2[[#This Row],[Months]]</f>
        <v>0</v>
      </c>
    </row>
    <row r="3505" spans="1:22" x14ac:dyDescent="0.25">
      <c r="A3505" t="s">
        <v>5335</v>
      </c>
      <c r="B3505" t="s">
        <v>3533</v>
      </c>
      <c r="C3505">
        <v>5073</v>
      </c>
      <c r="D3505" s="1">
        <v>44338</v>
      </c>
      <c r="E3505">
        <v>2</v>
      </c>
      <c r="F3505" s="1">
        <v>44338</v>
      </c>
      <c r="G3505" s="1">
        <v>44786</v>
      </c>
      <c r="H3505" t="s">
        <v>470</v>
      </c>
      <c r="I3505" s="8">
        <f>DATE(YEAR(Merge2[[#This Row],[ORDER_DATE]]), MONTH(Merge2[[#This Row],[ORDER_DATE]]), 1)</f>
        <v>44317</v>
      </c>
      <c r="J3505" s="9">
        <f>IF(ISNUMBER(Merge2[[#This Row],[VALIDITY_TILL_DATE]]), ROUND((Merge2[[#This Row],[VALIDITY_TILL_DATE]]-Merge2[[#This Row],[ORDER_DATE]])/30, 0), "Active")</f>
        <v>15</v>
      </c>
      <c r="K3505" t="s">
        <v>5488</v>
      </c>
      <c r="L3505" t="s">
        <v>5483</v>
      </c>
      <c r="M3505" t="s">
        <v>5481</v>
      </c>
      <c r="N3505">
        <v>300</v>
      </c>
      <c r="O3505">
        <v>30</v>
      </c>
      <c r="P3505">
        <v>210</v>
      </c>
      <c r="Q3505" t="s">
        <v>5784</v>
      </c>
      <c r="R3505" t="s">
        <v>5503</v>
      </c>
      <c r="S3505">
        <v>34</v>
      </c>
      <c r="T3505" t="s">
        <v>5495</v>
      </c>
      <c r="U3505" t="s">
        <v>5504</v>
      </c>
      <c r="V3505" s="9">
        <f>Merge2[[#This Row],[PROMOTIONAL_PLAN.EFFECTIVE_PRICE]]*Merge2[[#This Row],[Months]]</f>
        <v>3150</v>
      </c>
    </row>
    <row r="3506" spans="1:22" x14ac:dyDescent="0.25">
      <c r="A3506" t="s">
        <v>5336</v>
      </c>
      <c r="B3506" t="s">
        <v>4012</v>
      </c>
      <c r="C3506">
        <v>2949</v>
      </c>
      <c r="D3506" s="1">
        <v>44338</v>
      </c>
      <c r="E3506">
        <v>2</v>
      </c>
      <c r="F3506" s="1">
        <v>44338</v>
      </c>
      <c r="G3506" s="1">
        <v>44954</v>
      </c>
      <c r="H3506" t="s">
        <v>470</v>
      </c>
      <c r="I3506" s="8">
        <f>DATE(YEAR(Merge2[[#This Row],[ORDER_DATE]]), MONTH(Merge2[[#This Row],[ORDER_DATE]]), 1)</f>
        <v>44317</v>
      </c>
      <c r="J3506" s="9">
        <f>IF(ISNUMBER(Merge2[[#This Row],[VALIDITY_TILL_DATE]]), ROUND((Merge2[[#This Row],[VALIDITY_TILL_DATE]]-Merge2[[#This Row],[ORDER_DATE]])/30, 0), "Active")</f>
        <v>21</v>
      </c>
      <c r="K3506" t="s">
        <v>5484</v>
      </c>
      <c r="L3506" t="s">
        <v>5483</v>
      </c>
      <c r="M3506" t="s">
        <v>5481</v>
      </c>
      <c r="N3506">
        <v>300</v>
      </c>
      <c r="O3506">
        <v>30</v>
      </c>
      <c r="P3506">
        <v>210</v>
      </c>
      <c r="Q3506" t="s">
        <v>6283</v>
      </c>
      <c r="R3506" t="s">
        <v>5494</v>
      </c>
      <c r="S3506">
        <v>52</v>
      </c>
      <c r="T3506" t="s">
        <v>5498</v>
      </c>
      <c r="U3506" t="s">
        <v>5501</v>
      </c>
      <c r="V3506" s="9">
        <f>Merge2[[#This Row],[PROMOTIONAL_PLAN.EFFECTIVE_PRICE]]*Merge2[[#This Row],[Months]]</f>
        <v>4410</v>
      </c>
    </row>
    <row r="3507" spans="1:22" x14ac:dyDescent="0.25">
      <c r="A3507" t="s">
        <v>5337</v>
      </c>
      <c r="B3507" t="s">
        <v>3780</v>
      </c>
      <c r="C3507">
        <v>8731</v>
      </c>
      <c r="D3507" s="1">
        <v>44339</v>
      </c>
      <c r="E3507">
        <v>2</v>
      </c>
      <c r="F3507" s="1">
        <v>44339</v>
      </c>
      <c r="G3507" s="1">
        <v>44699</v>
      </c>
      <c r="H3507" t="s">
        <v>470</v>
      </c>
      <c r="I3507" s="8">
        <f>DATE(YEAR(Merge2[[#This Row],[ORDER_DATE]]), MONTH(Merge2[[#This Row],[ORDER_DATE]]), 1)</f>
        <v>44317</v>
      </c>
      <c r="J3507" s="9">
        <f>IF(ISNUMBER(Merge2[[#This Row],[VALIDITY_TILL_DATE]]), ROUND((Merge2[[#This Row],[VALIDITY_TILL_DATE]]-Merge2[[#This Row],[ORDER_DATE]])/30, 0), "Active")</f>
        <v>12</v>
      </c>
      <c r="K3507" t="s">
        <v>5482</v>
      </c>
      <c r="L3507" t="s">
        <v>5483</v>
      </c>
      <c r="M3507" t="s">
        <v>5481</v>
      </c>
      <c r="N3507">
        <v>300</v>
      </c>
      <c r="O3507">
        <v>10</v>
      </c>
      <c r="P3507">
        <v>270</v>
      </c>
      <c r="Q3507" t="s">
        <v>6366</v>
      </c>
      <c r="R3507" t="s">
        <v>5503</v>
      </c>
      <c r="S3507">
        <v>55</v>
      </c>
      <c r="T3507" t="s">
        <v>5498</v>
      </c>
      <c r="U3507" t="s">
        <v>5501</v>
      </c>
      <c r="V3507" s="9">
        <f>Merge2[[#This Row],[PROMOTIONAL_PLAN.EFFECTIVE_PRICE]]*Merge2[[#This Row],[Months]]</f>
        <v>3240</v>
      </c>
    </row>
    <row r="3508" spans="1:22" x14ac:dyDescent="0.25">
      <c r="A3508" t="s">
        <v>5338</v>
      </c>
      <c r="B3508" t="s">
        <v>4183</v>
      </c>
      <c r="C3508">
        <v>6705</v>
      </c>
      <c r="D3508" s="1">
        <v>44339</v>
      </c>
      <c r="E3508">
        <v>2</v>
      </c>
      <c r="F3508" s="1">
        <v>44339</v>
      </c>
      <c r="G3508" s="1">
        <v>44867</v>
      </c>
      <c r="H3508" t="s">
        <v>470</v>
      </c>
      <c r="I3508" s="8">
        <f>DATE(YEAR(Merge2[[#This Row],[ORDER_DATE]]), MONTH(Merge2[[#This Row],[ORDER_DATE]]), 1)</f>
        <v>44317</v>
      </c>
      <c r="J3508" s="9">
        <f>IF(ISNUMBER(Merge2[[#This Row],[VALIDITY_TILL_DATE]]), ROUND((Merge2[[#This Row],[VALIDITY_TILL_DATE]]-Merge2[[#This Row],[ORDER_DATE]])/30, 0), "Active")</f>
        <v>18</v>
      </c>
      <c r="K3508" t="s">
        <v>5491</v>
      </c>
      <c r="L3508" t="s">
        <v>5480</v>
      </c>
      <c r="M3508" t="s">
        <v>5481</v>
      </c>
      <c r="N3508">
        <v>300</v>
      </c>
      <c r="O3508">
        <v>100</v>
      </c>
      <c r="P3508">
        <v>0</v>
      </c>
      <c r="Q3508" t="s">
        <v>5986</v>
      </c>
      <c r="R3508" t="s">
        <v>5494</v>
      </c>
      <c r="S3508">
        <v>32</v>
      </c>
      <c r="T3508" t="s">
        <v>5495</v>
      </c>
      <c r="U3508" t="s">
        <v>5579</v>
      </c>
      <c r="V3508" s="9">
        <f>Merge2[[#This Row],[PROMOTIONAL_PLAN.EFFECTIVE_PRICE]]*Merge2[[#This Row],[Months]]</f>
        <v>0</v>
      </c>
    </row>
    <row r="3509" spans="1:22" x14ac:dyDescent="0.25">
      <c r="A3509" t="s">
        <v>5339</v>
      </c>
      <c r="B3509" t="s">
        <v>3944</v>
      </c>
      <c r="C3509">
        <v>5101</v>
      </c>
      <c r="D3509" s="1">
        <v>44339</v>
      </c>
      <c r="E3509">
        <v>2</v>
      </c>
      <c r="F3509" s="1">
        <v>44339</v>
      </c>
      <c r="G3509" s="1">
        <v>44756</v>
      </c>
      <c r="H3509" t="s">
        <v>470</v>
      </c>
      <c r="I3509" s="8">
        <f>DATE(YEAR(Merge2[[#This Row],[ORDER_DATE]]), MONTH(Merge2[[#This Row],[ORDER_DATE]]), 1)</f>
        <v>44317</v>
      </c>
      <c r="J3509" s="9">
        <f>IF(ISNUMBER(Merge2[[#This Row],[VALIDITY_TILL_DATE]]), ROUND((Merge2[[#This Row],[VALIDITY_TILL_DATE]]-Merge2[[#This Row],[ORDER_DATE]])/30, 0), "Active")</f>
        <v>14</v>
      </c>
      <c r="K3509" t="s">
        <v>5485</v>
      </c>
      <c r="L3509" t="s">
        <v>5480</v>
      </c>
      <c r="M3509" t="s">
        <v>5481</v>
      </c>
      <c r="N3509">
        <v>300</v>
      </c>
      <c r="O3509">
        <v>100</v>
      </c>
      <c r="P3509">
        <v>0</v>
      </c>
      <c r="Q3509" t="s">
        <v>5628</v>
      </c>
      <c r="R3509" t="s">
        <v>5503</v>
      </c>
      <c r="S3509">
        <v>37</v>
      </c>
      <c r="T3509" t="s">
        <v>5498</v>
      </c>
      <c r="U3509" t="s">
        <v>5515</v>
      </c>
      <c r="V3509" s="9">
        <f>Merge2[[#This Row],[PROMOTIONAL_PLAN.EFFECTIVE_PRICE]]*Merge2[[#This Row],[Months]]</f>
        <v>0</v>
      </c>
    </row>
    <row r="3510" spans="1:22" x14ac:dyDescent="0.25">
      <c r="A3510" t="s">
        <v>5340</v>
      </c>
      <c r="B3510" t="s">
        <v>3840</v>
      </c>
      <c r="C3510">
        <v>2949</v>
      </c>
      <c r="D3510" s="1">
        <v>44339</v>
      </c>
      <c r="E3510">
        <v>2</v>
      </c>
      <c r="F3510" s="1">
        <v>44339</v>
      </c>
      <c r="G3510" s="1">
        <v>45102</v>
      </c>
      <c r="H3510" t="s">
        <v>470</v>
      </c>
      <c r="I3510" s="8">
        <f>DATE(YEAR(Merge2[[#This Row],[ORDER_DATE]]), MONTH(Merge2[[#This Row],[ORDER_DATE]]), 1)</f>
        <v>44317</v>
      </c>
      <c r="J3510" s="9">
        <f>IF(ISNUMBER(Merge2[[#This Row],[VALIDITY_TILL_DATE]]), ROUND((Merge2[[#This Row],[VALIDITY_TILL_DATE]]-Merge2[[#This Row],[ORDER_DATE]])/30, 0), "Active")</f>
        <v>25</v>
      </c>
      <c r="K3510" t="s">
        <v>5484</v>
      </c>
      <c r="L3510" t="s">
        <v>5483</v>
      </c>
      <c r="M3510" t="s">
        <v>5481</v>
      </c>
      <c r="N3510">
        <v>300</v>
      </c>
      <c r="O3510">
        <v>30</v>
      </c>
      <c r="P3510">
        <v>210</v>
      </c>
      <c r="Q3510" t="s">
        <v>6223</v>
      </c>
      <c r="R3510" t="s">
        <v>5494</v>
      </c>
      <c r="S3510">
        <v>32</v>
      </c>
      <c r="T3510" t="s">
        <v>5495</v>
      </c>
      <c r="U3510" t="s">
        <v>5496</v>
      </c>
      <c r="V3510" s="9">
        <f>Merge2[[#This Row],[PROMOTIONAL_PLAN.EFFECTIVE_PRICE]]*Merge2[[#This Row],[Months]]</f>
        <v>5250</v>
      </c>
    </row>
    <row r="3511" spans="1:22" x14ac:dyDescent="0.25">
      <c r="A3511" t="s">
        <v>5341</v>
      </c>
      <c r="B3511" t="s">
        <v>3716</v>
      </c>
      <c r="C3511">
        <v>8731</v>
      </c>
      <c r="D3511" s="1">
        <v>44339</v>
      </c>
      <c r="E3511">
        <v>2</v>
      </c>
      <c r="F3511" s="1">
        <v>44339</v>
      </c>
      <c r="G3511" s="1">
        <v>45099</v>
      </c>
      <c r="H3511" t="s">
        <v>470</v>
      </c>
      <c r="I3511" s="8">
        <f>DATE(YEAR(Merge2[[#This Row],[ORDER_DATE]]), MONTH(Merge2[[#This Row],[ORDER_DATE]]), 1)</f>
        <v>44317</v>
      </c>
      <c r="J3511" s="9">
        <f>IF(ISNUMBER(Merge2[[#This Row],[VALIDITY_TILL_DATE]]), ROUND((Merge2[[#This Row],[VALIDITY_TILL_DATE]]-Merge2[[#This Row],[ORDER_DATE]])/30, 0), "Active")</f>
        <v>25</v>
      </c>
      <c r="K3511" t="s">
        <v>5482</v>
      </c>
      <c r="L3511" t="s">
        <v>5483</v>
      </c>
      <c r="M3511" t="s">
        <v>5481</v>
      </c>
      <c r="N3511">
        <v>300</v>
      </c>
      <c r="O3511">
        <v>10</v>
      </c>
      <c r="P3511">
        <v>270</v>
      </c>
      <c r="Q3511" t="s">
        <v>5576</v>
      </c>
      <c r="R3511" t="s">
        <v>5503</v>
      </c>
      <c r="S3511">
        <v>65</v>
      </c>
      <c r="T3511" t="s">
        <v>5506</v>
      </c>
      <c r="U3511" t="s">
        <v>5509</v>
      </c>
      <c r="V3511" s="9">
        <f>Merge2[[#This Row],[PROMOTIONAL_PLAN.EFFECTIVE_PRICE]]*Merge2[[#This Row],[Months]]</f>
        <v>6750</v>
      </c>
    </row>
    <row r="3512" spans="1:22" x14ac:dyDescent="0.25">
      <c r="A3512" t="s">
        <v>5342</v>
      </c>
      <c r="B3512" t="s">
        <v>4172</v>
      </c>
      <c r="C3512">
        <v>6705</v>
      </c>
      <c r="D3512" s="1">
        <v>44339</v>
      </c>
      <c r="E3512">
        <v>2</v>
      </c>
      <c r="F3512" s="1">
        <v>44339</v>
      </c>
      <c r="G3512" s="1">
        <v>45082</v>
      </c>
      <c r="H3512" t="s">
        <v>470</v>
      </c>
      <c r="I3512" s="8">
        <f>DATE(YEAR(Merge2[[#This Row],[ORDER_DATE]]), MONTH(Merge2[[#This Row],[ORDER_DATE]]), 1)</f>
        <v>44317</v>
      </c>
      <c r="J3512" s="9">
        <f>IF(ISNUMBER(Merge2[[#This Row],[VALIDITY_TILL_DATE]]), ROUND((Merge2[[#This Row],[VALIDITY_TILL_DATE]]-Merge2[[#This Row],[ORDER_DATE]])/30, 0), "Active")</f>
        <v>25</v>
      </c>
      <c r="K3512" t="s">
        <v>5491</v>
      </c>
      <c r="L3512" t="s">
        <v>5480</v>
      </c>
      <c r="M3512" t="s">
        <v>5481</v>
      </c>
      <c r="N3512">
        <v>300</v>
      </c>
      <c r="O3512">
        <v>100</v>
      </c>
      <c r="P3512">
        <v>0</v>
      </c>
      <c r="Q3512" t="s">
        <v>5858</v>
      </c>
      <c r="R3512" t="s">
        <v>5494</v>
      </c>
      <c r="S3512">
        <v>65</v>
      </c>
      <c r="T3512" t="s">
        <v>5495</v>
      </c>
      <c r="U3512" t="s">
        <v>5513</v>
      </c>
      <c r="V3512" s="9">
        <f>Merge2[[#This Row],[PROMOTIONAL_PLAN.EFFECTIVE_PRICE]]*Merge2[[#This Row],[Months]]</f>
        <v>0</v>
      </c>
    </row>
    <row r="3513" spans="1:22" x14ac:dyDescent="0.25">
      <c r="A3513" t="s">
        <v>5343</v>
      </c>
      <c r="B3513" t="s">
        <v>3507</v>
      </c>
      <c r="C3513">
        <v>5101</v>
      </c>
      <c r="D3513" s="1">
        <v>44341</v>
      </c>
      <c r="E3513">
        <v>2</v>
      </c>
      <c r="F3513" s="1">
        <v>44341</v>
      </c>
      <c r="G3513" s="1">
        <v>44807</v>
      </c>
      <c r="H3513" t="s">
        <v>470</v>
      </c>
      <c r="I3513" s="8">
        <f>DATE(YEAR(Merge2[[#This Row],[ORDER_DATE]]), MONTH(Merge2[[#This Row],[ORDER_DATE]]), 1)</f>
        <v>44317</v>
      </c>
      <c r="J3513" s="9">
        <f>IF(ISNUMBER(Merge2[[#This Row],[VALIDITY_TILL_DATE]]), ROUND((Merge2[[#This Row],[VALIDITY_TILL_DATE]]-Merge2[[#This Row],[ORDER_DATE]])/30, 0), "Active")</f>
        <v>16</v>
      </c>
      <c r="K3513" t="s">
        <v>5485</v>
      </c>
      <c r="L3513" t="s">
        <v>5480</v>
      </c>
      <c r="M3513" t="s">
        <v>5481</v>
      </c>
      <c r="N3513">
        <v>300</v>
      </c>
      <c r="O3513">
        <v>100</v>
      </c>
      <c r="P3513">
        <v>0</v>
      </c>
      <c r="Q3513" t="s">
        <v>5811</v>
      </c>
      <c r="R3513" t="s">
        <v>5494</v>
      </c>
      <c r="S3513">
        <v>45</v>
      </c>
      <c r="T3513" t="s">
        <v>5498</v>
      </c>
      <c r="U3513" t="s">
        <v>5501</v>
      </c>
      <c r="V3513" s="9">
        <f>Merge2[[#This Row],[PROMOTIONAL_PLAN.EFFECTIVE_PRICE]]*Merge2[[#This Row],[Months]]</f>
        <v>0</v>
      </c>
    </row>
    <row r="3514" spans="1:22" x14ac:dyDescent="0.25">
      <c r="A3514" t="s">
        <v>5344</v>
      </c>
      <c r="B3514" t="s">
        <v>3820</v>
      </c>
      <c r="C3514">
        <v>1136</v>
      </c>
      <c r="D3514" s="1">
        <v>44343</v>
      </c>
      <c r="E3514">
        <v>2</v>
      </c>
      <c r="F3514" s="1">
        <v>44343</v>
      </c>
      <c r="G3514" s="1">
        <v>45124</v>
      </c>
      <c r="H3514" t="s">
        <v>470</v>
      </c>
      <c r="I3514" s="8">
        <f>DATE(YEAR(Merge2[[#This Row],[ORDER_DATE]]), MONTH(Merge2[[#This Row],[ORDER_DATE]]), 1)</f>
        <v>44317</v>
      </c>
      <c r="J3514" s="9">
        <f>IF(ISNUMBER(Merge2[[#This Row],[VALIDITY_TILL_DATE]]), ROUND((Merge2[[#This Row],[VALIDITY_TILL_DATE]]-Merge2[[#This Row],[ORDER_DATE]])/30, 0), "Active")</f>
        <v>26</v>
      </c>
      <c r="K3514" t="s">
        <v>5487</v>
      </c>
      <c r="L3514" t="s">
        <v>5483</v>
      </c>
      <c r="M3514" t="s">
        <v>5481</v>
      </c>
      <c r="N3514">
        <v>300</v>
      </c>
      <c r="O3514">
        <v>40</v>
      </c>
      <c r="P3514">
        <v>180</v>
      </c>
      <c r="Q3514" t="s">
        <v>6398</v>
      </c>
      <c r="R3514" t="s">
        <v>5494</v>
      </c>
      <c r="S3514">
        <v>49</v>
      </c>
      <c r="T3514" t="s">
        <v>5498</v>
      </c>
      <c r="U3514" t="s">
        <v>5515</v>
      </c>
      <c r="V3514" s="9">
        <f>Merge2[[#This Row],[PROMOTIONAL_PLAN.EFFECTIVE_PRICE]]*Merge2[[#This Row],[Months]]</f>
        <v>4680</v>
      </c>
    </row>
    <row r="3515" spans="1:22" x14ac:dyDescent="0.25">
      <c r="A3515" t="s">
        <v>5345</v>
      </c>
      <c r="B3515" t="s">
        <v>4275</v>
      </c>
      <c r="C3515">
        <v>6705</v>
      </c>
      <c r="D3515" s="1">
        <v>44343</v>
      </c>
      <c r="E3515">
        <v>2</v>
      </c>
      <c r="F3515" s="1">
        <v>44343</v>
      </c>
      <c r="G3515" s="1">
        <v>44794</v>
      </c>
      <c r="H3515" t="s">
        <v>470</v>
      </c>
      <c r="I3515" s="8">
        <f>DATE(YEAR(Merge2[[#This Row],[ORDER_DATE]]), MONTH(Merge2[[#This Row],[ORDER_DATE]]), 1)</f>
        <v>44317</v>
      </c>
      <c r="J3515" s="9">
        <f>IF(ISNUMBER(Merge2[[#This Row],[VALIDITY_TILL_DATE]]), ROUND((Merge2[[#This Row],[VALIDITY_TILL_DATE]]-Merge2[[#This Row],[ORDER_DATE]])/30, 0), "Active")</f>
        <v>15</v>
      </c>
      <c r="K3515" t="s">
        <v>5491</v>
      </c>
      <c r="L3515" t="s">
        <v>5480</v>
      </c>
      <c r="M3515" t="s">
        <v>5481</v>
      </c>
      <c r="N3515">
        <v>300</v>
      </c>
      <c r="O3515">
        <v>100</v>
      </c>
      <c r="P3515">
        <v>0</v>
      </c>
      <c r="Q3515" t="s">
        <v>5803</v>
      </c>
      <c r="R3515" t="s">
        <v>5494</v>
      </c>
      <c r="S3515">
        <v>45</v>
      </c>
      <c r="T3515" t="s">
        <v>5498</v>
      </c>
      <c r="U3515" t="s">
        <v>5499</v>
      </c>
      <c r="V3515" s="9">
        <f>Merge2[[#This Row],[PROMOTIONAL_PLAN.EFFECTIVE_PRICE]]*Merge2[[#This Row],[Months]]</f>
        <v>0</v>
      </c>
    </row>
    <row r="3516" spans="1:22" x14ac:dyDescent="0.25">
      <c r="A3516" t="s">
        <v>5346</v>
      </c>
      <c r="B3516" t="s">
        <v>3976</v>
      </c>
      <c r="C3516">
        <v>8434</v>
      </c>
      <c r="D3516" s="1">
        <v>44343</v>
      </c>
      <c r="E3516">
        <v>2</v>
      </c>
      <c r="F3516" s="1">
        <v>44343</v>
      </c>
      <c r="G3516" s="1">
        <v>44728</v>
      </c>
      <c r="H3516" t="s">
        <v>470</v>
      </c>
      <c r="I3516" s="8">
        <f>DATE(YEAR(Merge2[[#This Row],[ORDER_DATE]]), MONTH(Merge2[[#This Row],[ORDER_DATE]]), 1)</f>
        <v>44317</v>
      </c>
      <c r="J3516" s="9">
        <f>IF(ISNUMBER(Merge2[[#This Row],[VALIDITY_TILL_DATE]]), ROUND((Merge2[[#This Row],[VALIDITY_TILL_DATE]]-Merge2[[#This Row],[ORDER_DATE]])/30, 0), "Active")</f>
        <v>13</v>
      </c>
      <c r="K3516" t="s">
        <v>5490</v>
      </c>
      <c r="L3516" t="s">
        <v>5483</v>
      </c>
      <c r="M3516" t="s">
        <v>5481</v>
      </c>
      <c r="N3516">
        <v>300</v>
      </c>
      <c r="O3516">
        <v>50</v>
      </c>
      <c r="P3516">
        <v>150</v>
      </c>
      <c r="Q3516" t="s">
        <v>6404</v>
      </c>
      <c r="R3516" t="s">
        <v>5503</v>
      </c>
      <c r="S3516">
        <v>55</v>
      </c>
      <c r="T3516" t="s">
        <v>5495</v>
      </c>
      <c r="U3516" t="s">
        <v>5504</v>
      </c>
      <c r="V3516" s="9">
        <f>Merge2[[#This Row],[PROMOTIONAL_PLAN.EFFECTIVE_PRICE]]*Merge2[[#This Row],[Months]]</f>
        <v>1950</v>
      </c>
    </row>
    <row r="3517" spans="1:22" x14ac:dyDescent="0.25">
      <c r="A3517" t="s">
        <v>5347</v>
      </c>
      <c r="B3517" t="s">
        <v>3807</v>
      </c>
      <c r="C3517">
        <v>8434</v>
      </c>
      <c r="D3517" s="1">
        <v>44343</v>
      </c>
      <c r="E3517">
        <v>2</v>
      </c>
      <c r="F3517" s="1">
        <v>44343</v>
      </c>
      <c r="G3517" s="1">
        <v>44937</v>
      </c>
      <c r="H3517" t="s">
        <v>470</v>
      </c>
      <c r="I3517" s="8">
        <f>DATE(YEAR(Merge2[[#This Row],[ORDER_DATE]]), MONTH(Merge2[[#This Row],[ORDER_DATE]]), 1)</f>
        <v>44317</v>
      </c>
      <c r="J3517" s="9">
        <f>IF(ISNUMBER(Merge2[[#This Row],[VALIDITY_TILL_DATE]]), ROUND((Merge2[[#This Row],[VALIDITY_TILL_DATE]]-Merge2[[#This Row],[ORDER_DATE]])/30, 0), "Active")</f>
        <v>20</v>
      </c>
      <c r="K3517" t="s">
        <v>5490</v>
      </c>
      <c r="L3517" t="s">
        <v>5483</v>
      </c>
      <c r="M3517" t="s">
        <v>5481</v>
      </c>
      <c r="N3517">
        <v>300</v>
      </c>
      <c r="O3517">
        <v>50</v>
      </c>
      <c r="P3517">
        <v>150</v>
      </c>
      <c r="Q3517" t="s">
        <v>5560</v>
      </c>
      <c r="R3517" t="s">
        <v>5503</v>
      </c>
      <c r="S3517">
        <v>55</v>
      </c>
      <c r="T3517" t="s">
        <v>5495</v>
      </c>
      <c r="U3517" t="s">
        <v>5504</v>
      </c>
      <c r="V3517" s="9">
        <f>Merge2[[#This Row],[PROMOTIONAL_PLAN.EFFECTIVE_PRICE]]*Merge2[[#This Row],[Months]]</f>
        <v>3000</v>
      </c>
    </row>
    <row r="3518" spans="1:22" x14ac:dyDescent="0.25">
      <c r="A3518" t="s">
        <v>5348</v>
      </c>
      <c r="B3518" t="s">
        <v>3756</v>
      </c>
      <c r="C3518">
        <v>8323</v>
      </c>
      <c r="D3518" s="1">
        <v>44344</v>
      </c>
      <c r="E3518">
        <v>2</v>
      </c>
      <c r="F3518" s="1">
        <v>44344</v>
      </c>
      <c r="G3518" s="1">
        <v>44703</v>
      </c>
      <c r="H3518" t="s">
        <v>470</v>
      </c>
      <c r="I3518" s="8">
        <f>DATE(YEAR(Merge2[[#This Row],[ORDER_DATE]]), MONTH(Merge2[[#This Row],[ORDER_DATE]]), 1)</f>
        <v>44317</v>
      </c>
      <c r="J3518" s="9">
        <f>IF(ISNUMBER(Merge2[[#This Row],[VALIDITY_TILL_DATE]]), ROUND((Merge2[[#This Row],[VALIDITY_TILL_DATE]]-Merge2[[#This Row],[ORDER_DATE]])/30, 0), "Active")</f>
        <v>12</v>
      </c>
      <c r="K3518" t="s">
        <v>5479</v>
      </c>
      <c r="L3518" t="s">
        <v>5480</v>
      </c>
      <c r="M3518" t="s">
        <v>5481</v>
      </c>
      <c r="N3518">
        <v>300</v>
      </c>
      <c r="O3518">
        <v>100</v>
      </c>
      <c r="P3518">
        <v>0</v>
      </c>
      <c r="Q3518" t="s">
        <v>5606</v>
      </c>
      <c r="R3518" t="s">
        <v>5503</v>
      </c>
      <c r="S3518">
        <v>58</v>
      </c>
      <c r="T3518" t="s">
        <v>5495</v>
      </c>
      <c r="U3518" t="s">
        <v>5496</v>
      </c>
      <c r="V3518" s="9">
        <f>Merge2[[#This Row],[PROMOTIONAL_PLAN.EFFECTIVE_PRICE]]*Merge2[[#This Row],[Months]]</f>
        <v>0</v>
      </c>
    </row>
    <row r="3519" spans="1:22" x14ac:dyDescent="0.25">
      <c r="A3519" t="s">
        <v>5349</v>
      </c>
      <c r="B3519" t="s">
        <v>4181</v>
      </c>
      <c r="C3519">
        <v>7139</v>
      </c>
      <c r="D3519" s="1">
        <v>44344</v>
      </c>
      <c r="E3519">
        <v>2</v>
      </c>
      <c r="F3519" s="1">
        <v>44344</v>
      </c>
      <c r="G3519" s="1">
        <v>44842</v>
      </c>
      <c r="H3519" t="s">
        <v>470</v>
      </c>
      <c r="I3519" s="8">
        <f>DATE(YEAR(Merge2[[#This Row],[ORDER_DATE]]), MONTH(Merge2[[#This Row],[ORDER_DATE]]), 1)</f>
        <v>44317</v>
      </c>
      <c r="J3519" s="9">
        <f>IF(ISNUMBER(Merge2[[#This Row],[VALIDITY_TILL_DATE]]), ROUND((Merge2[[#This Row],[VALIDITY_TILL_DATE]]-Merge2[[#This Row],[ORDER_DATE]])/30, 0), "Active")</f>
        <v>17</v>
      </c>
      <c r="K3519" t="s">
        <v>5489</v>
      </c>
      <c r="L3519" t="s">
        <v>5483</v>
      </c>
      <c r="M3519" t="s">
        <v>5481</v>
      </c>
      <c r="N3519">
        <v>300</v>
      </c>
      <c r="O3519">
        <v>30</v>
      </c>
      <c r="P3519">
        <v>210</v>
      </c>
      <c r="Q3519" t="s">
        <v>5743</v>
      </c>
      <c r="R3519" t="s">
        <v>5503</v>
      </c>
      <c r="S3519">
        <v>45</v>
      </c>
      <c r="T3519" t="s">
        <v>5495</v>
      </c>
      <c r="U3519" t="s">
        <v>5496</v>
      </c>
      <c r="V3519" s="9">
        <f>Merge2[[#This Row],[PROMOTIONAL_PLAN.EFFECTIVE_PRICE]]*Merge2[[#This Row],[Months]]</f>
        <v>3570</v>
      </c>
    </row>
    <row r="3520" spans="1:22" x14ac:dyDescent="0.25">
      <c r="A3520" t="s">
        <v>5350</v>
      </c>
      <c r="B3520" t="s">
        <v>3822</v>
      </c>
      <c r="C3520">
        <v>1136</v>
      </c>
      <c r="D3520" s="1">
        <v>44345</v>
      </c>
      <c r="E3520">
        <v>2</v>
      </c>
      <c r="F3520" s="1">
        <v>44345</v>
      </c>
      <c r="G3520" s="1">
        <v>44595</v>
      </c>
      <c r="H3520" t="s">
        <v>470</v>
      </c>
      <c r="I3520" s="8">
        <f>DATE(YEAR(Merge2[[#This Row],[ORDER_DATE]]), MONTH(Merge2[[#This Row],[ORDER_DATE]]), 1)</f>
        <v>44317</v>
      </c>
      <c r="J3520" s="9">
        <f>IF(ISNUMBER(Merge2[[#This Row],[VALIDITY_TILL_DATE]]), ROUND((Merge2[[#This Row],[VALIDITY_TILL_DATE]]-Merge2[[#This Row],[ORDER_DATE]])/30, 0), "Active")</f>
        <v>8</v>
      </c>
      <c r="K3520" t="s">
        <v>5487</v>
      </c>
      <c r="L3520" t="s">
        <v>5483</v>
      </c>
      <c r="M3520" t="s">
        <v>5481</v>
      </c>
      <c r="N3520">
        <v>300</v>
      </c>
      <c r="O3520">
        <v>40</v>
      </c>
      <c r="P3520">
        <v>180</v>
      </c>
      <c r="Q3520" t="s">
        <v>6382</v>
      </c>
      <c r="R3520" t="s">
        <v>5503</v>
      </c>
      <c r="S3520">
        <v>63</v>
      </c>
      <c r="T3520" t="s">
        <v>5495</v>
      </c>
      <c r="U3520" t="s">
        <v>5532</v>
      </c>
      <c r="V3520" s="9">
        <f>Merge2[[#This Row],[PROMOTIONAL_PLAN.EFFECTIVE_PRICE]]*Merge2[[#This Row],[Months]]</f>
        <v>1440</v>
      </c>
    </row>
    <row r="3521" spans="1:22" x14ac:dyDescent="0.25">
      <c r="A3521" t="s">
        <v>5351</v>
      </c>
      <c r="B3521" t="s">
        <v>3587</v>
      </c>
      <c r="C3521">
        <v>8731</v>
      </c>
      <c r="D3521" s="1">
        <v>44345</v>
      </c>
      <c r="E3521">
        <v>2</v>
      </c>
      <c r="F3521" s="1">
        <v>44345</v>
      </c>
      <c r="G3521" s="1">
        <v>45056</v>
      </c>
      <c r="H3521" t="s">
        <v>470</v>
      </c>
      <c r="I3521" s="8">
        <f>DATE(YEAR(Merge2[[#This Row],[ORDER_DATE]]), MONTH(Merge2[[#This Row],[ORDER_DATE]]), 1)</f>
        <v>44317</v>
      </c>
      <c r="J3521" s="9">
        <f>IF(ISNUMBER(Merge2[[#This Row],[VALIDITY_TILL_DATE]]), ROUND((Merge2[[#This Row],[VALIDITY_TILL_DATE]]-Merge2[[#This Row],[ORDER_DATE]])/30, 0), "Active")</f>
        <v>24</v>
      </c>
      <c r="K3521" t="s">
        <v>5482</v>
      </c>
      <c r="L3521" t="s">
        <v>5483</v>
      </c>
      <c r="M3521" t="s">
        <v>5481</v>
      </c>
      <c r="N3521">
        <v>300</v>
      </c>
      <c r="O3521">
        <v>10</v>
      </c>
      <c r="P3521">
        <v>270</v>
      </c>
      <c r="Q3521" t="s">
        <v>6192</v>
      </c>
      <c r="R3521" t="s">
        <v>5503</v>
      </c>
      <c r="S3521">
        <v>52</v>
      </c>
      <c r="T3521" t="s">
        <v>5498</v>
      </c>
      <c r="U3521" t="s">
        <v>5515</v>
      </c>
      <c r="V3521" s="9">
        <f>Merge2[[#This Row],[PROMOTIONAL_PLAN.EFFECTIVE_PRICE]]*Merge2[[#This Row],[Months]]</f>
        <v>6480</v>
      </c>
    </row>
    <row r="3522" spans="1:22" x14ac:dyDescent="0.25">
      <c r="A3522" t="s">
        <v>5352</v>
      </c>
      <c r="B3522" t="s">
        <v>3718</v>
      </c>
      <c r="C3522">
        <v>5073</v>
      </c>
      <c r="D3522" s="1">
        <v>44346</v>
      </c>
      <c r="E3522">
        <v>2</v>
      </c>
      <c r="F3522" s="1">
        <v>44346</v>
      </c>
      <c r="G3522" s="1">
        <v>45096</v>
      </c>
      <c r="H3522" t="s">
        <v>470</v>
      </c>
      <c r="I3522" s="8">
        <f>DATE(YEAR(Merge2[[#This Row],[ORDER_DATE]]), MONTH(Merge2[[#This Row],[ORDER_DATE]]), 1)</f>
        <v>44317</v>
      </c>
      <c r="J3522" s="9">
        <f>IF(ISNUMBER(Merge2[[#This Row],[VALIDITY_TILL_DATE]]), ROUND((Merge2[[#This Row],[VALIDITY_TILL_DATE]]-Merge2[[#This Row],[ORDER_DATE]])/30, 0), "Active")</f>
        <v>25</v>
      </c>
      <c r="K3522" t="s">
        <v>5488</v>
      </c>
      <c r="L3522" t="s">
        <v>5483</v>
      </c>
      <c r="M3522" t="s">
        <v>5481</v>
      </c>
      <c r="N3522">
        <v>300</v>
      </c>
      <c r="O3522">
        <v>30</v>
      </c>
      <c r="P3522">
        <v>210</v>
      </c>
      <c r="Q3522" t="s">
        <v>6405</v>
      </c>
      <c r="R3522" t="s">
        <v>5494</v>
      </c>
      <c r="S3522">
        <v>32</v>
      </c>
      <c r="T3522" t="s">
        <v>5506</v>
      </c>
      <c r="U3522" t="s">
        <v>5518</v>
      </c>
      <c r="V3522" s="9">
        <f>Merge2[[#This Row],[PROMOTIONAL_PLAN.EFFECTIVE_PRICE]]*Merge2[[#This Row],[Months]]</f>
        <v>5250</v>
      </c>
    </row>
    <row r="3523" spans="1:22" x14ac:dyDescent="0.25">
      <c r="A3523" t="s">
        <v>5353</v>
      </c>
      <c r="B3523" t="s">
        <v>3984</v>
      </c>
      <c r="C3523">
        <v>8731</v>
      </c>
      <c r="D3523" s="1">
        <v>44346</v>
      </c>
      <c r="E3523">
        <v>2</v>
      </c>
      <c r="F3523" s="1">
        <v>44346</v>
      </c>
      <c r="G3523" s="1">
        <v>44750</v>
      </c>
      <c r="H3523" t="s">
        <v>470</v>
      </c>
      <c r="I3523" s="8">
        <f>DATE(YEAR(Merge2[[#This Row],[ORDER_DATE]]), MONTH(Merge2[[#This Row],[ORDER_DATE]]), 1)</f>
        <v>44317</v>
      </c>
      <c r="J3523" s="9">
        <f>IF(ISNUMBER(Merge2[[#This Row],[VALIDITY_TILL_DATE]]), ROUND((Merge2[[#This Row],[VALIDITY_TILL_DATE]]-Merge2[[#This Row],[ORDER_DATE]])/30, 0), "Active")</f>
        <v>13</v>
      </c>
      <c r="K3523" t="s">
        <v>5482</v>
      </c>
      <c r="L3523" t="s">
        <v>5483</v>
      </c>
      <c r="M3523" t="s">
        <v>5481</v>
      </c>
      <c r="N3523">
        <v>300</v>
      </c>
      <c r="O3523">
        <v>10</v>
      </c>
      <c r="P3523">
        <v>270</v>
      </c>
      <c r="Q3523" t="s">
        <v>6109</v>
      </c>
      <c r="R3523" t="s">
        <v>5494</v>
      </c>
      <c r="S3523">
        <v>35</v>
      </c>
      <c r="T3523" t="s">
        <v>5498</v>
      </c>
      <c r="U3523" t="s">
        <v>5501</v>
      </c>
      <c r="V3523" s="9">
        <f>Merge2[[#This Row],[PROMOTIONAL_PLAN.EFFECTIVE_PRICE]]*Merge2[[#This Row],[Months]]</f>
        <v>3510</v>
      </c>
    </row>
    <row r="3524" spans="1:22" x14ac:dyDescent="0.25">
      <c r="A3524" t="s">
        <v>5354</v>
      </c>
      <c r="B3524" t="s">
        <v>4262</v>
      </c>
      <c r="C3524">
        <v>7139</v>
      </c>
      <c r="D3524" s="1">
        <v>44346</v>
      </c>
      <c r="E3524">
        <v>2</v>
      </c>
      <c r="F3524" s="1">
        <v>44346</v>
      </c>
      <c r="G3524" s="1">
        <v>45013</v>
      </c>
      <c r="H3524" t="s">
        <v>470</v>
      </c>
      <c r="I3524" s="8">
        <f>DATE(YEAR(Merge2[[#This Row],[ORDER_DATE]]), MONTH(Merge2[[#This Row],[ORDER_DATE]]), 1)</f>
        <v>44317</v>
      </c>
      <c r="J3524" s="9">
        <f>IF(ISNUMBER(Merge2[[#This Row],[VALIDITY_TILL_DATE]]), ROUND((Merge2[[#This Row],[VALIDITY_TILL_DATE]]-Merge2[[#This Row],[ORDER_DATE]])/30, 0), "Active")</f>
        <v>22</v>
      </c>
      <c r="K3524" t="s">
        <v>5489</v>
      </c>
      <c r="L3524" t="s">
        <v>5483</v>
      </c>
      <c r="M3524" t="s">
        <v>5481</v>
      </c>
      <c r="N3524">
        <v>300</v>
      </c>
      <c r="O3524">
        <v>30</v>
      </c>
      <c r="P3524">
        <v>210</v>
      </c>
      <c r="Q3524" t="s">
        <v>5655</v>
      </c>
      <c r="R3524" t="s">
        <v>5494</v>
      </c>
      <c r="S3524">
        <v>59</v>
      </c>
      <c r="T3524" t="s">
        <v>5495</v>
      </c>
      <c r="U3524" t="s">
        <v>5532</v>
      </c>
      <c r="V3524" s="9">
        <f>Merge2[[#This Row],[PROMOTIONAL_PLAN.EFFECTIVE_PRICE]]*Merge2[[#This Row],[Months]]</f>
        <v>4620</v>
      </c>
    </row>
    <row r="3525" spans="1:22" x14ac:dyDescent="0.25">
      <c r="A3525" t="s">
        <v>5355</v>
      </c>
      <c r="B3525" t="s">
        <v>3652</v>
      </c>
      <c r="C3525">
        <v>2949</v>
      </c>
      <c r="D3525" s="1">
        <v>44347</v>
      </c>
      <c r="E3525">
        <v>2</v>
      </c>
      <c r="F3525" s="1">
        <v>44347</v>
      </c>
      <c r="G3525" s="1">
        <v>45065</v>
      </c>
      <c r="H3525" t="s">
        <v>470</v>
      </c>
      <c r="I3525" s="8">
        <f>DATE(YEAR(Merge2[[#This Row],[ORDER_DATE]]), MONTH(Merge2[[#This Row],[ORDER_DATE]]), 1)</f>
        <v>44317</v>
      </c>
      <c r="J3525" s="9">
        <f>IF(ISNUMBER(Merge2[[#This Row],[VALIDITY_TILL_DATE]]), ROUND((Merge2[[#This Row],[VALIDITY_TILL_DATE]]-Merge2[[#This Row],[ORDER_DATE]])/30, 0), "Active")</f>
        <v>24</v>
      </c>
      <c r="K3525" t="s">
        <v>5484</v>
      </c>
      <c r="L3525" t="s">
        <v>5483</v>
      </c>
      <c r="M3525" t="s">
        <v>5481</v>
      </c>
      <c r="N3525">
        <v>300</v>
      </c>
      <c r="O3525">
        <v>30</v>
      </c>
      <c r="P3525">
        <v>210</v>
      </c>
      <c r="Q3525" t="s">
        <v>6379</v>
      </c>
      <c r="R3525" t="s">
        <v>5494</v>
      </c>
      <c r="S3525">
        <v>46</v>
      </c>
      <c r="T3525" t="s">
        <v>5495</v>
      </c>
      <c r="U3525" t="s">
        <v>5579</v>
      </c>
      <c r="V3525" s="9">
        <f>Merge2[[#This Row],[PROMOTIONAL_PLAN.EFFECTIVE_PRICE]]*Merge2[[#This Row],[Months]]</f>
        <v>5040</v>
      </c>
    </row>
    <row r="3526" spans="1:22" x14ac:dyDescent="0.25">
      <c r="A3526" t="s">
        <v>5356</v>
      </c>
      <c r="B3526" t="s">
        <v>3803</v>
      </c>
      <c r="C3526">
        <v>6306</v>
      </c>
      <c r="D3526" s="1">
        <v>44348</v>
      </c>
      <c r="E3526">
        <v>2</v>
      </c>
      <c r="F3526" s="1">
        <v>44348</v>
      </c>
      <c r="G3526" s="1">
        <v>44698</v>
      </c>
      <c r="H3526" t="s">
        <v>470</v>
      </c>
      <c r="I3526" s="8">
        <f>DATE(YEAR(Merge2[[#This Row],[ORDER_DATE]]), MONTH(Merge2[[#This Row],[ORDER_DATE]]), 1)</f>
        <v>44348</v>
      </c>
      <c r="J3526" s="9">
        <f>IF(ISNUMBER(Merge2[[#This Row],[VALIDITY_TILL_DATE]]), ROUND((Merge2[[#This Row],[VALIDITY_TILL_DATE]]-Merge2[[#This Row],[ORDER_DATE]])/30, 0), "Active")</f>
        <v>12</v>
      </c>
      <c r="K3526" t="s">
        <v>5492</v>
      </c>
      <c r="L3526" t="s">
        <v>5483</v>
      </c>
      <c r="M3526" t="s">
        <v>5481</v>
      </c>
      <c r="N3526">
        <v>300</v>
      </c>
      <c r="O3526">
        <v>15</v>
      </c>
      <c r="P3526">
        <v>255</v>
      </c>
      <c r="Q3526" t="s">
        <v>6072</v>
      </c>
      <c r="R3526" t="s">
        <v>5494</v>
      </c>
      <c r="S3526">
        <v>26</v>
      </c>
      <c r="T3526" t="s">
        <v>5495</v>
      </c>
      <c r="U3526" t="s">
        <v>5513</v>
      </c>
      <c r="V3526" s="9">
        <f>Merge2[[#This Row],[PROMOTIONAL_PLAN.EFFECTIVE_PRICE]]*Merge2[[#This Row],[Months]]</f>
        <v>3060</v>
      </c>
    </row>
    <row r="3527" spans="1:22" x14ac:dyDescent="0.25">
      <c r="A3527" t="s">
        <v>5357</v>
      </c>
      <c r="B3527" t="s">
        <v>4323</v>
      </c>
      <c r="C3527">
        <v>1817</v>
      </c>
      <c r="D3527" s="1">
        <v>44349</v>
      </c>
      <c r="E3527">
        <v>2</v>
      </c>
      <c r="F3527" s="1">
        <v>44349</v>
      </c>
      <c r="G3527" s="1">
        <v>45026</v>
      </c>
      <c r="H3527" t="s">
        <v>470</v>
      </c>
      <c r="I3527" s="8">
        <f>DATE(YEAR(Merge2[[#This Row],[ORDER_DATE]]), MONTH(Merge2[[#This Row],[ORDER_DATE]]), 1)</f>
        <v>44348</v>
      </c>
      <c r="J3527" s="9">
        <f>IF(ISNUMBER(Merge2[[#This Row],[VALIDITY_TILL_DATE]]), ROUND((Merge2[[#This Row],[VALIDITY_TILL_DATE]]-Merge2[[#This Row],[ORDER_DATE]])/30, 0), "Active")</f>
        <v>23</v>
      </c>
      <c r="K3527" t="s">
        <v>5486</v>
      </c>
      <c r="L3527" t="s">
        <v>5480</v>
      </c>
      <c r="M3527" t="s">
        <v>5481</v>
      </c>
      <c r="N3527">
        <v>300</v>
      </c>
      <c r="O3527">
        <v>100</v>
      </c>
      <c r="P3527">
        <v>0</v>
      </c>
      <c r="Q3527" t="s">
        <v>6153</v>
      </c>
      <c r="R3527" t="s">
        <v>5494</v>
      </c>
      <c r="S3527">
        <v>46</v>
      </c>
      <c r="T3527" t="s">
        <v>5498</v>
      </c>
      <c r="U3527" t="s">
        <v>5499</v>
      </c>
      <c r="V3527" s="9">
        <f>Merge2[[#This Row],[PROMOTIONAL_PLAN.EFFECTIVE_PRICE]]*Merge2[[#This Row],[Months]]</f>
        <v>0</v>
      </c>
    </row>
    <row r="3528" spans="1:22" x14ac:dyDescent="0.25">
      <c r="A3528" t="s">
        <v>5358</v>
      </c>
      <c r="B3528" t="s">
        <v>4362</v>
      </c>
      <c r="C3528">
        <v>7139</v>
      </c>
      <c r="D3528" s="1">
        <v>44349</v>
      </c>
      <c r="E3528">
        <v>2</v>
      </c>
      <c r="F3528" s="1">
        <v>44349</v>
      </c>
      <c r="G3528" s="1">
        <v>44847</v>
      </c>
      <c r="H3528" t="s">
        <v>470</v>
      </c>
      <c r="I3528" s="8">
        <f>DATE(YEAR(Merge2[[#This Row],[ORDER_DATE]]), MONTH(Merge2[[#This Row],[ORDER_DATE]]), 1)</f>
        <v>44348</v>
      </c>
      <c r="J3528" s="9">
        <f>IF(ISNUMBER(Merge2[[#This Row],[VALIDITY_TILL_DATE]]), ROUND((Merge2[[#This Row],[VALIDITY_TILL_DATE]]-Merge2[[#This Row],[ORDER_DATE]])/30, 0), "Active")</f>
        <v>17</v>
      </c>
      <c r="K3528" t="s">
        <v>5489</v>
      </c>
      <c r="L3528" t="s">
        <v>5483</v>
      </c>
      <c r="M3528" t="s">
        <v>5481</v>
      </c>
      <c r="N3528">
        <v>300</v>
      </c>
      <c r="O3528">
        <v>30</v>
      </c>
      <c r="P3528">
        <v>210</v>
      </c>
      <c r="Q3528" t="s">
        <v>6328</v>
      </c>
      <c r="R3528" t="s">
        <v>5503</v>
      </c>
      <c r="S3528">
        <v>54</v>
      </c>
      <c r="T3528" t="s">
        <v>5495</v>
      </c>
      <c r="U3528" t="s">
        <v>5513</v>
      </c>
      <c r="V3528" s="9">
        <f>Merge2[[#This Row],[PROMOTIONAL_PLAN.EFFECTIVE_PRICE]]*Merge2[[#This Row],[Months]]</f>
        <v>3570</v>
      </c>
    </row>
    <row r="3529" spans="1:22" x14ac:dyDescent="0.25">
      <c r="A3529" t="s">
        <v>5359</v>
      </c>
      <c r="B3529" t="s">
        <v>3886</v>
      </c>
      <c r="C3529">
        <v>8434</v>
      </c>
      <c r="D3529" s="1">
        <v>44349</v>
      </c>
      <c r="E3529">
        <v>2</v>
      </c>
      <c r="F3529" s="1">
        <v>44349</v>
      </c>
      <c r="G3529" s="1">
        <v>44897</v>
      </c>
      <c r="H3529" t="s">
        <v>470</v>
      </c>
      <c r="I3529" s="8">
        <f>DATE(YEAR(Merge2[[#This Row],[ORDER_DATE]]), MONTH(Merge2[[#This Row],[ORDER_DATE]]), 1)</f>
        <v>44348</v>
      </c>
      <c r="J3529" s="9">
        <f>IF(ISNUMBER(Merge2[[#This Row],[VALIDITY_TILL_DATE]]), ROUND((Merge2[[#This Row],[VALIDITY_TILL_DATE]]-Merge2[[#This Row],[ORDER_DATE]])/30, 0), "Active")</f>
        <v>18</v>
      </c>
      <c r="K3529" t="s">
        <v>5490</v>
      </c>
      <c r="L3529" t="s">
        <v>5483</v>
      </c>
      <c r="M3529" t="s">
        <v>5481</v>
      </c>
      <c r="N3529">
        <v>300</v>
      </c>
      <c r="O3529">
        <v>50</v>
      </c>
      <c r="P3529">
        <v>150</v>
      </c>
      <c r="Q3529" t="s">
        <v>5720</v>
      </c>
      <c r="R3529" t="s">
        <v>5494</v>
      </c>
      <c r="S3529">
        <v>55</v>
      </c>
      <c r="T3529" t="s">
        <v>5495</v>
      </c>
      <c r="U3529" t="s">
        <v>5522</v>
      </c>
      <c r="V3529" s="9">
        <f>Merge2[[#This Row],[PROMOTIONAL_PLAN.EFFECTIVE_PRICE]]*Merge2[[#This Row],[Months]]</f>
        <v>2700</v>
      </c>
    </row>
    <row r="3530" spans="1:22" x14ac:dyDescent="0.25">
      <c r="A3530" t="s">
        <v>5360</v>
      </c>
      <c r="B3530" t="s">
        <v>4109</v>
      </c>
      <c r="C3530">
        <v>5101</v>
      </c>
      <c r="D3530" s="1">
        <v>44350</v>
      </c>
      <c r="E3530">
        <v>2</v>
      </c>
      <c r="F3530" s="1">
        <v>44350</v>
      </c>
      <c r="G3530" s="1">
        <v>45037</v>
      </c>
      <c r="H3530" t="s">
        <v>470</v>
      </c>
      <c r="I3530" s="8">
        <f>DATE(YEAR(Merge2[[#This Row],[ORDER_DATE]]), MONTH(Merge2[[#This Row],[ORDER_DATE]]), 1)</f>
        <v>44348</v>
      </c>
      <c r="J3530" s="9">
        <f>IF(ISNUMBER(Merge2[[#This Row],[VALIDITY_TILL_DATE]]), ROUND((Merge2[[#This Row],[VALIDITY_TILL_DATE]]-Merge2[[#This Row],[ORDER_DATE]])/30, 0), "Active")</f>
        <v>23</v>
      </c>
      <c r="K3530" t="s">
        <v>5485</v>
      </c>
      <c r="L3530" t="s">
        <v>5480</v>
      </c>
      <c r="M3530" t="s">
        <v>5481</v>
      </c>
      <c r="N3530">
        <v>300</v>
      </c>
      <c r="O3530">
        <v>100</v>
      </c>
      <c r="P3530">
        <v>0</v>
      </c>
      <c r="Q3530" t="s">
        <v>6179</v>
      </c>
      <c r="R3530" t="s">
        <v>5503</v>
      </c>
      <c r="S3530">
        <v>62</v>
      </c>
      <c r="T3530" t="s">
        <v>5495</v>
      </c>
      <c r="U3530" t="s">
        <v>5532</v>
      </c>
      <c r="V3530" s="9">
        <f>Merge2[[#This Row],[PROMOTIONAL_PLAN.EFFECTIVE_PRICE]]*Merge2[[#This Row],[Months]]</f>
        <v>0</v>
      </c>
    </row>
    <row r="3531" spans="1:22" x14ac:dyDescent="0.25">
      <c r="A3531" t="s">
        <v>5361</v>
      </c>
      <c r="B3531" t="s">
        <v>4140</v>
      </c>
      <c r="C3531">
        <v>1136</v>
      </c>
      <c r="D3531" s="1">
        <v>44350</v>
      </c>
      <c r="E3531">
        <v>2</v>
      </c>
      <c r="F3531" s="1">
        <v>44350</v>
      </c>
      <c r="G3531" s="1">
        <v>44771</v>
      </c>
      <c r="H3531" t="s">
        <v>470</v>
      </c>
      <c r="I3531" s="8">
        <f>DATE(YEAR(Merge2[[#This Row],[ORDER_DATE]]), MONTH(Merge2[[#This Row],[ORDER_DATE]]), 1)</f>
        <v>44348</v>
      </c>
      <c r="J3531" s="9">
        <f>IF(ISNUMBER(Merge2[[#This Row],[VALIDITY_TILL_DATE]]), ROUND((Merge2[[#This Row],[VALIDITY_TILL_DATE]]-Merge2[[#This Row],[ORDER_DATE]])/30, 0), "Active")</f>
        <v>14</v>
      </c>
      <c r="K3531" t="s">
        <v>5487</v>
      </c>
      <c r="L3531" t="s">
        <v>5483</v>
      </c>
      <c r="M3531" t="s">
        <v>5481</v>
      </c>
      <c r="N3531">
        <v>300</v>
      </c>
      <c r="O3531">
        <v>40</v>
      </c>
      <c r="P3531">
        <v>180</v>
      </c>
      <c r="Q3531" t="s">
        <v>5802</v>
      </c>
      <c r="R3531" t="s">
        <v>5494</v>
      </c>
      <c r="S3531">
        <v>29</v>
      </c>
      <c r="T3531" t="s">
        <v>5495</v>
      </c>
      <c r="U3531" t="s">
        <v>5496</v>
      </c>
      <c r="V3531" s="9">
        <f>Merge2[[#This Row],[PROMOTIONAL_PLAN.EFFECTIVE_PRICE]]*Merge2[[#This Row],[Months]]</f>
        <v>2520</v>
      </c>
    </row>
    <row r="3532" spans="1:22" x14ac:dyDescent="0.25">
      <c r="A3532" t="s">
        <v>5362</v>
      </c>
      <c r="B3532" t="s">
        <v>3791</v>
      </c>
      <c r="C3532">
        <v>2949</v>
      </c>
      <c r="D3532" s="1">
        <v>44351</v>
      </c>
      <c r="E3532">
        <v>2</v>
      </c>
      <c r="F3532" s="1">
        <v>44351</v>
      </c>
      <c r="G3532" s="1">
        <v>44947</v>
      </c>
      <c r="H3532" t="s">
        <v>470</v>
      </c>
      <c r="I3532" s="8">
        <f>DATE(YEAR(Merge2[[#This Row],[ORDER_DATE]]), MONTH(Merge2[[#This Row],[ORDER_DATE]]), 1)</f>
        <v>44348</v>
      </c>
      <c r="J3532" s="9">
        <f>IF(ISNUMBER(Merge2[[#This Row],[VALIDITY_TILL_DATE]]), ROUND((Merge2[[#This Row],[VALIDITY_TILL_DATE]]-Merge2[[#This Row],[ORDER_DATE]])/30, 0), "Active")</f>
        <v>20</v>
      </c>
      <c r="K3532" t="s">
        <v>5484</v>
      </c>
      <c r="L3532" t="s">
        <v>5483</v>
      </c>
      <c r="M3532" t="s">
        <v>5481</v>
      </c>
      <c r="N3532">
        <v>300</v>
      </c>
      <c r="O3532">
        <v>30</v>
      </c>
      <c r="P3532">
        <v>210</v>
      </c>
      <c r="Q3532" t="s">
        <v>5537</v>
      </c>
      <c r="R3532" t="s">
        <v>5494</v>
      </c>
      <c r="S3532">
        <v>35</v>
      </c>
      <c r="T3532" t="s">
        <v>5495</v>
      </c>
      <c r="U3532" t="s">
        <v>5513</v>
      </c>
      <c r="V3532" s="9">
        <f>Merge2[[#This Row],[PROMOTIONAL_PLAN.EFFECTIVE_PRICE]]*Merge2[[#This Row],[Months]]</f>
        <v>4200</v>
      </c>
    </row>
    <row r="3533" spans="1:22" x14ac:dyDescent="0.25">
      <c r="A3533" t="s">
        <v>5363</v>
      </c>
      <c r="B3533" t="s">
        <v>4364</v>
      </c>
      <c r="C3533">
        <v>8731</v>
      </c>
      <c r="D3533" s="1">
        <v>44351</v>
      </c>
      <c r="E3533">
        <v>2</v>
      </c>
      <c r="F3533" s="1">
        <v>44351</v>
      </c>
      <c r="G3533" s="1">
        <v>45006</v>
      </c>
      <c r="H3533" t="s">
        <v>470</v>
      </c>
      <c r="I3533" s="8">
        <f>DATE(YEAR(Merge2[[#This Row],[ORDER_DATE]]), MONTH(Merge2[[#This Row],[ORDER_DATE]]), 1)</f>
        <v>44348</v>
      </c>
      <c r="J3533" s="9">
        <f>IF(ISNUMBER(Merge2[[#This Row],[VALIDITY_TILL_DATE]]), ROUND((Merge2[[#This Row],[VALIDITY_TILL_DATE]]-Merge2[[#This Row],[ORDER_DATE]])/30, 0), "Active")</f>
        <v>22</v>
      </c>
      <c r="K3533" t="s">
        <v>5482</v>
      </c>
      <c r="L3533" t="s">
        <v>5483</v>
      </c>
      <c r="M3533" t="s">
        <v>5481</v>
      </c>
      <c r="N3533">
        <v>300</v>
      </c>
      <c r="O3533">
        <v>10</v>
      </c>
      <c r="P3533">
        <v>270</v>
      </c>
      <c r="Q3533" t="s">
        <v>5776</v>
      </c>
      <c r="R3533" t="s">
        <v>5494</v>
      </c>
      <c r="S3533">
        <v>62</v>
      </c>
      <c r="T3533" t="s">
        <v>5495</v>
      </c>
      <c r="U3533" t="s">
        <v>5496</v>
      </c>
      <c r="V3533" s="9">
        <f>Merge2[[#This Row],[PROMOTIONAL_PLAN.EFFECTIVE_PRICE]]*Merge2[[#This Row],[Months]]</f>
        <v>5940</v>
      </c>
    </row>
    <row r="3534" spans="1:22" x14ac:dyDescent="0.25">
      <c r="A3534" t="s">
        <v>5364</v>
      </c>
      <c r="B3534" t="s">
        <v>3694</v>
      </c>
      <c r="C3534">
        <v>2949</v>
      </c>
      <c r="D3534" s="1">
        <v>44351</v>
      </c>
      <c r="E3534">
        <v>2</v>
      </c>
      <c r="F3534" s="1">
        <v>44351</v>
      </c>
      <c r="G3534" s="1">
        <v>45040</v>
      </c>
      <c r="H3534" t="s">
        <v>470</v>
      </c>
      <c r="I3534" s="8">
        <f>DATE(YEAR(Merge2[[#This Row],[ORDER_DATE]]), MONTH(Merge2[[#This Row],[ORDER_DATE]]), 1)</f>
        <v>44348</v>
      </c>
      <c r="J3534" s="9">
        <f>IF(ISNUMBER(Merge2[[#This Row],[VALIDITY_TILL_DATE]]), ROUND((Merge2[[#This Row],[VALIDITY_TILL_DATE]]-Merge2[[#This Row],[ORDER_DATE]])/30, 0), "Active")</f>
        <v>23</v>
      </c>
      <c r="K3534" t="s">
        <v>5484</v>
      </c>
      <c r="L3534" t="s">
        <v>5483</v>
      </c>
      <c r="M3534" t="s">
        <v>5481</v>
      </c>
      <c r="N3534">
        <v>300</v>
      </c>
      <c r="O3534">
        <v>30</v>
      </c>
      <c r="P3534">
        <v>210</v>
      </c>
      <c r="Q3534" t="s">
        <v>5656</v>
      </c>
      <c r="R3534" t="s">
        <v>5494</v>
      </c>
      <c r="S3534">
        <v>37</v>
      </c>
      <c r="T3534" t="s">
        <v>5495</v>
      </c>
      <c r="U3534" t="s">
        <v>5522</v>
      </c>
      <c r="V3534" s="9">
        <f>Merge2[[#This Row],[PROMOTIONAL_PLAN.EFFECTIVE_PRICE]]*Merge2[[#This Row],[Months]]</f>
        <v>4830</v>
      </c>
    </row>
    <row r="3535" spans="1:22" x14ac:dyDescent="0.25">
      <c r="A3535" t="s">
        <v>5365</v>
      </c>
      <c r="B3535" t="s">
        <v>3660</v>
      </c>
      <c r="C3535">
        <v>5101</v>
      </c>
      <c r="D3535" s="1">
        <v>44352</v>
      </c>
      <c r="E3535">
        <v>2</v>
      </c>
      <c r="F3535" s="1">
        <v>44352</v>
      </c>
      <c r="G3535" s="1">
        <v>44909</v>
      </c>
      <c r="H3535" t="s">
        <v>470</v>
      </c>
      <c r="I3535" s="8">
        <f>DATE(YEAR(Merge2[[#This Row],[ORDER_DATE]]), MONTH(Merge2[[#This Row],[ORDER_DATE]]), 1)</f>
        <v>44348</v>
      </c>
      <c r="J3535" s="9">
        <f>IF(ISNUMBER(Merge2[[#This Row],[VALIDITY_TILL_DATE]]), ROUND((Merge2[[#This Row],[VALIDITY_TILL_DATE]]-Merge2[[#This Row],[ORDER_DATE]])/30, 0), "Active")</f>
        <v>19</v>
      </c>
      <c r="K3535" t="s">
        <v>5485</v>
      </c>
      <c r="L3535" t="s">
        <v>5480</v>
      </c>
      <c r="M3535" t="s">
        <v>5481</v>
      </c>
      <c r="N3535">
        <v>300</v>
      </c>
      <c r="O3535">
        <v>100</v>
      </c>
      <c r="P3535">
        <v>0</v>
      </c>
      <c r="Q3535" t="s">
        <v>5901</v>
      </c>
      <c r="R3535" t="s">
        <v>5503</v>
      </c>
      <c r="S3535">
        <v>41</v>
      </c>
      <c r="T3535" t="s">
        <v>5495</v>
      </c>
      <c r="U3535" t="s">
        <v>5522</v>
      </c>
      <c r="V3535" s="9">
        <f>Merge2[[#This Row],[PROMOTIONAL_PLAN.EFFECTIVE_PRICE]]*Merge2[[#This Row],[Months]]</f>
        <v>0</v>
      </c>
    </row>
    <row r="3536" spans="1:22" x14ac:dyDescent="0.25">
      <c r="A3536" t="s">
        <v>5366</v>
      </c>
      <c r="B3536" t="s">
        <v>4341</v>
      </c>
      <c r="C3536">
        <v>5073</v>
      </c>
      <c r="D3536" s="1">
        <v>44352</v>
      </c>
      <c r="E3536">
        <v>2</v>
      </c>
      <c r="F3536" s="1">
        <v>44352</v>
      </c>
      <c r="G3536" s="1">
        <v>44868</v>
      </c>
      <c r="H3536" t="s">
        <v>470</v>
      </c>
      <c r="I3536" s="8">
        <f>DATE(YEAR(Merge2[[#This Row],[ORDER_DATE]]), MONTH(Merge2[[#This Row],[ORDER_DATE]]), 1)</f>
        <v>44348</v>
      </c>
      <c r="J3536" s="9">
        <f>IF(ISNUMBER(Merge2[[#This Row],[VALIDITY_TILL_DATE]]), ROUND((Merge2[[#This Row],[VALIDITY_TILL_DATE]]-Merge2[[#This Row],[ORDER_DATE]])/30, 0), "Active")</f>
        <v>17</v>
      </c>
      <c r="K3536" t="s">
        <v>5488</v>
      </c>
      <c r="L3536" t="s">
        <v>5483</v>
      </c>
      <c r="M3536" t="s">
        <v>5481</v>
      </c>
      <c r="N3536">
        <v>300</v>
      </c>
      <c r="O3536">
        <v>30</v>
      </c>
      <c r="P3536">
        <v>210</v>
      </c>
      <c r="Q3536" t="s">
        <v>5577</v>
      </c>
      <c r="R3536" t="s">
        <v>5494</v>
      </c>
      <c r="S3536">
        <v>58</v>
      </c>
      <c r="T3536" t="s">
        <v>5495</v>
      </c>
      <c r="U3536" t="s">
        <v>5513</v>
      </c>
      <c r="V3536" s="9">
        <f>Merge2[[#This Row],[PROMOTIONAL_PLAN.EFFECTIVE_PRICE]]*Merge2[[#This Row],[Months]]</f>
        <v>3570</v>
      </c>
    </row>
    <row r="3537" spans="1:22" x14ac:dyDescent="0.25">
      <c r="A3537" t="s">
        <v>5367</v>
      </c>
      <c r="B3537" t="s">
        <v>4360</v>
      </c>
      <c r="C3537">
        <v>7139</v>
      </c>
      <c r="D3537" s="1">
        <v>44353</v>
      </c>
      <c r="E3537">
        <v>2</v>
      </c>
      <c r="F3537" s="1">
        <v>44353</v>
      </c>
      <c r="G3537" s="1">
        <v>44606</v>
      </c>
      <c r="H3537" t="s">
        <v>470</v>
      </c>
      <c r="I3537" s="8">
        <f>DATE(YEAR(Merge2[[#This Row],[ORDER_DATE]]), MONTH(Merge2[[#This Row],[ORDER_DATE]]), 1)</f>
        <v>44348</v>
      </c>
      <c r="J3537" s="9">
        <f>IF(ISNUMBER(Merge2[[#This Row],[VALIDITY_TILL_DATE]]), ROUND((Merge2[[#This Row],[VALIDITY_TILL_DATE]]-Merge2[[#This Row],[ORDER_DATE]])/30, 0), "Active")</f>
        <v>8</v>
      </c>
      <c r="K3537" t="s">
        <v>5489</v>
      </c>
      <c r="L3537" t="s">
        <v>5483</v>
      </c>
      <c r="M3537" t="s">
        <v>5481</v>
      </c>
      <c r="N3537">
        <v>300</v>
      </c>
      <c r="O3537">
        <v>30</v>
      </c>
      <c r="P3537">
        <v>210</v>
      </c>
      <c r="Q3537" t="s">
        <v>6353</v>
      </c>
      <c r="R3537" t="s">
        <v>5503</v>
      </c>
      <c r="S3537">
        <v>37</v>
      </c>
      <c r="T3537" t="s">
        <v>5498</v>
      </c>
      <c r="U3537" t="s">
        <v>5515</v>
      </c>
      <c r="V3537" s="9">
        <f>Merge2[[#This Row],[PROMOTIONAL_PLAN.EFFECTIVE_PRICE]]*Merge2[[#This Row],[Months]]</f>
        <v>1680</v>
      </c>
    </row>
    <row r="3538" spans="1:22" x14ac:dyDescent="0.25">
      <c r="A3538" t="s">
        <v>5368</v>
      </c>
      <c r="B3538" t="s">
        <v>3970</v>
      </c>
      <c r="C3538">
        <v>1817</v>
      </c>
      <c r="D3538" s="1">
        <v>44353</v>
      </c>
      <c r="E3538">
        <v>2</v>
      </c>
      <c r="F3538" s="1">
        <v>44353</v>
      </c>
      <c r="G3538" s="1">
        <v>44923</v>
      </c>
      <c r="H3538" t="s">
        <v>470</v>
      </c>
      <c r="I3538" s="8">
        <f>DATE(YEAR(Merge2[[#This Row],[ORDER_DATE]]), MONTH(Merge2[[#This Row],[ORDER_DATE]]), 1)</f>
        <v>44348</v>
      </c>
      <c r="J3538" s="9">
        <f>IF(ISNUMBER(Merge2[[#This Row],[VALIDITY_TILL_DATE]]), ROUND((Merge2[[#This Row],[VALIDITY_TILL_DATE]]-Merge2[[#This Row],[ORDER_DATE]])/30, 0), "Active")</f>
        <v>19</v>
      </c>
      <c r="K3538" t="s">
        <v>5486</v>
      </c>
      <c r="L3538" t="s">
        <v>5480</v>
      </c>
      <c r="M3538" t="s">
        <v>5481</v>
      </c>
      <c r="N3538">
        <v>300</v>
      </c>
      <c r="O3538">
        <v>100</v>
      </c>
      <c r="P3538">
        <v>0</v>
      </c>
      <c r="Q3538" t="s">
        <v>6391</v>
      </c>
      <c r="R3538" t="s">
        <v>5494</v>
      </c>
      <c r="S3538">
        <v>53</v>
      </c>
      <c r="T3538" t="s">
        <v>5506</v>
      </c>
      <c r="U3538" t="s">
        <v>5518</v>
      </c>
      <c r="V3538" s="9">
        <f>Merge2[[#This Row],[PROMOTIONAL_PLAN.EFFECTIVE_PRICE]]*Merge2[[#This Row],[Months]]</f>
        <v>0</v>
      </c>
    </row>
    <row r="3539" spans="1:22" x14ac:dyDescent="0.25">
      <c r="A3539" t="s">
        <v>5369</v>
      </c>
      <c r="B3539" t="s">
        <v>4092</v>
      </c>
      <c r="C3539">
        <v>8731</v>
      </c>
      <c r="D3539" s="1">
        <v>44353</v>
      </c>
      <c r="E3539">
        <v>2</v>
      </c>
      <c r="F3539" s="1">
        <v>44353</v>
      </c>
      <c r="G3539" s="1">
        <v>44836</v>
      </c>
      <c r="H3539" t="s">
        <v>470</v>
      </c>
      <c r="I3539" s="8">
        <f>DATE(YEAR(Merge2[[#This Row],[ORDER_DATE]]), MONTH(Merge2[[#This Row],[ORDER_DATE]]), 1)</f>
        <v>44348</v>
      </c>
      <c r="J3539" s="9">
        <f>IF(ISNUMBER(Merge2[[#This Row],[VALIDITY_TILL_DATE]]), ROUND((Merge2[[#This Row],[VALIDITY_TILL_DATE]]-Merge2[[#This Row],[ORDER_DATE]])/30, 0), "Active")</f>
        <v>16</v>
      </c>
      <c r="K3539" t="s">
        <v>5482</v>
      </c>
      <c r="L3539" t="s">
        <v>5483</v>
      </c>
      <c r="M3539" t="s">
        <v>5481</v>
      </c>
      <c r="N3539">
        <v>300</v>
      </c>
      <c r="O3539">
        <v>10</v>
      </c>
      <c r="P3539">
        <v>270</v>
      </c>
      <c r="Q3539" t="s">
        <v>6152</v>
      </c>
      <c r="R3539" t="s">
        <v>5494</v>
      </c>
      <c r="S3539">
        <v>35</v>
      </c>
      <c r="T3539" t="s">
        <v>5495</v>
      </c>
      <c r="U3539" t="s">
        <v>5496</v>
      </c>
      <c r="V3539" s="9">
        <f>Merge2[[#This Row],[PROMOTIONAL_PLAN.EFFECTIVE_PRICE]]*Merge2[[#This Row],[Months]]</f>
        <v>4320</v>
      </c>
    </row>
    <row r="3540" spans="1:22" x14ac:dyDescent="0.25">
      <c r="A3540" t="s">
        <v>5370</v>
      </c>
      <c r="B3540" t="s">
        <v>3935</v>
      </c>
      <c r="C3540">
        <v>1817</v>
      </c>
      <c r="D3540" s="1">
        <v>44353</v>
      </c>
      <c r="E3540">
        <v>2</v>
      </c>
      <c r="F3540" s="1">
        <v>44353</v>
      </c>
      <c r="G3540" s="1">
        <v>44735</v>
      </c>
      <c r="H3540" t="s">
        <v>470</v>
      </c>
      <c r="I3540" s="8">
        <f>DATE(YEAR(Merge2[[#This Row],[ORDER_DATE]]), MONTH(Merge2[[#This Row],[ORDER_DATE]]), 1)</f>
        <v>44348</v>
      </c>
      <c r="J3540" s="9">
        <f>IF(ISNUMBER(Merge2[[#This Row],[VALIDITY_TILL_DATE]]), ROUND((Merge2[[#This Row],[VALIDITY_TILL_DATE]]-Merge2[[#This Row],[ORDER_DATE]])/30, 0), "Active")</f>
        <v>13</v>
      </c>
      <c r="K3540" t="s">
        <v>5486</v>
      </c>
      <c r="L3540" t="s">
        <v>5480</v>
      </c>
      <c r="M3540" t="s">
        <v>5481</v>
      </c>
      <c r="N3540">
        <v>300</v>
      </c>
      <c r="O3540">
        <v>100</v>
      </c>
      <c r="P3540">
        <v>0</v>
      </c>
      <c r="Q3540" t="s">
        <v>6386</v>
      </c>
      <c r="R3540" t="s">
        <v>5494</v>
      </c>
      <c r="S3540">
        <v>30</v>
      </c>
      <c r="T3540" t="s">
        <v>5495</v>
      </c>
      <c r="U3540" t="s">
        <v>5496</v>
      </c>
      <c r="V3540" s="9">
        <f>Merge2[[#This Row],[PROMOTIONAL_PLAN.EFFECTIVE_PRICE]]*Merge2[[#This Row],[Months]]</f>
        <v>0</v>
      </c>
    </row>
    <row r="3541" spans="1:22" x14ac:dyDescent="0.25">
      <c r="A3541" t="s">
        <v>5371</v>
      </c>
      <c r="B3541" t="s">
        <v>4310</v>
      </c>
      <c r="C3541">
        <v>7139</v>
      </c>
      <c r="D3541" s="1">
        <v>44353</v>
      </c>
      <c r="E3541">
        <v>2</v>
      </c>
      <c r="F3541" s="1">
        <v>44353</v>
      </c>
      <c r="G3541" s="1">
        <v>45199</v>
      </c>
      <c r="H3541" t="s">
        <v>470</v>
      </c>
      <c r="I3541" s="8">
        <f>DATE(YEAR(Merge2[[#This Row],[ORDER_DATE]]), MONTH(Merge2[[#This Row],[ORDER_DATE]]), 1)</f>
        <v>44348</v>
      </c>
      <c r="J3541" s="9">
        <f>IF(ISNUMBER(Merge2[[#This Row],[VALIDITY_TILL_DATE]]), ROUND((Merge2[[#This Row],[VALIDITY_TILL_DATE]]-Merge2[[#This Row],[ORDER_DATE]])/30, 0), "Active")</f>
        <v>28</v>
      </c>
      <c r="K3541" t="s">
        <v>5489</v>
      </c>
      <c r="L3541" t="s">
        <v>5483</v>
      </c>
      <c r="M3541" t="s">
        <v>5481</v>
      </c>
      <c r="N3541">
        <v>300</v>
      </c>
      <c r="O3541">
        <v>30</v>
      </c>
      <c r="P3541">
        <v>210</v>
      </c>
      <c r="Q3541" t="s">
        <v>5994</v>
      </c>
      <c r="R3541" t="s">
        <v>5503</v>
      </c>
      <c r="S3541">
        <v>48</v>
      </c>
      <c r="T3541" t="s">
        <v>5495</v>
      </c>
      <c r="U3541" t="s">
        <v>5513</v>
      </c>
      <c r="V3541" s="9">
        <f>Merge2[[#This Row],[PROMOTIONAL_PLAN.EFFECTIVE_PRICE]]*Merge2[[#This Row],[Months]]</f>
        <v>5880</v>
      </c>
    </row>
    <row r="3542" spans="1:22" x14ac:dyDescent="0.25">
      <c r="A3542" t="s">
        <v>5372</v>
      </c>
      <c r="B3542" t="s">
        <v>4209</v>
      </c>
      <c r="C3542">
        <v>1136</v>
      </c>
      <c r="D3542" s="1">
        <v>44353</v>
      </c>
      <c r="E3542">
        <v>2</v>
      </c>
      <c r="F3542" s="1">
        <v>44353</v>
      </c>
      <c r="G3542" s="1">
        <v>45140</v>
      </c>
      <c r="H3542" t="s">
        <v>470</v>
      </c>
      <c r="I3542" s="8">
        <f>DATE(YEAR(Merge2[[#This Row],[ORDER_DATE]]), MONTH(Merge2[[#This Row],[ORDER_DATE]]), 1)</f>
        <v>44348</v>
      </c>
      <c r="J3542" s="9">
        <f>IF(ISNUMBER(Merge2[[#This Row],[VALIDITY_TILL_DATE]]), ROUND((Merge2[[#This Row],[VALIDITY_TILL_DATE]]-Merge2[[#This Row],[ORDER_DATE]])/30, 0), "Active")</f>
        <v>26</v>
      </c>
      <c r="K3542" t="s">
        <v>5487</v>
      </c>
      <c r="L3542" t="s">
        <v>5483</v>
      </c>
      <c r="M3542" t="s">
        <v>5481</v>
      </c>
      <c r="N3542">
        <v>300</v>
      </c>
      <c r="O3542">
        <v>40</v>
      </c>
      <c r="P3542">
        <v>180</v>
      </c>
      <c r="Q3542" t="s">
        <v>6307</v>
      </c>
      <c r="R3542" t="s">
        <v>5494</v>
      </c>
      <c r="S3542">
        <v>43</v>
      </c>
      <c r="T3542" t="s">
        <v>5495</v>
      </c>
      <c r="U3542" t="s">
        <v>5522</v>
      </c>
      <c r="V3542" s="9">
        <f>Merge2[[#This Row],[PROMOTIONAL_PLAN.EFFECTIVE_PRICE]]*Merge2[[#This Row],[Months]]</f>
        <v>4680</v>
      </c>
    </row>
    <row r="3543" spans="1:22" x14ac:dyDescent="0.25">
      <c r="A3543" t="s">
        <v>5373</v>
      </c>
      <c r="B3543" t="s">
        <v>4064</v>
      </c>
      <c r="C3543">
        <v>2949</v>
      </c>
      <c r="D3543" s="1">
        <v>44353</v>
      </c>
      <c r="E3543">
        <v>2</v>
      </c>
      <c r="F3543" s="1">
        <v>44353</v>
      </c>
      <c r="G3543" s="1">
        <v>44995</v>
      </c>
      <c r="H3543" t="s">
        <v>470</v>
      </c>
      <c r="I3543" s="8">
        <f>DATE(YEAR(Merge2[[#This Row],[ORDER_DATE]]), MONTH(Merge2[[#This Row],[ORDER_DATE]]), 1)</f>
        <v>44348</v>
      </c>
      <c r="J3543" s="9">
        <f>IF(ISNUMBER(Merge2[[#This Row],[VALIDITY_TILL_DATE]]), ROUND((Merge2[[#This Row],[VALIDITY_TILL_DATE]]-Merge2[[#This Row],[ORDER_DATE]])/30, 0), "Active")</f>
        <v>21</v>
      </c>
      <c r="K3543" t="s">
        <v>5484</v>
      </c>
      <c r="L3543" t="s">
        <v>5483</v>
      </c>
      <c r="M3543" t="s">
        <v>5481</v>
      </c>
      <c r="N3543">
        <v>300</v>
      </c>
      <c r="O3543">
        <v>30</v>
      </c>
      <c r="P3543">
        <v>210</v>
      </c>
      <c r="Q3543" t="s">
        <v>6385</v>
      </c>
      <c r="R3543" t="s">
        <v>5494</v>
      </c>
      <c r="S3543">
        <v>30</v>
      </c>
      <c r="T3543" t="s">
        <v>5495</v>
      </c>
      <c r="U3543" t="s">
        <v>5532</v>
      </c>
      <c r="V3543" s="9">
        <f>Merge2[[#This Row],[PROMOTIONAL_PLAN.EFFECTIVE_PRICE]]*Merge2[[#This Row],[Months]]</f>
        <v>4410</v>
      </c>
    </row>
    <row r="3544" spans="1:22" x14ac:dyDescent="0.25">
      <c r="A3544" t="s">
        <v>5374</v>
      </c>
      <c r="B3544" t="s">
        <v>3589</v>
      </c>
      <c r="C3544">
        <v>8323</v>
      </c>
      <c r="D3544" s="1">
        <v>44353</v>
      </c>
      <c r="E3544">
        <v>2</v>
      </c>
      <c r="F3544" s="1">
        <v>44353</v>
      </c>
      <c r="G3544" s="1">
        <v>45001</v>
      </c>
      <c r="H3544" t="s">
        <v>470</v>
      </c>
      <c r="I3544" s="8">
        <f>DATE(YEAR(Merge2[[#This Row],[ORDER_DATE]]), MONTH(Merge2[[#This Row],[ORDER_DATE]]), 1)</f>
        <v>44348</v>
      </c>
      <c r="J3544" s="9">
        <f>IF(ISNUMBER(Merge2[[#This Row],[VALIDITY_TILL_DATE]]), ROUND((Merge2[[#This Row],[VALIDITY_TILL_DATE]]-Merge2[[#This Row],[ORDER_DATE]])/30, 0), "Active")</f>
        <v>22</v>
      </c>
      <c r="K3544" t="s">
        <v>5479</v>
      </c>
      <c r="L3544" t="s">
        <v>5480</v>
      </c>
      <c r="M3544" t="s">
        <v>5481</v>
      </c>
      <c r="N3544">
        <v>300</v>
      </c>
      <c r="O3544">
        <v>100</v>
      </c>
      <c r="P3544">
        <v>0</v>
      </c>
      <c r="Q3544" t="s">
        <v>5922</v>
      </c>
      <c r="R3544" t="s">
        <v>5494</v>
      </c>
      <c r="S3544">
        <v>55</v>
      </c>
      <c r="T3544" t="s">
        <v>5495</v>
      </c>
      <c r="U3544" t="s">
        <v>5504</v>
      </c>
      <c r="V3544" s="9">
        <f>Merge2[[#This Row],[PROMOTIONAL_PLAN.EFFECTIVE_PRICE]]*Merge2[[#This Row],[Months]]</f>
        <v>0</v>
      </c>
    </row>
    <row r="3545" spans="1:22" x14ac:dyDescent="0.25">
      <c r="A3545" t="s">
        <v>5375</v>
      </c>
      <c r="B3545" t="s">
        <v>4107</v>
      </c>
      <c r="C3545">
        <v>5101</v>
      </c>
      <c r="D3545" s="1">
        <v>44354</v>
      </c>
      <c r="E3545">
        <v>2</v>
      </c>
      <c r="F3545" s="1">
        <v>44354</v>
      </c>
      <c r="G3545" s="1">
        <v>44496</v>
      </c>
      <c r="H3545" t="s">
        <v>470</v>
      </c>
      <c r="I3545" s="8">
        <f>DATE(YEAR(Merge2[[#This Row],[ORDER_DATE]]), MONTH(Merge2[[#This Row],[ORDER_DATE]]), 1)</f>
        <v>44348</v>
      </c>
      <c r="J3545" s="9">
        <f>IF(ISNUMBER(Merge2[[#This Row],[VALIDITY_TILL_DATE]]), ROUND((Merge2[[#This Row],[VALIDITY_TILL_DATE]]-Merge2[[#This Row],[ORDER_DATE]])/30, 0), "Active")</f>
        <v>5</v>
      </c>
      <c r="K3545" t="s">
        <v>5485</v>
      </c>
      <c r="L3545" t="s">
        <v>5480</v>
      </c>
      <c r="M3545" t="s">
        <v>5481</v>
      </c>
      <c r="N3545">
        <v>300</v>
      </c>
      <c r="O3545">
        <v>100</v>
      </c>
      <c r="P3545">
        <v>0</v>
      </c>
      <c r="Q3545" t="s">
        <v>5558</v>
      </c>
      <c r="R3545" t="s">
        <v>5503</v>
      </c>
      <c r="S3545">
        <v>40</v>
      </c>
      <c r="T3545" t="s">
        <v>5495</v>
      </c>
      <c r="U3545" t="s">
        <v>5513</v>
      </c>
      <c r="V3545" s="9">
        <f>Merge2[[#This Row],[PROMOTIONAL_PLAN.EFFECTIVE_PRICE]]*Merge2[[#This Row],[Months]]</f>
        <v>0</v>
      </c>
    </row>
    <row r="3546" spans="1:22" x14ac:dyDescent="0.25">
      <c r="A3546" t="s">
        <v>5376</v>
      </c>
      <c r="B3546" t="s">
        <v>3614</v>
      </c>
      <c r="C3546">
        <v>2949</v>
      </c>
      <c r="D3546" s="1">
        <v>44354</v>
      </c>
      <c r="E3546">
        <v>2</v>
      </c>
      <c r="F3546" s="1">
        <v>44354</v>
      </c>
      <c r="G3546" s="1">
        <v>45059</v>
      </c>
      <c r="H3546" t="s">
        <v>470</v>
      </c>
      <c r="I3546" s="8">
        <f>DATE(YEAR(Merge2[[#This Row],[ORDER_DATE]]), MONTH(Merge2[[#This Row],[ORDER_DATE]]), 1)</f>
        <v>44348</v>
      </c>
      <c r="J3546" s="9">
        <f>IF(ISNUMBER(Merge2[[#This Row],[VALIDITY_TILL_DATE]]), ROUND((Merge2[[#This Row],[VALIDITY_TILL_DATE]]-Merge2[[#This Row],[ORDER_DATE]])/30, 0), "Active")</f>
        <v>24</v>
      </c>
      <c r="K3546" t="s">
        <v>5484</v>
      </c>
      <c r="L3546" t="s">
        <v>5483</v>
      </c>
      <c r="M3546" t="s">
        <v>5481</v>
      </c>
      <c r="N3546">
        <v>300</v>
      </c>
      <c r="O3546">
        <v>30</v>
      </c>
      <c r="P3546">
        <v>210</v>
      </c>
      <c r="Q3546" t="s">
        <v>6162</v>
      </c>
      <c r="R3546" t="s">
        <v>5494</v>
      </c>
      <c r="S3546">
        <v>64</v>
      </c>
      <c r="T3546" t="s">
        <v>5495</v>
      </c>
      <c r="U3546" t="s">
        <v>5532</v>
      </c>
      <c r="V3546" s="9">
        <f>Merge2[[#This Row],[PROMOTIONAL_PLAN.EFFECTIVE_PRICE]]*Merge2[[#This Row],[Months]]</f>
        <v>5040</v>
      </c>
    </row>
    <row r="3547" spans="1:22" x14ac:dyDescent="0.25">
      <c r="A3547" t="s">
        <v>5377</v>
      </c>
      <c r="B3547" t="s">
        <v>4428</v>
      </c>
      <c r="C3547">
        <v>2949</v>
      </c>
      <c r="D3547" s="1">
        <v>44356</v>
      </c>
      <c r="E3547">
        <v>2</v>
      </c>
      <c r="F3547" s="1">
        <v>44356</v>
      </c>
      <c r="G3547" s="1">
        <v>44879</v>
      </c>
      <c r="H3547" t="s">
        <v>470</v>
      </c>
      <c r="I3547" s="8">
        <f>DATE(YEAR(Merge2[[#This Row],[ORDER_DATE]]), MONTH(Merge2[[#This Row],[ORDER_DATE]]), 1)</f>
        <v>44348</v>
      </c>
      <c r="J3547" s="9">
        <f>IF(ISNUMBER(Merge2[[#This Row],[VALIDITY_TILL_DATE]]), ROUND((Merge2[[#This Row],[VALIDITY_TILL_DATE]]-Merge2[[#This Row],[ORDER_DATE]])/30, 0), "Active")</f>
        <v>17</v>
      </c>
      <c r="K3547" t="s">
        <v>5484</v>
      </c>
      <c r="L3547" t="s">
        <v>5483</v>
      </c>
      <c r="M3547" t="s">
        <v>5481</v>
      </c>
      <c r="N3547">
        <v>300</v>
      </c>
      <c r="O3547">
        <v>30</v>
      </c>
      <c r="P3547">
        <v>210</v>
      </c>
      <c r="Q3547" t="s">
        <v>5909</v>
      </c>
      <c r="R3547" t="s">
        <v>5503</v>
      </c>
      <c r="S3547">
        <v>61</v>
      </c>
      <c r="T3547" t="s">
        <v>5506</v>
      </c>
      <c r="U3547" t="s">
        <v>5518</v>
      </c>
      <c r="V3547" s="9">
        <f>Merge2[[#This Row],[PROMOTIONAL_PLAN.EFFECTIVE_PRICE]]*Merge2[[#This Row],[Months]]</f>
        <v>3570</v>
      </c>
    </row>
    <row r="3548" spans="1:22" x14ac:dyDescent="0.25">
      <c r="A3548" t="s">
        <v>5378</v>
      </c>
      <c r="B3548" t="s">
        <v>4058</v>
      </c>
      <c r="C3548">
        <v>1817</v>
      </c>
      <c r="D3548" s="1">
        <v>44357</v>
      </c>
      <c r="E3548">
        <v>2</v>
      </c>
      <c r="F3548" s="1">
        <v>44357</v>
      </c>
      <c r="G3548" s="1">
        <v>44853</v>
      </c>
      <c r="H3548" t="s">
        <v>470</v>
      </c>
      <c r="I3548" s="8">
        <f>DATE(YEAR(Merge2[[#This Row],[ORDER_DATE]]), MONTH(Merge2[[#This Row],[ORDER_DATE]]), 1)</f>
        <v>44348</v>
      </c>
      <c r="J3548" s="9">
        <f>IF(ISNUMBER(Merge2[[#This Row],[VALIDITY_TILL_DATE]]), ROUND((Merge2[[#This Row],[VALIDITY_TILL_DATE]]-Merge2[[#This Row],[ORDER_DATE]])/30, 0), "Active")</f>
        <v>17</v>
      </c>
      <c r="K3548" t="s">
        <v>5486</v>
      </c>
      <c r="L3548" t="s">
        <v>5480</v>
      </c>
      <c r="M3548" t="s">
        <v>5481</v>
      </c>
      <c r="N3548">
        <v>300</v>
      </c>
      <c r="O3548">
        <v>100</v>
      </c>
      <c r="P3548">
        <v>0</v>
      </c>
      <c r="Q3548" t="s">
        <v>5553</v>
      </c>
      <c r="R3548" t="s">
        <v>5503</v>
      </c>
      <c r="S3548">
        <v>43</v>
      </c>
      <c r="T3548" t="s">
        <v>5495</v>
      </c>
      <c r="U3548" t="s">
        <v>5513</v>
      </c>
      <c r="V3548" s="9">
        <f>Merge2[[#This Row],[PROMOTIONAL_PLAN.EFFECTIVE_PRICE]]*Merge2[[#This Row],[Months]]</f>
        <v>0</v>
      </c>
    </row>
    <row r="3549" spans="1:22" x14ac:dyDescent="0.25">
      <c r="A3549" t="s">
        <v>5379</v>
      </c>
      <c r="B3549" t="s">
        <v>4127</v>
      </c>
      <c r="C3549">
        <v>2949</v>
      </c>
      <c r="D3549" s="1">
        <v>44357</v>
      </c>
      <c r="E3549">
        <v>2</v>
      </c>
      <c r="F3549" s="1">
        <v>44357</v>
      </c>
      <c r="G3549" s="1">
        <v>44903</v>
      </c>
      <c r="H3549" t="s">
        <v>470</v>
      </c>
      <c r="I3549" s="8">
        <f>DATE(YEAR(Merge2[[#This Row],[ORDER_DATE]]), MONTH(Merge2[[#This Row],[ORDER_DATE]]), 1)</f>
        <v>44348</v>
      </c>
      <c r="J3549" s="9">
        <f>IF(ISNUMBER(Merge2[[#This Row],[VALIDITY_TILL_DATE]]), ROUND((Merge2[[#This Row],[VALIDITY_TILL_DATE]]-Merge2[[#This Row],[ORDER_DATE]])/30, 0), "Active")</f>
        <v>18</v>
      </c>
      <c r="K3549" t="s">
        <v>5484</v>
      </c>
      <c r="L3549" t="s">
        <v>5483</v>
      </c>
      <c r="M3549" t="s">
        <v>5481</v>
      </c>
      <c r="N3549">
        <v>300</v>
      </c>
      <c r="O3549">
        <v>30</v>
      </c>
      <c r="P3549">
        <v>210</v>
      </c>
      <c r="Q3549" t="s">
        <v>6236</v>
      </c>
      <c r="R3549" t="s">
        <v>5503</v>
      </c>
      <c r="S3549">
        <v>48</v>
      </c>
      <c r="T3549" t="s">
        <v>5495</v>
      </c>
      <c r="U3549" t="s">
        <v>5513</v>
      </c>
      <c r="V3549" s="9">
        <f>Merge2[[#This Row],[PROMOTIONAL_PLAN.EFFECTIVE_PRICE]]*Merge2[[#This Row],[Months]]</f>
        <v>3780</v>
      </c>
    </row>
    <row r="3550" spans="1:22" x14ac:dyDescent="0.25">
      <c r="A3550" t="s">
        <v>5380</v>
      </c>
      <c r="B3550" t="s">
        <v>4111</v>
      </c>
      <c r="C3550">
        <v>8323</v>
      </c>
      <c r="D3550" s="1">
        <v>44357</v>
      </c>
      <c r="E3550">
        <v>2</v>
      </c>
      <c r="F3550" s="1">
        <v>44357</v>
      </c>
      <c r="G3550" s="1">
        <v>44960</v>
      </c>
      <c r="H3550" t="s">
        <v>470</v>
      </c>
      <c r="I3550" s="8">
        <f>DATE(YEAR(Merge2[[#This Row],[ORDER_DATE]]), MONTH(Merge2[[#This Row],[ORDER_DATE]]), 1)</f>
        <v>44348</v>
      </c>
      <c r="J3550" s="9">
        <f>IF(ISNUMBER(Merge2[[#This Row],[VALIDITY_TILL_DATE]]), ROUND((Merge2[[#This Row],[VALIDITY_TILL_DATE]]-Merge2[[#This Row],[ORDER_DATE]])/30, 0), "Active")</f>
        <v>20</v>
      </c>
      <c r="K3550" t="s">
        <v>5479</v>
      </c>
      <c r="L3550" t="s">
        <v>5480</v>
      </c>
      <c r="M3550" t="s">
        <v>5481</v>
      </c>
      <c r="N3550">
        <v>300</v>
      </c>
      <c r="O3550">
        <v>100</v>
      </c>
      <c r="P3550">
        <v>0</v>
      </c>
      <c r="Q3550" t="s">
        <v>5565</v>
      </c>
      <c r="R3550" t="s">
        <v>5494</v>
      </c>
      <c r="S3550">
        <v>52</v>
      </c>
      <c r="T3550" t="s">
        <v>5498</v>
      </c>
      <c r="U3550" t="s">
        <v>5499</v>
      </c>
      <c r="V3550" s="9">
        <f>Merge2[[#This Row],[PROMOTIONAL_PLAN.EFFECTIVE_PRICE]]*Merge2[[#This Row],[Months]]</f>
        <v>0</v>
      </c>
    </row>
    <row r="3551" spans="1:22" x14ac:dyDescent="0.25">
      <c r="A3551" t="s">
        <v>5381</v>
      </c>
      <c r="B3551" t="s">
        <v>3749</v>
      </c>
      <c r="C3551">
        <v>6306</v>
      </c>
      <c r="D3551" s="1">
        <v>44358</v>
      </c>
      <c r="E3551">
        <v>2</v>
      </c>
      <c r="F3551" s="1">
        <v>44358</v>
      </c>
      <c r="G3551" s="1">
        <v>44773</v>
      </c>
      <c r="H3551" t="s">
        <v>470</v>
      </c>
      <c r="I3551" s="8">
        <f>DATE(YEAR(Merge2[[#This Row],[ORDER_DATE]]), MONTH(Merge2[[#This Row],[ORDER_DATE]]), 1)</f>
        <v>44348</v>
      </c>
      <c r="J3551" s="9">
        <f>IF(ISNUMBER(Merge2[[#This Row],[VALIDITY_TILL_DATE]]), ROUND((Merge2[[#This Row],[VALIDITY_TILL_DATE]]-Merge2[[#This Row],[ORDER_DATE]])/30, 0), "Active")</f>
        <v>14</v>
      </c>
      <c r="K3551" t="s">
        <v>5492</v>
      </c>
      <c r="L3551" t="s">
        <v>5483</v>
      </c>
      <c r="M3551" t="s">
        <v>5481</v>
      </c>
      <c r="N3551">
        <v>300</v>
      </c>
      <c r="O3551">
        <v>15</v>
      </c>
      <c r="P3551">
        <v>255</v>
      </c>
      <c r="Q3551" t="s">
        <v>5567</v>
      </c>
      <c r="R3551" t="s">
        <v>5503</v>
      </c>
      <c r="S3551">
        <v>53</v>
      </c>
      <c r="T3551" t="s">
        <v>5495</v>
      </c>
      <c r="U3551" t="s">
        <v>5532</v>
      </c>
      <c r="V3551" s="9">
        <f>Merge2[[#This Row],[PROMOTIONAL_PLAN.EFFECTIVE_PRICE]]*Merge2[[#This Row],[Months]]</f>
        <v>3570</v>
      </c>
    </row>
    <row r="3552" spans="1:22" x14ac:dyDescent="0.25">
      <c r="A3552" t="s">
        <v>5382</v>
      </c>
      <c r="B3552" t="s">
        <v>4321</v>
      </c>
      <c r="C3552">
        <v>8731</v>
      </c>
      <c r="D3552" s="1">
        <v>44359</v>
      </c>
      <c r="E3552">
        <v>2</v>
      </c>
      <c r="F3552" s="1">
        <v>44359</v>
      </c>
      <c r="G3552" s="1">
        <v>45041</v>
      </c>
      <c r="H3552" t="s">
        <v>470</v>
      </c>
      <c r="I3552" s="8">
        <f>DATE(YEAR(Merge2[[#This Row],[ORDER_DATE]]), MONTH(Merge2[[#This Row],[ORDER_DATE]]), 1)</f>
        <v>44348</v>
      </c>
      <c r="J3552" s="9">
        <f>IF(ISNUMBER(Merge2[[#This Row],[VALIDITY_TILL_DATE]]), ROUND((Merge2[[#This Row],[VALIDITY_TILL_DATE]]-Merge2[[#This Row],[ORDER_DATE]])/30, 0), "Active")</f>
        <v>23</v>
      </c>
      <c r="K3552" t="s">
        <v>5482</v>
      </c>
      <c r="L3552" t="s">
        <v>5483</v>
      </c>
      <c r="M3552" t="s">
        <v>5481</v>
      </c>
      <c r="N3552">
        <v>300</v>
      </c>
      <c r="O3552">
        <v>10</v>
      </c>
      <c r="P3552">
        <v>270</v>
      </c>
      <c r="Q3552" t="s">
        <v>6017</v>
      </c>
      <c r="R3552" t="s">
        <v>5494</v>
      </c>
      <c r="S3552">
        <v>48</v>
      </c>
      <c r="T3552" t="s">
        <v>5495</v>
      </c>
      <c r="U3552" t="s">
        <v>5532</v>
      </c>
      <c r="V3552" s="9">
        <f>Merge2[[#This Row],[PROMOTIONAL_PLAN.EFFECTIVE_PRICE]]*Merge2[[#This Row],[Months]]</f>
        <v>6210</v>
      </c>
    </row>
    <row r="3553" spans="1:22" x14ac:dyDescent="0.25">
      <c r="A3553" t="s">
        <v>5383</v>
      </c>
      <c r="B3553" t="s">
        <v>4076</v>
      </c>
      <c r="C3553">
        <v>8434</v>
      </c>
      <c r="D3553" s="1">
        <v>44359</v>
      </c>
      <c r="E3553">
        <v>2</v>
      </c>
      <c r="F3553" s="1">
        <v>44359</v>
      </c>
      <c r="G3553" s="1">
        <v>44685</v>
      </c>
      <c r="H3553" t="s">
        <v>470</v>
      </c>
      <c r="I3553" s="8">
        <f>DATE(YEAR(Merge2[[#This Row],[ORDER_DATE]]), MONTH(Merge2[[#This Row],[ORDER_DATE]]), 1)</f>
        <v>44348</v>
      </c>
      <c r="J3553" s="9">
        <f>IF(ISNUMBER(Merge2[[#This Row],[VALIDITY_TILL_DATE]]), ROUND((Merge2[[#This Row],[VALIDITY_TILL_DATE]]-Merge2[[#This Row],[ORDER_DATE]])/30, 0), "Active")</f>
        <v>11</v>
      </c>
      <c r="K3553" t="s">
        <v>5490</v>
      </c>
      <c r="L3553" t="s">
        <v>5483</v>
      </c>
      <c r="M3553" t="s">
        <v>5481</v>
      </c>
      <c r="N3553">
        <v>300</v>
      </c>
      <c r="O3553">
        <v>50</v>
      </c>
      <c r="P3553">
        <v>150</v>
      </c>
      <c r="Q3553" t="s">
        <v>6089</v>
      </c>
      <c r="R3553" t="s">
        <v>5503</v>
      </c>
      <c r="S3553">
        <v>64</v>
      </c>
      <c r="T3553" t="s">
        <v>5498</v>
      </c>
      <c r="U3553" t="s">
        <v>5501</v>
      </c>
      <c r="V3553" s="9">
        <f>Merge2[[#This Row],[PROMOTIONAL_PLAN.EFFECTIVE_PRICE]]*Merge2[[#This Row],[Months]]</f>
        <v>1650</v>
      </c>
    </row>
    <row r="3554" spans="1:22" x14ac:dyDescent="0.25">
      <c r="A3554" t="s">
        <v>5384</v>
      </c>
      <c r="B3554" t="s">
        <v>3664</v>
      </c>
      <c r="C3554">
        <v>8731</v>
      </c>
      <c r="D3554" s="1">
        <v>44359</v>
      </c>
      <c r="E3554">
        <v>2</v>
      </c>
      <c r="F3554" s="1">
        <v>44359</v>
      </c>
      <c r="G3554" s="1">
        <v>44897</v>
      </c>
      <c r="H3554" t="s">
        <v>470</v>
      </c>
      <c r="I3554" s="8">
        <f>DATE(YEAR(Merge2[[#This Row],[ORDER_DATE]]), MONTH(Merge2[[#This Row],[ORDER_DATE]]), 1)</f>
        <v>44348</v>
      </c>
      <c r="J3554" s="9">
        <f>IF(ISNUMBER(Merge2[[#This Row],[VALIDITY_TILL_DATE]]), ROUND((Merge2[[#This Row],[VALIDITY_TILL_DATE]]-Merge2[[#This Row],[ORDER_DATE]])/30, 0), "Active")</f>
        <v>18</v>
      </c>
      <c r="K3554" t="s">
        <v>5482</v>
      </c>
      <c r="L3554" t="s">
        <v>5483</v>
      </c>
      <c r="M3554" t="s">
        <v>5481</v>
      </c>
      <c r="N3554">
        <v>300</v>
      </c>
      <c r="O3554">
        <v>10</v>
      </c>
      <c r="P3554">
        <v>270</v>
      </c>
      <c r="Q3554" t="s">
        <v>5873</v>
      </c>
      <c r="R3554" t="s">
        <v>5494</v>
      </c>
      <c r="S3554">
        <v>55</v>
      </c>
      <c r="T3554" t="s">
        <v>5506</v>
      </c>
      <c r="U3554" t="s">
        <v>5507</v>
      </c>
      <c r="V3554" s="9">
        <f>Merge2[[#This Row],[PROMOTIONAL_PLAN.EFFECTIVE_PRICE]]*Merge2[[#This Row],[Months]]</f>
        <v>4860</v>
      </c>
    </row>
    <row r="3555" spans="1:22" x14ac:dyDescent="0.25">
      <c r="A3555" t="s">
        <v>5385</v>
      </c>
      <c r="B3555" t="s">
        <v>4325</v>
      </c>
      <c r="C3555">
        <v>2949</v>
      </c>
      <c r="D3555" s="1">
        <v>44359</v>
      </c>
      <c r="E3555">
        <v>2</v>
      </c>
      <c r="F3555" s="1">
        <v>44359</v>
      </c>
      <c r="G3555" s="1">
        <v>44685</v>
      </c>
      <c r="H3555" t="s">
        <v>470</v>
      </c>
      <c r="I3555" s="8">
        <f>DATE(YEAR(Merge2[[#This Row],[ORDER_DATE]]), MONTH(Merge2[[#This Row],[ORDER_DATE]]), 1)</f>
        <v>44348</v>
      </c>
      <c r="J3555" s="9">
        <f>IF(ISNUMBER(Merge2[[#This Row],[VALIDITY_TILL_DATE]]), ROUND((Merge2[[#This Row],[VALIDITY_TILL_DATE]]-Merge2[[#This Row],[ORDER_DATE]])/30, 0), "Active")</f>
        <v>11</v>
      </c>
      <c r="K3555" t="s">
        <v>5484</v>
      </c>
      <c r="L3555" t="s">
        <v>5483</v>
      </c>
      <c r="M3555" t="s">
        <v>5481</v>
      </c>
      <c r="N3555">
        <v>300</v>
      </c>
      <c r="O3555">
        <v>30</v>
      </c>
      <c r="P3555">
        <v>210</v>
      </c>
      <c r="Q3555" t="s">
        <v>5766</v>
      </c>
      <c r="R3555" t="s">
        <v>5494</v>
      </c>
      <c r="S3555">
        <v>36</v>
      </c>
      <c r="T3555" t="s">
        <v>5495</v>
      </c>
      <c r="U3555" t="s">
        <v>5579</v>
      </c>
      <c r="V3555" s="9">
        <f>Merge2[[#This Row],[PROMOTIONAL_PLAN.EFFECTIVE_PRICE]]*Merge2[[#This Row],[Months]]</f>
        <v>2310</v>
      </c>
    </row>
    <row r="3556" spans="1:22" x14ac:dyDescent="0.25">
      <c r="A3556" t="s">
        <v>5386</v>
      </c>
      <c r="B3556" t="s">
        <v>3710</v>
      </c>
      <c r="C3556">
        <v>8731</v>
      </c>
      <c r="D3556" s="1">
        <v>44360</v>
      </c>
      <c r="E3556">
        <v>2</v>
      </c>
      <c r="F3556" s="1">
        <v>44360</v>
      </c>
      <c r="G3556" s="1">
        <v>45142</v>
      </c>
      <c r="H3556" t="s">
        <v>470</v>
      </c>
      <c r="I3556" s="8">
        <f>DATE(YEAR(Merge2[[#This Row],[ORDER_DATE]]), MONTH(Merge2[[#This Row],[ORDER_DATE]]), 1)</f>
        <v>44348</v>
      </c>
      <c r="J3556" s="9">
        <f>IF(ISNUMBER(Merge2[[#This Row],[VALIDITY_TILL_DATE]]), ROUND((Merge2[[#This Row],[VALIDITY_TILL_DATE]]-Merge2[[#This Row],[ORDER_DATE]])/30, 0), "Active")</f>
        <v>26</v>
      </c>
      <c r="K3556" t="s">
        <v>5482</v>
      </c>
      <c r="L3556" t="s">
        <v>5483</v>
      </c>
      <c r="M3556" t="s">
        <v>5481</v>
      </c>
      <c r="N3556">
        <v>300</v>
      </c>
      <c r="O3556">
        <v>10</v>
      </c>
      <c r="P3556">
        <v>270</v>
      </c>
      <c r="Q3556" t="s">
        <v>5891</v>
      </c>
      <c r="R3556" t="s">
        <v>5503</v>
      </c>
      <c r="S3556">
        <v>60</v>
      </c>
      <c r="T3556" t="s">
        <v>5495</v>
      </c>
      <c r="U3556" t="s">
        <v>5496</v>
      </c>
      <c r="V3556" s="9">
        <f>Merge2[[#This Row],[PROMOTIONAL_PLAN.EFFECTIVE_PRICE]]*Merge2[[#This Row],[Months]]</f>
        <v>7020</v>
      </c>
    </row>
    <row r="3557" spans="1:22" x14ac:dyDescent="0.25">
      <c r="A3557" t="s">
        <v>5387</v>
      </c>
      <c r="B3557" t="s">
        <v>3952</v>
      </c>
      <c r="C3557">
        <v>2949</v>
      </c>
      <c r="D3557" s="1">
        <v>44360</v>
      </c>
      <c r="E3557">
        <v>2</v>
      </c>
      <c r="F3557" s="1">
        <v>44360</v>
      </c>
      <c r="G3557" s="1">
        <v>45058</v>
      </c>
      <c r="H3557" t="s">
        <v>470</v>
      </c>
      <c r="I3557" s="8">
        <f>DATE(YEAR(Merge2[[#This Row],[ORDER_DATE]]), MONTH(Merge2[[#This Row],[ORDER_DATE]]), 1)</f>
        <v>44348</v>
      </c>
      <c r="J3557" s="9">
        <f>IF(ISNUMBER(Merge2[[#This Row],[VALIDITY_TILL_DATE]]), ROUND((Merge2[[#This Row],[VALIDITY_TILL_DATE]]-Merge2[[#This Row],[ORDER_DATE]])/30, 0), "Active")</f>
        <v>23</v>
      </c>
      <c r="K3557" t="s">
        <v>5484</v>
      </c>
      <c r="L3557" t="s">
        <v>5483</v>
      </c>
      <c r="M3557" t="s">
        <v>5481</v>
      </c>
      <c r="N3557">
        <v>300</v>
      </c>
      <c r="O3557">
        <v>30</v>
      </c>
      <c r="P3557">
        <v>210</v>
      </c>
      <c r="Q3557" t="s">
        <v>5892</v>
      </c>
      <c r="R3557" t="s">
        <v>5494</v>
      </c>
      <c r="S3557">
        <v>48</v>
      </c>
      <c r="T3557" t="s">
        <v>5495</v>
      </c>
      <c r="U3557" t="s">
        <v>5579</v>
      </c>
      <c r="V3557" s="9">
        <f>Merge2[[#This Row],[PROMOTIONAL_PLAN.EFFECTIVE_PRICE]]*Merge2[[#This Row],[Months]]</f>
        <v>4830</v>
      </c>
    </row>
    <row r="3558" spans="1:22" x14ac:dyDescent="0.25">
      <c r="A3558" t="s">
        <v>5388</v>
      </c>
      <c r="B3558" t="s">
        <v>4400</v>
      </c>
      <c r="C3558">
        <v>2949</v>
      </c>
      <c r="D3558" s="1">
        <v>44362</v>
      </c>
      <c r="E3558">
        <v>2</v>
      </c>
      <c r="F3558" s="1">
        <v>44362</v>
      </c>
      <c r="G3558" s="1">
        <v>44630</v>
      </c>
      <c r="H3558" t="s">
        <v>470</v>
      </c>
      <c r="I3558" s="8">
        <f>DATE(YEAR(Merge2[[#This Row],[ORDER_DATE]]), MONTH(Merge2[[#This Row],[ORDER_DATE]]), 1)</f>
        <v>44348</v>
      </c>
      <c r="J3558" s="9">
        <f>IF(ISNUMBER(Merge2[[#This Row],[VALIDITY_TILL_DATE]]), ROUND((Merge2[[#This Row],[VALIDITY_TILL_DATE]]-Merge2[[#This Row],[ORDER_DATE]])/30, 0), "Active")</f>
        <v>9</v>
      </c>
      <c r="K3558" t="s">
        <v>5484</v>
      </c>
      <c r="L3558" t="s">
        <v>5483</v>
      </c>
      <c r="M3558" t="s">
        <v>5481</v>
      </c>
      <c r="N3558">
        <v>300</v>
      </c>
      <c r="O3558">
        <v>30</v>
      </c>
      <c r="P3558">
        <v>210</v>
      </c>
      <c r="Q3558" t="s">
        <v>6394</v>
      </c>
      <c r="R3558" t="s">
        <v>5503</v>
      </c>
      <c r="S3558">
        <v>25</v>
      </c>
      <c r="T3558" t="s">
        <v>5495</v>
      </c>
      <c r="U3558" t="s">
        <v>5504</v>
      </c>
      <c r="V3558" s="9">
        <f>Merge2[[#This Row],[PROMOTIONAL_PLAN.EFFECTIVE_PRICE]]*Merge2[[#This Row],[Months]]</f>
        <v>1890</v>
      </c>
    </row>
    <row r="3559" spans="1:22" x14ac:dyDescent="0.25">
      <c r="A3559" t="s">
        <v>5389</v>
      </c>
      <c r="B3559" t="s">
        <v>4432</v>
      </c>
      <c r="C3559">
        <v>7139</v>
      </c>
      <c r="D3559" s="1">
        <v>44364</v>
      </c>
      <c r="E3559">
        <v>2</v>
      </c>
      <c r="F3559" s="1">
        <v>44364</v>
      </c>
      <c r="G3559" s="1">
        <v>45027</v>
      </c>
      <c r="H3559" t="s">
        <v>470</v>
      </c>
      <c r="I3559" s="8">
        <f>DATE(YEAR(Merge2[[#This Row],[ORDER_DATE]]), MONTH(Merge2[[#This Row],[ORDER_DATE]]), 1)</f>
        <v>44348</v>
      </c>
      <c r="J3559" s="9">
        <f>IF(ISNUMBER(Merge2[[#This Row],[VALIDITY_TILL_DATE]]), ROUND((Merge2[[#This Row],[VALIDITY_TILL_DATE]]-Merge2[[#This Row],[ORDER_DATE]])/30, 0), "Active")</f>
        <v>22</v>
      </c>
      <c r="K3559" t="s">
        <v>5489</v>
      </c>
      <c r="L3559" t="s">
        <v>5483</v>
      </c>
      <c r="M3559" t="s">
        <v>5481</v>
      </c>
      <c r="N3559">
        <v>300</v>
      </c>
      <c r="O3559">
        <v>30</v>
      </c>
      <c r="P3559">
        <v>210</v>
      </c>
      <c r="Q3559" t="s">
        <v>6354</v>
      </c>
      <c r="R3559" t="s">
        <v>5494</v>
      </c>
      <c r="S3559">
        <v>36</v>
      </c>
      <c r="T3559" t="s">
        <v>5495</v>
      </c>
      <c r="U3559" t="s">
        <v>5513</v>
      </c>
      <c r="V3559" s="9">
        <f>Merge2[[#This Row],[PROMOTIONAL_PLAN.EFFECTIVE_PRICE]]*Merge2[[#This Row],[Months]]</f>
        <v>4620</v>
      </c>
    </row>
    <row r="3560" spans="1:22" x14ac:dyDescent="0.25">
      <c r="A3560" t="s">
        <v>5390</v>
      </c>
      <c r="B3560" t="s">
        <v>4160</v>
      </c>
      <c r="C3560">
        <v>5073</v>
      </c>
      <c r="D3560" s="1">
        <v>44364</v>
      </c>
      <c r="E3560">
        <v>2</v>
      </c>
      <c r="F3560" s="1">
        <v>44364</v>
      </c>
      <c r="G3560" s="1">
        <v>44801</v>
      </c>
      <c r="H3560" t="s">
        <v>470</v>
      </c>
      <c r="I3560" s="8">
        <f>DATE(YEAR(Merge2[[#This Row],[ORDER_DATE]]), MONTH(Merge2[[#This Row],[ORDER_DATE]]), 1)</f>
        <v>44348</v>
      </c>
      <c r="J3560" s="9">
        <f>IF(ISNUMBER(Merge2[[#This Row],[VALIDITY_TILL_DATE]]), ROUND((Merge2[[#This Row],[VALIDITY_TILL_DATE]]-Merge2[[#This Row],[ORDER_DATE]])/30, 0), "Active")</f>
        <v>15</v>
      </c>
      <c r="K3560" t="s">
        <v>5488</v>
      </c>
      <c r="L3560" t="s">
        <v>5483</v>
      </c>
      <c r="M3560" t="s">
        <v>5481</v>
      </c>
      <c r="N3560">
        <v>300</v>
      </c>
      <c r="O3560">
        <v>30</v>
      </c>
      <c r="P3560">
        <v>210</v>
      </c>
      <c r="Q3560" t="s">
        <v>6104</v>
      </c>
      <c r="R3560" t="s">
        <v>5494</v>
      </c>
      <c r="S3560">
        <v>55</v>
      </c>
      <c r="T3560" t="s">
        <v>5498</v>
      </c>
      <c r="U3560" t="s">
        <v>5501</v>
      </c>
      <c r="V3560" s="9">
        <f>Merge2[[#This Row],[PROMOTIONAL_PLAN.EFFECTIVE_PRICE]]*Merge2[[#This Row],[Months]]</f>
        <v>3150</v>
      </c>
    </row>
    <row r="3561" spans="1:22" x14ac:dyDescent="0.25">
      <c r="A3561" t="s">
        <v>5391</v>
      </c>
      <c r="B3561" t="s">
        <v>3771</v>
      </c>
      <c r="C3561">
        <v>5073</v>
      </c>
      <c r="D3561" s="1">
        <v>44364</v>
      </c>
      <c r="E3561">
        <v>2</v>
      </c>
      <c r="F3561" s="1">
        <v>44364</v>
      </c>
      <c r="G3561" s="1">
        <v>44967</v>
      </c>
      <c r="H3561" t="s">
        <v>470</v>
      </c>
      <c r="I3561" s="8">
        <f>DATE(YEAR(Merge2[[#This Row],[ORDER_DATE]]), MONTH(Merge2[[#This Row],[ORDER_DATE]]), 1)</f>
        <v>44348</v>
      </c>
      <c r="J3561" s="9">
        <f>IF(ISNUMBER(Merge2[[#This Row],[VALIDITY_TILL_DATE]]), ROUND((Merge2[[#This Row],[VALIDITY_TILL_DATE]]-Merge2[[#This Row],[ORDER_DATE]])/30, 0), "Active")</f>
        <v>20</v>
      </c>
      <c r="K3561" t="s">
        <v>5488</v>
      </c>
      <c r="L3561" t="s">
        <v>5483</v>
      </c>
      <c r="M3561" t="s">
        <v>5481</v>
      </c>
      <c r="N3561">
        <v>300</v>
      </c>
      <c r="O3561">
        <v>30</v>
      </c>
      <c r="P3561">
        <v>210</v>
      </c>
      <c r="Q3561" t="s">
        <v>5857</v>
      </c>
      <c r="R3561" t="s">
        <v>5494</v>
      </c>
      <c r="S3561">
        <v>63</v>
      </c>
      <c r="T3561" t="s">
        <v>5495</v>
      </c>
      <c r="U3561" t="s">
        <v>5579</v>
      </c>
      <c r="V3561" s="9">
        <f>Merge2[[#This Row],[PROMOTIONAL_PLAN.EFFECTIVE_PRICE]]*Merge2[[#This Row],[Months]]</f>
        <v>4200</v>
      </c>
    </row>
    <row r="3562" spans="1:22" x14ac:dyDescent="0.25">
      <c r="A3562" t="s">
        <v>5392</v>
      </c>
      <c r="B3562" t="s">
        <v>4196</v>
      </c>
      <c r="C3562">
        <v>5073</v>
      </c>
      <c r="D3562" s="1">
        <v>44364</v>
      </c>
      <c r="E3562">
        <v>2</v>
      </c>
      <c r="F3562" s="1">
        <v>44364</v>
      </c>
      <c r="G3562" s="1">
        <v>45043</v>
      </c>
      <c r="H3562" t="s">
        <v>470</v>
      </c>
      <c r="I3562" s="8">
        <f>DATE(YEAR(Merge2[[#This Row],[ORDER_DATE]]), MONTH(Merge2[[#This Row],[ORDER_DATE]]), 1)</f>
        <v>44348</v>
      </c>
      <c r="J3562" s="9">
        <f>IF(ISNUMBER(Merge2[[#This Row],[VALIDITY_TILL_DATE]]), ROUND((Merge2[[#This Row],[VALIDITY_TILL_DATE]]-Merge2[[#This Row],[ORDER_DATE]])/30, 0), "Active")</f>
        <v>23</v>
      </c>
      <c r="K3562" t="s">
        <v>5488</v>
      </c>
      <c r="L3562" t="s">
        <v>5483</v>
      </c>
      <c r="M3562" t="s">
        <v>5481</v>
      </c>
      <c r="N3562">
        <v>300</v>
      </c>
      <c r="O3562">
        <v>30</v>
      </c>
      <c r="P3562">
        <v>210</v>
      </c>
      <c r="Q3562" t="s">
        <v>6142</v>
      </c>
      <c r="R3562" t="s">
        <v>5494</v>
      </c>
      <c r="S3562">
        <v>48</v>
      </c>
      <c r="T3562" t="s">
        <v>5498</v>
      </c>
      <c r="U3562" t="s">
        <v>5501</v>
      </c>
      <c r="V3562" s="9">
        <f>Merge2[[#This Row],[PROMOTIONAL_PLAN.EFFECTIVE_PRICE]]*Merge2[[#This Row],[Months]]</f>
        <v>4830</v>
      </c>
    </row>
    <row r="3563" spans="1:22" x14ac:dyDescent="0.25">
      <c r="A3563" t="s">
        <v>5393</v>
      </c>
      <c r="B3563" t="s">
        <v>4000</v>
      </c>
      <c r="C3563">
        <v>2949</v>
      </c>
      <c r="D3563" s="1">
        <v>44365</v>
      </c>
      <c r="E3563">
        <v>2</v>
      </c>
      <c r="F3563" s="1">
        <v>44365</v>
      </c>
      <c r="G3563" s="1">
        <v>45008</v>
      </c>
      <c r="H3563" t="s">
        <v>470</v>
      </c>
      <c r="I3563" s="8">
        <f>DATE(YEAR(Merge2[[#This Row],[ORDER_DATE]]), MONTH(Merge2[[#This Row],[ORDER_DATE]]), 1)</f>
        <v>44348</v>
      </c>
      <c r="J3563" s="9">
        <f>IF(ISNUMBER(Merge2[[#This Row],[VALIDITY_TILL_DATE]]), ROUND((Merge2[[#This Row],[VALIDITY_TILL_DATE]]-Merge2[[#This Row],[ORDER_DATE]])/30, 0), "Active")</f>
        <v>21</v>
      </c>
      <c r="K3563" t="s">
        <v>5484</v>
      </c>
      <c r="L3563" t="s">
        <v>5483</v>
      </c>
      <c r="M3563" t="s">
        <v>5481</v>
      </c>
      <c r="N3563">
        <v>300</v>
      </c>
      <c r="O3563">
        <v>30</v>
      </c>
      <c r="P3563">
        <v>210</v>
      </c>
      <c r="Q3563" t="s">
        <v>5707</v>
      </c>
      <c r="R3563" t="s">
        <v>5503</v>
      </c>
      <c r="S3563">
        <v>43</v>
      </c>
      <c r="T3563" t="s">
        <v>5495</v>
      </c>
      <c r="U3563" t="s">
        <v>5496</v>
      </c>
      <c r="V3563" s="9">
        <f>Merge2[[#This Row],[PROMOTIONAL_PLAN.EFFECTIVE_PRICE]]*Merge2[[#This Row],[Months]]</f>
        <v>4410</v>
      </c>
    </row>
    <row r="3564" spans="1:22" x14ac:dyDescent="0.25">
      <c r="A3564" t="s">
        <v>5394</v>
      </c>
      <c r="B3564" t="s">
        <v>3732</v>
      </c>
      <c r="C3564">
        <v>6306</v>
      </c>
      <c r="D3564" s="1">
        <v>44366</v>
      </c>
      <c r="E3564">
        <v>2</v>
      </c>
      <c r="F3564" s="1">
        <v>44366</v>
      </c>
      <c r="G3564" s="1">
        <v>44879</v>
      </c>
      <c r="H3564" t="s">
        <v>470</v>
      </c>
      <c r="I3564" s="8">
        <f>DATE(YEAR(Merge2[[#This Row],[ORDER_DATE]]), MONTH(Merge2[[#This Row],[ORDER_DATE]]), 1)</f>
        <v>44348</v>
      </c>
      <c r="J3564" s="9">
        <f>IF(ISNUMBER(Merge2[[#This Row],[VALIDITY_TILL_DATE]]), ROUND((Merge2[[#This Row],[VALIDITY_TILL_DATE]]-Merge2[[#This Row],[ORDER_DATE]])/30, 0), "Active")</f>
        <v>17</v>
      </c>
      <c r="K3564" t="s">
        <v>5492</v>
      </c>
      <c r="L3564" t="s">
        <v>5483</v>
      </c>
      <c r="M3564" t="s">
        <v>5481</v>
      </c>
      <c r="N3564">
        <v>300</v>
      </c>
      <c r="O3564">
        <v>15</v>
      </c>
      <c r="P3564">
        <v>255</v>
      </c>
      <c r="Q3564" t="s">
        <v>5622</v>
      </c>
      <c r="R3564" t="s">
        <v>5494</v>
      </c>
      <c r="S3564">
        <v>33</v>
      </c>
      <c r="T3564" t="s">
        <v>5498</v>
      </c>
      <c r="U3564" t="s">
        <v>5499</v>
      </c>
      <c r="V3564" s="9">
        <f>Merge2[[#This Row],[PROMOTIONAL_PLAN.EFFECTIVE_PRICE]]*Merge2[[#This Row],[Months]]</f>
        <v>4335</v>
      </c>
    </row>
    <row r="3565" spans="1:22" x14ac:dyDescent="0.25">
      <c r="A3565" t="s">
        <v>5395</v>
      </c>
      <c r="B3565" t="s">
        <v>3851</v>
      </c>
      <c r="C3565">
        <v>5073</v>
      </c>
      <c r="D3565" s="1">
        <v>44367</v>
      </c>
      <c r="E3565">
        <v>2</v>
      </c>
      <c r="F3565" s="1">
        <v>44367</v>
      </c>
      <c r="G3565" s="1">
        <v>45131</v>
      </c>
      <c r="H3565" t="s">
        <v>470</v>
      </c>
      <c r="I3565" s="8">
        <f>DATE(YEAR(Merge2[[#This Row],[ORDER_DATE]]), MONTH(Merge2[[#This Row],[ORDER_DATE]]), 1)</f>
        <v>44348</v>
      </c>
      <c r="J3565" s="9">
        <f>IF(ISNUMBER(Merge2[[#This Row],[VALIDITY_TILL_DATE]]), ROUND((Merge2[[#This Row],[VALIDITY_TILL_DATE]]-Merge2[[#This Row],[ORDER_DATE]])/30, 0), "Active")</f>
        <v>25</v>
      </c>
      <c r="K3565" t="s">
        <v>5488</v>
      </c>
      <c r="L3565" t="s">
        <v>5483</v>
      </c>
      <c r="M3565" t="s">
        <v>5481</v>
      </c>
      <c r="N3565">
        <v>300</v>
      </c>
      <c r="O3565">
        <v>30</v>
      </c>
      <c r="P3565">
        <v>210</v>
      </c>
      <c r="Q3565" t="s">
        <v>5597</v>
      </c>
      <c r="R3565" t="s">
        <v>5503</v>
      </c>
      <c r="S3565">
        <v>39</v>
      </c>
      <c r="T3565" t="s">
        <v>5506</v>
      </c>
      <c r="U3565" t="s">
        <v>5509</v>
      </c>
      <c r="V3565" s="9">
        <f>Merge2[[#This Row],[PROMOTIONAL_PLAN.EFFECTIVE_PRICE]]*Merge2[[#This Row],[Months]]</f>
        <v>5250</v>
      </c>
    </row>
    <row r="3566" spans="1:22" x14ac:dyDescent="0.25">
      <c r="A3566" t="s">
        <v>5396</v>
      </c>
      <c r="B3566" t="s">
        <v>4487</v>
      </c>
      <c r="C3566">
        <v>8323</v>
      </c>
      <c r="D3566" s="1">
        <v>44368</v>
      </c>
      <c r="E3566">
        <v>2</v>
      </c>
      <c r="F3566" s="1">
        <v>44368</v>
      </c>
      <c r="G3566" s="1">
        <v>44864</v>
      </c>
      <c r="H3566" t="s">
        <v>470</v>
      </c>
      <c r="I3566" s="8">
        <f>DATE(YEAR(Merge2[[#This Row],[ORDER_DATE]]), MONTH(Merge2[[#This Row],[ORDER_DATE]]), 1)</f>
        <v>44348</v>
      </c>
      <c r="J3566" s="9">
        <f>IF(ISNUMBER(Merge2[[#This Row],[VALIDITY_TILL_DATE]]), ROUND((Merge2[[#This Row],[VALIDITY_TILL_DATE]]-Merge2[[#This Row],[ORDER_DATE]])/30, 0), "Active")</f>
        <v>17</v>
      </c>
      <c r="K3566" t="s">
        <v>5479</v>
      </c>
      <c r="L3566" t="s">
        <v>5480</v>
      </c>
      <c r="M3566" t="s">
        <v>5481</v>
      </c>
      <c r="N3566">
        <v>300</v>
      </c>
      <c r="O3566">
        <v>100</v>
      </c>
      <c r="P3566">
        <v>0</v>
      </c>
      <c r="Q3566" t="s">
        <v>6238</v>
      </c>
      <c r="R3566" t="s">
        <v>5494</v>
      </c>
      <c r="S3566">
        <v>44</v>
      </c>
      <c r="T3566" t="s">
        <v>5495</v>
      </c>
      <c r="U3566" t="s">
        <v>5513</v>
      </c>
      <c r="V3566" s="9">
        <f>Merge2[[#This Row],[PROMOTIONAL_PLAN.EFFECTIVE_PRICE]]*Merge2[[#This Row],[Months]]</f>
        <v>0</v>
      </c>
    </row>
    <row r="3567" spans="1:22" x14ac:dyDescent="0.25">
      <c r="A3567" t="s">
        <v>5397</v>
      </c>
      <c r="B3567" t="s">
        <v>4147</v>
      </c>
      <c r="C3567">
        <v>5073</v>
      </c>
      <c r="D3567" s="1">
        <v>44369</v>
      </c>
      <c r="E3567">
        <v>2</v>
      </c>
      <c r="F3567" s="1">
        <v>44369</v>
      </c>
      <c r="G3567" s="1">
        <v>44767</v>
      </c>
      <c r="H3567" t="s">
        <v>470</v>
      </c>
      <c r="I3567" s="8">
        <f>DATE(YEAR(Merge2[[#This Row],[ORDER_DATE]]), MONTH(Merge2[[#This Row],[ORDER_DATE]]), 1)</f>
        <v>44348</v>
      </c>
      <c r="J3567" s="9">
        <f>IF(ISNUMBER(Merge2[[#This Row],[VALIDITY_TILL_DATE]]), ROUND((Merge2[[#This Row],[VALIDITY_TILL_DATE]]-Merge2[[#This Row],[ORDER_DATE]])/30, 0), "Active")</f>
        <v>13</v>
      </c>
      <c r="K3567" t="s">
        <v>5488</v>
      </c>
      <c r="L3567" t="s">
        <v>5483</v>
      </c>
      <c r="M3567" t="s">
        <v>5481</v>
      </c>
      <c r="N3567">
        <v>300</v>
      </c>
      <c r="O3567">
        <v>30</v>
      </c>
      <c r="P3567">
        <v>210</v>
      </c>
      <c r="Q3567" t="s">
        <v>5855</v>
      </c>
      <c r="R3567" t="s">
        <v>5494</v>
      </c>
      <c r="S3567">
        <v>51</v>
      </c>
      <c r="T3567" t="s">
        <v>5495</v>
      </c>
      <c r="U3567" t="s">
        <v>5496</v>
      </c>
      <c r="V3567" s="9">
        <f>Merge2[[#This Row],[PROMOTIONAL_PLAN.EFFECTIVE_PRICE]]*Merge2[[#This Row],[Months]]</f>
        <v>2730</v>
      </c>
    </row>
    <row r="3568" spans="1:22" x14ac:dyDescent="0.25">
      <c r="A3568" t="s">
        <v>5398</v>
      </c>
      <c r="B3568" t="s">
        <v>4380</v>
      </c>
      <c r="C3568">
        <v>8731</v>
      </c>
      <c r="D3568" s="1">
        <v>44369</v>
      </c>
      <c r="E3568">
        <v>2</v>
      </c>
      <c r="F3568" s="1">
        <v>44369</v>
      </c>
      <c r="G3568" s="1">
        <v>44712</v>
      </c>
      <c r="H3568" t="s">
        <v>470</v>
      </c>
      <c r="I3568" s="8">
        <f>DATE(YEAR(Merge2[[#This Row],[ORDER_DATE]]), MONTH(Merge2[[#This Row],[ORDER_DATE]]), 1)</f>
        <v>44348</v>
      </c>
      <c r="J3568" s="9">
        <f>IF(ISNUMBER(Merge2[[#This Row],[VALIDITY_TILL_DATE]]), ROUND((Merge2[[#This Row],[VALIDITY_TILL_DATE]]-Merge2[[#This Row],[ORDER_DATE]])/30, 0), "Active")</f>
        <v>11</v>
      </c>
      <c r="K3568" t="s">
        <v>5482</v>
      </c>
      <c r="L3568" t="s">
        <v>5483</v>
      </c>
      <c r="M3568" t="s">
        <v>5481</v>
      </c>
      <c r="N3568">
        <v>300</v>
      </c>
      <c r="O3568">
        <v>10</v>
      </c>
      <c r="P3568">
        <v>270</v>
      </c>
      <c r="Q3568" t="s">
        <v>5601</v>
      </c>
      <c r="R3568" t="s">
        <v>5494</v>
      </c>
      <c r="S3568">
        <v>33</v>
      </c>
      <c r="T3568" t="s">
        <v>5495</v>
      </c>
      <c r="U3568" t="s">
        <v>5513</v>
      </c>
      <c r="V3568" s="9">
        <f>Merge2[[#This Row],[PROMOTIONAL_PLAN.EFFECTIVE_PRICE]]*Merge2[[#This Row],[Months]]</f>
        <v>2970</v>
      </c>
    </row>
    <row r="3569" spans="1:22" x14ac:dyDescent="0.25">
      <c r="A3569" t="s">
        <v>5399</v>
      </c>
      <c r="B3569" t="s">
        <v>4190</v>
      </c>
      <c r="C3569">
        <v>6306</v>
      </c>
      <c r="D3569" s="1">
        <v>44370</v>
      </c>
      <c r="E3569">
        <v>2</v>
      </c>
      <c r="F3569" s="1">
        <v>44370</v>
      </c>
      <c r="G3569" s="1">
        <v>44983</v>
      </c>
      <c r="H3569" t="s">
        <v>470</v>
      </c>
      <c r="I3569" s="8">
        <f>DATE(YEAR(Merge2[[#This Row],[ORDER_DATE]]), MONTH(Merge2[[#This Row],[ORDER_DATE]]), 1)</f>
        <v>44348</v>
      </c>
      <c r="J3569" s="9">
        <f>IF(ISNUMBER(Merge2[[#This Row],[VALIDITY_TILL_DATE]]), ROUND((Merge2[[#This Row],[VALIDITY_TILL_DATE]]-Merge2[[#This Row],[ORDER_DATE]])/30, 0), "Active")</f>
        <v>20</v>
      </c>
      <c r="K3569" t="s">
        <v>5492</v>
      </c>
      <c r="L3569" t="s">
        <v>5483</v>
      </c>
      <c r="M3569" t="s">
        <v>5481</v>
      </c>
      <c r="N3569">
        <v>300</v>
      </c>
      <c r="O3569">
        <v>15</v>
      </c>
      <c r="P3569">
        <v>255</v>
      </c>
      <c r="Q3569" t="s">
        <v>6054</v>
      </c>
      <c r="R3569" t="s">
        <v>5494</v>
      </c>
      <c r="S3569">
        <v>41</v>
      </c>
      <c r="T3569" t="s">
        <v>5498</v>
      </c>
      <c r="U3569" t="s">
        <v>5515</v>
      </c>
      <c r="V3569" s="9">
        <f>Merge2[[#This Row],[PROMOTIONAL_PLAN.EFFECTIVE_PRICE]]*Merge2[[#This Row],[Months]]</f>
        <v>5100</v>
      </c>
    </row>
    <row r="3570" spans="1:22" x14ac:dyDescent="0.25">
      <c r="A3570" t="s">
        <v>5400</v>
      </c>
      <c r="B3570" t="s">
        <v>4154</v>
      </c>
      <c r="C3570">
        <v>5073</v>
      </c>
      <c r="D3570" s="1">
        <v>44371</v>
      </c>
      <c r="E3570">
        <v>2</v>
      </c>
      <c r="F3570" s="1">
        <v>44371</v>
      </c>
      <c r="G3570" s="1">
        <v>45180</v>
      </c>
      <c r="H3570" t="s">
        <v>470</v>
      </c>
      <c r="I3570" s="8">
        <f>DATE(YEAR(Merge2[[#This Row],[ORDER_DATE]]), MONTH(Merge2[[#This Row],[ORDER_DATE]]), 1)</f>
        <v>44348</v>
      </c>
      <c r="J3570" s="9">
        <f>IF(ISNUMBER(Merge2[[#This Row],[VALIDITY_TILL_DATE]]), ROUND((Merge2[[#This Row],[VALIDITY_TILL_DATE]]-Merge2[[#This Row],[ORDER_DATE]])/30, 0), "Active")</f>
        <v>27</v>
      </c>
      <c r="K3570" t="s">
        <v>5488</v>
      </c>
      <c r="L3570" t="s">
        <v>5483</v>
      </c>
      <c r="M3570" t="s">
        <v>5481</v>
      </c>
      <c r="N3570">
        <v>300</v>
      </c>
      <c r="O3570">
        <v>30</v>
      </c>
      <c r="P3570">
        <v>210</v>
      </c>
      <c r="Q3570" t="s">
        <v>5828</v>
      </c>
      <c r="R3570" t="s">
        <v>5503</v>
      </c>
      <c r="S3570">
        <v>50</v>
      </c>
      <c r="T3570" t="s">
        <v>5495</v>
      </c>
      <c r="U3570" t="s">
        <v>5522</v>
      </c>
      <c r="V3570" s="9">
        <f>Merge2[[#This Row],[PROMOTIONAL_PLAN.EFFECTIVE_PRICE]]*Merge2[[#This Row],[Months]]</f>
        <v>5670</v>
      </c>
    </row>
    <row r="3571" spans="1:22" x14ac:dyDescent="0.25">
      <c r="A3571" t="s">
        <v>5401</v>
      </c>
      <c r="B3571" t="s">
        <v>4185</v>
      </c>
      <c r="C3571">
        <v>8323</v>
      </c>
      <c r="D3571" s="1">
        <v>44371</v>
      </c>
      <c r="E3571">
        <v>2</v>
      </c>
      <c r="F3571" s="1">
        <v>44371</v>
      </c>
      <c r="G3571" s="1">
        <v>44861</v>
      </c>
      <c r="H3571" t="s">
        <v>470</v>
      </c>
      <c r="I3571" s="8">
        <f>DATE(YEAR(Merge2[[#This Row],[ORDER_DATE]]), MONTH(Merge2[[#This Row],[ORDER_DATE]]), 1)</f>
        <v>44348</v>
      </c>
      <c r="J3571" s="9">
        <f>IF(ISNUMBER(Merge2[[#This Row],[VALIDITY_TILL_DATE]]), ROUND((Merge2[[#This Row],[VALIDITY_TILL_DATE]]-Merge2[[#This Row],[ORDER_DATE]])/30, 0), "Active")</f>
        <v>16</v>
      </c>
      <c r="K3571" t="s">
        <v>5479</v>
      </c>
      <c r="L3571" t="s">
        <v>5480</v>
      </c>
      <c r="M3571" t="s">
        <v>5481</v>
      </c>
      <c r="N3571">
        <v>300</v>
      </c>
      <c r="O3571">
        <v>100</v>
      </c>
      <c r="P3571">
        <v>0</v>
      </c>
      <c r="Q3571" t="s">
        <v>6129</v>
      </c>
      <c r="R3571" t="s">
        <v>5503</v>
      </c>
      <c r="S3571">
        <v>52</v>
      </c>
      <c r="T3571" t="s">
        <v>5506</v>
      </c>
      <c r="U3571" t="s">
        <v>5518</v>
      </c>
      <c r="V3571" s="9">
        <f>Merge2[[#This Row],[PROMOTIONAL_PLAN.EFFECTIVE_PRICE]]*Merge2[[#This Row],[Months]]</f>
        <v>0</v>
      </c>
    </row>
    <row r="3572" spans="1:22" x14ac:dyDescent="0.25">
      <c r="A3572" t="s">
        <v>5402</v>
      </c>
      <c r="B3572" t="s">
        <v>3888</v>
      </c>
      <c r="C3572">
        <v>7139</v>
      </c>
      <c r="D3572" s="1">
        <v>44372</v>
      </c>
      <c r="E3572">
        <v>2</v>
      </c>
      <c r="F3572" s="1">
        <v>44372</v>
      </c>
      <c r="G3572" s="1">
        <v>44719</v>
      </c>
      <c r="H3572" t="s">
        <v>470</v>
      </c>
      <c r="I3572" s="8">
        <f>DATE(YEAR(Merge2[[#This Row],[ORDER_DATE]]), MONTH(Merge2[[#This Row],[ORDER_DATE]]), 1)</f>
        <v>44348</v>
      </c>
      <c r="J3572" s="9">
        <f>IF(ISNUMBER(Merge2[[#This Row],[VALIDITY_TILL_DATE]]), ROUND((Merge2[[#This Row],[VALIDITY_TILL_DATE]]-Merge2[[#This Row],[ORDER_DATE]])/30, 0), "Active")</f>
        <v>12</v>
      </c>
      <c r="K3572" t="s">
        <v>5489</v>
      </c>
      <c r="L3572" t="s">
        <v>5483</v>
      </c>
      <c r="M3572" t="s">
        <v>5481</v>
      </c>
      <c r="N3572">
        <v>300</v>
      </c>
      <c r="O3572">
        <v>30</v>
      </c>
      <c r="P3572">
        <v>210</v>
      </c>
      <c r="Q3572" t="s">
        <v>6311</v>
      </c>
      <c r="R3572" t="s">
        <v>5503</v>
      </c>
      <c r="S3572">
        <v>27</v>
      </c>
      <c r="T3572" t="s">
        <v>5495</v>
      </c>
      <c r="U3572" t="s">
        <v>5579</v>
      </c>
      <c r="V3572" s="9">
        <f>Merge2[[#This Row],[PROMOTIONAL_PLAN.EFFECTIVE_PRICE]]*Merge2[[#This Row],[Months]]</f>
        <v>2520</v>
      </c>
    </row>
    <row r="3573" spans="1:22" x14ac:dyDescent="0.25">
      <c r="A3573" t="s">
        <v>5403</v>
      </c>
      <c r="B3573" t="s">
        <v>4260</v>
      </c>
      <c r="C3573">
        <v>1136</v>
      </c>
      <c r="D3573" s="1">
        <v>44373</v>
      </c>
      <c r="E3573">
        <v>2</v>
      </c>
      <c r="F3573" s="1">
        <v>44373</v>
      </c>
      <c r="G3573" s="1">
        <v>44790</v>
      </c>
      <c r="H3573" t="s">
        <v>470</v>
      </c>
      <c r="I3573" s="8">
        <f>DATE(YEAR(Merge2[[#This Row],[ORDER_DATE]]), MONTH(Merge2[[#This Row],[ORDER_DATE]]), 1)</f>
        <v>44348</v>
      </c>
      <c r="J3573" s="9">
        <f>IF(ISNUMBER(Merge2[[#This Row],[VALIDITY_TILL_DATE]]), ROUND((Merge2[[#This Row],[VALIDITY_TILL_DATE]]-Merge2[[#This Row],[ORDER_DATE]])/30, 0), "Active")</f>
        <v>14</v>
      </c>
      <c r="K3573" t="s">
        <v>5487</v>
      </c>
      <c r="L3573" t="s">
        <v>5483</v>
      </c>
      <c r="M3573" t="s">
        <v>5481</v>
      </c>
      <c r="N3573">
        <v>300</v>
      </c>
      <c r="O3573">
        <v>40</v>
      </c>
      <c r="P3573">
        <v>180</v>
      </c>
      <c r="Q3573" t="s">
        <v>5556</v>
      </c>
      <c r="R3573" t="s">
        <v>5503</v>
      </c>
      <c r="S3573">
        <v>60</v>
      </c>
      <c r="T3573" t="s">
        <v>5495</v>
      </c>
      <c r="U3573" t="s">
        <v>5504</v>
      </c>
      <c r="V3573" s="9">
        <f>Merge2[[#This Row],[PROMOTIONAL_PLAN.EFFECTIVE_PRICE]]*Merge2[[#This Row],[Months]]</f>
        <v>2520</v>
      </c>
    </row>
    <row r="3574" spans="1:22" x14ac:dyDescent="0.25">
      <c r="A3574" t="s">
        <v>5404</v>
      </c>
      <c r="B3574" t="s">
        <v>3826</v>
      </c>
      <c r="C3574">
        <v>1817</v>
      </c>
      <c r="D3574" s="1">
        <v>44373</v>
      </c>
      <c r="E3574">
        <v>2</v>
      </c>
      <c r="F3574" s="1">
        <v>44373</v>
      </c>
      <c r="G3574" s="1">
        <v>45219</v>
      </c>
      <c r="H3574" t="s">
        <v>470</v>
      </c>
      <c r="I3574" s="8">
        <f>DATE(YEAR(Merge2[[#This Row],[ORDER_DATE]]), MONTH(Merge2[[#This Row],[ORDER_DATE]]), 1)</f>
        <v>44348</v>
      </c>
      <c r="J3574" s="9">
        <f>IF(ISNUMBER(Merge2[[#This Row],[VALIDITY_TILL_DATE]]), ROUND((Merge2[[#This Row],[VALIDITY_TILL_DATE]]-Merge2[[#This Row],[ORDER_DATE]])/30, 0), "Active")</f>
        <v>28</v>
      </c>
      <c r="K3574" t="s">
        <v>5486</v>
      </c>
      <c r="L3574" t="s">
        <v>5480</v>
      </c>
      <c r="M3574" t="s">
        <v>5481</v>
      </c>
      <c r="N3574">
        <v>300</v>
      </c>
      <c r="O3574">
        <v>100</v>
      </c>
      <c r="P3574">
        <v>0</v>
      </c>
      <c r="Q3574" t="s">
        <v>5949</v>
      </c>
      <c r="R3574" t="s">
        <v>5494</v>
      </c>
      <c r="S3574">
        <v>29</v>
      </c>
      <c r="T3574" t="s">
        <v>5506</v>
      </c>
      <c r="U3574" t="s">
        <v>5518</v>
      </c>
      <c r="V3574" s="9">
        <f>Merge2[[#This Row],[PROMOTIONAL_PLAN.EFFECTIVE_PRICE]]*Merge2[[#This Row],[Months]]</f>
        <v>0</v>
      </c>
    </row>
    <row r="3575" spans="1:22" x14ac:dyDescent="0.25">
      <c r="A3575" t="s">
        <v>5405</v>
      </c>
      <c r="B3575" t="s">
        <v>4170</v>
      </c>
      <c r="C3575">
        <v>1817</v>
      </c>
      <c r="D3575" s="1">
        <v>44373</v>
      </c>
      <c r="E3575">
        <v>2</v>
      </c>
      <c r="F3575" s="1">
        <v>44373</v>
      </c>
      <c r="G3575" s="1">
        <v>44798</v>
      </c>
      <c r="H3575" t="s">
        <v>470</v>
      </c>
      <c r="I3575" s="8">
        <f>DATE(YEAR(Merge2[[#This Row],[ORDER_DATE]]), MONTH(Merge2[[#This Row],[ORDER_DATE]]), 1)</f>
        <v>44348</v>
      </c>
      <c r="J3575" s="9">
        <f>IF(ISNUMBER(Merge2[[#This Row],[VALIDITY_TILL_DATE]]), ROUND((Merge2[[#This Row],[VALIDITY_TILL_DATE]]-Merge2[[#This Row],[ORDER_DATE]])/30, 0), "Active")</f>
        <v>14</v>
      </c>
      <c r="K3575" t="s">
        <v>5486</v>
      </c>
      <c r="L3575" t="s">
        <v>5480</v>
      </c>
      <c r="M3575" t="s">
        <v>5481</v>
      </c>
      <c r="N3575">
        <v>300</v>
      </c>
      <c r="O3575">
        <v>100</v>
      </c>
      <c r="P3575">
        <v>0</v>
      </c>
      <c r="Q3575" t="s">
        <v>6398</v>
      </c>
      <c r="R3575" t="s">
        <v>5494</v>
      </c>
      <c r="S3575">
        <v>49</v>
      </c>
      <c r="T3575" t="s">
        <v>5498</v>
      </c>
      <c r="U3575" t="s">
        <v>5515</v>
      </c>
      <c r="V3575" s="9">
        <f>Merge2[[#This Row],[PROMOTIONAL_PLAN.EFFECTIVE_PRICE]]*Merge2[[#This Row],[Months]]</f>
        <v>0</v>
      </c>
    </row>
    <row r="3576" spans="1:22" x14ac:dyDescent="0.25">
      <c r="A3576" t="s">
        <v>5406</v>
      </c>
      <c r="B3576" t="s">
        <v>3836</v>
      </c>
      <c r="C3576">
        <v>8434</v>
      </c>
      <c r="D3576" s="1">
        <v>44374</v>
      </c>
      <c r="E3576">
        <v>2</v>
      </c>
      <c r="F3576" s="1">
        <v>44374</v>
      </c>
      <c r="G3576" s="1">
        <v>44947</v>
      </c>
      <c r="H3576" t="s">
        <v>470</v>
      </c>
      <c r="I3576" s="8">
        <f>DATE(YEAR(Merge2[[#This Row],[ORDER_DATE]]), MONTH(Merge2[[#This Row],[ORDER_DATE]]), 1)</f>
        <v>44348</v>
      </c>
      <c r="J3576" s="9">
        <f>IF(ISNUMBER(Merge2[[#This Row],[VALIDITY_TILL_DATE]]), ROUND((Merge2[[#This Row],[VALIDITY_TILL_DATE]]-Merge2[[#This Row],[ORDER_DATE]])/30, 0), "Active")</f>
        <v>19</v>
      </c>
      <c r="K3576" t="s">
        <v>5490</v>
      </c>
      <c r="L3576" t="s">
        <v>5483</v>
      </c>
      <c r="M3576" t="s">
        <v>5481</v>
      </c>
      <c r="N3576">
        <v>300</v>
      </c>
      <c r="O3576">
        <v>50</v>
      </c>
      <c r="P3576">
        <v>150</v>
      </c>
      <c r="Q3576" t="s">
        <v>5988</v>
      </c>
      <c r="R3576" t="s">
        <v>5503</v>
      </c>
      <c r="S3576">
        <v>48</v>
      </c>
      <c r="T3576" t="s">
        <v>5498</v>
      </c>
      <c r="U3576" t="s">
        <v>5545</v>
      </c>
      <c r="V3576" s="9">
        <f>Merge2[[#This Row],[PROMOTIONAL_PLAN.EFFECTIVE_PRICE]]*Merge2[[#This Row],[Months]]</f>
        <v>2850</v>
      </c>
    </row>
    <row r="3577" spans="1:22" x14ac:dyDescent="0.25">
      <c r="A3577" t="s">
        <v>5407</v>
      </c>
      <c r="B3577" t="s">
        <v>3937</v>
      </c>
      <c r="C3577">
        <v>8434</v>
      </c>
      <c r="D3577" s="1">
        <v>44374</v>
      </c>
      <c r="E3577">
        <v>2</v>
      </c>
      <c r="F3577" s="1">
        <v>44374</v>
      </c>
      <c r="G3577" s="1">
        <v>44709</v>
      </c>
      <c r="H3577" t="s">
        <v>470</v>
      </c>
      <c r="I3577" s="8">
        <f>DATE(YEAR(Merge2[[#This Row],[ORDER_DATE]]), MONTH(Merge2[[#This Row],[ORDER_DATE]]), 1)</f>
        <v>44348</v>
      </c>
      <c r="J3577" s="9">
        <f>IF(ISNUMBER(Merge2[[#This Row],[VALIDITY_TILL_DATE]]), ROUND((Merge2[[#This Row],[VALIDITY_TILL_DATE]]-Merge2[[#This Row],[ORDER_DATE]])/30, 0), "Active")</f>
        <v>11</v>
      </c>
      <c r="K3577" t="s">
        <v>5490</v>
      </c>
      <c r="L3577" t="s">
        <v>5483</v>
      </c>
      <c r="M3577" t="s">
        <v>5481</v>
      </c>
      <c r="N3577">
        <v>300</v>
      </c>
      <c r="O3577">
        <v>50</v>
      </c>
      <c r="P3577">
        <v>150</v>
      </c>
      <c r="Q3577" t="s">
        <v>5946</v>
      </c>
      <c r="R3577" t="s">
        <v>5503</v>
      </c>
      <c r="S3577">
        <v>48</v>
      </c>
      <c r="T3577" t="s">
        <v>5495</v>
      </c>
      <c r="U3577" t="s">
        <v>5579</v>
      </c>
      <c r="V3577" s="9">
        <f>Merge2[[#This Row],[PROMOTIONAL_PLAN.EFFECTIVE_PRICE]]*Merge2[[#This Row],[Months]]</f>
        <v>1650</v>
      </c>
    </row>
    <row r="3578" spans="1:22" x14ac:dyDescent="0.25">
      <c r="A3578" t="s">
        <v>5408</v>
      </c>
      <c r="B3578" t="s">
        <v>4268</v>
      </c>
      <c r="C3578">
        <v>6705</v>
      </c>
      <c r="D3578" s="1">
        <v>44374</v>
      </c>
      <c r="E3578">
        <v>2</v>
      </c>
      <c r="F3578" s="1">
        <v>44374</v>
      </c>
      <c r="G3578" s="1">
        <v>45088</v>
      </c>
      <c r="H3578" t="s">
        <v>470</v>
      </c>
      <c r="I3578" s="8">
        <f>DATE(YEAR(Merge2[[#This Row],[ORDER_DATE]]), MONTH(Merge2[[#This Row],[ORDER_DATE]]), 1)</f>
        <v>44348</v>
      </c>
      <c r="J3578" s="9">
        <f>IF(ISNUMBER(Merge2[[#This Row],[VALIDITY_TILL_DATE]]), ROUND((Merge2[[#This Row],[VALIDITY_TILL_DATE]]-Merge2[[#This Row],[ORDER_DATE]])/30, 0), "Active")</f>
        <v>24</v>
      </c>
      <c r="K3578" t="s">
        <v>5491</v>
      </c>
      <c r="L3578" t="s">
        <v>5480</v>
      </c>
      <c r="M3578" t="s">
        <v>5481</v>
      </c>
      <c r="N3578">
        <v>300</v>
      </c>
      <c r="O3578">
        <v>100</v>
      </c>
      <c r="P3578">
        <v>0</v>
      </c>
      <c r="Q3578" t="s">
        <v>6134</v>
      </c>
      <c r="R3578" t="s">
        <v>5503</v>
      </c>
      <c r="S3578">
        <v>35</v>
      </c>
      <c r="T3578" t="s">
        <v>5495</v>
      </c>
      <c r="U3578" t="s">
        <v>5513</v>
      </c>
      <c r="V3578" s="9">
        <f>Merge2[[#This Row],[PROMOTIONAL_PLAN.EFFECTIVE_PRICE]]*Merge2[[#This Row],[Months]]</f>
        <v>0</v>
      </c>
    </row>
    <row r="3579" spans="1:22" x14ac:dyDescent="0.25">
      <c r="A3579" t="s">
        <v>5409</v>
      </c>
      <c r="B3579" t="s">
        <v>4398</v>
      </c>
      <c r="C3579">
        <v>5101</v>
      </c>
      <c r="D3579" s="1">
        <v>44375</v>
      </c>
      <c r="E3579">
        <v>2</v>
      </c>
      <c r="F3579" s="1">
        <v>44375</v>
      </c>
      <c r="G3579" s="1">
        <v>45129</v>
      </c>
      <c r="H3579" t="s">
        <v>470</v>
      </c>
      <c r="I3579" s="8">
        <f>DATE(YEAR(Merge2[[#This Row],[ORDER_DATE]]), MONTH(Merge2[[#This Row],[ORDER_DATE]]), 1)</f>
        <v>44348</v>
      </c>
      <c r="J3579" s="9">
        <f>IF(ISNUMBER(Merge2[[#This Row],[VALIDITY_TILL_DATE]]), ROUND((Merge2[[#This Row],[VALIDITY_TILL_DATE]]-Merge2[[#This Row],[ORDER_DATE]])/30, 0), "Active")</f>
        <v>25</v>
      </c>
      <c r="K3579" t="s">
        <v>5485</v>
      </c>
      <c r="L3579" t="s">
        <v>5480</v>
      </c>
      <c r="M3579" t="s">
        <v>5481</v>
      </c>
      <c r="N3579">
        <v>300</v>
      </c>
      <c r="O3579">
        <v>100</v>
      </c>
      <c r="P3579">
        <v>0</v>
      </c>
      <c r="Q3579" t="s">
        <v>6228</v>
      </c>
      <c r="R3579" t="s">
        <v>5494</v>
      </c>
      <c r="S3579">
        <v>58</v>
      </c>
      <c r="T3579" t="s">
        <v>5495</v>
      </c>
      <c r="U3579" t="s">
        <v>5579</v>
      </c>
      <c r="V3579" s="9">
        <f>Merge2[[#This Row],[PROMOTIONAL_PLAN.EFFECTIVE_PRICE]]*Merge2[[#This Row],[Months]]</f>
        <v>0</v>
      </c>
    </row>
    <row r="3580" spans="1:22" x14ac:dyDescent="0.25">
      <c r="A3580" t="s">
        <v>5410</v>
      </c>
      <c r="B3580" t="s">
        <v>4037</v>
      </c>
      <c r="C3580">
        <v>7139</v>
      </c>
      <c r="D3580" s="1">
        <v>44376</v>
      </c>
      <c r="E3580">
        <v>2</v>
      </c>
      <c r="F3580" s="1">
        <v>44376</v>
      </c>
      <c r="G3580" s="1">
        <v>44900</v>
      </c>
      <c r="H3580" t="s">
        <v>470</v>
      </c>
      <c r="I3580" s="8">
        <f>DATE(YEAR(Merge2[[#This Row],[ORDER_DATE]]), MONTH(Merge2[[#This Row],[ORDER_DATE]]), 1)</f>
        <v>44348</v>
      </c>
      <c r="J3580" s="9">
        <f>IF(ISNUMBER(Merge2[[#This Row],[VALIDITY_TILL_DATE]]), ROUND((Merge2[[#This Row],[VALIDITY_TILL_DATE]]-Merge2[[#This Row],[ORDER_DATE]])/30, 0), "Active")</f>
        <v>17</v>
      </c>
      <c r="K3580" t="s">
        <v>5489</v>
      </c>
      <c r="L3580" t="s">
        <v>5483</v>
      </c>
      <c r="M3580" t="s">
        <v>5481</v>
      </c>
      <c r="N3580">
        <v>300</v>
      </c>
      <c r="O3580">
        <v>30</v>
      </c>
      <c r="P3580">
        <v>210</v>
      </c>
      <c r="Q3580" t="s">
        <v>6130</v>
      </c>
      <c r="R3580" t="s">
        <v>5494</v>
      </c>
      <c r="S3580">
        <v>41</v>
      </c>
      <c r="T3580" t="s">
        <v>5506</v>
      </c>
      <c r="U3580" t="s">
        <v>5509</v>
      </c>
      <c r="V3580" s="9">
        <f>Merge2[[#This Row],[PROMOTIONAL_PLAN.EFFECTIVE_PRICE]]*Merge2[[#This Row],[Months]]</f>
        <v>3570</v>
      </c>
    </row>
    <row r="3581" spans="1:22" x14ac:dyDescent="0.25">
      <c r="A3581" t="s">
        <v>5411</v>
      </c>
      <c r="B3581" t="s">
        <v>4041</v>
      </c>
      <c r="C3581">
        <v>2949</v>
      </c>
      <c r="D3581" s="1">
        <v>44376</v>
      </c>
      <c r="E3581">
        <v>2</v>
      </c>
      <c r="F3581" s="1">
        <v>44376</v>
      </c>
      <c r="G3581" s="1">
        <v>44770</v>
      </c>
      <c r="H3581" t="s">
        <v>470</v>
      </c>
      <c r="I3581" s="8">
        <f>DATE(YEAR(Merge2[[#This Row],[ORDER_DATE]]), MONTH(Merge2[[#This Row],[ORDER_DATE]]), 1)</f>
        <v>44348</v>
      </c>
      <c r="J3581" s="9">
        <f>IF(ISNUMBER(Merge2[[#This Row],[VALIDITY_TILL_DATE]]), ROUND((Merge2[[#This Row],[VALIDITY_TILL_DATE]]-Merge2[[#This Row],[ORDER_DATE]])/30, 0), "Active")</f>
        <v>13</v>
      </c>
      <c r="K3581" t="s">
        <v>5484</v>
      </c>
      <c r="L3581" t="s">
        <v>5483</v>
      </c>
      <c r="M3581" t="s">
        <v>5481</v>
      </c>
      <c r="N3581">
        <v>300</v>
      </c>
      <c r="O3581">
        <v>30</v>
      </c>
      <c r="P3581">
        <v>210</v>
      </c>
      <c r="Q3581" t="s">
        <v>5630</v>
      </c>
      <c r="R3581" t="s">
        <v>5503</v>
      </c>
      <c r="S3581">
        <v>51</v>
      </c>
      <c r="T3581" t="s">
        <v>5495</v>
      </c>
      <c r="U3581" t="s">
        <v>5496</v>
      </c>
      <c r="V3581" s="9">
        <f>Merge2[[#This Row],[PROMOTIONAL_PLAN.EFFECTIVE_PRICE]]*Merge2[[#This Row],[Months]]</f>
        <v>2730</v>
      </c>
    </row>
    <row r="3582" spans="1:22" x14ac:dyDescent="0.25">
      <c r="A3582" t="s">
        <v>5412</v>
      </c>
      <c r="B3582" t="s">
        <v>4520</v>
      </c>
      <c r="C3582">
        <v>8323</v>
      </c>
      <c r="D3582" s="1">
        <v>44376</v>
      </c>
      <c r="E3582">
        <v>2</v>
      </c>
      <c r="F3582" s="1">
        <v>44376</v>
      </c>
      <c r="G3582" s="1">
        <v>44895</v>
      </c>
      <c r="H3582" t="s">
        <v>470</v>
      </c>
      <c r="I3582" s="8">
        <f>DATE(YEAR(Merge2[[#This Row],[ORDER_DATE]]), MONTH(Merge2[[#This Row],[ORDER_DATE]]), 1)</f>
        <v>44348</v>
      </c>
      <c r="J3582" s="9">
        <f>IF(ISNUMBER(Merge2[[#This Row],[VALIDITY_TILL_DATE]]), ROUND((Merge2[[#This Row],[VALIDITY_TILL_DATE]]-Merge2[[#This Row],[ORDER_DATE]])/30, 0), "Active")</f>
        <v>17</v>
      </c>
      <c r="K3582" t="s">
        <v>5479</v>
      </c>
      <c r="L3582" t="s">
        <v>5480</v>
      </c>
      <c r="M3582" t="s">
        <v>5481</v>
      </c>
      <c r="N3582">
        <v>300</v>
      </c>
      <c r="O3582">
        <v>100</v>
      </c>
      <c r="P3582">
        <v>0</v>
      </c>
      <c r="Q3582" t="s">
        <v>6136</v>
      </c>
      <c r="R3582" t="s">
        <v>5494</v>
      </c>
      <c r="S3582">
        <v>42</v>
      </c>
      <c r="T3582" t="s">
        <v>5495</v>
      </c>
      <c r="U3582" t="s">
        <v>5504</v>
      </c>
      <c r="V3582" s="9">
        <f>Merge2[[#This Row],[PROMOTIONAL_PLAN.EFFECTIVE_PRICE]]*Merge2[[#This Row],[Months]]</f>
        <v>0</v>
      </c>
    </row>
    <row r="3583" spans="1:22" x14ac:dyDescent="0.25">
      <c r="A3583" t="s">
        <v>5413</v>
      </c>
      <c r="B3583" t="s">
        <v>4287</v>
      </c>
      <c r="C3583">
        <v>5073</v>
      </c>
      <c r="D3583" s="1">
        <v>44376</v>
      </c>
      <c r="E3583">
        <v>2</v>
      </c>
      <c r="F3583" s="1">
        <v>44376</v>
      </c>
      <c r="G3583" s="1">
        <v>44656</v>
      </c>
      <c r="H3583" t="s">
        <v>470</v>
      </c>
      <c r="I3583" s="8">
        <f>DATE(YEAR(Merge2[[#This Row],[ORDER_DATE]]), MONTH(Merge2[[#This Row],[ORDER_DATE]]), 1)</f>
        <v>44348</v>
      </c>
      <c r="J3583" s="9">
        <f>IF(ISNUMBER(Merge2[[#This Row],[VALIDITY_TILL_DATE]]), ROUND((Merge2[[#This Row],[VALIDITY_TILL_DATE]]-Merge2[[#This Row],[ORDER_DATE]])/30, 0), "Active")</f>
        <v>9</v>
      </c>
      <c r="K3583" t="s">
        <v>5488</v>
      </c>
      <c r="L3583" t="s">
        <v>5483</v>
      </c>
      <c r="M3583" t="s">
        <v>5481</v>
      </c>
      <c r="N3583">
        <v>300</v>
      </c>
      <c r="O3583">
        <v>30</v>
      </c>
      <c r="P3583">
        <v>210</v>
      </c>
      <c r="Q3583" t="s">
        <v>6025</v>
      </c>
      <c r="R3583" t="s">
        <v>5494</v>
      </c>
      <c r="S3583">
        <v>34</v>
      </c>
      <c r="T3583" t="s">
        <v>5495</v>
      </c>
      <c r="U3583" t="s">
        <v>5522</v>
      </c>
      <c r="V3583" s="9">
        <f>Merge2[[#This Row],[PROMOTIONAL_PLAN.EFFECTIVE_PRICE]]*Merge2[[#This Row],[Months]]</f>
        <v>1890</v>
      </c>
    </row>
    <row r="3584" spans="1:22" x14ac:dyDescent="0.25">
      <c r="A3584" t="s">
        <v>5414</v>
      </c>
      <c r="B3584" t="s">
        <v>4308</v>
      </c>
      <c r="C3584">
        <v>5101</v>
      </c>
      <c r="D3584" s="1">
        <v>44377</v>
      </c>
      <c r="E3584">
        <v>2</v>
      </c>
      <c r="F3584" s="1">
        <v>44377</v>
      </c>
      <c r="G3584" s="1">
        <v>45127</v>
      </c>
      <c r="H3584" t="s">
        <v>470</v>
      </c>
      <c r="I3584" s="8">
        <f>DATE(YEAR(Merge2[[#This Row],[ORDER_DATE]]), MONTH(Merge2[[#This Row],[ORDER_DATE]]), 1)</f>
        <v>44348</v>
      </c>
      <c r="J3584" s="9">
        <f>IF(ISNUMBER(Merge2[[#This Row],[VALIDITY_TILL_DATE]]), ROUND((Merge2[[#This Row],[VALIDITY_TILL_DATE]]-Merge2[[#This Row],[ORDER_DATE]])/30, 0), "Active")</f>
        <v>25</v>
      </c>
      <c r="K3584" t="s">
        <v>5485</v>
      </c>
      <c r="L3584" t="s">
        <v>5480</v>
      </c>
      <c r="M3584" t="s">
        <v>5481</v>
      </c>
      <c r="N3584">
        <v>300</v>
      </c>
      <c r="O3584">
        <v>100</v>
      </c>
      <c r="P3584">
        <v>0</v>
      </c>
      <c r="Q3584" t="s">
        <v>5592</v>
      </c>
      <c r="R3584" t="s">
        <v>5503</v>
      </c>
      <c r="S3584">
        <v>62</v>
      </c>
      <c r="T3584" t="s">
        <v>5495</v>
      </c>
      <c r="U3584" t="s">
        <v>5532</v>
      </c>
      <c r="V3584" s="9">
        <f>Merge2[[#This Row],[PROMOTIONAL_PLAN.EFFECTIVE_PRICE]]*Merge2[[#This Row],[Months]]</f>
        <v>0</v>
      </c>
    </row>
    <row r="3585" spans="1:22" x14ac:dyDescent="0.25">
      <c r="A3585" t="s">
        <v>5415</v>
      </c>
      <c r="B3585" t="s">
        <v>4168</v>
      </c>
      <c r="C3585">
        <v>5101</v>
      </c>
      <c r="D3585" s="1">
        <v>44378</v>
      </c>
      <c r="E3585">
        <v>2</v>
      </c>
      <c r="F3585" s="1">
        <v>44378</v>
      </c>
      <c r="G3585" s="1">
        <v>44840</v>
      </c>
      <c r="H3585" t="s">
        <v>470</v>
      </c>
      <c r="I3585" s="8">
        <f>DATE(YEAR(Merge2[[#This Row],[ORDER_DATE]]), MONTH(Merge2[[#This Row],[ORDER_DATE]]), 1)</f>
        <v>44378</v>
      </c>
      <c r="J3585" s="9">
        <f>IF(ISNUMBER(Merge2[[#This Row],[VALIDITY_TILL_DATE]]), ROUND((Merge2[[#This Row],[VALIDITY_TILL_DATE]]-Merge2[[#This Row],[ORDER_DATE]])/30, 0), "Active")</f>
        <v>15</v>
      </c>
      <c r="K3585" t="s">
        <v>5485</v>
      </c>
      <c r="L3585" t="s">
        <v>5480</v>
      </c>
      <c r="M3585" t="s">
        <v>5481</v>
      </c>
      <c r="N3585">
        <v>300</v>
      </c>
      <c r="O3585">
        <v>100</v>
      </c>
      <c r="P3585">
        <v>0</v>
      </c>
      <c r="Q3585" t="s">
        <v>6109</v>
      </c>
      <c r="R3585" t="s">
        <v>5494</v>
      </c>
      <c r="S3585">
        <v>35</v>
      </c>
      <c r="T3585" t="s">
        <v>5498</v>
      </c>
      <c r="U3585" t="s">
        <v>5501</v>
      </c>
      <c r="V3585" s="9">
        <f>Merge2[[#This Row],[PROMOTIONAL_PLAN.EFFECTIVE_PRICE]]*Merge2[[#This Row],[Months]]</f>
        <v>0</v>
      </c>
    </row>
    <row r="3586" spans="1:22" x14ac:dyDescent="0.25">
      <c r="A3586" t="s">
        <v>5416</v>
      </c>
      <c r="B3586" t="s">
        <v>4500</v>
      </c>
      <c r="C3586">
        <v>1817</v>
      </c>
      <c r="D3586" s="1">
        <v>44379</v>
      </c>
      <c r="E3586">
        <v>2</v>
      </c>
      <c r="F3586" s="1">
        <v>44379</v>
      </c>
      <c r="G3586" s="1">
        <v>44722</v>
      </c>
      <c r="H3586" t="s">
        <v>470</v>
      </c>
      <c r="I3586" s="8">
        <f>DATE(YEAR(Merge2[[#This Row],[ORDER_DATE]]), MONTH(Merge2[[#This Row],[ORDER_DATE]]), 1)</f>
        <v>44378</v>
      </c>
      <c r="J3586" s="9">
        <f>IF(ISNUMBER(Merge2[[#This Row],[VALIDITY_TILL_DATE]]), ROUND((Merge2[[#This Row],[VALIDITY_TILL_DATE]]-Merge2[[#This Row],[ORDER_DATE]])/30, 0), "Active")</f>
        <v>11</v>
      </c>
      <c r="K3586" t="s">
        <v>5486</v>
      </c>
      <c r="L3586" t="s">
        <v>5480</v>
      </c>
      <c r="M3586" t="s">
        <v>5481</v>
      </c>
      <c r="N3586">
        <v>300</v>
      </c>
      <c r="O3586">
        <v>100</v>
      </c>
      <c r="P3586">
        <v>0</v>
      </c>
      <c r="Q3586" t="s">
        <v>6196</v>
      </c>
      <c r="R3586" t="s">
        <v>5494</v>
      </c>
      <c r="S3586">
        <v>34</v>
      </c>
      <c r="T3586" t="s">
        <v>5506</v>
      </c>
      <c r="U3586" t="s">
        <v>5509</v>
      </c>
      <c r="V3586" s="9">
        <f>Merge2[[#This Row],[PROMOTIONAL_PLAN.EFFECTIVE_PRICE]]*Merge2[[#This Row],[Months]]</f>
        <v>0</v>
      </c>
    </row>
    <row r="3587" spans="1:22" x14ac:dyDescent="0.25">
      <c r="A3587" t="s">
        <v>5417</v>
      </c>
      <c r="B3587" t="s">
        <v>3948</v>
      </c>
      <c r="C3587">
        <v>6306</v>
      </c>
      <c r="D3587" s="1">
        <v>44380</v>
      </c>
      <c r="E3587">
        <v>2</v>
      </c>
      <c r="F3587" s="1">
        <v>44380</v>
      </c>
      <c r="G3587" s="1">
        <v>44656</v>
      </c>
      <c r="H3587" t="s">
        <v>470</v>
      </c>
      <c r="I3587" s="8">
        <f>DATE(YEAR(Merge2[[#This Row],[ORDER_DATE]]), MONTH(Merge2[[#This Row],[ORDER_DATE]]), 1)</f>
        <v>44378</v>
      </c>
      <c r="J3587" s="9">
        <f>IF(ISNUMBER(Merge2[[#This Row],[VALIDITY_TILL_DATE]]), ROUND((Merge2[[#This Row],[VALIDITY_TILL_DATE]]-Merge2[[#This Row],[ORDER_DATE]])/30, 0), "Active")</f>
        <v>9</v>
      </c>
      <c r="K3587" t="s">
        <v>5492</v>
      </c>
      <c r="L3587" t="s">
        <v>5483</v>
      </c>
      <c r="M3587" t="s">
        <v>5481</v>
      </c>
      <c r="N3587">
        <v>300</v>
      </c>
      <c r="O3587">
        <v>15</v>
      </c>
      <c r="P3587">
        <v>255</v>
      </c>
      <c r="Q3587" t="s">
        <v>5682</v>
      </c>
      <c r="R3587" t="s">
        <v>5494</v>
      </c>
      <c r="S3587">
        <v>30</v>
      </c>
      <c r="T3587" t="s">
        <v>5495</v>
      </c>
      <c r="U3587" t="s">
        <v>5522</v>
      </c>
      <c r="V3587" s="9">
        <f>Merge2[[#This Row],[PROMOTIONAL_PLAN.EFFECTIVE_PRICE]]*Merge2[[#This Row],[Months]]</f>
        <v>2295</v>
      </c>
    </row>
    <row r="3588" spans="1:22" x14ac:dyDescent="0.25">
      <c r="A3588" t="s">
        <v>5418</v>
      </c>
      <c r="B3588" t="s">
        <v>4482</v>
      </c>
      <c r="C3588">
        <v>5101</v>
      </c>
      <c r="D3588" s="1">
        <v>44380</v>
      </c>
      <c r="E3588">
        <v>2</v>
      </c>
      <c r="F3588" s="1">
        <v>44380</v>
      </c>
      <c r="G3588" s="1">
        <v>44828</v>
      </c>
      <c r="H3588" t="s">
        <v>470</v>
      </c>
      <c r="I3588" s="8">
        <f>DATE(YEAR(Merge2[[#This Row],[ORDER_DATE]]), MONTH(Merge2[[#This Row],[ORDER_DATE]]), 1)</f>
        <v>44378</v>
      </c>
      <c r="J3588" s="9">
        <f>IF(ISNUMBER(Merge2[[#This Row],[VALIDITY_TILL_DATE]]), ROUND((Merge2[[#This Row],[VALIDITY_TILL_DATE]]-Merge2[[#This Row],[ORDER_DATE]])/30, 0), "Active")</f>
        <v>15</v>
      </c>
      <c r="K3588" t="s">
        <v>5485</v>
      </c>
      <c r="L3588" t="s">
        <v>5480</v>
      </c>
      <c r="M3588" t="s">
        <v>5481</v>
      </c>
      <c r="N3588">
        <v>300</v>
      </c>
      <c r="O3588">
        <v>100</v>
      </c>
      <c r="P3588">
        <v>0</v>
      </c>
      <c r="Q3588" t="s">
        <v>5917</v>
      </c>
      <c r="R3588" t="s">
        <v>5503</v>
      </c>
      <c r="S3588">
        <v>47</v>
      </c>
      <c r="T3588" t="s">
        <v>5495</v>
      </c>
      <c r="U3588" t="s">
        <v>5579</v>
      </c>
      <c r="V3588" s="9">
        <f>Merge2[[#This Row],[PROMOTIONAL_PLAN.EFFECTIVE_PRICE]]*Merge2[[#This Row],[Months]]</f>
        <v>0</v>
      </c>
    </row>
    <row r="3589" spans="1:22" x14ac:dyDescent="0.25">
      <c r="A3589" t="s">
        <v>5419</v>
      </c>
      <c r="B3589" t="s">
        <v>4133</v>
      </c>
      <c r="C3589">
        <v>7139</v>
      </c>
      <c r="D3589" s="1">
        <v>44383</v>
      </c>
      <c r="E3589">
        <v>2</v>
      </c>
      <c r="F3589" s="1">
        <v>44383</v>
      </c>
      <c r="G3589" s="1">
        <v>45002</v>
      </c>
      <c r="H3589" t="s">
        <v>470</v>
      </c>
      <c r="I3589" s="8">
        <f>DATE(YEAR(Merge2[[#This Row],[ORDER_DATE]]), MONTH(Merge2[[#This Row],[ORDER_DATE]]), 1)</f>
        <v>44378</v>
      </c>
      <c r="J3589" s="9">
        <f>IF(ISNUMBER(Merge2[[#This Row],[VALIDITY_TILL_DATE]]), ROUND((Merge2[[#This Row],[VALIDITY_TILL_DATE]]-Merge2[[#This Row],[ORDER_DATE]])/30, 0), "Active")</f>
        <v>21</v>
      </c>
      <c r="K3589" t="s">
        <v>5489</v>
      </c>
      <c r="L3589" t="s">
        <v>5483</v>
      </c>
      <c r="M3589" t="s">
        <v>5481</v>
      </c>
      <c r="N3589">
        <v>300</v>
      </c>
      <c r="O3589">
        <v>30</v>
      </c>
      <c r="P3589">
        <v>210</v>
      </c>
      <c r="Q3589" t="s">
        <v>6272</v>
      </c>
      <c r="R3589" t="s">
        <v>5503</v>
      </c>
      <c r="S3589">
        <v>42</v>
      </c>
      <c r="T3589" t="s">
        <v>5506</v>
      </c>
      <c r="U3589" t="s">
        <v>5507</v>
      </c>
      <c r="V3589" s="9">
        <f>Merge2[[#This Row],[PROMOTIONAL_PLAN.EFFECTIVE_PRICE]]*Merge2[[#This Row],[Months]]</f>
        <v>4410</v>
      </c>
    </row>
    <row r="3590" spans="1:22" x14ac:dyDescent="0.25">
      <c r="A3590" t="s">
        <v>5420</v>
      </c>
      <c r="B3590" t="s">
        <v>4527</v>
      </c>
      <c r="C3590">
        <v>6306</v>
      </c>
      <c r="D3590" s="1">
        <v>44384</v>
      </c>
      <c r="E3590">
        <v>2</v>
      </c>
      <c r="F3590" s="1">
        <v>44384</v>
      </c>
      <c r="G3590" s="1">
        <v>44581</v>
      </c>
      <c r="H3590" t="s">
        <v>470</v>
      </c>
      <c r="I3590" s="8">
        <f>DATE(YEAR(Merge2[[#This Row],[ORDER_DATE]]), MONTH(Merge2[[#This Row],[ORDER_DATE]]), 1)</f>
        <v>44378</v>
      </c>
      <c r="J3590" s="9">
        <f>IF(ISNUMBER(Merge2[[#This Row],[VALIDITY_TILL_DATE]]), ROUND((Merge2[[#This Row],[VALIDITY_TILL_DATE]]-Merge2[[#This Row],[ORDER_DATE]])/30, 0), "Active")</f>
        <v>7</v>
      </c>
      <c r="K3590" t="s">
        <v>5492</v>
      </c>
      <c r="L3590" t="s">
        <v>5483</v>
      </c>
      <c r="M3590" t="s">
        <v>5481</v>
      </c>
      <c r="N3590">
        <v>300</v>
      </c>
      <c r="O3590">
        <v>15</v>
      </c>
      <c r="P3590">
        <v>255</v>
      </c>
      <c r="Q3590" t="s">
        <v>6138</v>
      </c>
      <c r="R3590" t="s">
        <v>5503</v>
      </c>
      <c r="S3590">
        <v>59</v>
      </c>
      <c r="T3590" t="s">
        <v>5506</v>
      </c>
      <c r="U3590" t="s">
        <v>5507</v>
      </c>
      <c r="V3590" s="9">
        <f>Merge2[[#This Row],[PROMOTIONAL_PLAN.EFFECTIVE_PRICE]]*Merge2[[#This Row],[Months]]</f>
        <v>1785</v>
      </c>
    </row>
    <row r="3591" spans="1:22" x14ac:dyDescent="0.25">
      <c r="A3591" t="s">
        <v>5421</v>
      </c>
      <c r="B3591" t="s">
        <v>4207</v>
      </c>
      <c r="C3591">
        <v>5101</v>
      </c>
      <c r="D3591" s="1">
        <v>44385</v>
      </c>
      <c r="E3591">
        <v>2</v>
      </c>
      <c r="F3591" s="1">
        <v>44385</v>
      </c>
      <c r="G3591" s="1">
        <v>44948</v>
      </c>
      <c r="H3591" t="s">
        <v>470</v>
      </c>
      <c r="I3591" s="8">
        <f>DATE(YEAR(Merge2[[#This Row],[ORDER_DATE]]), MONTH(Merge2[[#This Row],[ORDER_DATE]]), 1)</f>
        <v>44378</v>
      </c>
      <c r="J3591" s="9">
        <f>IF(ISNUMBER(Merge2[[#This Row],[VALIDITY_TILL_DATE]]), ROUND((Merge2[[#This Row],[VALIDITY_TILL_DATE]]-Merge2[[#This Row],[ORDER_DATE]])/30, 0), "Active")</f>
        <v>19</v>
      </c>
      <c r="K3591" t="s">
        <v>5485</v>
      </c>
      <c r="L3591" t="s">
        <v>5480</v>
      </c>
      <c r="M3591" t="s">
        <v>5481</v>
      </c>
      <c r="N3591">
        <v>300</v>
      </c>
      <c r="O3591">
        <v>100</v>
      </c>
      <c r="P3591">
        <v>0</v>
      </c>
      <c r="Q3591" t="s">
        <v>5658</v>
      </c>
      <c r="R3591" t="s">
        <v>5503</v>
      </c>
      <c r="S3591">
        <v>35</v>
      </c>
      <c r="T3591" t="s">
        <v>5498</v>
      </c>
      <c r="U3591" t="s">
        <v>5515</v>
      </c>
      <c r="V3591" s="9">
        <f>Merge2[[#This Row],[PROMOTIONAL_PLAN.EFFECTIVE_PRICE]]*Merge2[[#This Row],[Months]]</f>
        <v>0</v>
      </c>
    </row>
    <row r="3592" spans="1:22" x14ac:dyDescent="0.25">
      <c r="A3592" t="s">
        <v>5422</v>
      </c>
      <c r="B3592" t="s">
        <v>4601</v>
      </c>
      <c r="C3592">
        <v>8731</v>
      </c>
      <c r="D3592" s="1">
        <v>44386</v>
      </c>
      <c r="E3592">
        <v>2</v>
      </c>
      <c r="F3592" s="1">
        <v>44386</v>
      </c>
      <c r="G3592" s="1">
        <v>44792</v>
      </c>
      <c r="H3592" t="s">
        <v>470</v>
      </c>
      <c r="I3592" s="8">
        <f>DATE(YEAR(Merge2[[#This Row],[ORDER_DATE]]), MONTH(Merge2[[#This Row],[ORDER_DATE]]), 1)</f>
        <v>44378</v>
      </c>
      <c r="J3592" s="9">
        <f>IF(ISNUMBER(Merge2[[#This Row],[VALIDITY_TILL_DATE]]), ROUND((Merge2[[#This Row],[VALIDITY_TILL_DATE]]-Merge2[[#This Row],[ORDER_DATE]])/30, 0), "Active")</f>
        <v>14</v>
      </c>
      <c r="K3592" t="s">
        <v>5482</v>
      </c>
      <c r="L3592" t="s">
        <v>5483</v>
      </c>
      <c r="M3592" t="s">
        <v>5481</v>
      </c>
      <c r="N3592">
        <v>300</v>
      </c>
      <c r="O3592">
        <v>10</v>
      </c>
      <c r="P3592">
        <v>270</v>
      </c>
      <c r="Q3592" t="s">
        <v>5801</v>
      </c>
      <c r="R3592" t="s">
        <v>5494</v>
      </c>
      <c r="S3592">
        <v>46</v>
      </c>
      <c r="T3592" t="s">
        <v>5495</v>
      </c>
      <c r="U3592" t="s">
        <v>5522</v>
      </c>
      <c r="V3592" s="9">
        <f>Merge2[[#This Row],[PROMOTIONAL_PLAN.EFFECTIVE_PRICE]]*Merge2[[#This Row],[Months]]</f>
        <v>3780</v>
      </c>
    </row>
    <row r="3593" spans="1:22" x14ac:dyDescent="0.25">
      <c r="A3593" t="s">
        <v>5423</v>
      </c>
      <c r="B3593" t="s">
        <v>4472</v>
      </c>
      <c r="C3593">
        <v>2949</v>
      </c>
      <c r="D3593" s="1">
        <v>44386</v>
      </c>
      <c r="E3593">
        <v>2</v>
      </c>
      <c r="F3593" s="1">
        <v>44386</v>
      </c>
      <c r="G3593" s="1">
        <v>44705</v>
      </c>
      <c r="H3593" t="s">
        <v>470</v>
      </c>
      <c r="I3593" s="8">
        <f>DATE(YEAR(Merge2[[#This Row],[ORDER_DATE]]), MONTH(Merge2[[#This Row],[ORDER_DATE]]), 1)</f>
        <v>44378</v>
      </c>
      <c r="J3593" s="9">
        <f>IF(ISNUMBER(Merge2[[#This Row],[VALIDITY_TILL_DATE]]), ROUND((Merge2[[#This Row],[VALIDITY_TILL_DATE]]-Merge2[[#This Row],[ORDER_DATE]])/30, 0), "Active")</f>
        <v>11</v>
      </c>
      <c r="K3593" t="s">
        <v>5484</v>
      </c>
      <c r="L3593" t="s">
        <v>5483</v>
      </c>
      <c r="M3593" t="s">
        <v>5481</v>
      </c>
      <c r="N3593">
        <v>300</v>
      </c>
      <c r="O3593">
        <v>30</v>
      </c>
      <c r="P3593">
        <v>210</v>
      </c>
      <c r="Q3593" t="s">
        <v>6115</v>
      </c>
      <c r="R3593" t="s">
        <v>5503</v>
      </c>
      <c r="S3593">
        <v>61</v>
      </c>
      <c r="T3593" t="s">
        <v>5506</v>
      </c>
      <c r="U3593" t="s">
        <v>5507</v>
      </c>
      <c r="V3593" s="9">
        <f>Merge2[[#This Row],[PROMOTIONAL_PLAN.EFFECTIVE_PRICE]]*Merge2[[#This Row],[Months]]</f>
        <v>2310</v>
      </c>
    </row>
    <row r="3594" spans="1:22" x14ac:dyDescent="0.25">
      <c r="A3594" t="s">
        <v>5424</v>
      </c>
      <c r="B3594" t="s">
        <v>4510</v>
      </c>
      <c r="C3594">
        <v>8731</v>
      </c>
      <c r="D3594" s="1">
        <v>44386</v>
      </c>
      <c r="E3594">
        <v>2</v>
      </c>
      <c r="F3594" s="1">
        <v>44386</v>
      </c>
      <c r="G3594" s="1">
        <v>44675</v>
      </c>
      <c r="H3594" t="s">
        <v>470</v>
      </c>
      <c r="I3594" s="8">
        <f>DATE(YEAR(Merge2[[#This Row],[ORDER_DATE]]), MONTH(Merge2[[#This Row],[ORDER_DATE]]), 1)</f>
        <v>44378</v>
      </c>
      <c r="J3594" s="9">
        <f>IF(ISNUMBER(Merge2[[#This Row],[VALIDITY_TILL_DATE]]), ROUND((Merge2[[#This Row],[VALIDITY_TILL_DATE]]-Merge2[[#This Row],[ORDER_DATE]])/30, 0), "Active")</f>
        <v>10</v>
      </c>
      <c r="K3594" t="s">
        <v>5482</v>
      </c>
      <c r="L3594" t="s">
        <v>5483</v>
      </c>
      <c r="M3594" t="s">
        <v>5481</v>
      </c>
      <c r="N3594">
        <v>300</v>
      </c>
      <c r="O3594">
        <v>10</v>
      </c>
      <c r="P3594">
        <v>270</v>
      </c>
      <c r="Q3594" t="s">
        <v>5833</v>
      </c>
      <c r="R3594" t="s">
        <v>5503</v>
      </c>
      <c r="S3594">
        <v>46</v>
      </c>
      <c r="T3594" t="s">
        <v>5495</v>
      </c>
      <c r="U3594" t="s">
        <v>5532</v>
      </c>
      <c r="V3594" s="9">
        <f>Merge2[[#This Row],[PROMOTIONAL_PLAN.EFFECTIVE_PRICE]]*Merge2[[#This Row],[Months]]</f>
        <v>2700</v>
      </c>
    </row>
    <row r="3595" spans="1:22" x14ac:dyDescent="0.25">
      <c r="A3595" t="s">
        <v>5425</v>
      </c>
      <c r="B3595" t="s">
        <v>4504</v>
      </c>
      <c r="C3595">
        <v>8323</v>
      </c>
      <c r="D3595" s="1">
        <v>44387</v>
      </c>
      <c r="E3595">
        <v>2</v>
      </c>
      <c r="F3595" s="1">
        <v>44387</v>
      </c>
      <c r="G3595" s="1">
        <v>44925</v>
      </c>
      <c r="H3595" t="s">
        <v>470</v>
      </c>
      <c r="I3595" s="8">
        <f>DATE(YEAR(Merge2[[#This Row],[ORDER_DATE]]), MONTH(Merge2[[#This Row],[ORDER_DATE]]), 1)</f>
        <v>44378</v>
      </c>
      <c r="J3595" s="9">
        <f>IF(ISNUMBER(Merge2[[#This Row],[VALIDITY_TILL_DATE]]), ROUND((Merge2[[#This Row],[VALIDITY_TILL_DATE]]-Merge2[[#This Row],[ORDER_DATE]])/30, 0), "Active")</f>
        <v>18</v>
      </c>
      <c r="K3595" t="s">
        <v>5479</v>
      </c>
      <c r="L3595" t="s">
        <v>5480</v>
      </c>
      <c r="M3595" t="s">
        <v>5481</v>
      </c>
      <c r="N3595">
        <v>300</v>
      </c>
      <c r="O3595">
        <v>100</v>
      </c>
      <c r="P3595">
        <v>0</v>
      </c>
      <c r="Q3595" t="s">
        <v>5807</v>
      </c>
      <c r="R3595" t="s">
        <v>5494</v>
      </c>
      <c r="S3595">
        <v>27</v>
      </c>
      <c r="T3595" t="s">
        <v>5506</v>
      </c>
      <c r="U3595" t="s">
        <v>5507</v>
      </c>
      <c r="V3595" s="9">
        <f>Merge2[[#This Row],[PROMOTIONAL_PLAN.EFFECTIVE_PRICE]]*Merge2[[#This Row],[Months]]</f>
        <v>0</v>
      </c>
    </row>
    <row r="3596" spans="1:22" x14ac:dyDescent="0.25">
      <c r="A3596" t="s">
        <v>5426</v>
      </c>
      <c r="B3596" t="s">
        <v>4411</v>
      </c>
      <c r="C3596">
        <v>1136</v>
      </c>
      <c r="D3596" s="1">
        <v>44389</v>
      </c>
      <c r="E3596">
        <v>2</v>
      </c>
      <c r="F3596" s="1">
        <v>44389</v>
      </c>
      <c r="G3596" s="1">
        <v>44780</v>
      </c>
      <c r="H3596" t="s">
        <v>470</v>
      </c>
      <c r="I3596" s="8">
        <f>DATE(YEAR(Merge2[[#This Row],[ORDER_DATE]]), MONTH(Merge2[[#This Row],[ORDER_DATE]]), 1)</f>
        <v>44378</v>
      </c>
      <c r="J3596" s="9">
        <f>IF(ISNUMBER(Merge2[[#This Row],[VALIDITY_TILL_DATE]]), ROUND((Merge2[[#This Row],[VALIDITY_TILL_DATE]]-Merge2[[#This Row],[ORDER_DATE]])/30, 0), "Active")</f>
        <v>13</v>
      </c>
      <c r="K3596" t="s">
        <v>5487</v>
      </c>
      <c r="L3596" t="s">
        <v>5483</v>
      </c>
      <c r="M3596" t="s">
        <v>5481</v>
      </c>
      <c r="N3596">
        <v>300</v>
      </c>
      <c r="O3596">
        <v>40</v>
      </c>
      <c r="P3596">
        <v>180</v>
      </c>
      <c r="Q3596" t="s">
        <v>6050</v>
      </c>
      <c r="R3596" t="s">
        <v>5494</v>
      </c>
      <c r="S3596">
        <v>45</v>
      </c>
      <c r="T3596" t="s">
        <v>5495</v>
      </c>
      <c r="U3596" t="s">
        <v>5532</v>
      </c>
      <c r="V3596" s="9">
        <f>Merge2[[#This Row],[PROMOTIONAL_PLAN.EFFECTIVE_PRICE]]*Merge2[[#This Row],[Months]]</f>
        <v>2340</v>
      </c>
    </row>
    <row r="3597" spans="1:22" x14ac:dyDescent="0.25">
      <c r="A3597" t="s">
        <v>5427</v>
      </c>
      <c r="B3597" t="s">
        <v>3980</v>
      </c>
      <c r="C3597">
        <v>7139</v>
      </c>
      <c r="D3597" s="1">
        <v>44390</v>
      </c>
      <c r="E3597">
        <v>2</v>
      </c>
      <c r="F3597" s="1">
        <v>44390</v>
      </c>
      <c r="G3597" s="1">
        <v>45143</v>
      </c>
      <c r="H3597" t="s">
        <v>470</v>
      </c>
      <c r="I3597" s="8">
        <f>DATE(YEAR(Merge2[[#This Row],[ORDER_DATE]]), MONTH(Merge2[[#This Row],[ORDER_DATE]]), 1)</f>
        <v>44378</v>
      </c>
      <c r="J3597" s="9">
        <f>IF(ISNUMBER(Merge2[[#This Row],[VALIDITY_TILL_DATE]]), ROUND((Merge2[[#This Row],[VALIDITY_TILL_DATE]]-Merge2[[#This Row],[ORDER_DATE]])/30, 0), "Active")</f>
        <v>25</v>
      </c>
      <c r="K3597" t="s">
        <v>5489</v>
      </c>
      <c r="L3597" t="s">
        <v>5483</v>
      </c>
      <c r="M3597" t="s">
        <v>5481</v>
      </c>
      <c r="N3597">
        <v>300</v>
      </c>
      <c r="O3597">
        <v>30</v>
      </c>
      <c r="P3597">
        <v>210</v>
      </c>
      <c r="Q3597" t="s">
        <v>5528</v>
      </c>
      <c r="R3597" t="s">
        <v>5494</v>
      </c>
      <c r="S3597">
        <v>61</v>
      </c>
      <c r="T3597" t="s">
        <v>5498</v>
      </c>
      <c r="U3597" t="s">
        <v>5499</v>
      </c>
      <c r="V3597" s="9">
        <f>Merge2[[#This Row],[PROMOTIONAL_PLAN.EFFECTIVE_PRICE]]*Merge2[[#This Row],[Months]]</f>
        <v>5250</v>
      </c>
    </row>
    <row r="3598" spans="1:22" x14ac:dyDescent="0.25">
      <c r="A3598" t="s">
        <v>5428</v>
      </c>
      <c r="B3598" t="s">
        <v>4470</v>
      </c>
      <c r="C3598">
        <v>8323</v>
      </c>
      <c r="D3598" s="1">
        <v>44390</v>
      </c>
      <c r="E3598">
        <v>2</v>
      </c>
      <c r="F3598" s="1">
        <v>44390</v>
      </c>
      <c r="G3598" s="1">
        <v>45084</v>
      </c>
      <c r="H3598" t="s">
        <v>470</v>
      </c>
      <c r="I3598" s="8">
        <f>DATE(YEAR(Merge2[[#This Row],[ORDER_DATE]]), MONTH(Merge2[[#This Row],[ORDER_DATE]]), 1)</f>
        <v>44378</v>
      </c>
      <c r="J3598" s="9">
        <f>IF(ISNUMBER(Merge2[[#This Row],[VALIDITY_TILL_DATE]]), ROUND((Merge2[[#This Row],[VALIDITY_TILL_DATE]]-Merge2[[#This Row],[ORDER_DATE]])/30, 0), "Active")</f>
        <v>23</v>
      </c>
      <c r="K3598" t="s">
        <v>5479</v>
      </c>
      <c r="L3598" t="s">
        <v>5480</v>
      </c>
      <c r="M3598" t="s">
        <v>5481</v>
      </c>
      <c r="N3598">
        <v>300</v>
      </c>
      <c r="O3598">
        <v>100</v>
      </c>
      <c r="P3598">
        <v>0</v>
      </c>
      <c r="Q3598" t="s">
        <v>5887</v>
      </c>
      <c r="R3598" t="s">
        <v>5494</v>
      </c>
      <c r="S3598">
        <v>45</v>
      </c>
      <c r="T3598" t="s">
        <v>5495</v>
      </c>
      <c r="U3598" t="s">
        <v>5504</v>
      </c>
      <c r="V3598" s="9">
        <f>Merge2[[#This Row],[PROMOTIONAL_PLAN.EFFECTIVE_PRICE]]*Merge2[[#This Row],[Months]]</f>
        <v>0</v>
      </c>
    </row>
    <row r="3599" spans="1:22" x14ac:dyDescent="0.25">
      <c r="A3599" t="s">
        <v>5429</v>
      </c>
      <c r="B3599" t="s">
        <v>4434</v>
      </c>
      <c r="C3599">
        <v>8323</v>
      </c>
      <c r="D3599" s="1">
        <v>44391</v>
      </c>
      <c r="E3599">
        <v>2</v>
      </c>
      <c r="F3599" s="1">
        <v>44391</v>
      </c>
      <c r="G3599" s="1">
        <v>45088</v>
      </c>
      <c r="H3599" t="s">
        <v>470</v>
      </c>
      <c r="I3599" s="8">
        <f>DATE(YEAR(Merge2[[#This Row],[ORDER_DATE]]), MONTH(Merge2[[#This Row],[ORDER_DATE]]), 1)</f>
        <v>44378</v>
      </c>
      <c r="J3599" s="9">
        <f>IF(ISNUMBER(Merge2[[#This Row],[VALIDITY_TILL_DATE]]), ROUND((Merge2[[#This Row],[VALIDITY_TILL_DATE]]-Merge2[[#This Row],[ORDER_DATE]])/30, 0), "Active")</f>
        <v>23</v>
      </c>
      <c r="K3599" t="s">
        <v>5479</v>
      </c>
      <c r="L3599" t="s">
        <v>5480</v>
      </c>
      <c r="M3599" t="s">
        <v>5481</v>
      </c>
      <c r="N3599">
        <v>300</v>
      </c>
      <c r="O3599">
        <v>100</v>
      </c>
      <c r="P3599">
        <v>0</v>
      </c>
      <c r="Q3599" t="s">
        <v>5707</v>
      </c>
      <c r="R3599" t="s">
        <v>5503</v>
      </c>
      <c r="S3599">
        <v>43</v>
      </c>
      <c r="T3599" t="s">
        <v>5495</v>
      </c>
      <c r="U3599" t="s">
        <v>5496</v>
      </c>
      <c r="V3599" s="9">
        <f>Merge2[[#This Row],[PROMOTIONAL_PLAN.EFFECTIVE_PRICE]]*Merge2[[#This Row],[Months]]</f>
        <v>0</v>
      </c>
    </row>
    <row r="3600" spans="1:22" x14ac:dyDescent="0.25">
      <c r="A3600" t="s">
        <v>5430</v>
      </c>
      <c r="B3600" t="s">
        <v>4594</v>
      </c>
      <c r="C3600">
        <v>1817</v>
      </c>
      <c r="D3600" s="1">
        <v>44391</v>
      </c>
      <c r="E3600">
        <v>2</v>
      </c>
      <c r="F3600" s="1">
        <v>44391</v>
      </c>
      <c r="G3600" s="1">
        <v>44764</v>
      </c>
      <c r="H3600" t="s">
        <v>470</v>
      </c>
      <c r="I3600" s="8">
        <f>DATE(YEAR(Merge2[[#This Row],[ORDER_DATE]]), MONTH(Merge2[[#This Row],[ORDER_DATE]]), 1)</f>
        <v>44378</v>
      </c>
      <c r="J3600" s="9">
        <f>IF(ISNUMBER(Merge2[[#This Row],[VALIDITY_TILL_DATE]]), ROUND((Merge2[[#This Row],[VALIDITY_TILL_DATE]]-Merge2[[#This Row],[ORDER_DATE]])/30, 0), "Active")</f>
        <v>12</v>
      </c>
      <c r="K3600" t="s">
        <v>5486</v>
      </c>
      <c r="L3600" t="s">
        <v>5480</v>
      </c>
      <c r="M3600" t="s">
        <v>5481</v>
      </c>
      <c r="N3600">
        <v>300</v>
      </c>
      <c r="O3600">
        <v>100</v>
      </c>
      <c r="P3600">
        <v>0</v>
      </c>
      <c r="Q3600" t="s">
        <v>6020</v>
      </c>
      <c r="R3600" t="s">
        <v>5503</v>
      </c>
      <c r="S3600">
        <v>60</v>
      </c>
      <c r="T3600" t="s">
        <v>5495</v>
      </c>
      <c r="U3600" t="s">
        <v>5532</v>
      </c>
      <c r="V3600" s="9">
        <f>Merge2[[#This Row],[PROMOTIONAL_PLAN.EFFECTIVE_PRICE]]*Merge2[[#This Row],[Months]]</f>
        <v>0</v>
      </c>
    </row>
    <row r="3601" spans="1:22" x14ac:dyDescent="0.25">
      <c r="A3601" t="s">
        <v>5431</v>
      </c>
      <c r="B3601" t="s">
        <v>4291</v>
      </c>
      <c r="C3601">
        <v>8323</v>
      </c>
      <c r="D3601" s="1">
        <v>44392</v>
      </c>
      <c r="E3601">
        <v>2</v>
      </c>
      <c r="F3601" s="1">
        <v>44392</v>
      </c>
      <c r="G3601" s="1">
        <v>44620</v>
      </c>
      <c r="H3601" t="s">
        <v>470</v>
      </c>
      <c r="I3601" s="8">
        <f>DATE(YEAR(Merge2[[#This Row],[ORDER_DATE]]), MONTH(Merge2[[#This Row],[ORDER_DATE]]), 1)</f>
        <v>44378</v>
      </c>
      <c r="J3601" s="9">
        <f>IF(ISNUMBER(Merge2[[#This Row],[VALIDITY_TILL_DATE]]), ROUND((Merge2[[#This Row],[VALIDITY_TILL_DATE]]-Merge2[[#This Row],[ORDER_DATE]])/30, 0), "Active")</f>
        <v>8</v>
      </c>
      <c r="K3601" t="s">
        <v>5479</v>
      </c>
      <c r="L3601" t="s">
        <v>5480</v>
      </c>
      <c r="M3601" t="s">
        <v>5481</v>
      </c>
      <c r="N3601">
        <v>300</v>
      </c>
      <c r="O3601">
        <v>100</v>
      </c>
      <c r="P3601">
        <v>0</v>
      </c>
      <c r="Q3601" t="s">
        <v>5557</v>
      </c>
      <c r="R3601" t="s">
        <v>5503</v>
      </c>
      <c r="S3601">
        <v>63</v>
      </c>
      <c r="T3601" t="s">
        <v>5498</v>
      </c>
      <c r="U3601" t="s">
        <v>5499</v>
      </c>
      <c r="V3601" s="9">
        <f>Merge2[[#This Row],[PROMOTIONAL_PLAN.EFFECTIVE_PRICE]]*Merge2[[#This Row],[Months]]</f>
        <v>0</v>
      </c>
    </row>
    <row r="3602" spans="1:22" x14ac:dyDescent="0.25">
      <c r="A3602" t="s">
        <v>5432</v>
      </c>
      <c r="B3602" t="s">
        <v>4502</v>
      </c>
      <c r="C3602">
        <v>5101</v>
      </c>
      <c r="D3602" s="1">
        <v>44392</v>
      </c>
      <c r="E3602">
        <v>2</v>
      </c>
      <c r="F3602" s="1">
        <v>44392</v>
      </c>
      <c r="G3602" s="1">
        <v>45145</v>
      </c>
      <c r="H3602" t="s">
        <v>470</v>
      </c>
      <c r="I3602" s="8">
        <f>DATE(YEAR(Merge2[[#This Row],[ORDER_DATE]]), MONTH(Merge2[[#This Row],[ORDER_DATE]]), 1)</f>
        <v>44378</v>
      </c>
      <c r="J3602" s="9">
        <f>IF(ISNUMBER(Merge2[[#This Row],[VALIDITY_TILL_DATE]]), ROUND((Merge2[[#This Row],[VALIDITY_TILL_DATE]]-Merge2[[#This Row],[ORDER_DATE]])/30, 0), "Active")</f>
        <v>25</v>
      </c>
      <c r="K3602" t="s">
        <v>5485</v>
      </c>
      <c r="L3602" t="s">
        <v>5480</v>
      </c>
      <c r="M3602" t="s">
        <v>5481</v>
      </c>
      <c r="N3602">
        <v>300</v>
      </c>
      <c r="O3602">
        <v>100</v>
      </c>
      <c r="P3602">
        <v>0</v>
      </c>
      <c r="Q3602" t="s">
        <v>6030</v>
      </c>
      <c r="R3602" t="s">
        <v>5494</v>
      </c>
      <c r="S3602">
        <v>28</v>
      </c>
      <c r="T3602" t="s">
        <v>5495</v>
      </c>
      <c r="U3602" t="s">
        <v>5504</v>
      </c>
      <c r="V3602" s="9">
        <f>Merge2[[#This Row],[PROMOTIONAL_PLAN.EFFECTIVE_PRICE]]*Merge2[[#This Row],[Months]]</f>
        <v>0</v>
      </c>
    </row>
    <row r="3603" spans="1:22" x14ac:dyDescent="0.25">
      <c r="A3603" t="s">
        <v>5433</v>
      </c>
      <c r="B3603" t="s">
        <v>4026</v>
      </c>
      <c r="C3603">
        <v>1136</v>
      </c>
      <c r="D3603" s="1">
        <v>44392</v>
      </c>
      <c r="E3603">
        <v>2</v>
      </c>
      <c r="F3603" s="1">
        <v>44392</v>
      </c>
      <c r="G3603" s="1">
        <v>45025</v>
      </c>
      <c r="H3603" t="s">
        <v>470</v>
      </c>
      <c r="I3603" s="8">
        <f>DATE(YEAR(Merge2[[#This Row],[ORDER_DATE]]), MONTH(Merge2[[#This Row],[ORDER_DATE]]), 1)</f>
        <v>44378</v>
      </c>
      <c r="J3603" s="9">
        <f>IF(ISNUMBER(Merge2[[#This Row],[VALIDITY_TILL_DATE]]), ROUND((Merge2[[#This Row],[VALIDITY_TILL_DATE]]-Merge2[[#This Row],[ORDER_DATE]])/30, 0), "Active")</f>
        <v>21</v>
      </c>
      <c r="K3603" t="s">
        <v>5487</v>
      </c>
      <c r="L3603" t="s">
        <v>5483</v>
      </c>
      <c r="M3603" t="s">
        <v>5481</v>
      </c>
      <c r="N3603">
        <v>300</v>
      </c>
      <c r="O3603">
        <v>40</v>
      </c>
      <c r="P3603">
        <v>180</v>
      </c>
      <c r="Q3603" t="s">
        <v>5681</v>
      </c>
      <c r="R3603" t="s">
        <v>5494</v>
      </c>
      <c r="S3603">
        <v>33</v>
      </c>
      <c r="T3603" t="s">
        <v>5506</v>
      </c>
      <c r="U3603" t="s">
        <v>5518</v>
      </c>
      <c r="V3603" s="9">
        <f>Merge2[[#This Row],[PROMOTIONAL_PLAN.EFFECTIVE_PRICE]]*Merge2[[#This Row],[Months]]</f>
        <v>3780</v>
      </c>
    </row>
    <row r="3604" spans="1:22" x14ac:dyDescent="0.25">
      <c r="A3604" t="s">
        <v>5434</v>
      </c>
      <c r="B3604" t="s">
        <v>4094</v>
      </c>
      <c r="C3604">
        <v>8434</v>
      </c>
      <c r="D3604" s="1">
        <v>44393</v>
      </c>
      <c r="E3604">
        <v>2</v>
      </c>
      <c r="F3604" s="1">
        <v>44393</v>
      </c>
      <c r="G3604" s="1">
        <v>44883</v>
      </c>
      <c r="H3604" t="s">
        <v>470</v>
      </c>
      <c r="I3604" s="8">
        <f>DATE(YEAR(Merge2[[#This Row],[ORDER_DATE]]), MONTH(Merge2[[#This Row],[ORDER_DATE]]), 1)</f>
        <v>44378</v>
      </c>
      <c r="J3604" s="9">
        <f>IF(ISNUMBER(Merge2[[#This Row],[VALIDITY_TILL_DATE]]), ROUND((Merge2[[#This Row],[VALIDITY_TILL_DATE]]-Merge2[[#This Row],[ORDER_DATE]])/30, 0), "Active")</f>
        <v>16</v>
      </c>
      <c r="K3604" t="s">
        <v>5490</v>
      </c>
      <c r="L3604" t="s">
        <v>5483</v>
      </c>
      <c r="M3604" t="s">
        <v>5481</v>
      </c>
      <c r="N3604">
        <v>300</v>
      </c>
      <c r="O3604">
        <v>50</v>
      </c>
      <c r="P3604">
        <v>150</v>
      </c>
      <c r="Q3604" t="s">
        <v>6019</v>
      </c>
      <c r="R3604" t="s">
        <v>5494</v>
      </c>
      <c r="S3604">
        <v>43</v>
      </c>
      <c r="T3604" t="s">
        <v>5498</v>
      </c>
      <c r="U3604" t="s">
        <v>5545</v>
      </c>
      <c r="V3604" s="9">
        <f>Merge2[[#This Row],[PROMOTIONAL_PLAN.EFFECTIVE_PRICE]]*Merge2[[#This Row],[Months]]</f>
        <v>2400</v>
      </c>
    </row>
    <row r="3605" spans="1:22" x14ac:dyDescent="0.25">
      <c r="A3605" t="s">
        <v>5435</v>
      </c>
      <c r="B3605" t="s">
        <v>4302</v>
      </c>
      <c r="C3605">
        <v>2949</v>
      </c>
      <c r="D3605" s="1">
        <v>44393</v>
      </c>
      <c r="E3605">
        <v>2</v>
      </c>
      <c r="F3605" s="1">
        <v>44393</v>
      </c>
      <c r="G3605" s="1">
        <v>44886</v>
      </c>
      <c r="H3605" t="s">
        <v>470</v>
      </c>
      <c r="I3605" s="8">
        <f>DATE(YEAR(Merge2[[#This Row],[ORDER_DATE]]), MONTH(Merge2[[#This Row],[ORDER_DATE]]), 1)</f>
        <v>44378</v>
      </c>
      <c r="J3605" s="9">
        <f>IF(ISNUMBER(Merge2[[#This Row],[VALIDITY_TILL_DATE]]), ROUND((Merge2[[#This Row],[VALIDITY_TILL_DATE]]-Merge2[[#This Row],[ORDER_DATE]])/30, 0), "Active")</f>
        <v>16</v>
      </c>
      <c r="K3605" t="s">
        <v>5484</v>
      </c>
      <c r="L3605" t="s">
        <v>5483</v>
      </c>
      <c r="M3605" t="s">
        <v>5481</v>
      </c>
      <c r="N3605">
        <v>300</v>
      </c>
      <c r="O3605">
        <v>30</v>
      </c>
      <c r="P3605">
        <v>210</v>
      </c>
      <c r="Q3605" t="s">
        <v>6032</v>
      </c>
      <c r="R3605" t="s">
        <v>5503</v>
      </c>
      <c r="S3605">
        <v>49</v>
      </c>
      <c r="T3605" t="s">
        <v>5498</v>
      </c>
      <c r="U3605" t="s">
        <v>5515</v>
      </c>
      <c r="V3605" s="9">
        <f>Merge2[[#This Row],[PROMOTIONAL_PLAN.EFFECTIVE_PRICE]]*Merge2[[#This Row],[Months]]</f>
        <v>3360</v>
      </c>
    </row>
    <row r="3606" spans="1:22" x14ac:dyDescent="0.25">
      <c r="A3606" t="s">
        <v>5436</v>
      </c>
      <c r="B3606" t="s">
        <v>4060</v>
      </c>
      <c r="C3606">
        <v>2949</v>
      </c>
      <c r="D3606" s="1">
        <v>44399</v>
      </c>
      <c r="E3606">
        <v>2</v>
      </c>
      <c r="F3606" s="1">
        <v>44399</v>
      </c>
      <c r="G3606" s="1">
        <v>44717</v>
      </c>
      <c r="H3606" t="s">
        <v>470</v>
      </c>
      <c r="I3606" s="8">
        <f>DATE(YEAR(Merge2[[#This Row],[ORDER_DATE]]), MONTH(Merge2[[#This Row],[ORDER_DATE]]), 1)</f>
        <v>44378</v>
      </c>
      <c r="J3606" s="9">
        <f>IF(ISNUMBER(Merge2[[#This Row],[VALIDITY_TILL_DATE]]), ROUND((Merge2[[#This Row],[VALIDITY_TILL_DATE]]-Merge2[[#This Row],[ORDER_DATE]])/30, 0), "Active")</f>
        <v>11</v>
      </c>
      <c r="K3606" t="s">
        <v>5484</v>
      </c>
      <c r="L3606" t="s">
        <v>5483</v>
      </c>
      <c r="M3606" t="s">
        <v>5481</v>
      </c>
      <c r="N3606">
        <v>300</v>
      </c>
      <c r="O3606">
        <v>30</v>
      </c>
      <c r="P3606">
        <v>210</v>
      </c>
      <c r="Q3606" t="s">
        <v>5662</v>
      </c>
      <c r="R3606" t="s">
        <v>5494</v>
      </c>
      <c r="S3606">
        <v>56</v>
      </c>
      <c r="T3606" t="s">
        <v>5506</v>
      </c>
      <c r="U3606" t="s">
        <v>5518</v>
      </c>
      <c r="V3606" s="9">
        <f>Merge2[[#This Row],[PROMOTIONAL_PLAN.EFFECTIVE_PRICE]]*Merge2[[#This Row],[Months]]</f>
        <v>2310</v>
      </c>
    </row>
    <row r="3607" spans="1:22" x14ac:dyDescent="0.25">
      <c r="A3607" t="s">
        <v>5437</v>
      </c>
      <c r="B3607" t="s">
        <v>4258</v>
      </c>
      <c r="C3607">
        <v>1136</v>
      </c>
      <c r="D3607" s="1">
        <v>44400</v>
      </c>
      <c r="E3607">
        <v>2</v>
      </c>
      <c r="F3607" s="1">
        <v>44400</v>
      </c>
      <c r="G3607" s="1">
        <v>45032</v>
      </c>
      <c r="H3607" t="s">
        <v>470</v>
      </c>
      <c r="I3607" s="8">
        <f>DATE(YEAR(Merge2[[#This Row],[ORDER_DATE]]), MONTH(Merge2[[#This Row],[ORDER_DATE]]), 1)</f>
        <v>44378</v>
      </c>
      <c r="J3607" s="9">
        <f>IF(ISNUMBER(Merge2[[#This Row],[VALIDITY_TILL_DATE]]), ROUND((Merge2[[#This Row],[VALIDITY_TILL_DATE]]-Merge2[[#This Row],[ORDER_DATE]])/30, 0), "Active")</f>
        <v>21</v>
      </c>
      <c r="K3607" t="s">
        <v>5487</v>
      </c>
      <c r="L3607" t="s">
        <v>5483</v>
      </c>
      <c r="M3607" t="s">
        <v>5481</v>
      </c>
      <c r="N3607">
        <v>300</v>
      </c>
      <c r="O3607">
        <v>40</v>
      </c>
      <c r="P3607">
        <v>180</v>
      </c>
      <c r="Q3607" t="s">
        <v>5806</v>
      </c>
      <c r="R3607" t="s">
        <v>5494</v>
      </c>
      <c r="S3607">
        <v>46</v>
      </c>
      <c r="T3607" t="s">
        <v>5506</v>
      </c>
      <c r="U3607" t="s">
        <v>5518</v>
      </c>
      <c r="V3607" s="9">
        <f>Merge2[[#This Row],[PROMOTIONAL_PLAN.EFFECTIVE_PRICE]]*Merge2[[#This Row],[Months]]</f>
        <v>3780</v>
      </c>
    </row>
    <row r="3608" spans="1:22" x14ac:dyDescent="0.25">
      <c r="A3608" t="s">
        <v>5438</v>
      </c>
      <c r="B3608" t="s">
        <v>4382</v>
      </c>
      <c r="C3608">
        <v>8434</v>
      </c>
      <c r="D3608" s="1">
        <v>44400</v>
      </c>
      <c r="E3608">
        <v>2</v>
      </c>
      <c r="F3608" s="1">
        <v>44400</v>
      </c>
      <c r="G3608" s="1">
        <v>45030</v>
      </c>
      <c r="H3608" t="s">
        <v>470</v>
      </c>
      <c r="I3608" s="8">
        <f>DATE(YEAR(Merge2[[#This Row],[ORDER_DATE]]), MONTH(Merge2[[#This Row],[ORDER_DATE]]), 1)</f>
        <v>44378</v>
      </c>
      <c r="J3608" s="9">
        <f>IF(ISNUMBER(Merge2[[#This Row],[VALIDITY_TILL_DATE]]), ROUND((Merge2[[#This Row],[VALIDITY_TILL_DATE]]-Merge2[[#This Row],[ORDER_DATE]])/30, 0), "Active")</f>
        <v>21</v>
      </c>
      <c r="K3608" t="s">
        <v>5490</v>
      </c>
      <c r="L3608" t="s">
        <v>5483</v>
      </c>
      <c r="M3608" t="s">
        <v>5481</v>
      </c>
      <c r="N3608">
        <v>300</v>
      </c>
      <c r="O3608">
        <v>50</v>
      </c>
      <c r="P3608">
        <v>150</v>
      </c>
      <c r="Q3608" t="s">
        <v>6193</v>
      </c>
      <c r="R3608" t="s">
        <v>5494</v>
      </c>
      <c r="S3608">
        <v>30</v>
      </c>
      <c r="T3608" t="s">
        <v>5495</v>
      </c>
      <c r="U3608" t="s">
        <v>5513</v>
      </c>
      <c r="V3608" s="9">
        <f>Merge2[[#This Row],[PROMOTIONAL_PLAN.EFFECTIVE_PRICE]]*Merge2[[#This Row],[Months]]</f>
        <v>3150</v>
      </c>
    </row>
    <row r="3609" spans="1:22" x14ac:dyDescent="0.25">
      <c r="A3609" t="s">
        <v>5439</v>
      </c>
      <c r="B3609" t="s">
        <v>4630</v>
      </c>
      <c r="C3609">
        <v>6306</v>
      </c>
      <c r="D3609" s="1">
        <v>44401</v>
      </c>
      <c r="E3609">
        <v>2</v>
      </c>
      <c r="F3609" s="1">
        <v>44401</v>
      </c>
      <c r="G3609" s="1">
        <v>44910</v>
      </c>
      <c r="H3609" t="s">
        <v>470</v>
      </c>
      <c r="I3609" s="8">
        <f>DATE(YEAR(Merge2[[#This Row],[ORDER_DATE]]), MONTH(Merge2[[#This Row],[ORDER_DATE]]), 1)</f>
        <v>44378</v>
      </c>
      <c r="J3609" s="9">
        <f>IF(ISNUMBER(Merge2[[#This Row],[VALIDITY_TILL_DATE]]), ROUND((Merge2[[#This Row],[VALIDITY_TILL_DATE]]-Merge2[[#This Row],[ORDER_DATE]])/30, 0), "Active")</f>
        <v>17</v>
      </c>
      <c r="K3609" t="s">
        <v>5492</v>
      </c>
      <c r="L3609" t="s">
        <v>5483</v>
      </c>
      <c r="M3609" t="s">
        <v>5481</v>
      </c>
      <c r="N3609">
        <v>300</v>
      </c>
      <c r="O3609">
        <v>15</v>
      </c>
      <c r="P3609">
        <v>255</v>
      </c>
      <c r="Q3609" t="s">
        <v>6083</v>
      </c>
      <c r="R3609" t="s">
        <v>5503</v>
      </c>
      <c r="S3609">
        <v>28</v>
      </c>
      <c r="T3609" t="s">
        <v>5495</v>
      </c>
      <c r="U3609" t="s">
        <v>5532</v>
      </c>
      <c r="V3609" s="9">
        <f>Merge2[[#This Row],[PROMOTIONAL_PLAN.EFFECTIVE_PRICE]]*Merge2[[#This Row],[Months]]</f>
        <v>4335</v>
      </c>
    </row>
    <row r="3610" spans="1:22" x14ac:dyDescent="0.25">
      <c r="A3610" t="s">
        <v>5440</v>
      </c>
      <c r="B3610" t="s">
        <v>4100</v>
      </c>
      <c r="C3610">
        <v>8434</v>
      </c>
      <c r="D3610" s="1">
        <v>44402</v>
      </c>
      <c r="E3610">
        <v>2</v>
      </c>
      <c r="F3610" s="1">
        <v>44402</v>
      </c>
      <c r="G3610" s="1">
        <v>44762</v>
      </c>
      <c r="H3610" t="s">
        <v>470</v>
      </c>
      <c r="I3610" s="8">
        <f>DATE(YEAR(Merge2[[#This Row],[ORDER_DATE]]), MONTH(Merge2[[#This Row],[ORDER_DATE]]), 1)</f>
        <v>44378</v>
      </c>
      <c r="J3610" s="9">
        <f>IF(ISNUMBER(Merge2[[#This Row],[VALIDITY_TILL_DATE]]), ROUND((Merge2[[#This Row],[VALIDITY_TILL_DATE]]-Merge2[[#This Row],[ORDER_DATE]])/30, 0), "Active")</f>
        <v>12</v>
      </c>
      <c r="K3610" t="s">
        <v>5490</v>
      </c>
      <c r="L3610" t="s">
        <v>5483</v>
      </c>
      <c r="M3610" t="s">
        <v>5481</v>
      </c>
      <c r="N3610">
        <v>300</v>
      </c>
      <c r="O3610">
        <v>50</v>
      </c>
      <c r="P3610">
        <v>150</v>
      </c>
      <c r="Q3610" t="s">
        <v>6282</v>
      </c>
      <c r="R3610" t="s">
        <v>5503</v>
      </c>
      <c r="S3610">
        <v>35</v>
      </c>
      <c r="T3610" t="s">
        <v>5495</v>
      </c>
      <c r="U3610" t="s">
        <v>5522</v>
      </c>
      <c r="V3610" s="9">
        <f>Merge2[[#This Row],[PROMOTIONAL_PLAN.EFFECTIVE_PRICE]]*Merge2[[#This Row],[Months]]</f>
        <v>1800</v>
      </c>
    </row>
    <row r="3611" spans="1:22" x14ac:dyDescent="0.25">
      <c r="A3611" t="s">
        <v>5441</v>
      </c>
      <c r="B3611" t="s">
        <v>4192</v>
      </c>
      <c r="C3611">
        <v>2949</v>
      </c>
      <c r="D3611" s="1">
        <v>44402</v>
      </c>
      <c r="E3611">
        <v>2</v>
      </c>
      <c r="F3611" s="1">
        <v>44402</v>
      </c>
      <c r="G3611" s="1">
        <v>44592</v>
      </c>
      <c r="H3611" t="s">
        <v>470</v>
      </c>
      <c r="I3611" s="8">
        <f>DATE(YEAR(Merge2[[#This Row],[ORDER_DATE]]), MONTH(Merge2[[#This Row],[ORDER_DATE]]), 1)</f>
        <v>44378</v>
      </c>
      <c r="J3611" s="9">
        <f>IF(ISNUMBER(Merge2[[#This Row],[VALIDITY_TILL_DATE]]), ROUND((Merge2[[#This Row],[VALIDITY_TILL_DATE]]-Merge2[[#This Row],[ORDER_DATE]])/30, 0), "Active")</f>
        <v>6</v>
      </c>
      <c r="K3611" t="s">
        <v>5484</v>
      </c>
      <c r="L3611" t="s">
        <v>5483</v>
      </c>
      <c r="M3611" t="s">
        <v>5481</v>
      </c>
      <c r="N3611">
        <v>300</v>
      </c>
      <c r="O3611">
        <v>30</v>
      </c>
      <c r="P3611">
        <v>210</v>
      </c>
      <c r="Q3611" t="s">
        <v>5652</v>
      </c>
      <c r="R3611" t="s">
        <v>5494</v>
      </c>
      <c r="S3611">
        <v>45</v>
      </c>
      <c r="T3611" t="s">
        <v>5506</v>
      </c>
      <c r="U3611" t="s">
        <v>5509</v>
      </c>
      <c r="V3611" s="9">
        <f>Merge2[[#This Row],[PROMOTIONAL_PLAN.EFFECTIVE_PRICE]]*Merge2[[#This Row],[Months]]</f>
        <v>1260</v>
      </c>
    </row>
    <row r="3612" spans="1:22" x14ac:dyDescent="0.25">
      <c r="A3612" t="s">
        <v>5442</v>
      </c>
      <c r="B3612" t="s">
        <v>4327</v>
      </c>
      <c r="C3612">
        <v>6705</v>
      </c>
      <c r="D3612" s="1">
        <v>44402</v>
      </c>
      <c r="E3612">
        <v>2</v>
      </c>
      <c r="F3612" s="1">
        <v>44402</v>
      </c>
      <c r="G3612" s="1">
        <v>45128</v>
      </c>
      <c r="H3612" t="s">
        <v>470</v>
      </c>
      <c r="I3612" s="8">
        <f>DATE(YEAR(Merge2[[#This Row],[ORDER_DATE]]), MONTH(Merge2[[#This Row],[ORDER_DATE]]), 1)</f>
        <v>44378</v>
      </c>
      <c r="J3612" s="9">
        <f>IF(ISNUMBER(Merge2[[#This Row],[VALIDITY_TILL_DATE]]), ROUND((Merge2[[#This Row],[VALIDITY_TILL_DATE]]-Merge2[[#This Row],[ORDER_DATE]])/30, 0), "Active")</f>
        <v>24</v>
      </c>
      <c r="K3612" t="s">
        <v>5491</v>
      </c>
      <c r="L3612" t="s">
        <v>5480</v>
      </c>
      <c r="M3612" t="s">
        <v>5481</v>
      </c>
      <c r="N3612">
        <v>300</v>
      </c>
      <c r="O3612">
        <v>100</v>
      </c>
      <c r="P3612">
        <v>0</v>
      </c>
      <c r="Q3612" t="s">
        <v>5795</v>
      </c>
      <c r="R3612" t="s">
        <v>5503</v>
      </c>
      <c r="S3612">
        <v>53</v>
      </c>
      <c r="T3612" t="s">
        <v>5495</v>
      </c>
      <c r="U3612" t="s">
        <v>5504</v>
      </c>
      <c r="V3612" s="9">
        <f>Merge2[[#This Row],[PROMOTIONAL_PLAN.EFFECTIVE_PRICE]]*Merge2[[#This Row],[Months]]</f>
        <v>0</v>
      </c>
    </row>
    <row r="3613" spans="1:22" x14ac:dyDescent="0.25">
      <c r="A3613" t="s">
        <v>5443</v>
      </c>
      <c r="B3613" t="s">
        <v>4537</v>
      </c>
      <c r="C3613">
        <v>2949</v>
      </c>
      <c r="D3613" s="1">
        <v>44404</v>
      </c>
      <c r="E3613">
        <v>2</v>
      </c>
      <c r="F3613" s="1">
        <v>44404</v>
      </c>
      <c r="G3613" s="1">
        <v>44670</v>
      </c>
      <c r="H3613" t="s">
        <v>470</v>
      </c>
      <c r="I3613" s="8">
        <f>DATE(YEAR(Merge2[[#This Row],[ORDER_DATE]]), MONTH(Merge2[[#This Row],[ORDER_DATE]]), 1)</f>
        <v>44378</v>
      </c>
      <c r="J3613" s="9">
        <f>IF(ISNUMBER(Merge2[[#This Row],[VALIDITY_TILL_DATE]]), ROUND((Merge2[[#This Row],[VALIDITY_TILL_DATE]]-Merge2[[#This Row],[ORDER_DATE]])/30, 0), "Active")</f>
        <v>9</v>
      </c>
      <c r="K3613" t="s">
        <v>5484</v>
      </c>
      <c r="L3613" t="s">
        <v>5483</v>
      </c>
      <c r="M3613" t="s">
        <v>5481</v>
      </c>
      <c r="N3613">
        <v>300</v>
      </c>
      <c r="O3613">
        <v>30</v>
      </c>
      <c r="P3613">
        <v>210</v>
      </c>
      <c r="Q3613" t="s">
        <v>6210</v>
      </c>
      <c r="R3613" t="s">
        <v>5494</v>
      </c>
      <c r="S3613">
        <v>51</v>
      </c>
      <c r="T3613" t="s">
        <v>5495</v>
      </c>
      <c r="U3613" t="s">
        <v>5513</v>
      </c>
      <c r="V3613" s="9">
        <f>Merge2[[#This Row],[PROMOTIONAL_PLAN.EFFECTIVE_PRICE]]*Merge2[[#This Row],[Months]]</f>
        <v>1890</v>
      </c>
    </row>
    <row r="3614" spans="1:22" x14ac:dyDescent="0.25">
      <c r="A3614" t="s">
        <v>5444</v>
      </c>
      <c r="B3614" t="s">
        <v>4370</v>
      </c>
      <c r="C3614">
        <v>5101</v>
      </c>
      <c r="D3614" s="1">
        <v>44404</v>
      </c>
      <c r="E3614">
        <v>2</v>
      </c>
      <c r="F3614" s="1">
        <v>44404</v>
      </c>
      <c r="G3614" s="1">
        <v>44851</v>
      </c>
      <c r="H3614" t="s">
        <v>470</v>
      </c>
      <c r="I3614" s="8">
        <f>DATE(YEAR(Merge2[[#This Row],[ORDER_DATE]]), MONTH(Merge2[[#This Row],[ORDER_DATE]]), 1)</f>
        <v>44378</v>
      </c>
      <c r="J3614" s="9">
        <f>IF(ISNUMBER(Merge2[[#This Row],[VALIDITY_TILL_DATE]]), ROUND((Merge2[[#This Row],[VALIDITY_TILL_DATE]]-Merge2[[#This Row],[ORDER_DATE]])/30, 0), "Active")</f>
        <v>15</v>
      </c>
      <c r="K3614" t="s">
        <v>5485</v>
      </c>
      <c r="L3614" t="s">
        <v>5480</v>
      </c>
      <c r="M3614" t="s">
        <v>5481</v>
      </c>
      <c r="N3614">
        <v>300</v>
      </c>
      <c r="O3614">
        <v>100</v>
      </c>
      <c r="P3614">
        <v>0</v>
      </c>
      <c r="Q3614" t="s">
        <v>5648</v>
      </c>
      <c r="R3614" t="s">
        <v>5503</v>
      </c>
      <c r="S3614">
        <v>45</v>
      </c>
      <c r="T3614" t="s">
        <v>5495</v>
      </c>
      <c r="U3614" t="s">
        <v>5579</v>
      </c>
      <c r="V3614" s="9">
        <f>Merge2[[#This Row],[PROMOTIONAL_PLAN.EFFECTIVE_PRICE]]*Merge2[[#This Row],[Months]]</f>
        <v>0</v>
      </c>
    </row>
    <row r="3615" spans="1:22" x14ac:dyDescent="0.25">
      <c r="A3615" t="s">
        <v>5445</v>
      </c>
      <c r="B3615" t="s">
        <v>4430</v>
      </c>
      <c r="C3615">
        <v>8434</v>
      </c>
      <c r="D3615" s="1">
        <v>44405</v>
      </c>
      <c r="E3615">
        <v>2</v>
      </c>
      <c r="F3615" s="1">
        <v>44405</v>
      </c>
      <c r="G3615" s="1">
        <v>44793</v>
      </c>
      <c r="H3615" t="s">
        <v>470</v>
      </c>
      <c r="I3615" s="8">
        <f>DATE(YEAR(Merge2[[#This Row],[ORDER_DATE]]), MONTH(Merge2[[#This Row],[ORDER_DATE]]), 1)</f>
        <v>44378</v>
      </c>
      <c r="J3615" s="9">
        <f>IF(ISNUMBER(Merge2[[#This Row],[VALIDITY_TILL_DATE]]), ROUND((Merge2[[#This Row],[VALIDITY_TILL_DATE]]-Merge2[[#This Row],[ORDER_DATE]])/30, 0), "Active")</f>
        <v>13</v>
      </c>
      <c r="K3615" t="s">
        <v>5490</v>
      </c>
      <c r="L3615" t="s">
        <v>5483</v>
      </c>
      <c r="M3615" t="s">
        <v>5481</v>
      </c>
      <c r="N3615">
        <v>300</v>
      </c>
      <c r="O3615">
        <v>50</v>
      </c>
      <c r="P3615">
        <v>150</v>
      </c>
      <c r="Q3615" t="s">
        <v>6007</v>
      </c>
      <c r="R3615" t="s">
        <v>5503</v>
      </c>
      <c r="S3615">
        <v>55</v>
      </c>
      <c r="T3615" t="s">
        <v>5506</v>
      </c>
      <c r="U3615" t="s">
        <v>5518</v>
      </c>
      <c r="V3615" s="9">
        <f>Merge2[[#This Row],[PROMOTIONAL_PLAN.EFFECTIVE_PRICE]]*Merge2[[#This Row],[Months]]</f>
        <v>1950</v>
      </c>
    </row>
    <row r="3616" spans="1:22" x14ac:dyDescent="0.25">
      <c r="A3616" t="s">
        <v>5446</v>
      </c>
      <c r="B3616" t="s">
        <v>4437</v>
      </c>
      <c r="C3616">
        <v>5073</v>
      </c>
      <c r="D3616" s="1">
        <v>44405</v>
      </c>
      <c r="E3616">
        <v>2</v>
      </c>
      <c r="F3616" s="1">
        <v>44405</v>
      </c>
      <c r="G3616" s="1">
        <v>44766</v>
      </c>
      <c r="H3616" t="s">
        <v>470</v>
      </c>
      <c r="I3616" s="8">
        <f>DATE(YEAR(Merge2[[#This Row],[ORDER_DATE]]), MONTH(Merge2[[#This Row],[ORDER_DATE]]), 1)</f>
        <v>44378</v>
      </c>
      <c r="J3616" s="9">
        <f>IF(ISNUMBER(Merge2[[#This Row],[VALIDITY_TILL_DATE]]), ROUND((Merge2[[#This Row],[VALIDITY_TILL_DATE]]-Merge2[[#This Row],[ORDER_DATE]])/30, 0), "Active")</f>
        <v>12</v>
      </c>
      <c r="K3616" t="s">
        <v>5488</v>
      </c>
      <c r="L3616" t="s">
        <v>5483</v>
      </c>
      <c r="M3616" t="s">
        <v>5481</v>
      </c>
      <c r="N3616">
        <v>300</v>
      </c>
      <c r="O3616">
        <v>30</v>
      </c>
      <c r="P3616">
        <v>210</v>
      </c>
      <c r="Q3616" t="s">
        <v>6215</v>
      </c>
      <c r="R3616" t="s">
        <v>5494</v>
      </c>
      <c r="S3616">
        <v>55</v>
      </c>
      <c r="T3616" t="s">
        <v>5498</v>
      </c>
      <c r="U3616" t="s">
        <v>5545</v>
      </c>
      <c r="V3616" s="9">
        <f>Merge2[[#This Row],[PROMOTIONAL_PLAN.EFFECTIVE_PRICE]]*Merge2[[#This Row],[Months]]</f>
        <v>2520</v>
      </c>
    </row>
    <row r="3617" spans="1:22" x14ac:dyDescent="0.25">
      <c r="A3617" t="s">
        <v>5447</v>
      </c>
      <c r="B3617" t="s">
        <v>4413</v>
      </c>
      <c r="C3617">
        <v>6306</v>
      </c>
      <c r="D3617" s="1">
        <v>44407</v>
      </c>
      <c r="E3617">
        <v>2</v>
      </c>
      <c r="F3617" s="1">
        <v>44407</v>
      </c>
      <c r="G3617" s="1">
        <v>44944</v>
      </c>
      <c r="H3617" t="s">
        <v>470</v>
      </c>
      <c r="I3617" s="8">
        <f>DATE(YEAR(Merge2[[#This Row],[ORDER_DATE]]), MONTH(Merge2[[#This Row],[ORDER_DATE]]), 1)</f>
        <v>44378</v>
      </c>
      <c r="J3617" s="9">
        <f>IF(ISNUMBER(Merge2[[#This Row],[VALIDITY_TILL_DATE]]), ROUND((Merge2[[#This Row],[VALIDITY_TILL_DATE]]-Merge2[[#This Row],[ORDER_DATE]])/30, 0), "Active")</f>
        <v>18</v>
      </c>
      <c r="K3617" t="s">
        <v>5492</v>
      </c>
      <c r="L3617" t="s">
        <v>5483</v>
      </c>
      <c r="M3617" t="s">
        <v>5481</v>
      </c>
      <c r="N3617">
        <v>300</v>
      </c>
      <c r="O3617">
        <v>15</v>
      </c>
      <c r="P3617">
        <v>255</v>
      </c>
      <c r="Q3617" t="s">
        <v>5617</v>
      </c>
      <c r="R3617" t="s">
        <v>5494</v>
      </c>
      <c r="S3617">
        <v>45</v>
      </c>
      <c r="T3617" t="s">
        <v>5506</v>
      </c>
      <c r="U3617" t="s">
        <v>5518</v>
      </c>
      <c r="V3617" s="9">
        <f>Merge2[[#This Row],[PROMOTIONAL_PLAN.EFFECTIVE_PRICE]]*Merge2[[#This Row],[Months]]</f>
        <v>4590</v>
      </c>
    </row>
    <row r="3618" spans="1:22" x14ac:dyDescent="0.25">
      <c r="A3618" t="s">
        <v>5448</v>
      </c>
      <c r="B3618" t="s">
        <v>4603</v>
      </c>
      <c r="C3618">
        <v>6306</v>
      </c>
      <c r="D3618" s="1">
        <v>44408</v>
      </c>
      <c r="E3618">
        <v>2</v>
      </c>
      <c r="F3618" s="1">
        <v>44408</v>
      </c>
      <c r="G3618" s="1">
        <v>45025</v>
      </c>
      <c r="H3618" t="s">
        <v>470</v>
      </c>
      <c r="I3618" s="8">
        <f>DATE(YEAR(Merge2[[#This Row],[ORDER_DATE]]), MONTH(Merge2[[#This Row],[ORDER_DATE]]), 1)</f>
        <v>44378</v>
      </c>
      <c r="J3618" s="9">
        <f>IF(ISNUMBER(Merge2[[#This Row],[VALIDITY_TILL_DATE]]), ROUND((Merge2[[#This Row],[VALIDITY_TILL_DATE]]-Merge2[[#This Row],[ORDER_DATE]])/30, 0), "Active")</f>
        <v>21</v>
      </c>
      <c r="K3618" t="s">
        <v>5492</v>
      </c>
      <c r="L3618" t="s">
        <v>5483</v>
      </c>
      <c r="M3618" t="s">
        <v>5481</v>
      </c>
      <c r="N3618">
        <v>300</v>
      </c>
      <c r="O3618">
        <v>15</v>
      </c>
      <c r="P3618">
        <v>255</v>
      </c>
      <c r="Q3618" t="s">
        <v>6395</v>
      </c>
      <c r="R3618" t="s">
        <v>5503</v>
      </c>
      <c r="S3618">
        <v>37</v>
      </c>
      <c r="T3618" t="s">
        <v>5495</v>
      </c>
      <c r="U3618" t="s">
        <v>5504</v>
      </c>
      <c r="V3618" s="9">
        <f>Merge2[[#This Row],[PROMOTIONAL_PLAN.EFFECTIVE_PRICE]]*Merge2[[#This Row],[Months]]</f>
        <v>5355</v>
      </c>
    </row>
    <row r="3619" spans="1:22" x14ac:dyDescent="0.25">
      <c r="A3619" t="s">
        <v>5449</v>
      </c>
      <c r="B3619" t="s">
        <v>4162</v>
      </c>
      <c r="C3619">
        <v>7139</v>
      </c>
      <c r="D3619" s="1">
        <v>44410</v>
      </c>
      <c r="E3619">
        <v>2</v>
      </c>
      <c r="F3619" s="1">
        <v>44410</v>
      </c>
      <c r="G3619" s="1">
        <v>45116</v>
      </c>
      <c r="H3619" t="s">
        <v>470</v>
      </c>
      <c r="I3619" s="8">
        <f>DATE(YEAR(Merge2[[#This Row],[ORDER_DATE]]), MONTH(Merge2[[#This Row],[ORDER_DATE]]), 1)</f>
        <v>44409</v>
      </c>
      <c r="J3619" s="9">
        <f>IF(ISNUMBER(Merge2[[#This Row],[VALIDITY_TILL_DATE]]), ROUND((Merge2[[#This Row],[VALIDITY_TILL_DATE]]-Merge2[[#This Row],[ORDER_DATE]])/30, 0), "Active")</f>
        <v>24</v>
      </c>
      <c r="K3619" t="s">
        <v>5489</v>
      </c>
      <c r="L3619" t="s">
        <v>5483</v>
      </c>
      <c r="M3619" t="s">
        <v>5481</v>
      </c>
      <c r="N3619">
        <v>300</v>
      </c>
      <c r="O3619">
        <v>30</v>
      </c>
      <c r="P3619">
        <v>210</v>
      </c>
      <c r="Q3619" t="s">
        <v>5591</v>
      </c>
      <c r="R3619" t="s">
        <v>5503</v>
      </c>
      <c r="S3619">
        <v>48</v>
      </c>
      <c r="T3619" t="s">
        <v>5495</v>
      </c>
      <c r="U3619" t="s">
        <v>5496</v>
      </c>
      <c r="V3619" s="9">
        <f>Merge2[[#This Row],[PROMOTIONAL_PLAN.EFFECTIVE_PRICE]]*Merge2[[#This Row],[Months]]</f>
        <v>5040</v>
      </c>
    </row>
    <row r="3620" spans="1:22" x14ac:dyDescent="0.25">
      <c r="A3620" t="s">
        <v>5450</v>
      </c>
      <c r="B3620" t="s">
        <v>4613</v>
      </c>
      <c r="C3620">
        <v>8323</v>
      </c>
      <c r="D3620" s="1">
        <v>44411</v>
      </c>
      <c r="E3620">
        <v>2</v>
      </c>
      <c r="F3620" s="1">
        <v>44411</v>
      </c>
      <c r="G3620" s="1">
        <v>44619</v>
      </c>
      <c r="H3620" t="s">
        <v>470</v>
      </c>
      <c r="I3620" s="8">
        <f>DATE(YEAR(Merge2[[#This Row],[ORDER_DATE]]), MONTH(Merge2[[#This Row],[ORDER_DATE]]), 1)</f>
        <v>44409</v>
      </c>
      <c r="J3620" s="9">
        <f>IF(ISNUMBER(Merge2[[#This Row],[VALIDITY_TILL_DATE]]), ROUND((Merge2[[#This Row],[VALIDITY_TILL_DATE]]-Merge2[[#This Row],[ORDER_DATE]])/30, 0), "Active")</f>
        <v>7</v>
      </c>
      <c r="K3620" t="s">
        <v>5479</v>
      </c>
      <c r="L3620" t="s">
        <v>5480</v>
      </c>
      <c r="M3620" t="s">
        <v>5481</v>
      </c>
      <c r="N3620">
        <v>300</v>
      </c>
      <c r="O3620">
        <v>100</v>
      </c>
      <c r="P3620">
        <v>0</v>
      </c>
      <c r="Q3620" t="s">
        <v>5681</v>
      </c>
      <c r="R3620" t="s">
        <v>5494</v>
      </c>
      <c r="S3620">
        <v>33</v>
      </c>
      <c r="T3620" t="s">
        <v>5506</v>
      </c>
      <c r="U3620" t="s">
        <v>5518</v>
      </c>
      <c r="V3620" s="9">
        <f>Merge2[[#This Row],[PROMOTIONAL_PLAN.EFFECTIVE_PRICE]]*Merge2[[#This Row],[Months]]</f>
        <v>0</v>
      </c>
    </row>
    <row r="3621" spans="1:22" x14ac:dyDescent="0.25">
      <c r="A3621" t="s">
        <v>5451</v>
      </c>
      <c r="B3621" t="s">
        <v>4194</v>
      </c>
      <c r="C3621">
        <v>8323</v>
      </c>
      <c r="D3621" s="1">
        <v>44411</v>
      </c>
      <c r="E3621">
        <v>2</v>
      </c>
      <c r="F3621" s="1">
        <v>44411</v>
      </c>
      <c r="G3621" s="1">
        <v>45046</v>
      </c>
      <c r="H3621" t="s">
        <v>470</v>
      </c>
      <c r="I3621" s="8">
        <f>DATE(YEAR(Merge2[[#This Row],[ORDER_DATE]]), MONTH(Merge2[[#This Row],[ORDER_DATE]]), 1)</f>
        <v>44409</v>
      </c>
      <c r="J3621" s="9">
        <f>IF(ISNUMBER(Merge2[[#This Row],[VALIDITY_TILL_DATE]]), ROUND((Merge2[[#This Row],[VALIDITY_TILL_DATE]]-Merge2[[#This Row],[ORDER_DATE]])/30, 0), "Active")</f>
        <v>21</v>
      </c>
      <c r="K3621" t="s">
        <v>5479</v>
      </c>
      <c r="L3621" t="s">
        <v>5480</v>
      </c>
      <c r="M3621" t="s">
        <v>5481</v>
      </c>
      <c r="N3621">
        <v>300</v>
      </c>
      <c r="O3621">
        <v>100</v>
      </c>
      <c r="P3621">
        <v>0</v>
      </c>
      <c r="Q3621" t="s">
        <v>5981</v>
      </c>
      <c r="R3621" t="s">
        <v>5503</v>
      </c>
      <c r="S3621">
        <v>59</v>
      </c>
      <c r="T3621" t="s">
        <v>5498</v>
      </c>
      <c r="U3621" t="s">
        <v>5499</v>
      </c>
      <c r="V3621" s="9">
        <f>Merge2[[#This Row],[PROMOTIONAL_PLAN.EFFECTIVE_PRICE]]*Merge2[[#This Row],[Months]]</f>
        <v>0</v>
      </c>
    </row>
    <row r="3622" spans="1:22" x14ac:dyDescent="0.25">
      <c r="A3622" t="s">
        <v>5452</v>
      </c>
      <c r="B3622" t="s">
        <v>4229</v>
      </c>
      <c r="C3622">
        <v>8323</v>
      </c>
      <c r="D3622" s="1">
        <v>44412</v>
      </c>
      <c r="E3622">
        <v>2</v>
      </c>
      <c r="F3622" s="1">
        <v>44412</v>
      </c>
      <c r="G3622" s="1">
        <v>45019</v>
      </c>
      <c r="H3622" t="s">
        <v>470</v>
      </c>
      <c r="I3622" s="8">
        <f>DATE(YEAR(Merge2[[#This Row],[ORDER_DATE]]), MONTH(Merge2[[#This Row],[ORDER_DATE]]), 1)</f>
        <v>44409</v>
      </c>
      <c r="J3622" s="9">
        <f>IF(ISNUMBER(Merge2[[#This Row],[VALIDITY_TILL_DATE]]), ROUND((Merge2[[#This Row],[VALIDITY_TILL_DATE]]-Merge2[[#This Row],[ORDER_DATE]])/30, 0), "Active")</f>
        <v>20</v>
      </c>
      <c r="K3622" t="s">
        <v>5479</v>
      </c>
      <c r="L3622" t="s">
        <v>5480</v>
      </c>
      <c r="M3622" t="s">
        <v>5481</v>
      </c>
      <c r="N3622">
        <v>300</v>
      </c>
      <c r="O3622">
        <v>100</v>
      </c>
      <c r="P3622">
        <v>0</v>
      </c>
      <c r="Q3622" t="s">
        <v>5858</v>
      </c>
      <c r="R3622" t="s">
        <v>5494</v>
      </c>
      <c r="S3622">
        <v>65</v>
      </c>
      <c r="T3622" t="s">
        <v>5495</v>
      </c>
      <c r="U3622" t="s">
        <v>5513</v>
      </c>
      <c r="V3622" s="9">
        <f>Merge2[[#This Row],[PROMOTIONAL_PLAN.EFFECTIVE_PRICE]]*Merge2[[#This Row],[Months]]</f>
        <v>0</v>
      </c>
    </row>
    <row r="3623" spans="1:22" x14ac:dyDescent="0.25">
      <c r="A3623" t="s">
        <v>5453</v>
      </c>
      <c r="B3623" t="s">
        <v>4445</v>
      </c>
      <c r="C3623">
        <v>8323</v>
      </c>
      <c r="D3623" s="1">
        <v>44413</v>
      </c>
      <c r="E3623">
        <v>2</v>
      </c>
      <c r="F3623" s="1">
        <v>44413</v>
      </c>
      <c r="G3623" s="1">
        <v>45133</v>
      </c>
      <c r="H3623" t="s">
        <v>470</v>
      </c>
      <c r="I3623" s="8">
        <f>DATE(YEAR(Merge2[[#This Row],[ORDER_DATE]]), MONTH(Merge2[[#This Row],[ORDER_DATE]]), 1)</f>
        <v>44409</v>
      </c>
      <c r="J3623" s="9">
        <f>IF(ISNUMBER(Merge2[[#This Row],[VALIDITY_TILL_DATE]]), ROUND((Merge2[[#This Row],[VALIDITY_TILL_DATE]]-Merge2[[#This Row],[ORDER_DATE]])/30, 0), "Active")</f>
        <v>24</v>
      </c>
      <c r="K3623" t="s">
        <v>5479</v>
      </c>
      <c r="L3623" t="s">
        <v>5480</v>
      </c>
      <c r="M3623" t="s">
        <v>5481</v>
      </c>
      <c r="N3623">
        <v>300</v>
      </c>
      <c r="O3623">
        <v>100</v>
      </c>
      <c r="P3623">
        <v>0</v>
      </c>
      <c r="Q3623" t="s">
        <v>6062</v>
      </c>
      <c r="R3623" t="s">
        <v>5494</v>
      </c>
      <c r="S3623">
        <v>49</v>
      </c>
      <c r="T3623" t="s">
        <v>5498</v>
      </c>
      <c r="U3623" t="s">
        <v>5499</v>
      </c>
      <c r="V3623" s="9">
        <f>Merge2[[#This Row],[PROMOTIONAL_PLAN.EFFECTIVE_PRICE]]*Merge2[[#This Row],[Months]]</f>
        <v>0</v>
      </c>
    </row>
    <row r="3624" spans="1:22" x14ac:dyDescent="0.25">
      <c r="A3624" t="s">
        <v>5454</v>
      </c>
      <c r="B3624" t="s">
        <v>4643</v>
      </c>
      <c r="C3624">
        <v>5101</v>
      </c>
      <c r="D3624" s="1">
        <v>44414</v>
      </c>
      <c r="E3624">
        <v>2</v>
      </c>
      <c r="F3624" s="1">
        <v>44414</v>
      </c>
      <c r="G3624" s="1">
        <v>44850</v>
      </c>
      <c r="H3624" t="s">
        <v>470</v>
      </c>
      <c r="I3624" s="8">
        <f>DATE(YEAR(Merge2[[#This Row],[ORDER_DATE]]), MONTH(Merge2[[#This Row],[ORDER_DATE]]), 1)</f>
        <v>44409</v>
      </c>
      <c r="J3624" s="9">
        <f>IF(ISNUMBER(Merge2[[#This Row],[VALIDITY_TILL_DATE]]), ROUND((Merge2[[#This Row],[VALIDITY_TILL_DATE]]-Merge2[[#This Row],[ORDER_DATE]])/30, 0), "Active")</f>
        <v>15</v>
      </c>
      <c r="K3624" t="s">
        <v>5485</v>
      </c>
      <c r="L3624" t="s">
        <v>5480</v>
      </c>
      <c r="M3624" t="s">
        <v>5481</v>
      </c>
      <c r="N3624">
        <v>300</v>
      </c>
      <c r="O3624">
        <v>100</v>
      </c>
      <c r="P3624">
        <v>0</v>
      </c>
      <c r="Q3624" t="s">
        <v>5835</v>
      </c>
      <c r="R3624" t="s">
        <v>5494</v>
      </c>
      <c r="S3624">
        <v>46</v>
      </c>
      <c r="T3624" t="s">
        <v>5495</v>
      </c>
      <c r="U3624" t="s">
        <v>5504</v>
      </c>
      <c r="V3624" s="9">
        <f>Merge2[[#This Row],[PROMOTIONAL_PLAN.EFFECTIVE_PRICE]]*Merge2[[#This Row],[Months]]</f>
        <v>0</v>
      </c>
    </row>
    <row r="3625" spans="1:22" x14ac:dyDescent="0.25">
      <c r="A3625" t="s">
        <v>5455</v>
      </c>
      <c r="B3625" t="s">
        <v>4771</v>
      </c>
      <c r="C3625">
        <v>8731</v>
      </c>
      <c r="D3625" s="1">
        <v>44414</v>
      </c>
      <c r="E3625">
        <v>2</v>
      </c>
      <c r="F3625" s="1">
        <v>44414</v>
      </c>
      <c r="G3625" s="1">
        <v>44765</v>
      </c>
      <c r="H3625" t="s">
        <v>470</v>
      </c>
      <c r="I3625" s="8">
        <f>DATE(YEAR(Merge2[[#This Row],[ORDER_DATE]]), MONTH(Merge2[[#This Row],[ORDER_DATE]]), 1)</f>
        <v>44409</v>
      </c>
      <c r="J3625" s="9">
        <f>IF(ISNUMBER(Merge2[[#This Row],[VALIDITY_TILL_DATE]]), ROUND((Merge2[[#This Row],[VALIDITY_TILL_DATE]]-Merge2[[#This Row],[ORDER_DATE]])/30, 0), "Active")</f>
        <v>12</v>
      </c>
      <c r="K3625" t="s">
        <v>5482</v>
      </c>
      <c r="L3625" t="s">
        <v>5483</v>
      </c>
      <c r="M3625" t="s">
        <v>5481</v>
      </c>
      <c r="N3625">
        <v>300</v>
      </c>
      <c r="O3625">
        <v>10</v>
      </c>
      <c r="P3625">
        <v>270</v>
      </c>
      <c r="Q3625" t="s">
        <v>5953</v>
      </c>
      <c r="R3625" t="s">
        <v>5494</v>
      </c>
      <c r="S3625">
        <v>53</v>
      </c>
      <c r="T3625" t="s">
        <v>5506</v>
      </c>
      <c r="U3625" t="s">
        <v>5518</v>
      </c>
      <c r="V3625" s="9">
        <f>Merge2[[#This Row],[PROMOTIONAL_PLAN.EFFECTIVE_PRICE]]*Merge2[[#This Row],[Months]]</f>
        <v>3240</v>
      </c>
    </row>
    <row r="3626" spans="1:22" x14ac:dyDescent="0.25">
      <c r="A3626" t="s">
        <v>5456</v>
      </c>
      <c r="B3626" t="s">
        <v>4296</v>
      </c>
      <c r="C3626">
        <v>5101</v>
      </c>
      <c r="D3626" s="1">
        <v>44415</v>
      </c>
      <c r="E3626">
        <v>2</v>
      </c>
      <c r="F3626" s="1">
        <v>44415</v>
      </c>
      <c r="G3626" s="1">
        <v>44843</v>
      </c>
      <c r="H3626" t="s">
        <v>470</v>
      </c>
      <c r="I3626" s="8">
        <f>DATE(YEAR(Merge2[[#This Row],[ORDER_DATE]]), MONTH(Merge2[[#This Row],[ORDER_DATE]]), 1)</f>
        <v>44409</v>
      </c>
      <c r="J3626" s="9">
        <f>IF(ISNUMBER(Merge2[[#This Row],[VALIDITY_TILL_DATE]]), ROUND((Merge2[[#This Row],[VALIDITY_TILL_DATE]]-Merge2[[#This Row],[ORDER_DATE]])/30, 0), "Active")</f>
        <v>14</v>
      </c>
      <c r="K3626" t="s">
        <v>5485</v>
      </c>
      <c r="L3626" t="s">
        <v>5480</v>
      </c>
      <c r="M3626" t="s">
        <v>5481</v>
      </c>
      <c r="N3626">
        <v>300</v>
      </c>
      <c r="O3626">
        <v>100</v>
      </c>
      <c r="P3626">
        <v>0</v>
      </c>
      <c r="Q3626" t="s">
        <v>5691</v>
      </c>
      <c r="R3626" t="s">
        <v>5494</v>
      </c>
      <c r="S3626">
        <v>46</v>
      </c>
      <c r="T3626" t="s">
        <v>5495</v>
      </c>
      <c r="U3626" t="s">
        <v>5522</v>
      </c>
      <c r="V3626" s="9">
        <f>Merge2[[#This Row],[PROMOTIONAL_PLAN.EFFECTIVE_PRICE]]*Merge2[[#This Row],[Months]]</f>
        <v>0</v>
      </c>
    </row>
    <row r="3627" spans="1:22" x14ac:dyDescent="0.25">
      <c r="A3627" t="s">
        <v>5457</v>
      </c>
      <c r="B3627" t="s">
        <v>4708</v>
      </c>
      <c r="C3627">
        <v>8434</v>
      </c>
      <c r="D3627" s="1">
        <v>44415</v>
      </c>
      <c r="E3627">
        <v>2</v>
      </c>
      <c r="F3627" s="1">
        <v>44415</v>
      </c>
      <c r="G3627" s="1">
        <v>44854</v>
      </c>
      <c r="H3627" t="s">
        <v>470</v>
      </c>
      <c r="I3627" s="8">
        <f>DATE(YEAR(Merge2[[#This Row],[ORDER_DATE]]), MONTH(Merge2[[#This Row],[ORDER_DATE]]), 1)</f>
        <v>44409</v>
      </c>
      <c r="J3627" s="9">
        <f>IF(ISNUMBER(Merge2[[#This Row],[VALIDITY_TILL_DATE]]), ROUND((Merge2[[#This Row],[VALIDITY_TILL_DATE]]-Merge2[[#This Row],[ORDER_DATE]])/30, 0), "Active")</f>
        <v>15</v>
      </c>
      <c r="K3627" t="s">
        <v>5490</v>
      </c>
      <c r="L3627" t="s">
        <v>5483</v>
      </c>
      <c r="M3627" t="s">
        <v>5481</v>
      </c>
      <c r="N3627">
        <v>300</v>
      </c>
      <c r="O3627">
        <v>50</v>
      </c>
      <c r="P3627">
        <v>150</v>
      </c>
      <c r="Q3627" t="s">
        <v>5844</v>
      </c>
      <c r="R3627" t="s">
        <v>5494</v>
      </c>
      <c r="S3627">
        <v>64</v>
      </c>
      <c r="T3627" t="s">
        <v>5495</v>
      </c>
      <c r="U3627" t="s">
        <v>5579</v>
      </c>
      <c r="V3627" s="9">
        <f>Merge2[[#This Row],[PROMOTIONAL_PLAN.EFFECTIVE_PRICE]]*Merge2[[#This Row],[Months]]</f>
        <v>2250</v>
      </c>
    </row>
    <row r="3628" spans="1:22" x14ac:dyDescent="0.25">
      <c r="A3628" t="s">
        <v>5458</v>
      </c>
      <c r="B3628" t="s">
        <v>4529</v>
      </c>
      <c r="C3628">
        <v>1136</v>
      </c>
      <c r="D3628" s="1">
        <v>44416</v>
      </c>
      <c r="E3628">
        <v>2</v>
      </c>
      <c r="F3628" s="1">
        <v>44416</v>
      </c>
      <c r="G3628" s="1">
        <v>44703</v>
      </c>
      <c r="H3628" t="s">
        <v>470</v>
      </c>
      <c r="I3628" s="8">
        <f>DATE(YEAR(Merge2[[#This Row],[ORDER_DATE]]), MONTH(Merge2[[#This Row],[ORDER_DATE]]), 1)</f>
        <v>44409</v>
      </c>
      <c r="J3628" s="9">
        <f>IF(ISNUMBER(Merge2[[#This Row],[VALIDITY_TILL_DATE]]), ROUND((Merge2[[#This Row],[VALIDITY_TILL_DATE]]-Merge2[[#This Row],[ORDER_DATE]])/30, 0), "Active")</f>
        <v>10</v>
      </c>
      <c r="K3628" t="s">
        <v>5487</v>
      </c>
      <c r="L3628" t="s">
        <v>5483</v>
      </c>
      <c r="M3628" t="s">
        <v>5481</v>
      </c>
      <c r="N3628">
        <v>300</v>
      </c>
      <c r="O3628">
        <v>40</v>
      </c>
      <c r="P3628">
        <v>180</v>
      </c>
      <c r="Q3628" t="s">
        <v>5552</v>
      </c>
      <c r="R3628" t="s">
        <v>5503</v>
      </c>
      <c r="S3628">
        <v>48</v>
      </c>
      <c r="T3628" t="s">
        <v>5506</v>
      </c>
      <c r="U3628" t="s">
        <v>5507</v>
      </c>
      <c r="V3628" s="9">
        <f>Merge2[[#This Row],[PROMOTIONAL_PLAN.EFFECTIVE_PRICE]]*Merge2[[#This Row],[Months]]</f>
        <v>1800</v>
      </c>
    </row>
    <row r="3629" spans="1:22" x14ac:dyDescent="0.25">
      <c r="A3629" t="s">
        <v>5459</v>
      </c>
      <c r="B3629" t="s">
        <v>4789</v>
      </c>
      <c r="C3629">
        <v>1817</v>
      </c>
      <c r="D3629" s="1">
        <v>44422</v>
      </c>
      <c r="E3629">
        <v>2</v>
      </c>
      <c r="F3629" s="1">
        <v>44422</v>
      </c>
      <c r="G3629" s="1">
        <v>44821</v>
      </c>
      <c r="H3629" t="s">
        <v>470</v>
      </c>
      <c r="I3629" s="8">
        <f>DATE(YEAR(Merge2[[#This Row],[ORDER_DATE]]), MONTH(Merge2[[#This Row],[ORDER_DATE]]), 1)</f>
        <v>44409</v>
      </c>
      <c r="J3629" s="9">
        <f>IF(ISNUMBER(Merge2[[#This Row],[VALIDITY_TILL_DATE]]), ROUND((Merge2[[#This Row],[VALIDITY_TILL_DATE]]-Merge2[[#This Row],[ORDER_DATE]])/30, 0), "Active")</f>
        <v>13</v>
      </c>
      <c r="K3629" t="s">
        <v>5486</v>
      </c>
      <c r="L3629" t="s">
        <v>5480</v>
      </c>
      <c r="M3629" t="s">
        <v>5481</v>
      </c>
      <c r="N3629">
        <v>300</v>
      </c>
      <c r="O3629">
        <v>100</v>
      </c>
      <c r="P3629">
        <v>0</v>
      </c>
      <c r="Q3629" t="s">
        <v>6180</v>
      </c>
      <c r="R3629" t="s">
        <v>5503</v>
      </c>
      <c r="S3629">
        <v>55</v>
      </c>
      <c r="T3629" t="s">
        <v>5495</v>
      </c>
      <c r="U3629" t="s">
        <v>5504</v>
      </c>
      <c r="V3629" s="9">
        <f>Merge2[[#This Row],[PROMOTIONAL_PLAN.EFFECTIVE_PRICE]]*Merge2[[#This Row],[Months]]</f>
        <v>0</v>
      </c>
    </row>
    <row r="3630" spans="1:22" x14ac:dyDescent="0.25">
      <c r="A3630" t="s">
        <v>5460</v>
      </c>
      <c r="B3630" t="s">
        <v>4841</v>
      </c>
      <c r="C3630">
        <v>6705</v>
      </c>
      <c r="D3630" s="1">
        <v>44423</v>
      </c>
      <c r="E3630">
        <v>2</v>
      </c>
      <c r="F3630" s="1">
        <v>44423</v>
      </c>
      <c r="G3630" s="1">
        <v>44704</v>
      </c>
      <c r="H3630" t="s">
        <v>470</v>
      </c>
      <c r="I3630" s="8">
        <f>DATE(YEAR(Merge2[[#This Row],[ORDER_DATE]]), MONTH(Merge2[[#This Row],[ORDER_DATE]]), 1)</f>
        <v>44409</v>
      </c>
      <c r="J3630" s="9">
        <f>IF(ISNUMBER(Merge2[[#This Row],[VALIDITY_TILL_DATE]]), ROUND((Merge2[[#This Row],[VALIDITY_TILL_DATE]]-Merge2[[#This Row],[ORDER_DATE]])/30, 0), "Active")</f>
        <v>9</v>
      </c>
      <c r="K3630" t="s">
        <v>5491</v>
      </c>
      <c r="L3630" t="s">
        <v>5480</v>
      </c>
      <c r="M3630" t="s">
        <v>5481</v>
      </c>
      <c r="N3630">
        <v>300</v>
      </c>
      <c r="O3630">
        <v>100</v>
      </c>
      <c r="P3630">
        <v>0</v>
      </c>
      <c r="Q3630" t="s">
        <v>6385</v>
      </c>
      <c r="R3630" t="s">
        <v>5494</v>
      </c>
      <c r="S3630">
        <v>30</v>
      </c>
      <c r="T3630" t="s">
        <v>5495</v>
      </c>
      <c r="U3630" t="s">
        <v>5532</v>
      </c>
      <c r="V3630" s="9">
        <f>Merge2[[#This Row],[PROMOTIONAL_PLAN.EFFECTIVE_PRICE]]*Merge2[[#This Row],[Months]]</f>
        <v>0</v>
      </c>
    </row>
    <row r="3631" spans="1:22" x14ac:dyDescent="0.25">
      <c r="A3631" t="s">
        <v>5461</v>
      </c>
      <c r="B3631" t="s">
        <v>4266</v>
      </c>
      <c r="C3631">
        <v>7139</v>
      </c>
      <c r="D3631" s="1">
        <v>44423</v>
      </c>
      <c r="E3631">
        <v>2</v>
      </c>
      <c r="F3631" s="1">
        <v>44423</v>
      </c>
      <c r="G3631" s="1">
        <v>45191</v>
      </c>
      <c r="H3631" t="s">
        <v>470</v>
      </c>
      <c r="I3631" s="8">
        <f>DATE(YEAR(Merge2[[#This Row],[ORDER_DATE]]), MONTH(Merge2[[#This Row],[ORDER_DATE]]), 1)</f>
        <v>44409</v>
      </c>
      <c r="J3631" s="9">
        <f>IF(ISNUMBER(Merge2[[#This Row],[VALIDITY_TILL_DATE]]), ROUND((Merge2[[#This Row],[VALIDITY_TILL_DATE]]-Merge2[[#This Row],[ORDER_DATE]])/30, 0), "Active")</f>
        <v>26</v>
      </c>
      <c r="K3631" t="s">
        <v>5489</v>
      </c>
      <c r="L3631" t="s">
        <v>5483</v>
      </c>
      <c r="M3631" t="s">
        <v>5481</v>
      </c>
      <c r="N3631">
        <v>300</v>
      </c>
      <c r="O3631">
        <v>30</v>
      </c>
      <c r="P3631">
        <v>210</v>
      </c>
      <c r="Q3631" t="s">
        <v>5766</v>
      </c>
      <c r="R3631" t="s">
        <v>5494</v>
      </c>
      <c r="S3631">
        <v>60</v>
      </c>
      <c r="T3631" t="s">
        <v>5495</v>
      </c>
      <c r="U3631" t="s">
        <v>5522</v>
      </c>
      <c r="V3631" s="9">
        <f>Merge2[[#This Row],[PROMOTIONAL_PLAN.EFFECTIVE_PRICE]]*Merge2[[#This Row],[Months]]</f>
        <v>5460</v>
      </c>
    </row>
    <row r="3632" spans="1:22" x14ac:dyDescent="0.25">
      <c r="A3632" t="s">
        <v>5462</v>
      </c>
      <c r="B3632" t="s">
        <v>4439</v>
      </c>
      <c r="C3632">
        <v>1817</v>
      </c>
      <c r="D3632" s="1">
        <v>44424</v>
      </c>
      <c r="E3632">
        <v>2</v>
      </c>
      <c r="F3632" s="1">
        <v>44424</v>
      </c>
      <c r="G3632" s="1">
        <v>45027</v>
      </c>
      <c r="H3632" t="s">
        <v>470</v>
      </c>
      <c r="I3632" s="8">
        <f>DATE(YEAR(Merge2[[#This Row],[ORDER_DATE]]), MONTH(Merge2[[#This Row],[ORDER_DATE]]), 1)</f>
        <v>44409</v>
      </c>
      <c r="J3632" s="9">
        <f>IF(ISNUMBER(Merge2[[#This Row],[VALIDITY_TILL_DATE]]), ROUND((Merge2[[#This Row],[VALIDITY_TILL_DATE]]-Merge2[[#This Row],[ORDER_DATE]])/30, 0), "Active")</f>
        <v>20</v>
      </c>
      <c r="K3632" t="s">
        <v>5486</v>
      </c>
      <c r="L3632" t="s">
        <v>5480</v>
      </c>
      <c r="M3632" t="s">
        <v>5481</v>
      </c>
      <c r="N3632">
        <v>300</v>
      </c>
      <c r="O3632">
        <v>100</v>
      </c>
      <c r="P3632">
        <v>0</v>
      </c>
      <c r="Q3632" t="s">
        <v>5921</v>
      </c>
      <c r="R3632" t="s">
        <v>5503</v>
      </c>
      <c r="S3632">
        <v>50</v>
      </c>
      <c r="T3632" t="s">
        <v>5498</v>
      </c>
      <c r="U3632" t="s">
        <v>5515</v>
      </c>
      <c r="V3632" s="9">
        <f>Merge2[[#This Row],[PROMOTIONAL_PLAN.EFFECTIVE_PRICE]]*Merge2[[#This Row],[Months]]</f>
        <v>0</v>
      </c>
    </row>
    <row r="3633" spans="1:22" x14ac:dyDescent="0.25">
      <c r="A3633" t="s">
        <v>5463</v>
      </c>
      <c r="B3633" t="s">
        <v>4396</v>
      </c>
      <c r="C3633">
        <v>2949</v>
      </c>
      <c r="D3633" s="1">
        <v>44426</v>
      </c>
      <c r="E3633">
        <v>2</v>
      </c>
      <c r="F3633" s="1">
        <v>44426</v>
      </c>
      <c r="G3633" s="1">
        <v>44834</v>
      </c>
      <c r="H3633" t="s">
        <v>470</v>
      </c>
      <c r="I3633" s="8">
        <f>DATE(YEAR(Merge2[[#This Row],[ORDER_DATE]]), MONTH(Merge2[[#This Row],[ORDER_DATE]]), 1)</f>
        <v>44409</v>
      </c>
      <c r="J3633" s="9">
        <f>IF(ISNUMBER(Merge2[[#This Row],[VALIDITY_TILL_DATE]]), ROUND((Merge2[[#This Row],[VALIDITY_TILL_DATE]]-Merge2[[#This Row],[ORDER_DATE]])/30, 0), "Active")</f>
        <v>14</v>
      </c>
      <c r="K3633" t="s">
        <v>5484</v>
      </c>
      <c r="L3633" t="s">
        <v>5483</v>
      </c>
      <c r="M3633" t="s">
        <v>5481</v>
      </c>
      <c r="N3633">
        <v>300</v>
      </c>
      <c r="O3633">
        <v>30</v>
      </c>
      <c r="P3633">
        <v>210</v>
      </c>
      <c r="Q3633" t="s">
        <v>5663</v>
      </c>
      <c r="R3633" t="s">
        <v>5503</v>
      </c>
      <c r="S3633">
        <v>57</v>
      </c>
      <c r="T3633" t="s">
        <v>5506</v>
      </c>
      <c r="U3633" t="s">
        <v>5518</v>
      </c>
      <c r="V3633" s="9">
        <f>Merge2[[#This Row],[PROMOTIONAL_PLAN.EFFECTIVE_PRICE]]*Merge2[[#This Row],[Months]]</f>
        <v>2940</v>
      </c>
    </row>
    <row r="3634" spans="1:22" x14ac:dyDescent="0.25">
      <c r="A3634" t="s">
        <v>5464</v>
      </c>
      <c r="B3634" t="s">
        <v>4447</v>
      </c>
      <c r="C3634">
        <v>2949</v>
      </c>
      <c r="D3634" s="1">
        <v>44426</v>
      </c>
      <c r="E3634">
        <v>2</v>
      </c>
      <c r="F3634" s="1">
        <v>44426</v>
      </c>
      <c r="G3634" s="1">
        <v>44749</v>
      </c>
      <c r="H3634" t="s">
        <v>470</v>
      </c>
      <c r="I3634" s="8">
        <f>DATE(YEAR(Merge2[[#This Row],[ORDER_DATE]]), MONTH(Merge2[[#This Row],[ORDER_DATE]]), 1)</f>
        <v>44409</v>
      </c>
      <c r="J3634" s="9">
        <f>IF(ISNUMBER(Merge2[[#This Row],[VALIDITY_TILL_DATE]]), ROUND((Merge2[[#This Row],[VALIDITY_TILL_DATE]]-Merge2[[#This Row],[ORDER_DATE]])/30, 0), "Active")</f>
        <v>11</v>
      </c>
      <c r="K3634" t="s">
        <v>5484</v>
      </c>
      <c r="L3634" t="s">
        <v>5483</v>
      </c>
      <c r="M3634" t="s">
        <v>5481</v>
      </c>
      <c r="N3634">
        <v>300</v>
      </c>
      <c r="O3634">
        <v>30</v>
      </c>
      <c r="P3634">
        <v>210</v>
      </c>
      <c r="Q3634" t="s">
        <v>5731</v>
      </c>
      <c r="R3634" t="s">
        <v>5494</v>
      </c>
      <c r="S3634">
        <v>55</v>
      </c>
      <c r="T3634" t="s">
        <v>5495</v>
      </c>
      <c r="U3634" t="s">
        <v>5513</v>
      </c>
      <c r="V3634" s="9">
        <f>Merge2[[#This Row],[PROMOTIONAL_PLAN.EFFECTIVE_PRICE]]*Merge2[[#This Row],[Months]]</f>
        <v>2310</v>
      </c>
    </row>
    <row r="3635" spans="1:22" x14ac:dyDescent="0.25">
      <c r="A3635" t="s">
        <v>5465</v>
      </c>
      <c r="B3635" t="s">
        <v>4549</v>
      </c>
      <c r="C3635">
        <v>5073</v>
      </c>
      <c r="D3635" s="1">
        <v>44427</v>
      </c>
      <c r="E3635">
        <v>2</v>
      </c>
      <c r="F3635" s="1">
        <v>44427</v>
      </c>
      <c r="G3635" s="1">
        <v>44906</v>
      </c>
      <c r="H3635" t="s">
        <v>470</v>
      </c>
      <c r="I3635" s="8">
        <f>DATE(YEAR(Merge2[[#This Row],[ORDER_DATE]]), MONTH(Merge2[[#This Row],[ORDER_DATE]]), 1)</f>
        <v>44409</v>
      </c>
      <c r="J3635" s="9">
        <f>IF(ISNUMBER(Merge2[[#This Row],[VALIDITY_TILL_DATE]]), ROUND((Merge2[[#This Row],[VALIDITY_TILL_DATE]]-Merge2[[#This Row],[ORDER_DATE]])/30, 0), "Active")</f>
        <v>16</v>
      </c>
      <c r="K3635" t="s">
        <v>5488</v>
      </c>
      <c r="L3635" t="s">
        <v>5483</v>
      </c>
      <c r="M3635" t="s">
        <v>5481</v>
      </c>
      <c r="N3635">
        <v>300</v>
      </c>
      <c r="O3635">
        <v>30</v>
      </c>
      <c r="P3635">
        <v>210</v>
      </c>
      <c r="Q3635" t="s">
        <v>6224</v>
      </c>
      <c r="R3635" t="s">
        <v>5503</v>
      </c>
      <c r="S3635">
        <v>33</v>
      </c>
      <c r="T3635" t="s">
        <v>5495</v>
      </c>
      <c r="U3635" t="s">
        <v>5496</v>
      </c>
      <c r="V3635" s="9">
        <f>Merge2[[#This Row],[PROMOTIONAL_PLAN.EFFECTIVE_PRICE]]*Merge2[[#This Row],[Months]]</f>
        <v>3360</v>
      </c>
    </row>
    <row r="3636" spans="1:22" x14ac:dyDescent="0.25">
      <c r="A3636" t="s">
        <v>5466</v>
      </c>
      <c r="B3636" t="s">
        <v>4605</v>
      </c>
      <c r="C3636">
        <v>8434</v>
      </c>
      <c r="D3636" s="1">
        <v>44427</v>
      </c>
      <c r="E3636">
        <v>2</v>
      </c>
      <c r="F3636" s="1">
        <v>44427</v>
      </c>
      <c r="G3636" s="1">
        <v>44725</v>
      </c>
      <c r="H3636" t="s">
        <v>470</v>
      </c>
      <c r="I3636" s="8">
        <f>DATE(YEAR(Merge2[[#This Row],[ORDER_DATE]]), MONTH(Merge2[[#This Row],[ORDER_DATE]]), 1)</f>
        <v>44409</v>
      </c>
      <c r="J3636" s="9">
        <f>IF(ISNUMBER(Merge2[[#This Row],[VALIDITY_TILL_DATE]]), ROUND((Merge2[[#This Row],[VALIDITY_TILL_DATE]]-Merge2[[#This Row],[ORDER_DATE]])/30, 0), "Active")</f>
        <v>10</v>
      </c>
      <c r="K3636" t="s">
        <v>5490</v>
      </c>
      <c r="L3636" t="s">
        <v>5483</v>
      </c>
      <c r="M3636" t="s">
        <v>5481</v>
      </c>
      <c r="N3636">
        <v>300</v>
      </c>
      <c r="O3636">
        <v>50</v>
      </c>
      <c r="P3636">
        <v>150</v>
      </c>
      <c r="Q3636" t="s">
        <v>5620</v>
      </c>
      <c r="R3636" t="s">
        <v>5494</v>
      </c>
      <c r="S3636">
        <v>57</v>
      </c>
      <c r="T3636" t="s">
        <v>5495</v>
      </c>
      <c r="U3636" t="s">
        <v>5513</v>
      </c>
      <c r="V3636" s="9">
        <f>Merge2[[#This Row],[PROMOTIONAL_PLAN.EFFECTIVE_PRICE]]*Merge2[[#This Row],[Months]]</f>
        <v>1500</v>
      </c>
    </row>
    <row r="3637" spans="1:22" x14ac:dyDescent="0.25">
      <c r="A3637" t="s">
        <v>5467</v>
      </c>
      <c r="B3637" t="s">
        <v>4300</v>
      </c>
      <c r="C3637">
        <v>5073</v>
      </c>
      <c r="D3637" s="1">
        <v>44428</v>
      </c>
      <c r="E3637">
        <v>2</v>
      </c>
      <c r="F3637" s="1">
        <v>44428</v>
      </c>
      <c r="G3637" s="1">
        <v>45119</v>
      </c>
      <c r="H3637" t="s">
        <v>470</v>
      </c>
      <c r="I3637" s="8">
        <f>DATE(YEAR(Merge2[[#This Row],[ORDER_DATE]]), MONTH(Merge2[[#This Row],[ORDER_DATE]]), 1)</f>
        <v>44409</v>
      </c>
      <c r="J3637" s="9">
        <f>IF(ISNUMBER(Merge2[[#This Row],[VALIDITY_TILL_DATE]]), ROUND((Merge2[[#This Row],[VALIDITY_TILL_DATE]]-Merge2[[#This Row],[ORDER_DATE]])/30, 0), "Active")</f>
        <v>23</v>
      </c>
      <c r="K3637" t="s">
        <v>5488</v>
      </c>
      <c r="L3637" t="s">
        <v>5483</v>
      </c>
      <c r="M3637" t="s">
        <v>5481</v>
      </c>
      <c r="N3637">
        <v>300</v>
      </c>
      <c r="O3637">
        <v>30</v>
      </c>
      <c r="P3637">
        <v>210</v>
      </c>
      <c r="Q3637" t="s">
        <v>5793</v>
      </c>
      <c r="R3637" t="s">
        <v>5494</v>
      </c>
      <c r="S3637">
        <v>27</v>
      </c>
      <c r="T3637" t="s">
        <v>5495</v>
      </c>
      <c r="U3637" t="s">
        <v>5496</v>
      </c>
      <c r="V3637" s="9">
        <f>Merge2[[#This Row],[PROMOTIONAL_PLAN.EFFECTIVE_PRICE]]*Merge2[[#This Row],[Months]]</f>
        <v>4830</v>
      </c>
    </row>
    <row r="3638" spans="1:22" x14ac:dyDescent="0.25">
      <c r="A3638" t="s">
        <v>5468</v>
      </c>
      <c r="B3638" t="s">
        <v>4819</v>
      </c>
      <c r="C3638">
        <v>8434</v>
      </c>
      <c r="D3638" s="1">
        <v>44429</v>
      </c>
      <c r="E3638">
        <v>2</v>
      </c>
      <c r="F3638" s="1">
        <v>44429</v>
      </c>
      <c r="G3638" s="1">
        <v>45092</v>
      </c>
      <c r="H3638" t="s">
        <v>470</v>
      </c>
      <c r="I3638" s="8">
        <f>DATE(YEAR(Merge2[[#This Row],[ORDER_DATE]]), MONTH(Merge2[[#This Row],[ORDER_DATE]]), 1)</f>
        <v>44409</v>
      </c>
      <c r="J3638" s="9">
        <f>IF(ISNUMBER(Merge2[[#This Row],[VALIDITY_TILL_DATE]]), ROUND((Merge2[[#This Row],[VALIDITY_TILL_DATE]]-Merge2[[#This Row],[ORDER_DATE]])/30, 0), "Active")</f>
        <v>22</v>
      </c>
      <c r="K3638" t="s">
        <v>5490</v>
      </c>
      <c r="L3638" t="s">
        <v>5483</v>
      </c>
      <c r="M3638" t="s">
        <v>5481</v>
      </c>
      <c r="N3638">
        <v>300</v>
      </c>
      <c r="O3638">
        <v>50</v>
      </c>
      <c r="P3638">
        <v>150</v>
      </c>
      <c r="Q3638" t="s">
        <v>6139</v>
      </c>
      <c r="R3638" t="s">
        <v>5503</v>
      </c>
      <c r="S3638">
        <v>38</v>
      </c>
      <c r="T3638" t="s">
        <v>5495</v>
      </c>
      <c r="U3638" t="s">
        <v>5496</v>
      </c>
      <c r="V3638" s="9">
        <f>Merge2[[#This Row],[PROMOTIONAL_PLAN.EFFECTIVE_PRICE]]*Merge2[[#This Row],[Months]]</f>
        <v>3300</v>
      </c>
    </row>
    <row r="3639" spans="1:22" x14ac:dyDescent="0.25">
      <c r="A3639" t="s">
        <v>5469</v>
      </c>
      <c r="B3639" t="s">
        <v>4739</v>
      </c>
      <c r="C3639">
        <v>1136</v>
      </c>
      <c r="D3639" s="1">
        <v>44432</v>
      </c>
      <c r="E3639">
        <v>2</v>
      </c>
      <c r="F3639" s="1">
        <v>44432</v>
      </c>
      <c r="G3639" s="1">
        <v>44893</v>
      </c>
      <c r="H3639" t="s">
        <v>470</v>
      </c>
      <c r="I3639" s="8">
        <f>DATE(YEAR(Merge2[[#This Row],[ORDER_DATE]]), MONTH(Merge2[[#This Row],[ORDER_DATE]]), 1)</f>
        <v>44409</v>
      </c>
      <c r="J3639" s="9">
        <f>IF(ISNUMBER(Merge2[[#This Row],[VALIDITY_TILL_DATE]]), ROUND((Merge2[[#This Row],[VALIDITY_TILL_DATE]]-Merge2[[#This Row],[ORDER_DATE]])/30, 0), "Active")</f>
        <v>15</v>
      </c>
      <c r="K3639" t="s">
        <v>5487</v>
      </c>
      <c r="L3639" t="s">
        <v>5483</v>
      </c>
      <c r="M3639" t="s">
        <v>5481</v>
      </c>
      <c r="N3639">
        <v>300</v>
      </c>
      <c r="O3639">
        <v>40</v>
      </c>
      <c r="P3639">
        <v>180</v>
      </c>
      <c r="Q3639" t="s">
        <v>5862</v>
      </c>
      <c r="R3639" t="s">
        <v>5494</v>
      </c>
      <c r="S3639">
        <v>36</v>
      </c>
      <c r="T3639" t="s">
        <v>5495</v>
      </c>
      <c r="U3639" t="s">
        <v>5504</v>
      </c>
      <c r="V3639" s="9">
        <f>Merge2[[#This Row],[PROMOTIONAL_PLAN.EFFECTIVE_PRICE]]*Merge2[[#This Row],[Months]]</f>
        <v>2700</v>
      </c>
    </row>
    <row r="3640" spans="1:22" x14ac:dyDescent="0.25">
      <c r="A3640" t="s">
        <v>5470</v>
      </c>
      <c r="B3640" t="s">
        <v>4700</v>
      </c>
      <c r="C3640">
        <v>6306</v>
      </c>
      <c r="D3640" s="1">
        <v>44433</v>
      </c>
      <c r="E3640">
        <v>2</v>
      </c>
      <c r="F3640" s="1">
        <v>44433</v>
      </c>
      <c r="G3640" s="1">
        <v>44737</v>
      </c>
      <c r="H3640" t="s">
        <v>470</v>
      </c>
      <c r="I3640" s="8">
        <f>DATE(YEAR(Merge2[[#This Row],[ORDER_DATE]]), MONTH(Merge2[[#This Row],[ORDER_DATE]]), 1)</f>
        <v>44409</v>
      </c>
      <c r="J3640" s="9">
        <f>IF(ISNUMBER(Merge2[[#This Row],[VALIDITY_TILL_DATE]]), ROUND((Merge2[[#This Row],[VALIDITY_TILL_DATE]]-Merge2[[#This Row],[ORDER_DATE]])/30, 0), "Active")</f>
        <v>10</v>
      </c>
      <c r="K3640" t="s">
        <v>5492</v>
      </c>
      <c r="L3640" t="s">
        <v>5483</v>
      </c>
      <c r="M3640" t="s">
        <v>5481</v>
      </c>
      <c r="N3640">
        <v>300</v>
      </c>
      <c r="O3640">
        <v>15</v>
      </c>
      <c r="P3640">
        <v>255</v>
      </c>
      <c r="Q3640" t="s">
        <v>6214</v>
      </c>
      <c r="R3640" t="s">
        <v>5494</v>
      </c>
      <c r="S3640">
        <v>31</v>
      </c>
      <c r="T3640" t="s">
        <v>5495</v>
      </c>
      <c r="U3640" t="s">
        <v>5513</v>
      </c>
      <c r="V3640" s="9">
        <f>Merge2[[#This Row],[PROMOTIONAL_PLAN.EFFECTIVE_PRICE]]*Merge2[[#This Row],[Months]]</f>
        <v>2550</v>
      </c>
    </row>
    <row r="3641" spans="1:22" x14ac:dyDescent="0.25">
      <c r="A3641" t="s">
        <v>5471</v>
      </c>
      <c r="B3641" t="s">
        <v>4333</v>
      </c>
      <c r="C3641">
        <v>6705</v>
      </c>
      <c r="D3641" s="1">
        <v>44433</v>
      </c>
      <c r="E3641">
        <v>2</v>
      </c>
      <c r="F3641" s="1">
        <v>44433</v>
      </c>
      <c r="G3641" s="1">
        <v>45093</v>
      </c>
      <c r="H3641" t="s">
        <v>470</v>
      </c>
      <c r="I3641" s="8">
        <f>DATE(YEAR(Merge2[[#This Row],[ORDER_DATE]]), MONTH(Merge2[[#This Row],[ORDER_DATE]]), 1)</f>
        <v>44409</v>
      </c>
      <c r="J3641" s="9">
        <f>IF(ISNUMBER(Merge2[[#This Row],[VALIDITY_TILL_DATE]]), ROUND((Merge2[[#This Row],[VALIDITY_TILL_DATE]]-Merge2[[#This Row],[ORDER_DATE]])/30, 0), "Active")</f>
        <v>22</v>
      </c>
      <c r="K3641" t="s">
        <v>5491</v>
      </c>
      <c r="L3641" t="s">
        <v>5480</v>
      </c>
      <c r="M3641" t="s">
        <v>5481</v>
      </c>
      <c r="N3641">
        <v>300</v>
      </c>
      <c r="O3641">
        <v>100</v>
      </c>
      <c r="P3641">
        <v>0</v>
      </c>
      <c r="Q3641" t="s">
        <v>6044</v>
      </c>
      <c r="R3641" t="s">
        <v>5503</v>
      </c>
      <c r="S3641">
        <v>45</v>
      </c>
      <c r="T3641" t="s">
        <v>5498</v>
      </c>
      <c r="U3641" t="s">
        <v>5545</v>
      </c>
      <c r="V3641" s="9">
        <f>Merge2[[#This Row],[PROMOTIONAL_PLAN.EFFECTIVE_PRICE]]*Merge2[[#This Row],[Months]]</f>
        <v>0</v>
      </c>
    </row>
    <row r="3642" spans="1:22" x14ac:dyDescent="0.25">
      <c r="A3642" t="s">
        <v>5472</v>
      </c>
      <c r="B3642" t="s">
        <v>4560</v>
      </c>
      <c r="C3642">
        <v>2949</v>
      </c>
      <c r="D3642" s="1">
        <v>44435</v>
      </c>
      <c r="E3642">
        <v>2</v>
      </c>
      <c r="F3642" s="1">
        <v>44435</v>
      </c>
      <c r="G3642" s="1">
        <v>44880</v>
      </c>
      <c r="H3642" t="s">
        <v>470</v>
      </c>
      <c r="I3642" s="8">
        <f>DATE(YEAR(Merge2[[#This Row],[ORDER_DATE]]), MONTH(Merge2[[#This Row],[ORDER_DATE]]), 1)</f>
        <v>44409</v>
      </c>
      <c r="J3642" s="9">
        <f>IF(ISNUMBER(Merge2[[#This Row],[VALIDITY_TILL_DATE]]), ROUND((Merge2[[#This Row],[VALIDITY_TILL_DATE]]-Merge2[[#This Row],[ORDER_DATE]])/30, 0), "Active")</f>
        <v>15</v>
      </c>
      <c r="K3642" t="s">
        <v>5484</v>
      </c>
      <c r="L3642" t="s">
        <v>5483</v>
      </c>
      <c r="M3642" t="s">
        <v>5481</v>
      </c>
      <c r="N3642">
        <v>300</v>
      </c>
      <c r="O3642">
        <v>30</v>
      </c>
      <c r="P3642">
        <v>210</v>
      </c>
      <c r="Q3642" t="s">
        <v>6357</v>
      </c>
      <c r="R3642" t="s">
        <v>5503</v>
      </c>
      <c r="S3642">
        <v>45</v>
      </c>
      <c r="T3642" t="s">
        <v>5498</v>
      </c>
      <c r="U3642" t="s">
        <v>5501</v>
      </c>
      <c r="V3642" s="9">
        <f>Merge2[[#This Row],[PROMOTIONAL_PLAN.EFFECTIVE_PRICE]]*Merge2[[#This Row],[Months]]</f>
        <v>3150</v>
      </c>
    </row>
    <row r="3643" spans="1:22" x14ac:dyDescent="0.25">
      <c r="A3643" t="s">
        <v>5473</v>
      </c>
      <c r="B3643" t="s">
        <v>4508</v>
      </c>
      <c r="C3643">
        <v>6705</v>
      </c>
      <c r="D3643" s="1">
        <v>44437</v>
      </c>
      <c r="E3643">
        <v>2</v>
      </c>
      <c r="F3643" s="1">
        <v>44437</v>
      </c>
      <c r="G3643" s="1">
        <v>45115</v>
      </c>
      <c r="H3643" t="s">
        <v>470</v>
      </c>
      <c r="I3643" s="8">
        <f>DATE(YEAR(Merge2[[#This Row],[ORDER_DATE]]), MONTH(Merge2[[#This Row],[ORDER_DATE]]), 1)</f>
        <v>44409</v>
      </c>
      <c r="J3643" s="9">
        <f>IF(ISNUMBER(Merge2[[#This Row],[VALIDITY_TILL_DATE]]), ROUND((Merge2[[#This Row],[VALIDITY_TILL_DATE]]-Merge2[[#This Row],[ORDER_DATE]])/30, 0), "Active")</f>
        <v>23</v>
      </c>
      <c r="K3643" t="s">
        <v>5491</v>
      </c>
      <c r="L3643" t="s">
        <v>5480</v>
      </c>
      <c r="M3643" t="s">
        <v>5481</v>
      </c>
      <c r="N3643">
        <v>300</v>
      </c>
      <c r="O3643">
        <v>100</v>
      </c>
      <c r="P3643">
        <v>0</v>
      </c>
      <c r="Q3643" t="s">
        <v>5969</v>
      </c>
      <c r="R3643" t="s">
        <v>5503</v>
      </c>
      <c r="S3643">
        <v>63</v>
      </c>
      <c r="T3643" t="s">
        <v>5498</v>
      </c>
      <c r="U3643" t="s">
        <v>5515</v>
      </c>
      <c r="V3643" s="9">
        <f>Merge2[[#This Row],[PROMOTIONAL_PLAN.EFFECTIVE_PRICE]]*Merge2[[#This Row],[Months]]</f>
        <v>0</v>
      </c>
    </row>
    <row r="3644" spans="1:22" x14ac:dyDescent="0.25">
      <c r="A3644" t="s">
        <v>5474</v>
      </c>
      <c r="B3644" t="s">
        <v>4923</v>
      </c>
      <c r="C3644">
        <v>5101</v>
      </c>
      <c r="D3644" s="1">
        <v>44444</v>
      </c>
      <c r="E3644">
        <v>2</v>
      </c>
      <c r="F3644" s="1">
        <v>44444</v>
      </c>
      <c r="G3644" s="1">
        <v>44978</v>
      </c>
      <c r="H3644" t="s">
        <v>470</v>
      </c>
      <c r="I3644" s="8">
        <f>DATE(YEAR(Merge2[[#This Row],[ORDER_DATE]]), MONTH(Merge2[[#This Row],[ORDER_DATE]]), 1)</f>
        <v>44440</v>
      </c>
      <c r="J3644" s="9">
        <f>IF(ISNUMBER(Merge2[[#This Row],[VALIDITY_TILL_DATE]]), ROUND((Merge2[[#This Row],[VALIDITY_TILL_DATE]]-Merge2[[#This Row],[ORDER_DATE]])/30, 0), "Active")</f>
        <v>18</v>
      </c>
      <c r="K3644" t="s">
        <v>5485</v>
      </c>
      <c r="L3644" t="s">
        <v>5480</v>
      </c>
      <c r="M3644" t="s">
        <v>5481</v>
      </c>
      <c r="N3644">
        <v>300</v>
      </c>
      <c r="O3644">
        <v>100</v>
      </c>
      <c r="P3644">
        <v>0</v>
      </c>
      <c r="Q3644" t="s">
        <v>6012</v>
      </c>
      <c r="R3644" t="s">
        <v>5494</v>
      </c>
      <c r="S3644">
        <v>30</v>
      </c>
      <c r="T3644" t="s">
        <v>5495</v>
      </c>
      <c r="U3644" t="s">
        <v>5522</v>
      </c>
      <c r="V3644" s="9">
        <f>Merge2[[#This Row],[PROMOTIONAL_PLAN.EFFECTIVE_PRICE]]*Merge2[[#This Row],[Months]]</f>
        <v>0</v>
      </c>
    </row>
    <row r="3645" spans="1:22" x14ac:dyDescent="0.25">
      <c r="A3645" t="s">
        <v>5475</v>
      </c>
      <c r="B3645" t="s">
        <v>4494</v>
      </c>
      <c r="C3645">
        <v>5101</v>
      </c>
      <c r="D3645" s="1">
        <v>44460</v>
      </c>
      <c r="E3645">
        <v>2</v>
      </c>
      <c r="F3645" s="1">
        <v>44460</v>
      </c>
      <c r="G3645" s="1">
        <v>44900</v>
      </c>
      <c r="H3645" t="s">
        <v>470</v>
      </c>
      <c r="I3645" s="8">
        <f>DATE(YEAR(Merge2[[#This Row],[ORDER_DATE]]), MONTH(Merge2[[#This Row],[ORDER_DATE]]), 1)</f>
        <v>44440</v>
      </c>
      <c r="J3645" s="9">
        <f>IF(ISNUMBER(Merge2[[#This Row],[VALIDITY_TILL_DATE]]), ROUND((Merge2[[#This Row],[VALIDITY_TILL_DATE]]-Merge2[[#This Row],[ORDER_DATE]])/30, 0), "Active")</f>
        <v>15</v>
      </c>
      <c r="K3645" t="s">
        <v>5485</v>
      </c>
      <c r="L3645" t="s">
        <v>5480</v>
      </c>
      <c r="M3645" t="s">
        <v>5481</v>
      </c>
      <c r="N3645">
        <v>300</v>
      </c>
      <c r="O3645">
        <v>100</v>
      </c>
      <c r="P3645">
        <v>0</v>
      </c>
      <c r="Q3645" t="s">
        <v>5543</v>
      </c>
      <c r="R3645" t="s">
        <v>5503</v>
      </c>
      <c r="S3645">
        <v>52</v>
      </c>
      <c r="T3645" t="s">
        <v>5498</v>
      </c>
      <c r="U3645" t="s">
        <v>5515</v>
      </c>
      <c r="V3645" s="9">
        <f>Merge2[[#This Row],[PROMOTIONAL_PLAN.EFFECTIVE_PRICE]]*Merge2[[#This Row],[Months]]</f>
        <v>0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ABD02-570C-4C10-83FF-70EEB23E5403}">
  <dimension ref="A1:AL40"/>
  <sheetViews>
    <sheetView workbookViewId="0">
      <selection activeCell="A14" sqref="A14"/>
    </sheetView>
  </sheetViews>
  <sheetFormatPr defaultRowHeight="15" x14ac:dyDescent="0.25"/>
  <cols>
    <col min="1" max="1" width="62.140625" bestFit="1" customWidth="1"/>
    <col min="2" max="2" width="27.5703125" bestFit="1" customWidth="1"/>
    <col min="3" max="37" width="10.140625" bestFit="1" customWidth="1"/>
    <col min="38" max="38" width="11.28515625" bestFit="1" customWidth="1"/>
  </cols>
  <sheetData>
    <row r="1" spans="1:38" ht="22.5" x14ac:dyDescent="0.3">
      <c r="A1" s="6" t="s">
        <v>6460</v>
      </c>
    </row>
    <row r="3" spans="1:38" x14ac:dyDescent="0.25">
      <c r="A3" s="2" t="s">
        <v>6448</v>
      </c>
      <c r="C3" s="2" t="s">
        <v>6428</v>
      </c>
    </row>
    <row r="4" spans="1:38" x14ac:dyDescent="0.25">
      <c r="A4" s="2" t="s">
        <v>6446</v>
      </c>
      <c r="B4" s="2" t="s">
        <v>6447</v>
      </c>
      <c r="C4">
        <v>0</v>
      </c>
      <c r="D4">
        <v>1</v>
      </c>
      <c r="E4">
        <v>2</v>
      </c>
      <c r="F4">
        <v>3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  <c r="U4">
        <v>19</v>
      </c>
      <c r="V4">
        <v>20</v>
      </c>
      <c r="W4">
        <v>21</v>
      </c>
      <c r="X4">
        <v>22</v>
      </c>
      <c r="Y4">
        <v>23</v>
      </c>
      <c r="Z4">
        <v>24</v>
      </c>
      <c r="AA4">
        <v>25</v>
      </c>
      <c r="AB4">
        <v>26</v>
      </c>
      <c r="AC4">
        <v>27</v>
      </c>
      <c r="AD4">
        <v>28</v>
      </c>
      <c r="AE4">
        <v>29</v>
      </c>
      <c r="AF4">
        <v>30</v>
      </c>
      <c r="AG4">
        <v>31</v>
      </c>
      <c r="AH4">
        <v>32</v>
      </c>
      <c r="AI4">
        <v>33</v>
      </c>
      <c r="AJ4">
        <v>34</v>
      </c>
      <c r="AK4">
        <v>46</v>
      </c>
      <c r="AL4" t="s">
        <v>6429</v>
      </c>
    </row>
    <row r="5" spans="1:38" x14ac:dyDescent="0.25">
      <c r="A5" t="s">
        <v>6430</v>
      </c>
      <c r="B5" t="s">
        <v>6434</v>
      </c>
      <c r="X5">
        <v>1</v>
      </c>
      <c r="AK5">
        <v>1</v>
      </c>
      <c r="AL5">
        <v>2</v>
      </c>
    </row>
    <row r="6" spans="1:38" x14ac:dyDescent="0.25">
      <c r="A6" t="s">
        <v>6430</v>
      </c>
      <c r="B6" t="s">
        <v>6435</v>
      </c>
      <c r="AJ6">
        <v>1</v>
      </c>
      <c r="AL6">
        <v>1</v>
      </c>
    </row>
    <row r="7" spans="1:38" x14ac:dyDescent="0.25">
      <c r="A7" t="s">
        <v>6431</v>
      </c>
      <c r="B7" t="s">
        <v>6436</v>
      </c>
      <c r="K7">
        <v>3</v>
      </c>
      <c r="L7">
        <v>1</v>
      </c>
      <c r="AL7">
        <v>4</v>
      </c>
    </row>
    <row r="8" spans="1:38" x14ac:dyDescent="0.25">
      <c r="A8" t="s">
        <v>6431</v>
      </c>
      <c r="B8" t="s">
        <v>6437</v>
      </c>
      <c r="J8">
        <v>1</v>
      </c>
      <c r="K8">
        <v>3</v>
      </c>
      <c r="L8">
        <v>2</v>
      </c>
      <c r="AL8">
        <v>6</v>
      </c>
    </row>
    <row r="9" spans="1:38" x14ac:dyDescent="0.25">
      <c r="A9" t="s">
        <v>6431</v>
      </c>
      <c r="B9" t="s">
        <v>6438</v>
      </c>
      <c r="I9">
        <v>2</v>
      </c>
      <c r="K9">
        <v>3</v>
      </c>
      <c r="L9">
        <v>2</v>
      </c>
      <c r="M9">
        <v>1</v>
      </c>
      <c r="AL9">
        <v>8</v>
      </c>
    </row>
    <row r="10" spans="1:38" x14ac:dyDescent="0.25">
      <c r="A10" t="s">
        <v>6431</v>
      </c>
      <c r="B10" t="s">
        <v>6439</v>
      </c>
      <c r="J10">
        <v>5</v>
      </c>
      <c r="K10">
        <v>10</v>
      </c>
      <c r="L10">
        <v>7</v>
      </c>
      <c r="AL10">
        <v>22</v>
      </c>
    </row>
    <row r="11" spans="1:38" x14ac:dyDescent="0.25">
      <c r="A11" t="s">
        <v>6431</v>
      </c>
      <c r="B11" t="s">
        <v>6440</v>
      </c>
      <c r="I11">
        <v>3</v>
      </c>
      <c r="J11">
        <v>7</v>
      </c>
      <c r="K11">
        <v>13</v>
      </c>
      <c r="L11">
        <v>8</v>
      </c>
      <c r="AL11">
        <v>31</v>
      </c>
    </row>
    <row r="12" spans="1:38" x14ac:dyDescent="0.25">
      <c r="A12" t="s">
        <v>6431</v>
      </c>
      <c r="B12" t="s">
        <v>6441</v>
      </c>
      <c r="I12">
        <v>7</v>
      </c>
      <c r="J12">
        <v>13</v>
      </c>
      <c r="K12">
        <v>14</v>
      </c>
      <c r="L12">
        <v>16</v>
      </c>
      <c r="M12">
        <v>1</v>
      </c>
      <c r="AL12">
        <v>51</v>
      </c>
    </row>
    <row r="13" spans="1:38" x14ac:dyDescent="0.25">
      <c r="A13" t="s">
        <v>6431</v>
      </c>
      <c r="B13" t="s">
        <v>6442</v>
      </c>
      <c r="I13">
        <v>2</v>
      </c>
      <c r="J13">
        <v>10</v>
      </c>
      <c r="K13">
        <v>15</v>
      </c>
      <c r="L13">
        <v>13</v>
      </c>
      <c r="AL13">
        <v>40</v>
      </c>
    </row>
    <row r="14" spans="1:38" x14ac:dyDescent="0.25">
      <c r="A14" t="s">
        <v>6431</v>
      </c>
      <c r="B14" t="s">
        <v>6443</v>
      </c>
      <c r="I14">
        <v>9</v>
      </c>
      <c r="J14">
        <v>20</v>
      </c>
      <c r="K14">
        <v>21</v>
      </c>
      <c r="L14">
        <v>16</v>
      </c>
      <c r="M14">
        <v>1</v>
      </c>
      <c r="T14">
        <v>1</v>
      </c>
      <c r="AL14">
        <v>68</v>
      </c>
    </row>
    <row r="15" spans="1:38" x14ac:dyDescent="0.25">
      <c r="A15" t="s">
        <v>6431</v>
      </c>
      <c r="B15" t="s">
        <v>6444</v>
      </c>
      <c r="I15">
        <v>5</v>
      </c>
      <c r="J15">
        <v>19</v>
      </c>
      <c r="K15">
        <v>31</v>
      </c>
      <c r="L15">
        <v>22</v>
      </c>
      <c r="S15">
        <v>1</v>
      </c>
      <c r="X15">
        <v>1</v>
      </c>
      <c r="AC15">
        <v>1</v>
      </c>
      <c r="AL15">
        <v>80</v>
      </c>
    </row>
    <row r="16" spans="1:38" x14ac:dyDescent="0.25">
      <c r="A16" t="s">
        <v>6431</v>
      </c>
      <c r="B16" t="s">
        <v>6445</v>
      </c>
      <c r="I16">
        <v>10</v>
      </c>
      <c r="J16">
        <v>24</v>
      </c>
      <c r="K16">
        <v>17</v>
      </c>
      <c r="L16">
        <v>21</v>
      </c>
      <c r="M16">
        <v>1</v>
      </c>
      <c r="O16">
        <v>1</v>
      </c>
      <c r="P16">
        <v>1</v>
      </c>
      <c r="S16">
        <v>1</v>
      </c>
      <c r="T16">
        <v>2</v>
      </c>
      <c r="AA16">
        <v>1</v>
      </c>
      <c r="AE16">
        <v>1</v>
      </c>
      <c r="AL16">
        <v>80</v>
      </c>
    </row>
    <row r="17" spans="1:38" x14ac:dyDescent="0.25">
      <c r="A17" t="s">
        <v>6431</v>
      </c>
      <c r="B17" t="s">
        <v>6434</v>
      </c>
      <c r="I17">
        <v>10</v>
      </c>
      <c r="J17">
        <v>23</v>
      </c>
      <c r="K17">
        <v>16</v>
      </c>
      <c r="L17">
        <v>27</v>
      </c>
      <c r="S17">
        <v>1</v>
      </c>
      <c r="V17">
        <v>1</v>
      </c>
      <c r="Y17">
        <v>1</v>
      </c>
      <c r="AA17">
        <v>2</v>
      </c>
      <c r="AB17">
        <v>1</v>
      </c>
      <c r="AC17">
        <v>1</v>
      </c>
      <c r="AL17">
        <v>83</v>
      </c>
    </row>
    <row r="18" spans="1:38" x14ac:dyDescent="0.25">
      <c r="A18" t="s">
        <v>6431</v>
      </c>
      <c r="B18" t="s">
        <v>6435</v>
      </c>
      <c r="I18">
        <v>11</v>
      </c>
      <c r="J18">
        <v>37</v>
      </c>
      <c r="K18">
        <v>42</v>
      </c>
      <c r="L18">
        <v>27</v>
      </c>
      <c r="M18">
        <v>1</v>
      </c>
      <c r="O18">
        <v>1</v>
      </c>
      <c r="P18">
        <v>1</v>
      </c>
      <c r="Q18">
        <v>1</v>
      </c>
      <c r="U18">
        <v>2</v>
      </c>
      <c r="X18">
        <v>1</v>
      </c>
      <c r="Z18">
        <v>2</v>
      </c>
      <c r="AA18">
        <v>1</v>
      </c>
      <c r="AC18">
        <v>3</v>
      </c>
      <c r="AD18">
        <v>3</v>
      </c>
      <c r="AF18">
        <v>2</v>
      </c>
      <c r="AG18">
        <v>1</v>
      </c>
      <c r="AL18">
        <v>136</v>
      </c>
    </row>
    <row r="19" spans="1:38" x14ac:dyDescent="0.25">
      <c r="A19" t="s">
        <v>6432</v>
      </c>
      <c r="B19" t="s">
        <v>6436</v>
      </c>
      <c r="I19">
        <v>16</v>
      </c>
      <c r="J19">
        <v>28</v>
      </c>
      <c r="K19">
        <v>43</v>
      </c>
      <c r="L19">
        <v>46</v>
      </c>
      <c r="M19">
        <v>2</v>
      </c>
      <c r="N19">
        <v>1</v>
      </c>
      <c r="O19">
        <v>2</v>
      </c>
      <c r="Q19">
        <v>2</v>
      </c>
      <c r="R19">
        <v>3</v>
      </c>
      <c r="S19">
        <v>2</v>
      </c>
      <c r="T19">
        <v>2</v>
      </c>
      <c r="U19">
        <v>4</v>
      </c>
      <c r="V19">
        <v>1</v>
      </c>
      <c r="W19">
        <v>5</v>
      </c>
      <c r="X19">
        <v>2</v>
      </c>
      <c r="Y19">
        <v>3</v>
      </c>
      <c r="AB19">
        <v>1</v>
      </c>
      <c r="AC19">
        <v>1</v>
      </c>
      <c r="AD19">
        <v>1</v>
      </c>
      <c r="AF19">
        <v>1</v>
      </c>
      <c r="AI19">
        <v>1</v>
      </c>
      <c r="AL19">
        <v>167</v>
      </c>
    </row>
    <row r="20" spans="1:38" x14ac:dyDescent="0.25">
      <c r="A20" t="s">
        <v>6432</v>
      </c>
      <c r="B20" t="s">
        <v>6437</v>
      </c>
      <c r="I20">
        <v>14</v>
      </c>
      <c r="J20">
        <v>25</v>
      </c>
      <c r="K20">
        <v>36</v>
      </c>
      <c r="L20">
        <v>29</v>
      </c>
      <c r="M20">
        <v>1</v>
      </c>
      <c r="N20">
        <v>2</v>
      </c>
      <c r="P20">
        <v>4</v>
      </c>
      <c r="Q20">
        <v>1</v>
      </c>
      <c r="R20">
        <v>1</v>
      </c>
      <c r="S20">
        <v>4</v>
      </c>
      <c r="T20">
        <v>2</v>
      </c>
      <c r="V20">
        <v>1</v>
      </c>
      <c r="W20">
        <v>5</v>
      </c>
      <c r="X20">
        <v>5</v>
      </c>
      <c r="Z20">
        <v>3</v>
      </c>
      <c r="AA20">
        <v>1</v>
      </c>
      <c r="AB20">
        <v>2</v>
      </c>
      <c r="AC20">
        <v>1</v>
      </c>
      <c r="AD20">
        <v>3</v>
      </c>
      <c r="AH20">
        <v>1</v>
      </c>
      <c r="AL20">
        <v>141</v>
      </c>
    </row>
    <row r="21" spans="1:38" x14ac:dyDescent="0.25">
      <c r="A21" t="s">
        <v>6432</v>
      </c>
      <c r="B21" t="s">
        <v>6438</v>
      </c>
      <c r="I21">
        <v>14</v>
      </c>
      <c r="J21">
        <v>31</v>
      </c>
      <c r="K21">
        <v>37</v>
      </c>
      <c r="L21">
        <v>40</v>
      </c>
      <c r="M21">
        <v>2</v>
      </c>
      <c r="N21">
        <v>1</v>
      </c>
      <c r="O21">
        <v>4</v>
      </c>
      <c r="P21">
        <v>3</v>
      </c>
      <c r="Q21">
        <v>3</v>
      </c>
      <c r="R21">
        <v>3</v>
      </c>
      <c r="S21">
        <v>4</v>
      </c>
      <c r="T21">
        <v>3</v>
      </c>
      <c r="U21">
        <v>1</v>
      </c>
      <c r="V21">
        <v>1</v>
      </c>
      <c r="W21">
        <v>3</v>
      </c>
      <c r="X21">
        <v>3</v>
      </c>
      <c r="Y21">
        <v>4</v>
      </c>
      <c r="Z21">
        <v>3</v>
      </c>
      <c r="AB21">
        <v>2</v>
      </c>
      <c r="AC21">
        <v>1</v>
      </c>
      <c r="AD21">
        <v>2</v>
      </c>
      <c r="AE21">
        <v>1</v>
      </c>
      <c r="AF21">
        <v>1</v>
      </c>
      <c r="AG21">
        <v>1</v>
      </c>
      <c r="AJ21">
        <v>1</v>
      </c>
      <c r="AL21">
        <v>169</v>
      </c>
    </row>
    <row r="22" spans="1:38" x14ac:dyDescent="0.25">
      <c r="A22" t="s">
        <v>6432</v>
      </c>
      <c r="B22" t="s">
        <v>6439</v>
      </c>
      <c r="I22">
        <v>16</v>
      </c>
      <c r="J22">
        <v>38</v>
      </c>
      <c r="K22">
        <v>43</v>
      </c>
      <c r="L22">
        <v>45</v>
      </c>
      <c r="M22">
        <v>1</v>
      </c>
      <c r="N22">
        <v>3</v>
      </c>
      <c r="O22">
        <v>1</v>
      </c>
      <c r="P22">
        <v>3</v>
      </c>
      <c r="Q22">
        <v>2</v>
      </c>
      <c r="R22">
        <v>4</v>
      </c>
      <c r="S22">
        <v>8</v>
      </c>
      <c r="T22">
        <v>6</v>
      </c>
      <c r="U22">
        <v>8</v>
      </c>
      <c r="V22">
        <v>7</v>
      </c>
      <c r="W22">
        <v>3</v>
      </c>
      <c r="X22">
        <v>3</v>
      </c>
      <c r="Y22">
        <v>3</v>
      </c>
      <c r="Z22">
        <v>7</v>
      </c>
      <c r="AB22">
        <v>5</v>
      </c>
      <c r="AC22">
        <v>2</v>
      </c>
      <c r="AD22">
        <v>2</v>
      </c>
      <c r="AE22">
        <v>2</v>
      </c>
      <c r="AF22">
        <v>2</v>
      </c>
      <c r="AL22">
        <v>214</v>
      </c>
    </row>
    <row r="23" spans="1:38" x14ac:dyDescent="0.25">
      <c r="A23" t="s">
        <v>6432</v>
      </c>
      <c r="B23" t="s">
        <v>6440</v>
      </c>
      <c r="I23">
        <v>25</v>
      </c>
      <c r="J23">
        <v>61</v>
      </c>
      <c r="K23">
        <v>43</v>
      </c>
      <c r="L23">
        <v>36</v>
      </c>
      <c r="M23">
        <v>2</v>
      </c>
      <c r="N23">
        <v>1</v>
      </c>
      <c r="O23">
        <v>1</v>
      </c>
      <c r="P23">
        <v>1</v>
      </c>
      <c r="Q23">
        <v>2</v>
      </c>
      <c r="R23">
        <v>1</v>
      </c>
      <c r="S23">
        <v>2</v>
      </c>
      <c r="T23">
        <v>3</v>
      </c>
      <c r="U23">
        <v>5</v>
      </c>
      <c r="V23">
        <v>6</v>
      </c>
      <c r="W23">
        <v>7</v>
      </c>
      <c r="X23">
        <v>5</v>
      </c>
      <c r="Y23">
        <v>4</v>
      </c>
      <c r="Z23">
        <v>6</v>
      </c>
      <c r="AA23">
        <v>2</v>
      </c>
      <c r="AB23">
        <v>4</v>
      </c>
      <c r="AC23">
        <v>7</v>
      </c>
      <c r="AD23">
        <v>3</v>
      </c>
      <c r="AI23">
        <v>1</v>
      </c>
      <c r="AL23">
        <v>228</v>
      </c>
    </row>
    <row r="24" spans="1:38" x14ac:dyDescent="0.25">
      <c r="A24" t="s">
        <v>6432</v>
      </c>
      <c r="B24" t="s">
        <v>6441</v>
      </c>
      <c r="I24">
        <v>28</v>
      </c>
      <c r="J24">
        <v>53</v>
      </c>
      <c r="K24">
        <v>52</v>
      </c>
      <c r="L24">
        <v>27</v>
      </c>
      <c r="M24">
        <v>3</v>
      </c>
      <c r="N24">
        <v>1</v>
      </c>
      <c r="O24">
        <v>5</v>
      </c>
      <c r="P24">
        <v>2</v>
      </c>
      <c r="Q24">
        <v>3</v>
      </c>
      <c r="R24">
        <v>6</v>
      </c>
      <c r="S24">
        <v>2</v>
      </c>
      <c r="T24">
        <v>3</v>
      </c>
      <c r="U24">
        <v>4</v>
      </c>
      <c r="V24">
        <v>4</v>
      </c>
      <c r="W24">
        <v>6</v>
      </c>
      <c r="X24">
        <v>6</v>
      </c>
      <c r="Y24">
        <v>9</v>
      </c>
      <c r="Z24">
        <v>5</v>
      </c>
      <c r="AA24">
        <v>4</v>
      </c>
      <c r="AB24">
        <v>7</v>
      </c>
      <c r="AC24">
        <v>2</v>
      </c>
      <c r="AE24">
        <v>2</v>
      </c>
      <c r="AF24">
        <v>3</v>
      </c>
      <c r="AG24">
        <v>1</v>
      </c>
      <c r="AH24">
        <v>2</v>
      </c>
      <c r="AL24">
        <v>240</v>
      </c>
    </row>
    <row r="25" spans="1:38" x14ac:dyDescent="0.25">
      <c r="A25" t="s">
        <v>6432</v>
      </c>
      <c r="B25" t="s">
        <v>6442</v>
      </c>
      <c r="I25">
        <v>19</v>
      </c>
      <c r="J25">
        <v>39</v>
      </c>
      <c r="K25">
        <v>33</v>
      </c>
      <c r="L25">
        <v>32</v>
      </c>
      <c r="M25">
        <v>2</v>
      </c>
      <c r="N25">
        <v>4</v>
      </c>
      <c r="O25">
        <v>3</v>
      </c>
      <c r="P25">
        <v>2</v>
      </c>
      <c r="Q25">
        <v>5</v>
      </c>
      <c r="R25">
        <v>3</v>
      </c>
      <c r="S25">
        <v>2</v>
      </c>
      <c r="T25">
        <v>2</v>
      </c>
      <c r="U25">
        <v>4</v>
      </c>
      <c r="V25">
        <v>3</v>
      </c>
      <c r="W25">
        <v>2</v>
      </c>
      <c r="X25">
        <v>3</v>
      </c>
      <c r="Y25">
        <v>1</v>
      </c>
      <c r="Z25">
        <v>8</v>
      </c>
      <c r="AA25">
        <v>7</v>
      </c>
      <c r="AB25">
        <v>5</v>
      </c>
      <c r="AC25">
        <v>4</v>
      </c>
      <c r="AD25">
        <v>3</v>
      </c>
      <c r="AE25">
        <v>2</v>
      </c>
      <c r="AF25">
        <v>2</v>
      </c>
      <c r="AG25">
        <v>1</v>
      </c>
      <c r="AH25">
        <v>2</v>
      </c>
      <c r="AL25">
        <v>193</v>
      </c>
    </row>
    <row r="26" spans="1:38" x14ac:dyDescent="0.25">
      <c r="A26" t="s">
        <v>6432</v>
      </c>
      <c r="B26" t="s">
        <v>6443</v>
      </c>
      <c r="I26">
        <v>15</v>
      </c>
      <c r="J26">
        <v>29</v>
      </c>
      <c r="K26">
        <v>39</v>
      </c>
      <c r="L26">
        <v>24</v>
      </c>
      <c r="M26">
        <v>5</v>
      </c>
      <c r="N26">
        <v>5</v>
      </c>
      <c r="O26">
        <v>4</v>
      </c>
      <c r="P26">
        <v>2</v>
      </c>
      <c r="Q26">
        <v>6</v>
      </c>
      <c r="R26">
        <v>6</v>
      </c>
      <c r="S26">
        <v>4</v>
      </c>
      <c r="T26">
        <v>6</v>
      </c>
      <c r="U26">
        <v>6</v>
      </c>
      <c r="V26">
        <v>4</v>
      </c>
      <c r="W26">
        <v>7</v>
      </c>
      <c r="X26">
        <v>4</v>
      </c>
      <c r="Y26">
        <v>4</v>
      </c>
      <c r="Z26">
        <v>2</v>
      </c>
      <c r="AA26">
        <v>6</v>
      </c>
      <c r="AB26">
        <v>10</v>
      </c>
      <c r="AC26">
        <v>5</v>
      </c>
      <c r="AD26">
        <v>6</v>
      </c>
      <c r="AE26">
        <v>4</v>
      </c>
      <c r="AF26">
        <v>3</v>
      </c>
      <c r="AI26">
        <v>1</v>
      </c>
      <c r="AL26">
        <v>207</v>
      </c>
    </row>
    <row r="27" spans="1:38" x14ac:dyDescent="0.25">
      <c r="A27" t="s">
        <v>6432</v>
      </c>
      <c r="B27" t="s">
        <v>6444</v>
      </c>
      <c r="C27">
        <v>1</v>
      </c>
      <c r="I27">
        <v>16</v>
      </c>
      <c r="J27">
        <v>33</v>
      </c>
      <c r="K27">
        <v>26</v>
      </c>
      <c r="L27">
        <v>18</v>
      </c>
      <c r="M27">
        <v>1</v>
      </c>
      <c r="O27">
        <v>7</v>
      </c>
      <c r="P27">
        <v>8</v>
      </c>
      <c r="Q27">
        <v>4</v>
      </c>
      <c r="R27">
        <v>4</v>
      </c>
      <c r="S27">
        <v>5</v>
      </c>
      <c r="T27">
        <v>13</v>
      </c>
      <c r="U27">
        <v>8</v>
      </c>
      <c r="V27">
        <v>4</v>
      </c>
      <c r="W27">
        <v>5</v>
      </c>
      <c r="X27">
        <v>7</v>
      </c>
      <c r="Y27">
        <v>8</v>
      </c>
      <c r="Z27">
        <v>6</v>
      </c>
      <c r="AA27">
        <v>5</v>
      </c>
      <c r="AB27">
        <v>6</v>
      </c>
      <c r="AC27">
        <v>5</v>
      </c>
      <c r="AD27">
        <v>4</v>
      </c>
      <c r="AE27">
        <v>4</v>
      </c>
      <c r="AF27">
        <v>3</v>
      </c>
      <c r="AG27">
        <v>1</v>
      </c>
      <c r="AH27">
        <v>3</v>
      </c>
      <c r="AI27">
        <v>1</v>
      </c>
      <c r="AL27">
        <v>206</v>
      </c>
    </row>
    <row r="28" spans="1:38" x14ac:dyDescent="0.25">
      <c r="A28" t="s">
        <v>6432</v>
      </c>
      <c r="B28" t="s">
        <v>6445</v>
      </c>
      <c r="D28">
        <v>1</v>
      </c>
      <c r="I28">
        <v>11</v>
      </c>
      <c r="J28">
        <v>20</v>
      </c>
      <c r="K28">
        <v>18</v>
      </c>
      <c r="L28">
        <v>12</v>
      </c>
      <c r="M28">
        <v>1</v>
      </c>
      <c r="N28">
        <v>5</v>
      </c>
      <c r="O28">
        <v>4</v>
      </c>
      <c r="P28">
        <v>5</v>
      </c>
      <c r="Q28">
        <v>10</v>
      </c>
      <c r="R28">
        <v>10</v>
      </c>
      <c r="S28">
        <v>5</v>
      </c>
      <c r="T28">
        <v>6</v>
      </c>
      <c r="U28">
        <v>5</v>
      </c>
      <c r="V28">
        <v>7</v>
      </c>
      <c r="W28">
        <v>9</v>
      </c>
      <c r="X28">
        <v>3</v>
      </c>
      <c r="Y28">
        <v>3</v>
      </c>
      <c r="Z28">
        <v>4</v>
      </c>
      <c r="AA28">
        <v>4</v>
      </c>
      <c r="AB28">
        <v>6</v>
      </c>
      <c r="AC28">
        <v>4</v>
      </c>
      <c r="AD28">
        <v>1</v>
      </c>
      <c r="AE28">
        <v>3</v>
      </c>
      <c r="AF28">
        <v>3</v>
      </c>
      <c r="AG28">
        <v>2</v>
      </c>
      <c r="AL28">
        <v>162</v>
      </c>
    </row>
    <row r="29" spans="1:38" x14ac:dyDescent="0.25">
      <c r="A29" t="s">
        <v>6432</v>
      </c>
      <c r="B29" t="s">
        <v>6434</v>
      </c>
      <c r="I29">
        <v>5</v>
      </c>
      <c r="J29">
        <v>16</v>
      </c>
      <c r="K29">
        <v>10</v>
      </c>
      <c r="L29">
        <v>8</v>
      </c>
      <c r="M29">
        <v>2</v>
      </c>
      <c r="N29">
        <v>4</v>
      </c>
      <c r="O29">
        <v>8</v>
      </c>
      <c r="P29">
        <v>5</v>
      </c>
      <c r="Q29">
        <v>3</v>
      </c>
      <c r="R29">
        <v>5</v>
      </c>
      <c r="S29">
        <v>12</v>
      </c>
      <c r="T29">
        <v>7</v>
      </c>
      <c r="U29">
        <v>5</v>
      </c>
      <c r="V29">
        <v>8</v>
      </c>
      <c r="W29">
        <v>8</v>
      </c>
      <c r="X29">
        <v>11</v>
      </c>
      <c r="Y29">
        <v>9</v>
      </c>
      <c r="Z29">
        <v>5</v>
      </c>
      <c r="AA29">
        <v>12</v>
      </c>
      <c r="AB29">
        <v>4</v>
      </c>
      <c r="AC29">
        <v>2</v>
      </c>
      <c r="AD29">
        <v>4</v>
      </c>
      <c r="AE29">
        <v>5</v>
      </c>
      <c r="AF29">
        <v>1</v>
      </c>
      <c r="AG29">
        <v>2</v>
      </c>
      <c r="AL29">
        <v>161</v>
      </c>
    </row>
    <row r="30" spans="1:38" x14ac:dyDescent="0.25">
      <c r="A30" t="s">
        <v>6432</v>
      </c>
      <c r="B30" t="s">
        <v>6435</v>
      </c>
      <c r="F30">
        <v>1</v>
      </c>
      <c r="I30">
        <v>2</v>
      </c>
      <c r="J30">
        <v>9</v>
      </c>
      <c r="K30">
        <v>3</v>
      </c>
      <c r="L30">
        <v>2</v>
      </c>
      <c r="M30">
        <v>6</v>
      </c>
      <c r="N30">
        <v>5</v>
      </c>
      <c r="O30">
        <v>10</v>
      </c>
      <c r="P30">
        <v>2</v>
      </c>
      <c r="Q30">
        <v>14</v>
      </c>
      <c r="R30">
        <v>9</v>
      </c>
      <c r="S30">
        <v>10</v>
      </c>
      <c r="T30">
        <v>9</v>
      </c>
      <c r="U30">
        <v>10</v>
      </c>
      <c r="V30">
        <v>3</v>
      </c>
      <c r="W30">
        <v>8</v>
      </c>
      <c r="X30">
        <v>9</v>
      </c>
      <c r="Y30">
        <v>6</v>
      </c>
      <c r="Z30">
        <v>13</v>
      </c>
      <c r="AA30">
        <v>9</v>
      </c>
      <c r="AB30">
        <v>4</v>
      </c>
      <c r="AC30">
        <v>12</v>
      </c>
      <c r="AD30">
        <v>3</v>
      </c>
      <c r="AE30">
        <v>3</v>
      </c>
      <c r="AF30">
        <v>2</v>
      </c>
      <c r="AG30">
        <v>3</v>
      </c>
      <c r="AH30">
        <v>1</v>
      </c>
      <c r="AL30">
        <v>168</v>
      </c>
    </row>
    <row r="31" spans="1:38" x14ac:dyDescent="0.25">
      <c r="A31" t="s">
        <v>6433</v>
      </c>
      <c r="B31" t="s">
        <v>6436</v>
      </c>
      <c r="I31">
        <v>2</v>
      </c>
      <c r="J31">
        <v>6</v>
      </c>
      <c r="K31">
        <v>1</v>
      </c>
      <c r="L31">
        <v>4</v>
      </c>
      <c r="M31">
        <v>6</v>
      </c>
      <c r="N31">
        <v>7</v>
      </c>
      <c r="O31">
        <v>14</v>
      </c>
      <c r="P31">
        <v>6</v>
      </c>
      <c r="Q31">
        <v>13</v>
      </c>
      <c r="R31">
        <v>19</v>
      </c>
      <c r="S31">
        <v>8</v>
      </c>
      <c r="T31">
        <v>4</v>
      </c>
      <c r="U31">
        <v>9</v>
      </c>
      <c r="V31">
        <v>15</v>
      </c>
      <c r="W31">
        <v>10</v>
      </c>
      <c r="X31">
        <v>12</v>
      </c>
      <c r="Y31">
        <v>8</v>
      </c>
      <c r="Z31">
        <v>13</v>
      </c>
      <c r="AA31">
        <v>7</v>
      </c>
      <c r="AB31">
        <v>3</v>
      </c>
      <c r="AC31">
        <v>3</v>
      </c>
      <c r="AD31">
        <v>8</v>
      </c>
      <c r="AE31">
        <v>5</v>
      </c>
      <c r="AG31">
        <v>1</v>
      </c>
      <c r="AH31">
        <v>2</v>
      </c>
      <c r="AL31">
        <v>186</v>
      </c>
    </row>
    <row r="32" spans="1:38" x14ac:dyDescent="0.25">
      <c r="A32" t="s">
        <v>6433</v>
      </c>
      <c r="B32" t="s">
        <v>6437</v>
      </c>
      <c r="I32">
        <v>1</v>
      </c>
      <c r="J32">
        <v>1</v>
      </c>
      <c r="K32">
        <v>1</v>
      </c>
      <c r="L32">
        <v>5</v>
      </c>
      <c r="M32">
        <v>5</v>
      </c>
      <c r="N32">
        <v>8</v>
      </c>
      <c r="O32">
        <v>7</v>
      </c>
      <c r="P32">
        <v>7</v>
      </c>
      <c r="Q32">
        <v>7</v>
      </c>
      <c r="R32">
        <v>12</v>
      </c>
      <c r="S32">
        <v>9</v>
      </c>
      <c r="T32">
        <v>12</v>
      </c>
      <c r="U32">
        <v>6</v>
      </c>
      <c r="V32">
        <v>4</v>
      </c>
      <c r="W32">
        <v>13</v>
      </c>
      <c r="X32">
        <v>5</v>
      </c>
      <c r="Y32">
        <v>7</v>
      </c>
      <c r="Z32">
        <v>4</v>
      </c>
      <c r="AA32">
        <v>4</v>
      </c>
      <c r="AB32">
        <v>4</v>
      </c>
      <c r="AC32">
        <v>7</v>
      </c>
      <c r="AD32">
        <v>3</v>
      </c>
      <c r="AE32">
        <v>3</v>
      </c>
      <c r="AF32">
        <v>3</v>
      </c>
      <c r="AG32">
        <v>1</v>
      </c>
      <c r="AH32">
        <v>1</v>
      </c>
      <c r="AI32">
        <v>1</v>
      </c>
      <c r="AL32">
        <v>141</v>
      </c>
    </row>
    <row r="33" spans="1:38" x14ac:dyDescent="0.25">
      <c r="A33" t="s">
        <v>6433</v>
      </c>
      <c r="B33" t="s">
        <v>6438</v>
      </c>
      <c r="I33">
        <v>1</v>
      </c>
      <c r="J33">
        <v>2</v>
      </c>
      <c r="K33">
        <v>3</v>
      </c>
      <c r="L33">
        <v>2</v>
      </c>
      <c r="M33">
        <v>2</v>
      </c>
      <c r="N33">
        <v>10</v>
      </c>
      <c r="O33">
        <v>9</v>
      </c>
      <c r="P33">
        <v>2</v>
      </c>
      <c r="Q33">
        <v>7</v>
      </c>
      <c r="R33">
        <v>4</v>
      </c>
      <c r="S33">
        <v>10</v>
      </c>
      <c r="T33">
        <v>5</v>
      </c>
      <c r="U33">
        <v>7</v>
      </c>
      <c r="V33">
        <v>3</v>
      </c>
      <c r="W33">
        <v>6</v>
      </c>
      <c r="X33">
        <v>7</v>
      </c>
      <c r="Y33">
        <v>11</v>
      </c>
      <c r="Z33">
        <v>8</v>
      </c>
      <c r="AA33">
        <v>6</v>
      </c>
      <c r="AB33">
        <v>6</v>
      </c>
      <c r="AC33">
        <v>6</v>
      </c>
      <c r="AD33">
        <v>4</v>
      </c>
      <c r="AE33">
        <v>4</v>
      </c>
      <c r="AF33">
        <v>2</v>
      </c>
      <c r="AI33">
        <v>1</v>
      </c>
      <c r="AL33">
        <v>128</v>
      </c>
    </row>
    <row r="34" spans="1:38" x14ac:dyDescent="0.25">
      <c r="A34" t="s">
        <v>6433</v>
      </c>
      <c r="B34" t="s">
        <v>6439</v>
      </c>
      <c r="E34">
        <v>1</v>
      </c>
      <c r="I34">
        <v>1</v>
      </c>
      <c r="J34">
        <v>1</v>
      </c>
      <c r="K34">
        <v>4</v>
      </c>
      <c r="L34">
        <v>3</v>
      </c>
      <c r="M34">
        <v>8</v>
      </c>
      <c r="N34">
        <v>5</v>
      </c>
      <c r="O34">
        <v>4</v>
      </c>
      <c r="P34">
        <v>4</v>
      </c>
      <c r="Q34">
        <v>4</v>
      </c>
      <c r="R34">
        <v>3</v>
      </c>
      <c r="S34">
        <v>3</v>
      </c>
      <c r="T34">
        <v>9</v>
      </c>
      <c r="U34">
        <v>5</v>
      </c>
      <c r="V34">
        <v>9</v>
      </c>
      <c r="W34">
        <v>11</v>
      </c>
      <c r="X34">
        <v>3</v>
      </c>
      <c r="Y34">
        <v>8</v>
      </c>
      <c r="Z34">
        <v>6</v>
      </c>
      <c r="AA34">
        <v>6</v>
      </c>
      <c r="AB34">
        <v>5</v>
      </c>
      <c r="AC34">
        <v>5</v>
      </c>
      <c r="AD34">
        <v>2</v>
      </c>
      <c r="AF34">
        <v>1</v>
      </c>
      <c r="AL34">
        <v>111</v>
      </c>
    </row>
    <row r="35" spans="1:38" x14ac:dyDescent="0.25">
      <c r="A35" t="s">
        <v>6433</v>
      </c>
      <c r="B35" t="s">
        <v>6440</v>
      </c>
      <c r="J35">
        <v>2</v>
      </c>
      <c r="K35">
        <v>3</v>
      </c>
      <c r="L35">
        <v>3</v>
      </c>
      <c r="M35">
        <v>1</v>
      </c>
      <c r="N35">
        <v>3</v>
      </c>
      <c r="O35">
        <v>7</v>
      </c>
      <c r="P35">
        <v>3</v>
      </c>
      <c r="Q35">
        <v>6</v>
      </c>
      <c r="R35">
        <v>2</v>
      </c>
      <c r="S35">
        <v>4</v>
      </c>
      <c r="T35">
        <v>6</v>
      </c>
      <c r="U35">
        <v>8</v>
      </c>
      <c r="V35">
        <v>7</v>
      </c>
      <c r="W35">
        <v>7</v>
      </c>
      <c r="X35">
        <v>2</v>
      </c>
      <c r="Y35">
        <v>5</v>
      </c>
      <c r="Z35">
        <v>3</v>
      </c>
      <c r="AA35">
        <v>6</v>
      </c>
      <c r="AB35">
        <v>4</v>
      </c>
      <c r="AC35">
        <v>2</v>
      </c>
      <c r="AD35">
        <v>6</v>
      </c>
      <c r="AL35">
        <v>90</v>
      </c>
    </row>
    <row r="36" spans="1:38" x14ac:dyDescent="0.25">
      <c r="A36" t="s">
        <v>6433</v>
      </c>
      <c r="B36" t="s">
        <v>6441</v>
      </c>
      <c r="G36">
        <v>1</v>
      </c>
      <c r="J36">
        <v>1</v>
      </c>
      <c r="K36">
        <v>2</v>
      </c>
      <c r="M36">
        <v>4</v>
      </c>
      <c r="N36">
        <v>2</v>
      </c>
      <c r="O36">
        <v>3</v>
      </c>
      <c r="P36">
        <v>4</v>
      </c>
      <c r="Q36">
        <v>1</v>
      </c>
      <c r="R36">
        <v>2</v>
      </c>
      <c r="S36">
        <v>8</v>
      </c>
      <c r="T36">
        <v>3</v>
      </c>
      <c r="U36">
        <v>3</v>
      </c>
      <c r="V36">
        <v>4</v>
      </c>
      <c r="W36">
        <v>2</v>
      </c>
      <c r="X36">
        <v>3</v>
      </c>
      <c r="Y36">
        <v>6</v>
      </c>
      <c r="Z36">
        <v>2</v>
      </c>
      <c r="AA36">
        <v>3</v>
      </c>
      <c r="AB36">
        <v>2</v>
      </c>
      <c r="AC36">
        <v>1</v>
      </c>
      <c r="AD36">
        <v>2</v>
      </c>
      <c r="AL36">
        <v>59</v>
      </c>
    </row>
    <row r="37" spans="1:38" x14ac:dyDescent="0.25">
      <c r="A37" t="s">
        <v>6433</v>
      </c>
      <c r="B37" t="s">
        <v>6442</v>
      </c>
      <c r="H37">
        <v>1</v>
      </c>
      <c r="I37">
        <v>1</v>
      </c>
      <c r="J37">
        <v>1</v>
      </c>
      <c r="K37">
        <v>2</v>
      </c>
      <c r="L37">
        <v>1</v>
      </c>
      <c r="M37">
        <v>3</v>
      </c>
      <c r="N37">
        <v>3</v>
      </c>
      <c r="O37">
        <v>2</v>
      </c>
      <c r="P37">
        <v>1</v>
      </c>
      <c r="Q37">
        <v>3</v>
      </c>
      <c r="R37">
        <v>2</v>
      </c>
      <c r="S37">
        <v>1</v>
      </c>
      <c r="T37">
        <v>2</v>
      </c>
      <c r="U37">
        <v>1</v>
      </c>
      <c r="W37">
        <v>5</v>
      </c>
      <c r="Y37">
        <v>2</v>
      </c>
      <c r="Z37">
        <v>1</v>
      </c>
      <c r="AA37">
        <v>2</v>
      </c>
      <c r="AL37">
        <v>34</v>
      </c>
    </row>
    <row r="38" spans="1:38" x14ac:dyDescent="0.25">
      <c r="A38" t="s">
        <v>6433</v>
      </c>
      <c r="B38" t="s">
        <v>6443</v>
      </c>
      <c r="I38">
        <v>1</v>
      </c>
      <c r="K38">
        <v>1</v>
      </c>
      <c r="L38">
        <v>3</v>
      </c>
      <c r="M38">
        <v>1</v>
      </c>
      <c r="N38">
        <v>1</v>
      </c>
      <c r="O38">
        <v>1</v>
      </c>
      <c r="P38">
        <v>2</v>
      </c>
      <c r="Q38">
        <v>4</v>
      </c>
      <c r="R38">
        <v>1</v>
      </c>
      <c r="V38">
        <v>2</v>
      </c>
      <c r="W38">
        <v>1</v>
      </c>
      <c r="X38">
        <v>2</v>
      </c>
      <c r="Y38">
        <v>2</v>
      </c>
      <c r="Z38">
        <v>2</v>
      </c>
      <c r="AB38">
        <v>1</v>
      </c>
      <c r="AL38">
        <v>25</v>
      </c>
    </row>
    <row r="39" spans="1:38" x14ac:dyDescent="0.25">
      <c r="A39" t="s">
        <v>6433</v>
      </c>
      <c r="B39" t="s">
        <v>6444</v>
      </c>
      <c r="Q39">
        <v>1</v>
      </c>
      <c r="T39">
        <v>1</v>
      </c>
      <c r="AL39">
        <v>2</v>
      </c>
    </row>
    <row r="40" spans="1:38" x14ac:dyDescent="0.25">
      <c r="A40" t="s">
        <v>6429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247</v>
      </c>
      <c r="J40">
        <v>555</v>
      </c>
      <c r="K40">
        <v>588</v>
      </c>
      <c r="L40">
        <v>502</v>
      </c>
      <c r="M40">
        <v>63</v>
      </c>
      <c r="N40">
        <v>71</v>
      </c>
      <c r="O40">
        <v>98</v>
      </c>
      <c r="P40">
        <v>68</v>
      </c>
      <c r="Q40">
        <v>102</v>
      </c>
      <c r="R40">
        <v>100</v>
      </c>
      <c r="S40">
        <v>106</v>
      </c>
      <c r="T40">
        <v>107</v>
      </c>
      <c r="U40">
        <v>101</v>
      </c>
      <c r="V40">
        <v>94</v>
      </c>
      <c r="W40">
        <v>123</v>
      </c>
      <c r="X40">
        <v>98</v>
      </c>
      <c r="Y40">
        <v>104</v>
      </c>
      <c r="Z40">
        <v>103</v>
      </c>
      <c r="AA40">
        <v>88</v>
      </c>
      <c r="AB40">
        <v>82</v>
      </c>
      <c r="AC40">
        <v>75</v>
      </c>
      <c r="AD40">
        <v>60</v>
      </c>
      <c r="AE40">
        <v>39</v>
      </c>
      <c r="AF40">
        <v>29</v>
      </c>
      <c r="AG40">
        <v>14</v>
      </c>
      <c r="AH40">
        <v>12</v>
      </c>
      <c r="AI40">
        <v>6</v>
      </c>
      <c r="AJ40">
        <v>2</v>
      </c>
      <c r="AK40">
        <v>1</v>
      </c>
      <c r="AL40">
        <v>3644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EF094-9DE5-47B2-9E15-732EC76648DA}">
  <dimension ref="A1:AM116"/>
  <sheetViews>
    <sheetView topLeftCell="C97" zoomScaleNormal="100" workbookViewId="0">
      <selection activeCell="C80" sqref="C80"/>
    </sheetView>
  </sheetViews>
  <sheetFormatPr defaultRowHeight="15" x14ac:dyDescent="0.25"/>
  <cols>
    <col min="1" max="1" width="23.28515625" hidden="1" customWidth="1"/>
    <col min="2" max="2" width="25.28515625" hidden="1" customWidth="1"/>
    <col min="3" max="3" width="25.28515625" customWidth="1"/>
    <col min="4" max="4" width="11.28515625" bestFit="1" customWidth="1"/>
    <col min="14" max="39" width="10.140625" bestFit="1" customWidth="1"/>
  </cols>
  <sheetData>
    <row r="1" spans="1:39" ht="45" x14ac:dyDescent="0.6">
      <c r="K1" s="13" t="s">
        <v>6463</v>
      </c>
      <c r="L1" s="13"/>
      <c r="M1" s="13"/>
      <c r="N1" s="13"/>
    </row>
    <row r="2" spans="1:39" ht="22.5" x14ac:dyDescent="0.3">
      <c r="A2" s="6" t="s">
        <v>6453</v>
      </c>
      <c r="B2" s="6" t="s">
        <v>6453</v>
      </c>
      <c r="C2" s="6" t="s">
        <v>6453</v>
      </c>
    </row>
    <row r="4" spans="1:39" x14ac:dyDescent="0.25">
      <c r="A4" s="3" t="s">
        <v>6446</v>
      </c>
      <c r="B4" s="3" t="s">
        <v>6447</v>
      </c>
      <c r="C4" s="3" t="s">
        <v>6449</v>
      </c>
      <c r="D4" s="3" t="s">
        <v>6450</v>
      </c>
      <c r="E4" s="3" t="str">
        <f>E43&amp;" months"</f>
        <v>0 months</v>
      </c>
      <c r="F4" s="3" t="str">
        <f t="shared" ref="F4:AM4" si="0">F43&amp;" months"</f>
        <v>1 months</v>
      </c>
      <c r="G4" s="3" t="str">
        <f t="shared" si="0"/>
        <v>2 months</v>
      </c>
      <c r="H4" s="3" t="str">
        <f t="shared" si="0"/>
        <v>3 months</v>
      </c>
      <c r="I4" s="3" t="str">
        <f t="shared" si="0"/>
        <v>5 months</v>
      </c>
      <c r="J4" s="3" t="str">
        <f t="shared" si="0"/>
        <v>6 months</v>
      </c>
      <c r="K4" s="3" t="str">
        <f t="shared" si="0"/>
        <v>7 months</v>
      </c>
      <c r="L4" s="3" t="str">
        <f t="shared" si="0"/>
        <v>8 months</v>
      </c>
      <c r="M4" s="3" t="str">
        <f t="shared" si="0"/>
        <v>9 months</v>
      </c>
      <c r="N4" s="3" t="str">
        <f t="shared" si="0"/>
        <v>10 months</v>
      </c>
      <c r="O4" s="3" t="str">
        <f t="shared" si="0"/>
        <v>11 months</v>
      </c>
      <c r="P4" s="3" t="str">
        <f t="shared" si="0"/>
        <v>12 months</v>
      </c>
      <c r="Q4" s="3" t="str">
        <f t="shared" si="0"/>
        <v>13 months</v>
      </c>
      <c r="R4" s="3" t="str">
        <f t="shared" si="0"/>
        <v>14 months</v>
      </c>
      <c r="S4" s="3" t="str">
        <f t="shared" si="0"/>
        <v>15 months</v>
      </c>
      <c r="T4" s="3" t="str">
        <f t="shared" si="0"/>
        <v>16 months</v>
      </c>
      <c r="U4" s="3" t="str">
        <f t="shared" si="0"/>
        <v>17 months</v>
      </c>
      <c r="V4" s="3" t="str">
        <f t="shared" si="0"/>
        <v>18 months</v>
      </c>
      <c r="W4" s="3" t="str">
        <f t="shared" si="0"/>
        <v>19 months</v>
      </c>
      <c r="X4" s="3" t="str">
        <f t="shared" si="0"/>
        <v>20 months</v>
      </c>
      <c r="Y4" s="3" t="str">
        <f t="shared" si="0"/>
        <v>21 months</v>
      </c>
      <c r="Z4" s="3" t="str">
        <f t="shared" si="0"/>
        <v>22 months</v>
      </c>
      <c r="AA4" s="3" t="str">
        <f t="shared" si="0"/>
        <v>23 months</v>
      </c>
      <c r="AB4" s="3" t="str">
        <f t="shared" si="0"/>
        <v>24 months</v>
      </c>
      <c r="AC4" s="3" t="str">
        <f t="shared" si="0"/>
        <v>25 months</v>
      </c>
      <c r="AD4" s="3" t="str">
        <f t="shared" si="0"/>
        <v>26 months</v>
      </c>
      <c r="AE4" s="3" t="str">
        <f t="shared" si="0"/>
        <v>27 months</v>
      </c>
      <c r="AF4" s="3" t="str">
        <f t="shared" si="0"/>
        <v>28 months</v>
      </c>
      <c r="AG4" s="3" t="str">
        <f t="shared" si="0"/>
        <v>29 months</v>
      </c>
      <c r="AH4" s="3" t="str">
        <f t="shared" si="0"/>
        <v>30 months</v>
      </c>
      <c r="AI4" s="3" t="str">
        <f t="shared" si="0"/>
        <v>31 months</v>
      </c>
      <c r="AJ4" s="3" t="str">
        <f t="shared" si="0"/>
        <v>32 months</v>
      </c>
      <c r="AK4" s="3" t="str">
        <f t="shared" si="0"/>
        <v>33 months</v>
      </c>
      <c r="AL4" s="3" t="str">
        <f t="shared" si="0"/>
        <v>34 months</v>
      </c>
      <c r="AM4" s="3" t="str">
        <f t="shared" si="0"/>
        <v>46 months</v>
      </c>
    </row>
    <row r="5" spans="1:39" x14ac:dyDescent="0.25">
      <c r="A5" s="5" t="s">
        <v>6430</v>
      </c>
      <c r="B5" t="s">
        <v>6434</v>
      </c>
      <c r="C5" t="str">
        <f t="shared" ref="C5:C39" si="1">A5&amp;" : "&amp;B5</f>
        <v>2018 : Nov</v>
      </c>
      <c r="D5" s="10">
        <f>D44/$D44</f>
        <v>1</v>
      </c>
      <c r="E5" s="10">
        <f t="shared" ref="E5:AM12" si="2">E44/$D44</f>
        <v>1</v>
      </c>
      <c r="F5" s="10">
        <f t="shared" si="2"/>
        <v>1</v>
      </c>
      <c r="G5" s="10">
        <f t="shared" si="2"/>
        <v>1</v>
      </c>
      <c r="H5" s="10">
        <f t="shared" si="2"/>
        <v>1</v>
      </c>
      <c r="I5" s="10">
        <f t="shared" si="2"/>
        <v>1</v>
      </c>
      <c r="J5" s="10">
        <f t="shared" si="2"/>
        <v>1</v>
      </c>
      <c r="K5" s="10">
        <f t="shared" si="2"/>
        <v>1</v>
      </c>
      <c r="L5" s="10">
        <f t="shared" si="2"/>
        <v>1</v>
      </c>
      <c r="M5" s="10">
        <f t="shared" si="2"/>
        <v>1</v>
      </c>
      <c r="N5" s="10">
        <f t="shared" si="2"/>
        <v>1</v>
      </c>
      <c r="O5" s="10">
        <f t="shared" si="2"/>
        <v>1</v>
      </c>
      <c r="P5" s="10">
        <f t="shared" si="2"/>
        <v>1</v>
      </c>
      <c r="Q5" s="10">
        <f t="shared" si="2"/>
        <v>1</v>
      </c>
      <c r="R5" s="10">
        <f t="shared" si="2"/>
        <v>1</v>
      </c>
      <c r="S5" s="10">
        <f t="shared" si="2"/>
        <v>1</v>
      </c>
      <c r="T5" s="10">
        <f t="shared" si="2"/>
        <v>1</v>
      </c>
      <c r="U5" s="10">
        <f t="shared" si="2"/>
        <v>1</v>
      </c>
      <c r="V5" s="10">
        <f t="shared" si="2"/>
        <v>1</v>
      </c>
      <c r="W5" s="10">
        <f t="shared" si="2"/>
        <v>1</v>
      </c>
      <c r="X5" s="10">
        <f t="shared" si="2"/>
        <v>1</v>
      </c>
      <c r="Y5" s="10">
        <f t="shared" si="2"/>
        <v>1</v>
      </c>
      <c r="Z5" s="10">
        <f t="shared" si="2"/>
        <v>0.5</v>
      </c>
      <c r="AA5" s="10">
        <f t="shared" si="2"/>
        <v>0.5</v>
      </c>
      <c r="AB5" s="10">
        <f t="shared" si="2"/>
        <v>0.5</v>
      </c>
      <c r="AC5" s="10">
        <f t="shared" si="2"/>
        <v>0.5</v>
      </c>
      <c r="AD5" s="10">
        <f t="shared" si="2"/>
        <v>0.5</v>
      </c>
      <c r="AE5" s="10">
        <f t="shared" si="2"/>
        <v>0.5</v>
      </c>
      <c r="AF5" s="10">
        <f t="shared" si="2"/>
        <v>0.5</v>
      </c>
      <c r="AG5" s="10">
        <f t="shared" si="2"/>
        <v>0.5</v>
      </c>
      <c r="AH5" s="10">
        <f t="shared" si="2"/>
        <v>0.5</v>
      </c>
      <c r="AI5" s="10">
        <f t="shared" si="2"/>
        <v>0.5</v>
      </c>
      <c r="AJ5" s="10">
        <f t="shared" si="2"/>
        <v>0.5</v>
      </c>
      <c r="AK5" s="10">
        <f t="shared" si="2"/>
        <v>0.5</v>
      </c>
      <c r="AL5" s="10">
        <f t="shared" si="2"/>
        <v>0.5</v>
      </c>
      <c r="AM5" s="10">
        <f t="shared" si="2"/>
        <v>0</v>
      </c>
    </row>
    <row r="6" spans="1:39" x14ac:dyDescent="0.25">
      <c r="A6" s="4" t="s">
        <v>6430</v>
      </c>
      <c r="B6" t="s">
        <v>6435</v>
      </c>
      <c r="C6" t="str">
        <f t="shared" si="1"/>
        <v>2018 : Dec</v>
      </c>
      <c r="D6" s="10">
        <f t="shared" ref="D6:S39" si="3">D45/$D45</f>
        <v>1</v>
      </c>
      <c r="E6" s="10">
        <f t="shared" si="3"/>
        <v>1</v>
      </c>
      <c r="F6" s="10">
        <f t="shared" si="3"/>
        <v>1</v>
      </c>
      <c r="G6" s="10">
        <f t="shared" si="3"/>
        <v>1</v>
      </c>
      <c r="H6" s="10">
        <f t="shared" si="3"/>
        <v>1</v>
      </c>
      <c r="I6" s="10">
        <f t="shared" si="3"/>
        <v>1</v>
      </c>
      <c r="J6" s="10">
        <f t="shared" si="3"/>
        <v>1</v>
      </c>
      <c r="K6" s="10">
        <f t="shared" si="3"/>
        <v>1</v>
      </c>
      <c r="L6" s="10">
        <f t="shared" si="3"/>
        <v>1</v>
      </c>
      <c r="M6" s="10">
        <f t="shared" si="3"/>
        <v>1</v>
      </c>
      <c r="N6" s="10">
        <f t="shared" si="3"/>
        <v>1</v>
      </c>
      <c r="O6" s="10">
        <f t="shared" si="3"/>
        <v>1</v>
      </c>
      <c r="P6" s="10">
        <f t="shared" si="3"/>
        <v>1</v>
      </c>
      <c r="Q6" s="10">
        <f t="shared" si="3"/>
        <v>1</v>
      </c>
      <c r="R6" s="10">
        <f t="shared" si="3"/>
        <v>1</v>
      </c>
      <c r="S6" s="10">
        <f t="shared" si="3"/>
        <v>1</v>
      </c>
      <c r="T6" s="10">
        <f t="shared" si="2"/>
        <v>1</v>
      </c>
      <c r="U6" s="10">
        <f t="shared" si="2"/>
        <v>1</v>
      </c>
      <c r="V6" s="10">
        <f t="shared" si="2"/>
        <v>1</v>
      </c>
      <c r="W6" s="10">
        <f t="shared" si="2"/>
        <v>1</v>
      </c>
      <c r="X6" s="10">
        <f t="shared" si="2"/>
        <v>1</v>
      </c>
      <c r="Y6" s="10">
        <f t="shared" si="2"/>
        <v>1</v>
      </c>
      <c r="Z6" s="10">
        <f t="shared" si="2"/>
        <v>1</v>
      </c>
      <c r="AA6" s="10">
        <f t="shared" si="2"/>
        <v>1</v>
      </c>
      <c r="AB6" s="10">
        <f t="shared" si="2"/>
        <v>1</v>
      </c>
      <c r="AC6" s="10">
        <f t="shared" si="2"/>
        <v>1</v>
      </c>
      <c r="AD6" s="10">
        <f t="shared" si="2"/>
        <v>1</v>
      </c>
      <c r="AE6" s="10">
        <f t="shared" si="2"/>
        <v>1</v>
      </c>
      <c r="AF6" s="10">
        <f t="shared" si="2"/>
        <v>1</v>
      </c>
      <c r="AG6" s="10">
        <f t="shared" si="2"/>
        <v>1</v>
      </c>
      <c r="AH6" s="10">
        <f t="shared" si="2"/>
        <v>1</v>
      </c>
      <c r="AI6" s="10">
        <f t="shared" si="2"/>
        <v>1</v>
      </c>
      <c r="AJ6" s="10">
        <f t="shared" si="2"/>
        <v>1</v>
      </c>
      <c r="AK6" s="10">
        <f t="shared" si="2"/>
        <v>1</v>
      </c>
      <c r="AL6" s="10">
        <f t="shared" si="2"/>
        <v>0</v>
      </c>
      <c r="AM6" s="10">
        <f t="shared" si="2"/>
        <v>0</v>
      </c>
    </row>
    <row r="7" spans="1:39" x14ac:dyDescent="0.25">
      <c r="A7" s="5" t="s">
        <v>6431</v>
      </c>
      <c r="B7" t="s">
        <v>6436</v>
      </c>
      <c r="C7" t="str">
        <f t="shared" si="1"/>
        <v>2019 : Jan</v>
      </c>
      <c r="D7" s="10">
        <f t="shared" si="3"/>
        <v>1</v>
      </c>
      <c r="E7" s="10">
        <f t="shared" si="2"/>
        <v>1</v>
      </c>
      <c r="F7" s="10">
        <f t="shared" si="2"/>
        <v>1</v>
      </c>
      <c r="G7" s="10">
        <f t="shared" si="2"/>
        <v>1</v>
      </c>
      <c r="H7" s="10">
        <f t="shared" si="2"/>
        <v>1</v>
      </c>
      <c r="I7" s="10">
        <f t="shared" si="2"/>
        <v>1</v>
      </c>
      <c r="J7" s="10">
        <f t="shared" si="2"/>
        <v>1</v>
      </c>
      <c r="K7" s="10">
        <f t="shared" si="2"/>
        <v>1</v>
      </c>
      <c r="L7" s="10">
        <f t="shared" si="2"/>
        <v>1</v>
      </c>
      <c r="M7" s="10">
        <f t="shared" si="2"/>
        <v>0.25</v>
      </c>
      <c r="N7" s="10">
        <f t="shared" si="2"/>
        <v>0</v>
      </c>
      <c r="O7" s="10">
        <f t="shared" si="2"/>
        <v>0</v>
      </c>
      <c r="P7" s="10">
        <f t="shared" si="2"/>
        <v>0</v>
      </c>
      <c r="Q7" s="10">
        <f t="shared" si="2"/>
        <v>0</v>
      </c>
      <c r="R7" s="10">
        <f t="shared" si="2"/>
        <v>0</v>
      </c>
      <c r="S7" s="10">
        <f t="shared" si="2"/>
        <v>0</v>
      </c>
      <c r="T7" s="10">
        <f t="shared" si="2"/>
        <v>0</v>
      </c>
      <c r="U7" s="10">
        <f t="shared" si="2"/>
        <v>0</v>
      </c>
      <c r="V7" s="10">
        <f t="shared" si="2"/>
        <v>0</v>
      </c>
      <c r="W7" s="10">
        <f t="shared" si="2"/>
        <v>0</v>
      </c>
      <c r="X7" s="10">
        <f t="shared" si="2"/>
        <v>0</v>
      </c>
      <c r="Y7" s="10">
        <f t="shared" si="2"/>
        <v>0</v>
      </c>
      <c r="Z7" s="10">
        <f t="shared" si="2"/>
        <v>0</v>
      </c>
      <c r="AA7" s="10">
        <f t="shared" si="2"/>
        <v>0</v>
      </c>
      <c r="AB7" s="10">
        <f t="shared" si="2"/>
        <v>0</v>
      </c>
      <c r="AC7" s="10">
        <f t="shared" si="2"/>
        <v>0</v>
      </c>
      <c r="AD7" s="10">
        <f t="shared" si="2"/>
        <v>0</v>
      </c>
      <c r="AE7" s="10">
        <f t="shared" si="2"/>
        <v>0</v>
      </c>
      <c r="AF7" s="10">
        <f t="shared" si="2"/>
        <v>0</v>
      </c>
      <c r="AG7" s="10">
        <f t="shared" si="2"/>
        <v>0</v>
      </c>
      <c r="AH7" s="10">
        <f t="shared" si="2"/>
        <v>0</v>
      </c>
      <c r="AI7" s="10">
        <f t="shared" si="2"/>
        <v>0</v>
      </c>
      <c r="AJ7" s="10">
        <f t="shared" si="2"/>
        <v>0</v>
      </c>
      <c r="AK7" s="10">
        <f t="shared" si="2"/>
        <v>0</v>
      </c>
      <c r="AL7" s="10">
        <f t="shared" si="2"/>
        <v>0</v>
      </c>
      <c r="AM7" s="10">
        <f t="shared" si="2"/>
        <v>0</v>
      </c>
    </row>
    <row r="8" spans="1:39" x14ac:dyDescent="0.25">
      <c r="A8" s="5" t="s">
        <v>6431</v>
      </c>
      <c r="B8" t="s">
        <v>6437</v>
      </c>
      <c r="C8" t="str">
        <f t="shared" si="1"/>
        <v>2019 : Feb</v>
      </c>
      <c r="D8" s="10">
        <f t="shared" si="3"/>
        <v>1</v>
      </c>
      <c r="E8" s="10">
        <f t="shared" si="2"/>
        <v>1</v>
      </c>
      <c r="F8" s="10">
        <f t="shared" si="2"/>
        <v>1</v>
      </c>
      <c r="G8" s="10">
        <f t="shared" si="2"/>
        <v>1</v>
      </c>
      <c r="H8" s="10">
        <f t="shared" si="2"/>
        <v>1</v>
      </c>
      <c r="I8" s="10">
        <f t="shared" si="2"/>
        <v>1</v>
      </c>
      <c r="J8" s="10">
        <f t="shared" si="2"/>
        <v>1</v>
      </c>
      <c r="K8" s="10">
        <f t="shared" si="2"/>
        <v>1</v>
      </c>
      <c r="L8" s="10">
        <f t="shared" si="2"/>
        <v>0.83333333333333337</v>
      </c>
      <c r="M8" s="10">
        <f t="shared" si="2"/>
        <v>0.33333333333333331</v>
      </c>
      <c r="N8" s="10">
        <f t="shared" si="2"/>
        <v>0</v>
      </c>
      <c r="O8" s="10">
        <f t="shared" si="2"/>
        <v>0</v>
      </c>
      <c r="P8" s="10">
        <f t="shared" si="2"/>
        <v>0</v>
      </c>
      <c r="Q8" s="10">
        <f t="shared" si="2"/>
        <v>0</v>
      </c>
      <c r="R8" s="10">
        <f t="shared" si="2"/>
        <v>0</v>
      </c>
      <c r="S8" s="10">
        <f t="shared" si="2"/>
        <v>0</v>
      </c>
      <c r="T8" s="10">
        <f t="shared" si="2"/>
        <v>0</v>
      </c>
      <c r="U8" s="10">
        <f t="shared" si="2"/>
        <v>0</v>
      </c>
      <c r="V8" s="10">
        <f t="shared" si="2"/>
        <v>0</v>
      </c>
      <c r="W8" s="10">
        <f t="shared" si="2"/>
        <v>0</v>
      </c>
      <c r="X8" s="10">
        <f t="shared" si="2"/>
        <v>0</v>
      </c>
      <c r="Y8" s="10">
        <f t="shared" si="2"/>
        <v>0</v>
      </c>
      <c r="Z8" s="10">
        <f t="shared" si="2"/>
        <v>0</v>
      </c>
      <c r="AA8" s="10">
        <f t="shared" si="2"/>
        <v>0</v>
      </c>
      <c r="AB8" s="10">
        <f t="shared" si="2"/>
        <v>0</v>
      </c>
      <c r="AC8" s="10">
        <f t="shared" si="2"/>
        <v>0</v>
      </c>
      <c r="AD8" s="10">
        <f t="shared" si="2"/>
        <v>0</v>
      </c>
      <c r="AE8" s="10">
        <f t="shared" si="2"/>
        <v>0</v>
      </c>
      <c r="AF8" s="10">
        <f t="shared" si="2"/>
        <v>0</v>
      </c>
      <c r="AG8" s="10">
        <f t="shared" si="2"/>
        <v>0</v>
      </c>
      <c r="AH8" s="10">
        <f t="shared" si="2"/>
        <v>0</v>
      </c>
      <c r="AI8" s="10">
        <f t="shared" si="2"/>
        <v>0</v>
      </c>
      <c r="AJ8" s="10">
        <f t="shared" si="2"/>
        <v>0</v>
      </c>
      <c r="AK8" s="10">
        <f t="shared" si="2"/>
        <v>0</v>
      </c>
      <c r="AL8" s="10">
        <f t="shared" si="2"/>
        <v>0</v>
      </c>
      <c r="AM8" s="10">
        <f t="shared" si="2"/>
        <v>0</v>
      </c>
    </row>
    <row r="9" spans="1:39" x14ac:dyDescent="0.25">
      <c r="A9" s="5" t="s">
        <v>6431</v>
      </c>
      <c r="B9" t="s">
        <v>6438</v>
      </c>
      <c r="C9" t="str">
        <f t="shared" si="1"/>
        <v>2019 : Mar</v>
      </c>
      <c r="D9" s="10">
        <f t="shared" si="3"/>
        <v>1</v>
      </c>
      <c r="E9" s="10">
        <f t="shared" si="2"/>
        <v>1</v>
      </c>
      <c r="F9" s="10">
        <f t="shared" si="2"/>
        <v>1</v>
      </c>
      <c r="G9" s="10">
        <f t="shared" si="2"/>
        <v>1</v>
      </c>
      <c r="H9" s="10">
        <f t="shared" si="2"/>
        <v>1</v>
      </c>
      <c r="I9" s="10">
        <f t="shared" si="2"/>
        <v>1</v>
      </c>
      <c r="J9" s="10">
        <f t="shared" si="2"/>
        <v>1</v>
      </c>
      <c r="K9" s="10">
        <f t="shared" si="2"/>
        <v>0.75</v>
      </c>
      <c r="L9" s="10">
        <f t="shared" si="2"/>
        <v>0.75</v>
      </c>
      <c r="M9" s="10">
        <f t="shared" si="2"/>
        <v>0.375</v>
      </c>
      <c r="N9" s="10">
        <f t="shared" si="2"/>
        <v>0.125</v>
      </c>
      <c r="O9" s="10">
        <f t="shared" si="2"/>
        <v>0</v>
      </c>
      <c r="P9" s="10">
        <f t="shared" si="2"/>
        <v>0</v>
      </c>
      <c r="Q9" s="10">
        <f t="shared" si="2"/>
        <v>0</v>
      </c>
      <c r="R9" s="10">
        <f t="shared" si="2"/>
        <v>0</v>
      </c>
      <c r="S9" s="10">
        <f t="shared" si="2"/>
        <v>0</v>
      </c>
      <c r="T9" s="10">
        <f t="shared" si="2"/>
        <v>0</v>
      </c>
      <c r="U9" s="10">
        <f t="shared" si="2"/>
        <v>0</v>
      </c>
      <c r="V9" s="10">
        <f t="shared" si="2"/>
        <v>0</v>
      </c>
      <c r="W9" s="10">
        <f t="shared" si="2"/>
        <v>0</v>
      </c>
      <c r="X9" s="10">
        <f t="shared" si="2"/>
        <v>0</v>
      </c>
      <c r="Y9" s="10">
        <f t="shared" si="2"/>
        <v>0</v>
      </c>
      <c r="Z9" s="10">
        <f t="shared" si="2"/>
        <v>0</v>
      </c>
      <c r="AA9" s="10">
        <f t="shared" si="2"/>
        <v>0</v>
      </c>
      <c r="AB9" s="10">
        <f t="shared" si="2"/>
        <v>0</v>
      </c>
      <c r="AC9" s="10">
        <f t="shared" si="2"/>
        <v>0</v>
      </c>
      <c r="AD9" s="10">
        <f t="shared" si="2"/>
        <v>0</v>
      </c>
      <c r="AE9" s="10">
        <f t="shared" si="2"/>
        <v>0</v>
      </c>
      <c r="AF9" s="10">
        <f t="shared" si="2"/>
        <v>0</v>
      </c>
      <c r="AG9" s="10">
        <f t="shared" si="2"/>
        <v>0</v>
      </c>
      <c r="AH9" s="10">
        <f t="shared" si="2"/>
        <v>0</v>
      </c>
      <c r="AI9" s="10">
        <f t="shared" si="2"/>
        <v>0</v>
      </c>
      <c r="AJ9" s="10">
        <f t="shared" si="2"/>
        <v>0</v>
      </c>
      <c r="AK9" s="10">
        <f t="shared" si="2"/>
        <v>0</v>
      </c>
      <c r="AL9" s="10">
        <f t="shared" si="2"/>
        <v>0</v>
      </c>
      <c r="AM9" s="10">
        <f t="shared" si="2"/>
        <v>0</v>
      </c>
    </row>
    <row r="10" spans="1:39" x14ac:dyDescent="0.25">
      <c r="A10" s="5" t="s">
        <v>6431</v>
      </c>
      <c r="B10" t="s">
        <v>6439</v>
      </c>
      <c r="C10" t="str">
        <f t="shared" si="1"/>
        <v>2019 : Apr</v>
      </c>
      <c r="D10" s="10">
        <f t="shared" si="3"/>
        <v>1</v>
      </c>
      <c r="E10" s="10">
        <f t="shared" si="2"/>
        <v>1</v>
      </c>
      <c r="F10" s="10">
        <f t="shared" si="2"/>
        <v>1</v>
      </c>
      <c r="G10" s="10">
        <f t="shared" si="2"/>
        <v>1</v>
      </c>
      <c r="H10" s="10">
        <f t="shared" si="2"/>
        <v>1</v>
      </c>
      <c r="I10" s="10">
        <f t="shared" si="2"/>
        <v>1</v>
      </c>
      <c r="J10" s="10">
        <f t="shared" si="2"/>
        <v>1</v>
      </c>
      <c r="K10" s="10">
        <f t="shared" si="2"/>
        <v>1</v>
      </c>
      <c r="L10" s="10">
        <f t="shared" si="2"/>
        <v>0.77272727272727271</v>
      </c>
      <c r="M10" s="10">
        <f t="shared" si="2"/>
        <v>0.31818181818181818</v>
      </c>
      <c r="N10" s="10">
        <f t="shared" si="2"/>
        <v>0</v>
      </c>
      <c r="O10" s="10">
        <f t="shared" si="2"/>
        <v>0</v>
      </c>
      <c r="P10" s="10">
        <f t="shared" si="2"/>
        <v>0</v>
      </c>
      <c r="Q10" s="10">
        <f t="shared" si="2"/>
        <v>0</v>
      </c>
      <c r="R10" s="10">
        <f t="shared" si="2"/>
        <v>0</v>
      </c>
      <c r="S10" s="10">
        <f t="shared" si="2"/>
        <v>0</v>
      </c>
      <c r="T10" s="10">
        <f t="shared" si="2"/>
        <v>0</v>
      </c>
      <c r="U10" s="10">
        <f t="shared" si="2"/>
        <v>0</v>
      </c>
      <c r="V10" s="10">
        <f t="shared" si="2"/>
        <v>0</v>
      </c>
      <c r="W10" s="10">
        <f t="shared" si="2"/>
        <v>0</v>
      </c>
      <c r="X10" s="10">
        <f t="shared" si="2"/>
        <v>0</v>
      </c>
      <c r="Y10" s="10">
        <f t="shared" si="2"/>
        <v>0</v>
      </c>
      <c r="Z10" s="10">
        <f t="shared" si="2"/>
        <v>0</v>
      </c>
      <c r="AA10" s="10">
        <f t="shared" si="2"/>
        <v>0</v>
      </c>
      <c r="AB10" s="10">
        <f t="shared" si="2"/>
        <v>0</v>
      </c>
      <c r="AC10" s="10">
        <f t="shared" si="2"/>
        <v>0</v>
      </c>
      <c r="AD10" s="10">
        <f t="shared" si="2"/>
        <v>0</v>
      </c>
      <c r="AE10" s="10">
        <f t="shared" si="2"/>
        <v>0</v>
      </c>
      <c r="AF10" s="10">
        <f t="shared" si="2"/>
        <v>0</v>
      </c>
      <c r="AG10" s="10">
        <f t="shared" si="2"/>
        <v>0</v>
      </c>
      <c r="AH10" s="10">
        <f t="shared" si="2"/>
        <v>0</v>
      </c>
      <c r="AI10" s="10">
        <f t="shared" si="2"/>
        <v>0</v>
      </c>
      <c r="AJ10" s="10">
        <f t="shared" si="2"/>
        <v>0</v>
      </c>
      <c r="AK10" s="10">
        <f t="shared" si="2"/>
        <v>0</v>
      </c>
      <c r="AL10" s="10">
        <f t="shared" si="2"/>
        <v>0</v>
      </c>
      <c r="AM10" s="10">
        <f t="shared" si="2"/>
        <v>0</v>
      </c>
    </row>
    <row r="11" spans="1:39" x14ac:dyDescent="0.25">
      <c r="A11" s="5" t="s">
        <v>6431</v>
      </c>
      <c r="B11" t="s">
        <v>6440</v>
      </c>
      <c r="C11" t="str">
        <f t="shared" si="1"/>
        <v>2019 : May</v>
      </c>
      <c r="D11" s="10">
        <f t="shared" si="3"/>
        <v>1</v>
      </c>
      <c r="E11" s="10">
        <f t="shared" si="2"/>
        <v>1</v>
      </c>
      <c r="F11" s="10">
        <f t="shared" si="2"/>
        <v>1</v>
      </c>
      <c r="G11" s="10">
        <f t="shared" si="2"/>
        <v>1</v>
      </c>
      <c r="H11" s="10">
        <f t="shared" si="2"/>
        <v>1</v>
      </c>
      <c r="I11" s="10">
        <f t="shared" si="2"/>
        <v>1</v>
      </c>
      <c r="J11" s="10">
        <f t="shared" si="2"/>
        <v>1</v>
      </c>
      <c r="K11" s="10">
        <f t="shared" si="2"/>
        <v>0.90322580645161288</v>
      </c>
      <c r="L11" s="10">
        <f t="shared" si="2"/>
        <v>0.67741935483870963</v>
      </c>
      <c r="M11" s="10">
        <f t="shared" si="2"/>
        <v>0.25806451612903225</v>
      </c>
      <c r="N11" s="10">
        <f t="shared" si="2"/>
        <v>0</v>
      </c>
      <c r="O11" s="10">
        <f t="shared" si="2"/>
        <v>0</v>
      </c>
      <c r="P11" s="10">
        <f t="shared" si="2"/>
        <v>0</v>
      </c>
      <c r="Q11" s="10">
        <f t="shared" si="2"/>
        <v>0</v>
      </c>
      <c r="R11" s="10">
        <f t="shared" si="2"/>
        <v>0</v>
      </c>
      <c r="S11" s="10">
        <f t="shared" si="2"/>
        <v>0</v>
      </c>
      <c r="T11" s="10">
        <f t="shared" si="2"/>
        <v>0</v>
      </c>
      <c r="U11" s="10">
        <f t="shared" si="2"/>
        <v>0</v>
      </c>
      <c r="V11" s="10">
        <f t="shared" si="2"/>
        <v>0</v>
      </c>
      <c r="W11" s="10">
        <f t="shared" si="2"/>
        <v>0</v>
      </c>
      <c r="X11" s="10">
        <f t="shared" si="2"/>
        <v>0</v>
      </c>
      <c r="Y11" s="10">
        <f t="shared" si="2"/>
        <v>0</v>
      </c>
      <c r="Z11" s="10">
        <f t="shared" si="2"/>
        <v>0</v>
      </c>
      <c r="AA11" s="10">
        <f t="shared" si="2"/>
        <v>0</v>
      </c>
      <c r="AB11" s="10">
        <f t="shared" si="2"/>
        <v>0</v>
      </c>
      <c r="AC11" s="10">
        <f t="shared" si="2"/>
        <v>0</v>
      </c>
      <c r="AD11" s="10">
        <f t="shared" si="2"/>
        <v>0</v>
      </c>
      <c r="AE11" s="10">
        <f t="shared" si="2"/>
        <v>0</v>
      </c>
      <c r="AF11" s="10">
        <f t="shared" si="2"/>
        <v>0</v>
      </c>
      <c r="AG11" s="10">
        <f t="shared" si="2"/>
        <v>0</v>
      </c>
      <c r="AH11" s="10">
        <f t="shared" si="2"/>
        <v>0</v>
      </c>
      <c r="AI11" s="10">
        <f t="shared" si="2"/>
        <v>0</v>
      </c>
      <c r="AJ11" s="10">
        <f t="shared" si="2"/>
        <v>0</v>
      </c>
      <c r="AK11" s="10">
        <f t="shared" si="2"/>
        <v>0</v>
      </c>
      <c r="AL11" s="10">
        <f t="shared" si="2"/>
        <v>0</v>
      </c>
      <c r="AM11" s="10">
        <f t="shared" si="2"/>
        <v>0</v>
      </c>
    </row>
    <row r="12" spans="1:39" x14ac:dyDescent="0.25">
      <c r="A12" s="5" t="s">
        <v>6431</v>
      </c>
      <c r="B12" t="s">
        <v>6441</v>
      </c>
      <c r="C12" t="str">
        <f t="shared" si="1"/>
        <v>2019 : Jun</v>
      </c>
      <c r="D12" s="10">
        <f t="shared" si="3"/>
        <v>1</v>
      </c>
      <c r="E12" s="10">
        <f t="shared" si="2"/>
        <v>1</v>
      </c>
      <c r="F12" s="10">
        <f t="shared" si="2"/>
        <v>1</v>
      </c>
      <c r="G12" s="10">
        <f t="shared" si="2"/>
        <v>1</v>
      </c>
      <c r="H12" s="10">
        <f t="shared" si="2"/>
        <v>1</v>
      </c>
      <c r="I12" s="10">
        <f t="shared" si="2"/>
        <v>1</v>
      </c>
      <c r="J12" s="10">
        <f t="shared" si="2"/>
        <v>1</v>
      </c>
      <c r="K12" s="10">
        <f t="shared" si="2"/>
        <v>0.86274509803921573</v>
      </c>
      <c r="L12" s="10">
        <f t="shared" si="2"/>
        <v>0.60784313725490191</v>
      </c>
      <c r="M12" s="10">
        <f t="shared" si="2"/>
        <v>0.33333333333333331</v>
      </c>
      <c r="N12" s="10">
        <f t="shared" si="2"/>
        <v>1.9607843137254902E-2</v>
      </c>
      <c r="O12" s="10">
        <f t="shared" si="2"/>
        <v>0</v>
      </c>
      <c r="P12" s="10">
        <f t="shared" si="2"/>
        <v>0</v>
      </c>
      <c r="Q12" s="10">
        <f t="shared" si="2"/>
        <v>0</v>
      </c>
      <c r="R12" s="10">
        <f t="shared" si="2"/>
        <v>0</v>
      </c>
      <c r="S12" s="10">
        <f t="shared" si="2"/>
        <v>0</v>
      </c>
      <c r="T12" s="10">
        <f t="shared" si="2"/>
        <v>0</v>
      </c>
      <c r="U12" s="10">
        <f t="shared" si="2"/>
        <v>0</v>
      </c>
      <c r="V12" s="10">
        <f t="shared" si="2"/>
        <v>0</v>
      </c>
      <c r="W12" s="10">
        <f t="shared" si="2"/>
        <v>0</v>
      </c>
      <c r="X12" s="10">
        <f t="shared" si="2"/>
        <v>0</v>
      </c>
      <c r="Y12" s="10">
        <f t="shared" si="2"/>
        <v>0</v>
      </c>
      <c r="Z12" s="10">
        <f t="shared" si="2"/>
        <v>0</v>
      </c>
      <c r="AA12" s="10">
        <f t="shared" si="2"/>
        <v>0</v>
      </c>
      <c r="AB12" s="10">
        <f t="shared" si="2"/>
        <v>0</v>
      </c>
      <c r="AC12" s="10">
        <f t="shared" si="2"/>
        <v>0</v>
      </c>
      <c r="AD12" s="10">
        <f t="shared" ref="E12:AM19" si="4">AD51/$D51</f>
        <v>0</v>
      </c>
      <c r="AE12" s="10">
        <f t="shared" si="4"/>
        <v>0</v>
      </c>
      <c r="AF12" s="10">
        <f t="shared" si="4"/>
        <v>0</v>
      </c>
      <c r="AG12" s="10">
        <f t="shared" si="4"/>
        <v>0</v>
      </c>
      <c r="AH12" s="10">
        <f t="shared" si="4"/>
        <v>0</v>
      </c>
      <c r="AI12" s="10">
        <f t="shared" si="4"/>
        <v>0</v>
      </c>
      <c r="AJ12" s="10">
        <f t="shared" si="4"/>
        <v>0</v>
      </c>
      <c r="AK12" s="10">
        <f t="shared" si="4"/>
        <v>0</v>
      </c>
      <c r="AL12" s="10">
        <f t="shared" si="4"/>
        <v>0</v>
      </c>
      <c r="AM12" s="10">
        <f t="shared" si="4"/>
        <v>0</v>
      </c>
    </row>
    <row r="13" spans="1:39" x14ac:dyDescent="0.25">
      <c r="A13" s="5" t="s">
        <v>6431</v>
      </c>
      <c r="B13" t="s">
        <v>6442</v>
      </c>
      <c r="C13" t="str">
        <f t="shared" si="1"/>
        <v>2019 : Jul</v>
      </c>
      <c r="D13" s="10">
        <f t="shared" si="3"/>
        <v>1</v>
      </c>
      <c r="E13" s="10">
        <f t="shared" si="4"/>
        <v>1</v>
      </c>
      <c r="F13" s="10">
        <f t="shared" si="4"/>
        <v>1</v>
      </c>
      <c r="G13" s="10">
        <f t="shared" si="4"/>
        <v>1</v>
      </c>
      <c r="H13" s="10">
        <f t="shared" si="4"/>
        <v>1</v>
      </c>
      <c r="I13" s="10">
        <f t="shared" si="4"/>
        <v>1</v>
      </c>
      <c r="J13" s="10">
        <f t="shared" si="4"/>
        <v>1</v>
      </c>
      <c r="K13" s="10">
        <f t="shared" si="4"/>
        <v>0.95</v>
      </c>
      <c r="L13" s="10">
        <f t="shared" si="4"/>
        <v>0.7</v>
      </c>
      <c r="M13" s="10">
        <f t="shared" si="4"/>
        <v>0.32500000000000001</v>
      </c>
      <c r="N13" s="10">
        <f t="shared" si="4"/>
        <v>0</v>
      </c>
      <c r="O13" s="10">
        <f t="shared" si="4"/>
        <v>0</v>
      </c>
      <c r="P13" s="10">
        <f t="shared" si="4"/>
        <v>0</v>
      </c>
      <c r="Q13" s="10">
        <f t="shared" si="4"/>
        <v>0</v>
      </c>
      <c r="R13" s="10">
        <f t="shared" si="4"/>
        <v>0</v>
      </c>
      <c r="S13" s="10">
        <f t="shared" si="4"/>
        <v>0</v>
      </c>
      <c r="T13" s="10">
        <f t="shared" si="4"/>
        <v>0</v>
      </c>
      <c r="U13" s="10">
        <f t="shared" si="4"/>
        <v>0</v>
      </c>
      <c r="V13" s="10">
        <f t="shared" si="4"/>
        <v>0</v>
      </c>
      <c r="W13" s="10">
        <f t="shared" si="4"/>
        <v>0</v>
      </c>
      <c r="X13" s="10">
        <f t="shared" si="4"/>
        <v>0</v>
      </c>
      <c r="Y13" s="10">
        <f t="shared" si="4"/>
        <v>0</v>
      </c>
      <c r="Z13" s="10">
        <f t="shared" si="4"/>
        <v>0</v>
      </c>
      <c r="AA13" s="10">
        <f t="shared" si="4"/>
        <v>0</v>
      </c>
      <c r="AB13" s="10">
        <f t="shared" si="4"/>
        <v>0</v>
      </c>
      <c r="AC13" s="10">
        <f t="shared" si="4"/>
        <v>0</v>
      </c>
      <c r="AD13" s="10">
        <f t="shared" si="4"/>
        <v>0</v>
      </c>
      <c r="AE13" s="10">
        <f t="shared" si="4"/>
        <v>0</v>
      </c>
      <c r="AF13" s="10">
        <f t="shared" si="4"/>
        <v>0</v>
      </c>
      <c r="AG13" s="10">
        <f t="shared" si="4"/>
        <v>0</v>
      </c>
      <c r="AH13" s="10">
        <f t="shared" si="4"/>
        <v>0</v>
      </c>
      <c r="AI13" s="10">
        <f t="shared" si="4"/>
        <v>0</v>
      </c>
      <c r="AJ13" s="10">
        <f t="shared" si="4"/>
        <v>0</v>
      </c>
      <c r="AK13" s="10">
        <f t="shared" si="4"/>
        <v>0</v>
      </c>
      <c r="AL13" s="10">
        <f t="shared" si="4"/>
        <v>0</v>
      </c>
      <c r="AM13" s="10">
        <f t="shared" si="4"/>
        <v>0</v>
      </c>
    </row>
    <row r="14" spans="1:39" x14ac:dyDescent="0.25">
      <c r="A14" s="5" t="s">
        <v>6431</v>
      </c>
      <c r="B14" t="s">
        <v>6443</v>
      </c>
      <c r="C14" t="str">
        <f t="shared" si="1"/>
        <v>2019 : Aug</v>
      </c>
      <c r="D14" s="10">
        <f t="shared" si="3"/>
        <v>1</v>
      </c>
      <c r="E14" s="10">
        <f t="shared" si="4"/>
        <v>1</v>
      </c>
      <c r="F14" s="10">
        <f t="shared" si="4"/>
        <v>1</v>
      </c>
      <c r="G14" s="10">
        <f t="shared" si="4"/>
        <v>1</v>
      </c>
      <c r="H14" s="10">
        <f t="shared" si="4"/>
        <v>1</v>
      </c>
      <c r="I14" s="10">
        <f t="shared" si="4"/>
        <v>1</v>
      </c>
      <c r="J14" s="10">
        <f t="shared" si="4"/>
        <v>1</v>
      </c>
      <c r="K14" s="10">
        <f t="shared" si="4"/>
        <v>0.86764705882352944</v>
      </c>
      <c r="L14" s="10">
        <f t="shared" si="4"/>
        <v>0.57352941176470584</v>
      </c>
      <c r="M14" s="10">
        <f t="shared" si="4"/>
        <v>0.26470588235294118</v>
      </c>
      <c r="N14" s="10">
        <f t="shared" si="4"/>
        <v>2.9411764705882353E-2</v>
      </c>
      <c r="O14" s="10">
        <f t="shared" si="4"/>
        <v>1.4705882352941176E-2</v>
      </c>
      <c r="P14" s="10">
        <f t="shared" si="4"/>
        <v>1.4705882352941176E-2</v>
      </c>
      <c r="Q14" s="10">
        <f t="shared" si="4"/>
        <v>1.4705882352941176E-2</v>
      </c>
      <c r="R14" s="10">
        <f t="shared" si="4"/>
        <v>1.4705882352941176E-2</v>
      </c>
      <c r="S14" s="10">
        <f t="shared" si="4"/>
        <v>1.4705882352941176E-2</v>
      </c>
      <c r="T14" s="10">
        <f t="shared" si="4"/>
        <v>1.4705882352941176E-2</v>
      </c>
      <c r="U14" s="10">
        <f t="shared" si="4"/>
        <v>1.4705882352941176E-2</v>
      </c>
      <c r="V14" s="10">
        <f t="shared" si="4"/>
        <v>0</v>
      </c>
      <c r="W14" s="10">
        <f t="shared" si="4"/>
        <v>0</v>
      </c>
      <c r="X14" s="10">
        <f t="shared" si="4"/>
        <v>0</v>
      </c>
      <c r="Y14" s="10">
        <f t="shared" si="4"/>
        <v>0</v>
      </c>
      <c r="Z14" s="10">
        <f t="shared" si="4"/>
        <v>0</v>
      </c>
      <c r="AA14" s="10">
        <f t="shared" si="4"/>
        <v>0</v>
      </c>
      <c r="AB14" s="10">
        <f t="shared" si="4"/>
        <v>0</v>
      </c>
      <c r="AC14" s="10">
        <f t="shared" si="4"/>
        <v>0</v>
      </c>
      <c r="AD14" s="10">
        <f t="shared" si="4"/>
        <v>0</v>
      </c>
      <c r="AE14" s="10">
        <f t="shared" si="4"/>
        <v>0</v>
      </c>
      <c r="AF14" s="10">
        <f t="shared" si="4"/>
        <v>0</v>
      </c>
      <c r="AG14" s="10">
        <f t="shared" si="4"/>
        <v>0</v>
      </c>
      <c r="AH14" s="10">
        <f t="shared" si="4"/>
        <v>0</v>
      </c>
      <c r="AI14" s="10">
        <f t="shared" si="4"/>
        <v>0</v>
      </c>
      <c r="AJ14" s="10">
        <f t="shared" si="4"/>
        <v>0</v>
      </c>
      <c r="AK14" s="10">
        <f t="shared" si="4"/>
        <v>0</v>
      </c>
      <c r="AL14" s="10">
        <f t="shared" si="4"/>
        <v>0</v>
      </c>
      <c r="AM14" s="10">
        <f t="shared" si="4"/>
        <v>0</v>
      </c>
    </row>
    <row r="15" spans="1:39" x14ac:dyDescent="0.25">
      <c r="A15" s="5" t="s">
        <v>6431</v>
      </c>
      <c r="B15" t="s">
        <v>6444</v>
      </c>
      <c r="C15" t="str">
        <f t="shared" si="1"/>
        <v>2019 : Sep</v>
      </c>
      <c r="D15" s="10">
        <f t="shared" si="3"/>
        <v>1</v>
      </c>
      <c r="E15" s="10">
        <f t="shared" si="4"/>
        <v>1</v>
      </c>
      <c r="F15" s="10">
        <f t="shared" si="4"/>
        <v>1</v>
      </c>
      <c r="G15" s="10">
        <f t="shared" si="4"/>
        <v>1</v>
      </c>
      <c r="H15" s="10">
        <f t="shared" si="4"/>
        <v>1</v>
      </c>
      <c r="I15" s="10">
        <f t="shared" si="4"/>
        <v>1</v>
      </c>
      <c r="J15" s="10">
        <f t="shared" si="4"/>
        <v>1</v>
      </c>
      <c r="K15" s="10">
        <f t="shared" si="4"/>
        <v>0.9375</v>
      </c>
      <c r="L15" s="10">
        <f t="shared" si="4"/>
        <v>0.7</v>
      </c>
      <c r="M15" s="10">
        <f t="shared" si="4"/>
        <v>0.3125</v>
      </c>
      <c r="N15" s="10">
        <f t="shared" si="4"/>
        <v>3.7499999999999999E-2</v>
      </c>
      <c r="O15" s="10">
        <f t="shared" si="4"/>
        <v>3.7499999999999999E-2</v>
      </c>
      <c r="P15" s="10">
        <f t="shared" si="4"/>
        <v>3.7499999999999999E-2</v>
      </c>
      <c r="Q15" s="10">
        <f t="shared" si="4"/>
        <v>3.7499999999999999E-2</v>
      </c>
      <c r="R15" s="10">
        <f t="shared" si="4"/>
        <v>3.7499999999999999E-2</v>
      </c>
      <c r="S15" s="10">
        <f t="shared" si="4"/>
        <v>3.7499999999999999E-2</v>
      </c>
      <c r="T15" s="10">
        <f t="shared" si="4"/>
        <v>3.7499999999999999E-2</v>
      </c>
      <c r="U15" s="10">
        <f t="shared" si="4"/>
        <v>2.5000000000000001E-2</v>
      </c>
      <c r="V15" s="10">
        <f t="shared" si="4"/>
        <v>2.5000000000000001E-2</v>
      </c>
      <c r="W15" s="10">
        <f t="shared" si="4"/>
        <v>2.5000000000000001E-2</v>
      </c>
      <c r="X15" s="10">
        <f t="shared" si="4"/>
        <v>2.5000000000000001E-2</v>
      </c>
      <c r="Y15" s="10">
        <f t="shared" si="4"/>
        <v>2.5000000000000001E-2</v>
      </c>
      <c r="Z15" s="10">
        <f t="shared" si="4"/>
        <v>1.2500000000000001E-2</v>
      </c>
      <c r="AA15" s="10">
        <f t="shared" si="4"/>
        <v>1.2500000000000001E-2</v>
      </c>
      <c r="AB15" s="10">
        <f t="shared" si="4"/>
        <v>1.2500000000000001E-2</v>
      </c>
      <c r="AC15" s="10">
        <f t="shared" si="4"/>
        <v>1.2500000000000001E-2</v>
      </c>
      <c r="AD15" s="10">
        <f t="shared" si="4"/>
        <v>1.2500000000000001E-2</v>
      </c>
      <c r="AE15" s="10">
        <f t="shared" si="4"/>
        <v>0</v>
      </c>
      <c r="AF15" s="10">
        <f t="shared" si="4"/>
        <v>0</v>
      </c>
      <c r="AG15" s="10">
        <f t="shared" si="4"/>
        <v>0</v>
      </c>
      <c r="AH15" s="10">
        <f t="shared" si="4"/>
        <v>0</v>
      </c>
      <c r="AI15" s="10">
        <f t="shared" si="4"/>
        <v>0</v>
      </c>
      <c r="AJ15" s="10">
        <f t="shared" si="4"/>
        <v>0</v>
      </c>
      <c r="AK15" s="10">
        <f t="shared" si="4"/>
        <v>0</v>
      </c>
      <c r="AL15" s="10">
        <f t="shared" si="4"/>
        <v>0</v>
      </c>
      <c r="AM15" s="10">
        <f t="shared" si="4"/>
        <v>0</v>
      </c>
    </row>
    <row r="16" spans="1:39" x14ac:dyDescent="0.25">
      <c r="A16" s="5" t="s">
        <v>6431</v>
      </c>
      <c r="B16" t="s">
        <v>6445</v>
      </c>
      <c r="C16" t="str">
        <f t="shared" si="1"/>
        <v>2019 : Oct</v>
      </c>
      <c r="D16" s="10">
        <f t="shared" si="3"/>
        <v>1</v>
      </c>
      <c r="E16" s="10">
        <f t="shared" si="4"/>
        <v>1</v>
      </c>
      <c r="F16" s="10">
        <f t="shared" si="4"/>
        <v>1</v>
      </c>
      <c r="G16" s="10">
        <f t="shared" si="4"/>
        <v>1</v>
      </c>
      <c r="H16" s="10">
        <f t="shared" si="4"/>
        <v>1</v>
      </c>
      <c r="I16" s="10">
        <f t="shared" si="4"/>
        <v>1</v>
      </c>
      <c r="J16" s="10">
        <f t="shared" si="4"/>
        <v>1</v>
      </c>
      <c r="K16" s="10">
        <f t="shared" si="4"/>
        <v>0.875</v>
      </c>
      <c r="L16" s="10">
        <f t="shared" si="4"/>
        <v>0.57499999999999996</v>
      </c>
      <c r="M16" s="10">
        <f t="shared" si="4"/>
        <v>0.36249999999999999</v>
      </c>
      <c r="N16" s="10">
        <f t="shared" si="4"/>
        <v>0.1</v>
      </c>
      <c r="O16" s="10">
        <f t="shared" si="4"/>
        <v>8.7499999999999994E-2</v>
      </c>
      <c r="P16" s="10">
        <f t="shared" si="4"/>
        <v>8.7499999999999994E-2</v>
      </c>
      <c r="Q16" s="10">
        <f t="shared" si="4"/>
        <v>7.4999999999999997E-2</v>
      </c>
      <c r="R16" s="10">
        <f t="shared" si="4"/>
        <v>6.25E-2</v>
      </c>
      <c r="S16" s="10">
        <f t="shared" si="4"/>
        <v>6.25E-2</v>
      </c>
      <c r="T16" s="10">
        <f t="shared" si="4"/>
        <v>6.25E-2</v>
      </c>
      <c r="U16" s="10">
        <f t="shared" si="4"/>
        <v>0.05</v>
      </c>
      <c r="V16" s="10">
        <f t="shared" si="4"/>
        <v>2.5000000000000001E-2</v>
      </c>
      <c r="W16" s="10">
        <f t="shared" si="4"/>
        <v>2.5000000000000001E-2</v>
      </c>
      <c r="X16" s="10">
        <f t="shared" si="4"/>
        <v>2.5000000000000001E-2</v>
      </c>
      <c r="Y16" s="10">
        <f t="shared" si="4"/>
        <v>2.5000000000000001E-2</v>
      </c>
      <c r="Z16" s="10">
        <f t="shared" si="4"/>
        <v>2.5000000000000001E-2</v>
      </c>
      <c r="AA16" s="10">
        <f t="shared" si="4"/>
        <v>2.5000000000000001E-2</v>
      </c>
      <c r="AB16" s="10">
        <f t="shared" si="4"/>
        <v>2.5000000000000001E-2</v>
      </c>
      <c r="AC16" s="10">
        <f t="shared" si="4"/>
        <v>1.2500000000000001E-2</v>
      </c>
      <c r="AD16" s="10">
        <f t="shared" si="4"/>
        <v>1.2500000000000001E-2</v>
      </c>
      <c r="AE16" s="10">
        <f t="shared" si="4"/>
        <v>1.2500000000000001E-2</v>
      </c>
      <c r="AF16" s="10">
        <f t="shared" si="4"/>
        <v>1.2500000000000001E-2</v>
      </c>
      <c r="AG16" s="10">
        <f t="shared" si="4"/>
        <v>0</v>
      </c>
      <c r="AH16" s="10">
        <f t="shared" si="4"/>
        <v>0</v>
      </c>
      <c r="AI16" s="10">
        <f t="shared" si="4"/>
        <v>0</v>
      </c>
      <c r="AJ16" s="10">
        <f t="shared" si="4"/>
        <v>0</v>
      </c>
      <c r="AK16" s="10">
        <f t="shared" si="4"/>
        <v>0</v>
      </c>
      <c r="AL16" s="10">
        <f t="shared" si="4"/>
        <v>0</v>
      </c>
      <c r="AM16" s="10">
        <f t="shared" si="4"/>
        <v>0</v>
      </c>
    </row>
    <row r="17" spans="1:39" x14ac:dyDescent="0.25">
      <c r="A17" s="5" t="s">
        <v>6431</v>
      </c>
      <c r="B17" t="s">
        <v>6434</v>
      </c>
      <c r="C17" t="str">
        <f t="shared" si="1"/>
        <v>2019 : Nov</v>
      </c>
      <c r="D17" s="10">
        <f t="shared" si="3"/>
        <v>1</v>
      </c>
      <c r="E17" s="10">
        <f t="shared" si="4"/>
        <v>1</v>
      </c>
      <c r="F17" s="10">
        <f t="shared" si="4"/>
        <v>1</v>
      </c>
      <c r="G17" s="10">
        <f t="shared" si="4"/>
        <v>1</v>
      </c>
      <c r="H17" s="10">
        <f t="shared" si="4"/>
        <v>1</v>
      </c>
      <c r="I17" s="10">
        <f t="shared" si="4"/>
        <v>1</v>
      </c>
      <c r="J17" s="10">
        <f t="shared" si="4"/>
        <v>1</v>
      </c>
      <c r="K17" s="10">
        <f t="shared" si="4"/>
        <v>0.87951807228915657</v>
      </c>
      <c r="L17" s="10">
        <f t="shared" si="4"/>
        <v>0.60240963855421692</v>
      </c>
      <c r="M17" s="10">
        <f t="shared" si="4"/>
        <v>0.40963855421686746</v>
      </c>
      <c r="N17" s="10">
        <f t="shared" si="4"/>
        <v>8.4337349397590355E-2</v>
      </c>
      <c r="O17" s="10">
        <f t="shared" si="4"/>
        <v>8.4337349397590355E-2</v>
      </c>
      <c r="P17" s="10">
        <f t="shared" si="4"/>
        <v>8.4337349397590355E-2</v>
      </c>
      <c r="Q17" s="10">
        <f t="shared" si="4"/>
        <v>8.4337349397590355E-2</v>
      </c>
      <c r="R17" s="10">
        <f t="shared" si="4"/>
        <v>8.4337349397590355E-2</v>
      </c>
      <c r="S17" s="10">
        <f t="shared" si="4"/>
        <v>8.4337349397590355E-2</v>
      </c>
      <c r="T17" s="10">
        <f t="shared" si="4"/>
        <v>8.4337349397590355E-2</v>
      </c>
      <c r="U17" s="10">
        <f t="shared" si="4"/>
        <v>7.2289156626506021E-2</v>
      </c>
      <c r="V17" s="10">
        <f t="shared" si="4"/>
        <v>7.2289156626506021E-2</v>
      </c>
      <c r="W17" s="10">
        <f t="shared" si="4"/>
        <v>7.2289156626506021E-2</v>
      </c>
      <c r="X17" s="10">
        <f t="shared" si="4"/>
        <v>6.0240963855421686E-2</v>
      </c>
      <c r="Y17" s="10">
        <f t="shared" si="4"/>
        <v>6.0240963855421686E-2</v>
      </c>
      <c r="Z17" s="10">
        <f t="shared" si="4"/>
        <v>6.0240963855421686E-2</v>
      </c>
      <c r="AA17" s="10">
        <f t="shared" si="4"/>
        <v>4.8192771084337352E-2</v>
      </c>
      <c r="AB17" s="10">
        <f t="shared" si="4"/>
        <v>4.8192771084337352E-2</v>
      </c>
      <c r="AC17" s="10">
        <f t="shared" si="4"/>
        <v>2.4096385542168676E-2</v>
      </c>
      <c r="AD17" s="10">
        <f t="shared" si="4"/>
        <v>1.2048192771084338E-2</v>
      </c>
      <c r="AE17" s="10">
        <f t="shared" si="4"/>
        <v>0</v>
      </c>
      <c r="AF17" s="10">
        <f t="shared" si="4"/>
        <v>0</v>
      </c>
      <c r="AG17" s="10">
        <f t="shared" si="4"/>
        <v>0</v>
      </c>
      <c r="AH17" s="10">
        <f t="shared" si="4"/>
        <v>0</v>
      </c>
      <c r="AI17" s="10">
        <f t="shared" si="4"/>
        <v>0</v>
      </c>
      <c r="AJ17" s="10">
        <f t="shared" si="4"/>
        <v>0</v>
      </c>
      <c r="AK17" s="10">
        <f t="shared" si="4"/>
        <v>0</v>
      </c>
      <c r="AL17" s="10">
        <f t="shared" si="4"/>
        <v>0</v>
      </c>
      <c r="AM17" s="10">
        <f t="shared" si="4"/>
        <v>0</v>
      </c>
    </row>
    <row r="18" spans="1:39" x14ac:dyDescent="0.25">
      <c r="A18" s="4" t="s">
        <v>6431</v>
      </c>
      <c r="B18" t="s">
        <v>6435</v>
      </c>
      <c r="C18" t="str">
        <f t="shared" si="1"/>
        <v>2019 : Dec</v>
      </c>
      <c r="D18" s="10">
        <f t="shared" si="3"/>
        <v>1</v>
      </c>
      <c r="E18" s="10">
        <f t="shared" si="4"/>
        <v>1</v>
      </c>
      <c r="F18" s="10">
        <f t="shared" si="4"/>
        <v>1</v>
      </c>
      <c r="G18" s="10">
        <f t="shared" si="4"/>
        <v>1</v>
      </c>
      <c r="H18" s="10">
        <f t="shared" si="4"/>
        <v>1</v>
      </c>
      <c r="I18" s="10">
        <f t="shared" si="4"/>
        <v>1</v>
      </c>
      <c r="J18" s="10">
        <f t="shared" si="4"/>
        <v>1</v>
      </c>
      <c r="K18" s="10">
        <f t="shared" si="4"/>
        <v>0.91911764705882348</v>
      </c>
      <c r="L18" s="10">
        <f t="shared" si="4"/>
        <v>0.6470588235294118</v>
      </c>
      <c r="M18" s="10">
        <f t="shared" si="4"/>
        <v>0.33823529411764708</v>
      </c>
      <c r="N18" s="10">
        <f t="shared" si="4"/>
        <v>0.13970588235294118</v>
      </c>
      <c r="O18" s="10">
        <f t="shared" si="4"/>
        <v>0.13235294117647059</v>
      </c>
      <c r="P18" s="10">
        <f t="shared" si="4"/>
        <v>0.13235294117647059</v>
      </c>
      <c r="Q18" s="10">
        <f t="shared" si="4"/>
        <v>0.125</v>
      </c>
      <c r="R18" s="10">
        <f t="shared" si="4"/>
        <v>0.11764705882352941</v>
      </c>
      <c r="S18" s="10">
        <f t="shared" si="4"/>
        <v>0.11029411764705882</v>
      </c>
      <c r="T18" s="10">
        <f t="shared" si="4"/>
        <v>0.11029411764705882</v>
      </c>
      <c r="U18" s="10">
        <f t="shared" si="4"/>
        <v>0.11029411764705882</v>
      </c>
      <c r="V18" s="10">
        <f t="shared" si="4"/>
        <v>0.11029411764705882</v>
      </c>
      <c r="W18" s="10">
        <f t="shared" si="4"/>
        <v>9.5588235294117641E-2</v>
      </c>
      <c r="X18" s="10">
        <f t="shared" si="4"/>
        <v>9.5588235294117641E-2</v>
      </c>
      <c r="Y18" s="10">
        <f t="shared" si="4"/>
        <v>9.5588235294117641E-2</v>
      </c>
      <c r="Z18" s="10">
        <f t="shared" si="4"/>
        <v>8.8235294117647065E-2</v>
      </c>
      <c r="AA18" s="10">
        <f t="shared" si="4"/>
        <v>8.8235294117647065E-2</v>
      </c>
      <c r="AB18" s="10">
        <f t="shared" si="4"/>
        <v>7.3529411764705885E-2</v>
      </c>
      <c r="AC18" s="10">
        <f t="shared" si="4"/>
        <v>6.6176470588235295E-2</v>
      </c>
      <c r="AD18" s="10">
        <f t="shared" si="4"/>
        <v>6.6176470588235295E-2</v>
      </c>
      <c r="AE18" s="10">
        <f t="shared" si="4"/>
        <v>4.4117647058823532E-2</v>
      </c>
      <c r="AF18" s="10">
        <f t="shared" si="4"/>
        <v>2.2058823529411766E-2</v>
      </c>
      <c r="AG18" s="10">
        <f t="shared" si="4"/>
        <v>2.2058823529411766E-2</v>
      </c>
      <c r="AH18" s="10">
        <f t="shared" si="4"/>
        <v>7.3529411764705881E-3</v>
      </c>
      <c r="AI18" s="10">
        <f t="shared" si="4"/>
        <v>0</v>
      </c>
      <c r="AJ18" s="10">
        <f t="shared" si="4"/>
        <v>0</v>
      </c>
      <c r="AK18" s="10">
        <f t="shared" si="4"/>
        <v>0</v>
      </c>
      <c r="AL18" s="10">
        <f t="shared" si="4"/>
        <v>0</v>
      </c>
      <c r="AM18" s="10">
        <f t="shared" si="4"/>
        <v>0</v>
      </c>
    </row>
    <row r="19" spans="1:39" x14ac:dyDescent="0.25">
      <c r="A19" s="5" t="s">
        <v>6432</v>
      </c>
      <c r="B19" t="s">
        <v>6436</v>
      </c>
      <c r="C19" t="str">
        <f t="shared" si="1"/>
        <v>2020 : Jan</v>
      </c>
      <c r="D19" s="10">
        <f t="shared" si="3"/>
        <v>1</v>
      </c>
      <c r="E19" s="10">
        <f t="shared" si="4"/>
        <v>1</v>
      </c>
      <c r="F19" s="10">
        <f t="shared" si="4"/>
        <v>1</v>
      </c>
      <c r="G19" s="10">
        <f t="shared" si="4"/>
        <v>1</v>
      </c>
      <c r="H19" s="10">
        <f t="shared" si="4"/>
        <v>1</v>
      </c>
      <c r="I19" s="10">
        <f t="shared" si="4"/>
        <v>1</v>
      </c>
      <c r="J19" s="10">
        <f t="shared" si="4"/>
        <v>1</v>
      </c>
      <c r="K19" s="10">
        <f t="shared" si="4"/>
        <v>0.90419161676646709</v>
      </c>
      <c r="L19" s="10">
        <f t="shared" si="4"/>
        <v>0.73652694610778446</v>
      </c>
      <c r="M19" s="10">
        <f t="shared" si="4"/>
        <v>0.47904191616766467</v>
      </c>
      <c r="N19" s="10">
        <f t="shared" si="4"/>
        <v>0.20359281437125748</v>
      </c>
      <c r="O19" s="10">
        <f t="shared" si="4"/>
        <v>0.19161676646706588</v>
      </c>
      <c r="P19" s="10">
        <f t="shared" si="4"/>
        <v>0.18562874251497005</v>
      </c>
      <c r="Q19" s="10">
        <f t="shared" si="4"/>
        <v>0.17365269461077845</v>
      </c>
      <c r="R19" s="10">
        <f t="shared" si="4"/>
        <v>0.17365269461077845</v>
      </c>
      <c r="S19" s="10">
        <f t="shared" si="4"/>
        <v>0.16167664670658682</v>
      </c>
      <c r="T19" s="10">
        <f t="shared" si="4"/>
        <v>0.1437125748502994</v>
      </c>
      <c r="U19" s="10">
        <f t="shared" si="4"/>
        <v>0.1317365269461078</v>
      </c>
      <c r="V19" s="10">
        <f t="shared" si="4"/>
        <v>0.11976047904191617</v>
      </c>
      <c r="W19" s="10">
        <f t="shared" si="4"/>
        <v>9.580838323353294E-2</v>
      </c>
      <c r="X19" s="10">
        <f t="shared" si="4"/>
        <v>8.9820359281437126E-2</v>
      </c>
      <c r="Y19" s="10">
        <f t="shared" si="4"/>
        <v>5.9880239520958084E-2</v>
      </c>
      <c r="Z19" s="10">
        <f t="shared" si="4"/>
        <v>4.790419161676647E-2</v>
      </c>
      <c r="AA19" s="10">
        <f t="shared" si="4"/>
        <v>2.9940119760479042E-2</v>
      </c>
      <c r="AB19" s="10">
        <f t="shared" si="4"/>
        <v>2.9940119760479042E-2</v>
      </c>
      <c r="AC19" s="10">
        <f t="shared" si="4"/>
        <v>2.9940119760479042E-2</v>
      </c>
      <c r="AD19" s="10">
        <f t="shared" si="4"/>
        <v>2.3952095808383235E-2</v>
      </c>
      <c r="AE19" s="10">
        <f t="shared" si="4"/>
        <v>1.7964071856287425E-2</v>
      </c>
      <c r="AF19" s="10">
        <f t="shared" si="4"/>
        <v>1.1976047904191617E-2</v>
      </c>
      <c r="AG19" s="10">
        <f t="shared" si="4"/>
        <v>1.1976047904191617E-2</v>
      </c>
      <c r="AH19" s="10">
        <f t="shared" si="4"/>
        <v>5.9880239520958087E-3</v>
      </c>
      <c r="AI19" s="10">
        <f t="shared" si="4"/>
        <v>5.9880239520958087E-3</v>
      </c>
      <c r="AJ19" s="10">
        <f t="shared" si="4"/>
        <v>5.9880239520958087E-3</v>
      </c>
      <c r="AK19" s="10">
        <f t="shared" si="4"/>
        <v>0</v>
      </c>
      <c r="AL19" s="10">
        <f t="shared" si="4"/>
        <v>0</v>
      </c>
      <c r="AM19" s="10">
        <f t="shared" si="4"/>
        <v>0</v>
      </c>
    </row>
    <row r="20" spans="1:39" x14ac:dyDescent="0.25">
      <c r="A20" s="5" t="s">
        <v>6432</v>
      </c>
      <c r="B20" t="s">
        <v>6437</v>
      </c>
      <c r="C20" t="str">
        <f t="shared" si="1"/>
        <v>2020 : Feb</v>
      </c>
      <c r="D20" s="10">
        <f t="shared" si="3"/>
        <v>1</v>
      </c>
      <c r="E20" s="10">
        <f t="shared" ref="E20:AM27" si="5">E59/$D59</f>
        <v>1</v>
      </c>
      <c r="F20" s="10">
        <f t="shared" si="5"/>
        <v>1</v>
      </c>
      <c r="G20" s="10">
        <f t="shared" si="5"/>
        <v>1</v>
      </c>
      <c r="H20" s="10">
        <f t="shared" si="5"/>
        <v>1</v>
      </c>
      <c r="I20" s="10">
        <f t="shared" si="5"/>
        <v>1</v>
      </c>
      <c r="J20" s="10">
        <f t="shared" si="5"/>
        <v>1</v>
      </c>
      <c r="K20" s="10">
        <f t="shared" si="5"/>
        <v>0.900709219858156</v>
      </c>
      <c r="L20" s="10">
        <f t="shared" si="5"/>
        <v>0.72340425531914898</v>
      </c>
      <c r="M20" s="10">
        <f t="shared" si="5"/>
        <v>0.46808510638297873</v>
      </c>
      <c r="N20" s="10">
        <f t="shared" si="5"/>
        <v>0.26241134751773049</v>
      </c>
      <c r="O20" s="10">
        <f t="shared" si="5"/>
        <v>0.25531914893617019</v>
      </c>
      <c r="P20" s="10">
        <f t="shared" si="5"/>
        <v>0.24113475177304963</v>
      </c>
      <c r="Q20" s="10">
        <f t="shared" si="5"/>
        <v>0.24113475177304963</v>
      </c>
      <c r="R20" s="10">
        <f t="shared" si="5"/>
        <v>0.21276595744680851</v>
      </c>
      <c r="S20" s="10">
        <f t="shared" si="5"/>
        <v>0.20567375886524822</v>
      </c>
      <c r="T20" s="10">
        <f t="shared" si="5"/>
        <v>0.19858156028368795</v>
      </c>
      <c r="U20" s="10">
        <f t="shared" si="5"/>
        <v>0.1702127659574468</v>
      </c>
      <c r="V20" s="10">
        <f t="shared" si="5"/>
        <v>0.15602836879432624</v>
      </c>
      <c r="W20" s="10">
        <f t="shared" si="5"/>
        <v>0.15602836879432624</v>
      </c>
      <c r="X20" s="10">
        <f t="shared" si="5"/>
        <v>0.14893617021276595</v>
      </c>
      <c r="Y20" s="10">
        <f t="shared" si="5"/>
        <v>0.11347517730496454</v>
      </c>
      <c r="Z20" s="10">
        <f t="shared" si="5"/>
        <v>7.8014184397163122E-2</v>
      </c>
      <c r="AA20" s="10">
        <f t="shared" si="5"/>
        <v>7.8014184397163122E-2</v>
      </c>
      <c r="AB20" s="10">
        <f t="shared" si="5"/>
        <v>5.6737588652482268E-2</v>
      </c>
      <c r="AC20" s="10">
        <f t="shared" si="5"/>
        <v>4.9645390070921988E-2</v>
      </c>
      <c r="AD20" s="10">
        <f t="shared" si="5"/>
        <v>3.5460992907801421E-2</v>
      </c>
      <c r="AE20" s="10">
        <f t="shared" si="5"/>
        <v>2.8368794326241134E-2</v>
      </c>
      <c r="AF20" s="10">
        <f t="shared" si="5"/>
        <v>7.0921985815602835E-3</v>
      </c>
      <c r="AG20" s="10">
        <f t="shared" si="5"/>
        <v>7.0921985815602835E-3</v>
      </c>
      <c r="AH20" s="10">
        <f t="shared" si="5"/>
        <v>7.0921985815602835E-3</v>
      </c>
      <c r="AI20" s="10">
        <f t="shared" si="5"/>
        <v>7.0921985815602835E-3</v>
      </c>
      <c r="AJ20" s="10">
        <f t="shared" si="5"/>
        <v>0</v>
      </c>
      <c r="AK20" s="10">
        <f t="shared" si="5"/>
        <v>0</v>
      </c>
      <c r="AL20" s="10">
        <f t="shared" si="5"/>
        <v>0</v>
      </c>
      <c r="AM20" s="10">
        <f t="shared" si="5"/>
        <v>0</v>
      </c>
    </row>
    <row r="21" spans="1:39" x14ac:dyDescent="0.25">
      <c r="A21" s="5" t="s">
        <v>6432</v>
      </c>
      <c r="B21" t="s">
        <v>6438</v>
      </c>
      <c r="C21" t="str">
        <f t="shared" si="1"/>
        <v>2020 : Mar</v>
      </c>
      <c r="D21" s="10">
        <f t="shared" si="3"/>
        <v>1</v>
      </c>
      <c r="E21" s="10">
        <f t="shared" si="5"/>
        <v>1</v>
      </c>
      <c r="F21" s="10">
        <f t="shared" si="5"/>
        <v>1</v>
      </c>
      <c r="G21" s="10">
        <f t="shared" si="5"/>
        <v>1</v>
      </c>
      <c r="H21" s="10">
        <f t="shared" si="5"/>
        <v>1</v>
      </c>
      <c r="I21" s="10">
        <f t="shared" si="5"/>
        <v>1</v>
      </c>
      <c r="J21" s="10">
        <f t="shared" si="5"/>
        <v>1</v>
      </c>
      <c r="K21" s="10">
        <f t="shared" si="5"/>
        <v>0.91715976331360949</v>
      </c>
      <c r="L21" s="10">
        <f t="shared" si="5"/>
        <v>0.73372781065088755</v>
      </c>
      <c r="M21" s="10">
        <f t="shared" si="5"/>
        <v>0.51479289940828399</v>
      </c>
      <c r="N21" s="10">
        <f t="shared" si="5"/>
        <v>0.27810650887573962</v>
      </c>
      <c r="O21" s="10">
        <f t="shared" si="5"/>
        <v>0.26627218934911245</v>
      </c>
      <c r="P21" s="10">
        <f t="shared" si="5"/>
        <v>0.26035502958579881</v>
      </c>
      <c r="Q21" s="10">
        <f t="shared" si="5"/>
        <v>0.23668639053254437</v>
      </c>
      <c r="R21" s="10">
        <f t="shared" si="5"/>
        <v>0.21893491124260356</v>
      </c>
      <c r="S21" s="10">
        <f t="shared" si="5"/>
        <v>0.20118343195266272</v>
      </c>
      <c r="T21" s="10">
        <f t="shared" si="5"/>
        <v>0.18343195266272189</v>
      </c>
      <c r="U21" s="10">
        <f t="shared" si="5"/>
        <v>0.15976331360946747</v>
      </c>
      <c r="V21" s="10">
        <f t="shared" si="5"/>
        <v>0.14201183431952663</v>
      </c>
      <c r="W21" s="10">
        <f t="shared" si="5"/>
        <v>0.13609467455621302</v>
      </c>
      <c r="X21" s="10">
        <f t="shared" si="5"/>
        <v>0.13017751479289941</v>
      </c>
      <c r="Y21" s="10">
        <f t="shared" si="5"/>
        <v>0.11242603550295859</v>
      </c>
      <c r="Z21" s="10">
        <f t="shared" si="5"/>
        <v>9.4674556213017749E-2</v>
      </c>
      <c r="AA21" s="10">
        <f t="shared" si="5"/>
        <v>7.1005917159763315E-2</v>
      </c>
      <c r="AB21" s="10">
        <f t="shared" si="5"/>
        <v>5.3254437869822487E-2</v>
      </c>
      <c r="AC21" s="10">
        <f t="shared" si="5"/>
        <v>5.3254437869822487E-2</v>
      </c>
      <c r="AD21" s="10">
        <f t="shared" si="5"/>
        <v>4.142011834319527E-2</v>
      </c>
      <c r="AE21" s="10">
        <f t="shared" si="5"/>
        <v>3.5502958579881658E-2</v>
      </c>
      <c r="AF21" s="10">
        <f t="shared" si="5"/>
        <v>2.3668639053254437E-2</v>
      </c>
      <c r="AG21" s="10">
        <f t="shared" si="5"/>
        <v>1.7751479289940829E-2</v>
      </c>
      <c r="AH21" s="10">
        <f t="shared" si="5"/>
        <v>1.1834319526627219E-2</v>
      </c>
      <c r="AI21" s="10">
        <f t="shared" si="5"/>
        <v>5.9171597633136093E-3</v>
      </c>
      <c r="AJ21" s="10">
        <f t="shared" si="5"/>
        <v>5.9171597633136093E-3</v>
      </c>
      <c r="AK21" s="10">
        <f t="shared" si="5"/>
        <v>5.9171597633136093E-3</v>
      </c>
      <c r="AL21" s="10">
        <f t="shared" si="5"/>
        <v>0</v>
      </c>
      <c r="AM21" s="10">
        <f t="shared" si="5"/>
        <v>0</v>
      </c>
    </row>
    <row r="22" spans="1:39" x14ac:dyDescent="0.25">
      <c r="A22" s="5" t="s">
        <v>6432</v>
      </c>
      <c r="B22" t="s">
        <v>6439</v>
      </c>
      <c r="C22" t="str">
        <f t="shared" si="1"/>
        <v>2020 : Apr</v>
      </c>
      <c r="D22" s="10">
        <f t="shared" si="3"/>
        <v>1</v>
      </c>
      <c r="E22" s="10">
        <f t="shared" si="5"/>
        <v>1</v>
      </c>
      <c r="F22" s="10">
        <f t="shared" si="5"/>
        <v>1</v>
      </c>
      <c r="G22" s="10">
        <f t="shared" si="5"/>
        <v>1</v>
      </c>
      <c r="H22" s="10">
        <f t="shared" si="5"/>
        <v>1</v>
      </c>
      <c r="I22" s="10">
        <f t="shared" si="5"/>
        <v>1</v>
      </c>
      <c r="J22" s="10">
        <f t="shared" si="5"/>
        <v>1</v>
      </c>
      <c r="K22" s="10">
        <f t="shared" si="5"/>
        <v>0.92523364485981308</v>
      </c>
      <c r="L22" s="10">
        <f t="shared" si="5"/>
        <v>0.74766355140186913</v>
      </c>
      <c r="M22" s="10">
        <f t="shared" si="5"/>
        <v>0.54672897196261683</v>
      </c>
      <c r="N22" s="10">
        <f t="shared" si="5"/>
        <v>0.3364485981308411</v>
      </c>
      <c r="O22" s="10">
        <f t="shared" si="5"/>
        <v>0.33177570093457942</v>
      </c>
      <c r="P22" s="10">
        <f t="shared" si="5"/>
        <v>0.31775700934579437</v>
      </c>
      <c r="Q22" s="10">
        <f t="shared" si="5"/>
        <v>0.31308411214953269</v>
      </c>
      <c r="R22" s="10">
        <f t="shared" si="5"/>
        <v>0.29906542056074764</v>
      </c>
      <c r="S22" s="10">
        <f t="shared" si="5"/>
        <v>0.28971962616822428</v>
      </c>
      <c r="T22" s="10">
        <f t="shared" si="5"/>
        <v>0.27102803738317754</v>
      </c>
      <c r="U22" s="10">
        <f t="shared" si="5"/>
        <v>0.23364485981308411</v>
      </c>
      <c r="V22" s="10">
        <f t="shared" si="5"/>
        <v>0.20560747663551401</v>
      </c>
      <c r="W22" s="10">
        <f t="shared" si="5"/>
        <v>0.16822429906542055</v>
      </c>
      <c r="X22" s="10">
        <f t="shared" si="5"/>
        <v>0.13551401869158877</v>
      </c>
      <c r="Y22" s="10">
        <f t="shared" si="5"/>
        <v>0.12149532710280374</v>
      </c>
      <c r="Z22" s="10">
        <f t="shared" si="5"/>
        <v>0.10747663551401869</v>
      </c>
      <c r="AA22" s="10">
        <f t="shared" si="5"/>
        <v>9.3457943925233641E-2</v>
      </c>
      <c r="AB22" s="10">
        <f t="shared" si="5"/>
        <v>6.0747663551401869E-2</v>
      </c>
      <c r="AC22" s="10">
        <f t="shared" si="5"/>
        <v>6.0747663551401869E-2</v>
      </c>
      <c r="AD22" s="10">
        <f t="shared" si="5"/>
        <v>3.7383177570093455E-2</v>
      </c>
      <c r="AE22" s="10">
        <f t="shared" si="5"/>
        <v>2.8037383177570093E-2</v>
      </c>
      <c r="AF22" s="10">
        <f t="shared" si="5"/>
        <v>1.8691588785046728E-2</v>
      </c>
      <c r="AG22" s="10">
        <f t="shared" si="5"/>
        <v>9.3457943925233638E-3</v>
      </c>
      <c r="AH22" s="10">
        <f t="shared" si="5"/>
        <v>0</v>
      </c>
      <c r="AI22" s="10">
        <f t="shared" si="5"/>
        <v>0</v>
      </c>
      <c r="AJ22" s="10">
        <f t="shared" si="5"/>
        <v>0</v>
      </c>
      <c r="AK22" s="10">
        <f t="shared" si="5"/>
        <v>0</v>
      </c>
      <c r="AL22" s="10">
        <f t="shared" si="5"/>
        <v>0</v>
      </c>
      <c r="AM22" s="10">
        <f t="shared" si="5"/>
        <v>0</v>
      </c>
    </row>
    <row r="23" spans="1:39" x14ac:dyDescent="0.25">
      <c r="A23" s="5" t="s">
        <v>6432</v>
      </c>
      <c r="B23" t="s">
        <v>6440</v>
      </c>
      <c r="C23" t="str">
        <f t="shared" si="1"/>
        <v>2020 : May</v>
      </c>
      <c r="D23" s="10">
        <f t="shared" si="3"/>
        <v>1</v>
      </c>
      <c r="E23" s="10">
        <f t="shared" si="5"/>
        <v>1</v>
      </c>
      <c r="F23" s="10">
        <f t="shared" si="5"/>
        <v>1</v>
      </c>
      <c r="G23" s="10">
        <f t="shared" si="5"/>
        <v>1</v>
      </c>
      <c r="H23" s="10">
        <f t="shared" si="5"/>
        <v>1</v>
      </c>
      <c r="I23" s="10">
        <f t="shared" si="5"/>
        <v>1</v>
      </c>
      <c r="J23" s="10">
        <f t="shared" si="5"/>
        <v>1</v>
      </c>
      <c r="K23" s="10">
        <f t="shared" si="5"/>
        <v>0.89035087719298245</v>
      </c>
      <c r="L23" s="10">
        <f t="shared" si="5"/>
        <v>0.6228070175438597</v>
      </c>
      <c r="M23" s="10">
        <f t="shared" si="5"/>
        <v>0.43421052631578949</v>
      </c>
      <c r="N23" s="10">
        <f t="shared" si="5"/>
        <v>0.27631578947368424</v>
      </c>
      <c r="O23" s="10">
        <f t="shared" si="5"/>
        <v>0.26754385964912281</v>
      </c>
      <c r="P23" s="10">
        <f t="shared" si="5"/>
        <v>0.26315789473684209</v>
      </c>
      <c r="Q23" s="10">
        <f t="shared" si="5"/>
        <v>0.25877192982456143</v>
      </c>
      <c r="R23" s="10">
        <f t="shared" si="5"/>
        <v>0.25438596491228072</v>
      </c>
      <c r="S23" s="10">
        <f t="shared" si="5"/>
        <v>0.24561403508771928</v>
      </c>
      <c r="T23" s="10">
        <f t="shared" si="5"/>
        <v>0.2412280701754386</v>
      </c>
      <c r="U23" s="10">
        <f t="shared" si="5"/>
        <v>0.23245614035087719</v>
      </c>
      <c r="V23" s="10">
        <f t="shared" si="5"/>
        <v>0.21929824561403508</v>
      </c>
      <c r="W23" s="10">
        <f t="shared" si="5"/>
        <v>0.19736842105263158</v>
      </c>
      <c r="X23" s="10">
        <f t="shared" si="5"/>
        <v>0.17105263157894737</v>
      </c>
      <c r="Y23" s="10">
        <f t="shared" si="5"/>
        <v>0.14035087719298245</v>
      </c>
      <c r="Z23" s="10">
        <f t="shared" si="5"/>
        <v>0.11842105263157894</v>
      </c>
      <c r="AA23" s="10">
        <f t="shared" si="5"/>
        <v>0.10087719298245613</v>
      </c>
      <c r="AB23" s="10">
        <f t="shared" si="5"/>
        <v>7.4561403508771926E-2</v>
      </c>
      <c r="AC23" s="10">
        <f t="shared" si="5"/>
        <v>6.5789473684210523E-2</v>
      </c>
      <c r="AD23" s="10">
        <f t="shared" si="5"/>
        <v>4.8245614035087717E-2</v>
      </c>
      <c r="AE23" s="10">
        <f t="shared" si="5"/>
        <v>1.7543859649122806E-2</v>
      </c>
      <c r="AF23" s="10">
        <f t="shared" si="5"/>
        <v>4.3859649122807015E-3</v>
      </c>
      <c r="AG23" s="10">
        <f t="shared" si="5"/>
        <v>4.3859649122807015E-3</v>
      </c>
      <c r="AH23" s="10">
        <f t="shared" si="5"/>
        <v>4.3859649122807015E-3</v>
      </c>
      <c r="AI23" s="10">
        <f t="shared" si="5"/>
        <v>4.3859649122807015E-3</v>
      </c>
      <c r="AJ23" s="10">
        <f t="shared" si="5"/>
        <v>4.3859649122807015E-3</v>
      </c>
      <c r="AK23" s="10">
        <f t="shared" si="5"/>
        <v>0</v>
      </c>
      <c r="AL23" s="10">
        <f t="shared" si="5"/>
        <v>0</v>
      </c>
      <c r="AM23" s="10">
        <f t="shared" si="5"/>
        <v>0</v>
      </c>
    </row>
    <row r="24" spans="1:39" x14ac:dyDescent="0.25">
      <c r="A24" s="5" t="s">
        <v>6432</v>
      </c>
      <c r="B24" t="s">
        <v>6441</v>
      </c>
      <c r="C24" t="str">
        <f t="shared" si="1"/>
        <v>2020 : Jun</v>
      </c>
      <c r="D24" s="10">
        <f t="shared" si="3"/>
        <v>1</v>
      </c>
      <c r="E24" s="10">
        <f t="shared" si="5"/>
        <v>1</v>
      </c>
      <c r="F24" s="10">
        <f t="shared" si="5"/>
        <v>1</v>
      </c>
      <c r="G24" s="10">
        <f t="shared" si="5"/>
        <v>1</v>
      </c>
      <c r="H24" s="10">
        <f t="shared" si="5"/>
        <v>1</v>
      </c>
      <c r="I24" s="10">
        <f t="shared" si="5"/>
        <v>1</v>
      </c>
      <c r="J24" s="10">
        <f t="shared" si="5"/>
        <v>1</v>
      </c>
      <c r="K24" s="10">
        <f t="shared" si="5"/>
        <v>0.8833333333333333</v>
      </c>
      <c r="L24" s="10">
        <f t="shared" si="5"/>
        <v>0.66249999999999998</v>
      </c>
      <c r="M24" s="10">
        <f t="shared" si="5"/>
        <v>0.44583333333333336</v>
      </c>
      <c r="N24" s="10">
        <f t="shared" si="5"/>
        <v>0.33333333333333331</v>
      </c>
      <c r="O24" s="10">
        <f t="shared" si="5"/>
        <v>0.32083333333333336</v>
      </c>
      <c r="P24" s="10">
        <f t="shared" si="5"/>
        <v>0.31666666666666665</v>
      </c>
      <c r="Q24" s="10">
        <f t="shared" si="5"/>
        <v>0.29583333333333334</v>
      </c>
      <c r="R24" s="10">
        <f t="shared" si="5"/>
        <v>0.28749999999999998</v>
      </c>
      <c r="S24" s="10">
        <f t="shared" si="5"/>
        <v>0.27500000000000002</v>
      </c>
      <c r="T24" s="10">
        <f t="shared" si="5"/>
        <v>0.25</v>
      </c>
      <c r="U24" s="10">
        <f t="shared" si="5"/>
        <v>0.24166666666666667</v>
      </c>
      <c r="V24" s="10">
        <f t="shared" si="5"/>
        <v>0.22916666666666666</v>
      </c>
      <c r="W24" s="10">
        <f t="shared" si="5"/>
        <v>0.21249999999999999</v>
      </c>
      <c r="X24" s="10">
        <f t="shared" si="5"/>
        <v>0.19583333333333333</v>
      </c>
      <c r="Y24" s="10">
        <f t="shared" si="5"/>
        <v>0.17083333333333334</v>
      </c>
      <c r="Z24" s="10">
        <f t="shared" si="5"/>
        <v>0.14583333333333334</v>
      </c>
      <c r="AA24" s="10">
        <f t="shared" si="5"/>
        <v>0.10833333333333334</v>
      </c>
      <c r="AB24" s="10">
        <f t="shared" si="5"/>
        <v>8.7499999999999994E-2</v>
      </c>
      <c r="AC24" s="10">
        <f t="shared" si="5"/>
        <v>7.0833333333333331E-2</v>
      </c>
      <c r="AD24" s="10">
        <f t="shared" si="5"/>
        <v>4.1666666666666664E-2</v>
      </c>
      <c r="AE24" s="10">
        <f t="shared" si="5"/>
        <v>3.3333333333333333E-2</v>
      </c>
      <c r="AF24" s="10">
        <f t="shared" si="5"/>
        <v>3.3333333333333333E-2</v>
      </c>
      <c r="AG24" s="10">
        <f t="shared" si="5"/>
        <v>2.5000000000000001E-2</v>
      </c>
      <c r="AH24" s="10">
        <f t="shared" si="5"/>
        <v>1.2500000000000001E-2</v>
      </c>
      <c r="AI24" s="10">
        <f t="shared" si="5"/>
        <v>8.3333333333333332E-3</v>
      </c>
      <c r="AJ24" s="10">
        <f t="shared" si="5"/>
        <v>0</v>
      </c>
      <c r="AK24" s="10">
        <f t="shared" si="5"/>
        <v>0</v>
      </c>
      <c r="AL24" s="10">
        <f t="shared" si="5"/>
        <v>0</v>
      </c>
      <c r="AM24" s="10">
        <f t="shared" si="5"/>
        <v>0</v>
      </c>
    </row>
    <row r="25" spans="1:39" x14ac:dyDescent="0.25">
      <c r="A25" s="5" t="s">
        <v>6432</v>
      </c>
      <c r="B25" t="s">
        <v>6442</v>
      </c>
      <c r="C25" t="str">
        <f t="shared" si="1"/>
        <v>2020 : Jul</v>
      </c>
      <c r="D25" s="10">
        <f t="shared" si="3"/>
        <v>1</v>
      </c>
      <c r="E25" s="10">
        <f t="shared" si="5"/>
        <v>1</v>
      </c>
      <c r="F25" s="10">
        <f t="shared" si="5"/>
        <v>1</v>
      </c>
      <c r="G25" s="10">
        <f t="shared" si="5"/>
        <v>1</v>
      </c>
      <c r="H25" s="10">
        <f t="shared" si="5"/>
        <v>1</v>
      </c>
      <c r="I25" s="10">
        <f t="shared" si="5"/>
        <v>1</v>
      </c>
      <c r="J25" s="10">
        <f t="shared" si="5"/>
        <v>1</v>
      </c>
      <c r="K25" s="10">
        <f t="shared" si="5"/>
        <v>0.9015544041450777</v>
      </c>
      <c r="L25" s="10">
        <f t="shared" si="5"/>
        <v>0.69948186528497414</v>
      </c>
      <c r="M25" s="10">
        <f t="shared" si="5"/>
        <v>0.52849740932642486</v>
      </c>
      <c r="N25" s="10">
        <f t="shared" si="5"/>
        <v>0.36269430051813473</v>
      </c>
      <c r="O25" s="10">
        <f t="shared" si="5"/>
        <v>0.35233160621761656</v>
      </c>
      <c r="P25" s="10">
        <f t="shared" si="5"/>
        <v>0.33160621761658032</v>
      </c>
      <c r="Q25" s="10">
        <f t="shared" si="5"/>
        <v>0.31606217616580312</v>
      </c>
      <c r="R25" s="10">
        <f t="shared" si="5"/>
        <v>0.30569948186528495</v>
      </c>
      <c r="S25" s="10">
        <f t="shared" si="5"/>
        <v>0.27979274611398963</v>
      </c>
      <c r="T25" s="10">
        <f t="shared" si="5"/>
        <v>0.26424870466321243</v>
      </c>
      <c r="U25" s="10">
        <f t="shared" si="5"/>
        <v>0.25388601036269431</v>
      </c>
      <c r="V25" s="10">
        <f t="shared" si="5"/>
        <v>0.24352331606217617</v>
      </c>
      <c r="W25" s="10">
        <f t="shared" si="5"/>
        <v>0.22279792746113988</v>
      </c>
      <c r="X25" s="10">
        <f t="shared" si="5"/>
        <v>0.20725388601036268</v>
      </c>
      <c r="Y25" s="10">
        <f t="shared" si="5"/>
        <v>0.19689119170984457</v>
      </c>
      <c r="Z25" s="10">
        <f t="shared" si="5"/>
        <v>0.18134715025906736</v>
      </c>
      <c r="AA25" s="10">
        <f t="shared" si="5"/>
        <v>0.17616580310880828</v>
      </c>
      <c r="AB25" s="10">
        <f t="shared" si="5"/>
        <v>0.13471502590673576</v>
      </c>
      <c r="AC25" s="10">
        <f t="shared" si="5"/>
        <v>9.8445595854922283E-2</v>
      </c>
      <c r="AD25" s="10">
        <f t="shared" si="5"/>
        <v>7.2538860103626937E-2</v>
      </c>
      <c r="AE25" s="10">
        <f t="shared" si="5"/>
        <v>5.181347150259067E-2</v>
      </c>
      <c r="AF25" s="10">
        <f t="shared" si="5"/>
        <v>3.6269430051813469E-2</v>
      </c>
      <c r="AG25" s="10">
        <f t="shared" si="5"/>
        <v>2.5906735751295335E-2</v>
      </c>
      <c r="AH25" s="10">
        <f t="shared" si="5"/>
        <v>1.5544041450777202E-2</v>
      </c>
      <c r="AI25" s="10">
        <f t="shared" si="5"/>
        <v>1.0362694300518135E-2</v>
      </c>
      <c r="AJ25" s="10">
        <f t="shared" si="5"/>
        <v>0</v>
      </c>
      <c r="AK25" s="10">
        <f t="shared" si="5"/>
        <v>0</v>
      </c>
      <c r="AL25" s="10">
        <f t="shared" si="5"/>
        <v>0</v>
      </c>
      <c r="AM25" s="10">
        <f t="shared" si="5"/>
        <v>0</v>
      </c>
    </row>
    <row r="26" spans="1:39" x14ac:dyDescent="0.25">
      <c r="A26" s="5" t="s">
        <v>6432</v>
      </c>
      <c r="B26" t="s">
        <v>6443</v>
      </c>
      <c r="C26" t="str">
        <f t="shared" si="1"/>
        <v>2020 : Aug</v>
      </c>
      <c r="D26" s="10">
        <f t="shared" si="3"/>
        <v>1</v>
      </c>
      <c r="E26" s="10">
        <f t="shared" si="5"/>
        <v>1</v>
      </c>
      <c r="F26" s="10">
        <f t="shared" si="5"/>
        <v>1</v>
      </c>
      <c r="G26" s="10">
        <f t="shared" si="5"/>
        <v>1</v>
      </c>
      <c r="H26" s="10">
        <f t="shared" si="5"/>
        <v>1</v>
      </c>
      <c r="I26" s="10">
        <f t="shared" si="5"/>
        <v>1</v>
      </c>
      <c r="J26" s="10">
        <f t="shared" si="5"/>
        <v>1</v>
      </c>
      <c r="K26" s="10">
        <f t="shared" si="5"/>
        <v>0.92753623188405798</v>
      </c>
      <c r="L26" s="10">
        <f t="shared" si="5"/>
        <v>0.7874396135265701</v>
      </c>
      <c r="M26" s="10">
        <f t="shared" si="5"/>
        <v>0.59903381642512077</v>
      </c>
      <c r="N26" s="10">
        <f t="shared" si="5"/>
        <v>0.48309178743961351</v>
      </c>
      <c r="O26" s="10">
        <f t="shared" si="5"/>
        <v>0.45893719806763283</v>
      </c>
      <c r="P26" s="10">
        <f t="shared" si="5"/>
        <v>0.43478260869565216</v>
      </c>
      <c r="Q26" s="10">
        <f t="shared" si="5"/>
        <v>0.41545893719806765</v>
      </c>
      <c r="R26" s="10">
        <f t="shared" si="5"/>
        <v>0.40579710144927539</v>
      </c>
      <c r="S26" s="10">
        <f t="shared" si="5"/>
        <v>0.37681159420289856</v>
      </c>
      <c r="T26" s="10">
        <f t="shared" si="5"/>
        <v>0.34782608695652173</v>
      </c>
      <c r="U26" s="10">
        <f t="shared" si="5"/>
        <v>0.32850241545893721</v>
      </c>
      <c r="V26" s="10">
        <f t="shared" si="5"/>
        <v>0.29951690821256038</v>
      </c>
      <c r="W26" s="10">
        <f t="shared" si="5"/>
        <v>0.27053140096618356</v>
      </c>
      <c r="X26" s="10">
        <f t="shared" si="5"/>
        <v>0.25120772946859904</v>
      </c>
      <c r="Y26" s="10">
        <f t="shared" si="5"/>
        <v>0.21739130434782608</v>
      </c>
      <c r="Z26" s="10">
        <f t="shared" si="5"/>
        <v>0.19806763285024154</v>
      </c>
      <c r="AA26" s="10">
        <f t="shared" si="5"/>
        <v>0.17874396135265699</v>
      </c>
      <c r="AB26" s="10">
        <f t="shared" si="5"/>
        <v>0.16908212560386474</v>
      </c>
      <c r="AC26" s="10">
        <f t="shared" si="5"/>
        <v>0.14009661835748793</v>
      </c>
      <c r="AD26" s="10">
        <f t="shared" si="5"/>
        <v>9.1787439613526575E-2</v>
      </c>
      <c r="AE26" s="10">
        <f t="shared" si="5"/>
        <v>6.7632850241545889E-2</v>
      </c>
      <c r="AF26" s="10">
        <f t="shared" si="5"/>
        <v>3.864734299516908E-2</v>
      </c>
      <c r="AG26" s="10">
        <f t="shared" si="5"/>
        <v>1.932367149758454E-2</v>
      </c>
      <c r="AH26" s="10">
        <f t="shared" si="5"/>
        <v>4.830917874396135E-3</v>
      </c>
      <c r="AI26" s="10">
        <f t="shared" si="5"/>
        <v>4.830917874396135E-3</v>
      </c>
      <c r="AJ26" s="10">
        <f t="shared" si="5"/>
        <v>4.830917874396135E-3</v>
      </c>
      <c r="AK26" s="10">
        <f t="shared" si="5"/>
        <v>0</v>
      </c>
      <c r="AL26" s="10">
        <f t="shared" si="5"/>
        <v>0</v>
      </c>
      <c r="AM26" s="10">
        <f t="shared" si="5"/>
        <v>0</v>
      </c>
    </row>
    <row r="27" spans="1:39" x14ac:dyDescent="0.25">
      <c r="A27" s="5" t="s">
        <v>6432</v>
      </c>
      <c r="B27" t="s">
        <v>6444</v>
      </c>
      <c r="C27" t="str">
        <f t="shared" si="1"/>
        <v>2020 : Sep</v>
      </c>
      <c r="D27" s="10">
        <f t="shared" si="3"/>
        <v>1</v>
      </c>
      <c r="E27" s="10">
        <f t="shared" si="5"/>
        <v>0.99514563106796117</v>
      </c>
      <c r="F27" s="10">
        <f t="shared" si="5"/>
        <v>0.99514563106796117</v>
      </c>
      <c r="G27" s="10">
        <f t="shared" si="5"/>
        <v>0.99514563106796117</v>
      </c>
      <c r="H27" s="10">
        <f t="shared" si="5"/>
        <v>0.99514563106796117</v>
      </c>
      <c r="I27" s="10">
        <f t="shared" si="5"/>
        <v>0.99514563106796117</v>
      </c>
      <c r="J27" s="10">
        <f t="shared" si="5"/>
        <v>0.99514563106796117</v>
      </c>
      <c r="K27" s="10">
        <f t="shared" si="5"/>
        <v>0.91747572815533984</v>
      </c>
      <c r="L27" s="10">
        <f t="shared" si="5"/>
        <v>0.75728155339805825</v>
      </c>
      <c r="M27" s="10">
        <f t="shared" si="5"/>
        <v>0.6310679611650486</v>
      </c>
      <c r="N27" s="10">
        <f t="shared" si="5"/>
        <v>0.5436893203883495</v>
      </c>
      <c r="O27" s="10">
        <f t="shared" ref="E27:AM34" si="6">O66/$D66</f>
        <v>0.53883495145631066</v>
      </c>
      <c r="P27" s="10">
        <f t="shared" si="6"/>
        <v>0.53883495145631066</v>
      </c>
      <c r="Q27" s="10">
        <f t="shared" si="6"/>
        <v>0.50485436893203883</v>
      </c>
      <c r="R27" s="10">
        <f t="shared" si="6"/>
        <v>0.46601941747572817</v>
      </c>
      <c r="S27" s="10">
        <f t="shared" si="6"/>
        <v>0.44660194174757284</v>
      </c>
      <c r="T27" s="10">
        <f t="shared" si="6"/>
        <v>0.42718446601941745</v>
      </c>
      <c r="U27" s="10">
        <f t="shared" si="6"/>
        <v>0.40291262135922329</v>
      </c>
      <c r="V27" s="10">
        <f t="shared" si="6"/>
        <v>0.33980582524271846</v>
      </c>
      <c r="W27" s="10">
        <f t="shared" si="6"/>
        <v>0.30097087378640774</v>
      </c>
      <c r="X27" s="10">
        <f t="shared" si="6"/>
        <v>0.28155339805825241</v>
      </c>
      <c r="Y27" s="10">
        <f t="shared" si="6"/>
        <v>0.25728155339805825</v>
      </c>
      <c r="Z27" s="10">
        <f t="shared" si="6"/>
        <v>0.22330097087378642</v>
      </c>
      <c r="AA27" s="10">
        <f t="shared" si="6"/>
        <v>0.18446601941747573</v>
      </c>
      <c r="AB27" s="10">
        <f t="shared" si="6"/>
        <v>0.1553398058252427</v>
      </c>
      <c r="AC27" s="10">
        <f t="shared" si="6"/>
        <v>0.13106796116504854</v>
      </c>
      <c r="AD27" s="10">
        <f t="shared" si="6"/>
        <v>0.10194174757281553</v>
      </c>
      <c r="AE27" s="10">
        <f t="shared" si="6"/>
        <v>7.7669902912621352E-2</v>
      </c>
      <c r="AF27" s="10">
        <f t="shared" si="6"/>
        <v>5.8252427184466021E-2</v>
      </c>
      <c r="AG27" s="10">
        <f t="shared" si="6"/>
        <v>3.8834951456310676E-2</v>
      </c>
      <c r="AH27" s="10">
        <f t="shared" si="6"/>
        <v>2.4271844660194174E-2</v>
      </c>
      <c r="AI27" s="10">
        <f t="shared" si="6"/>
        <v>1.9417475728155338E-2</v>
      </c>
      <c r="AJ27" s="10">
        <f t="shared" si="6"/>
        <v>4.8543689320388345E-3</v>
      </c>
      <c r="AK27" s="10">
        <f t="shared" si="6"/>
        <v>0</v>
      </c>
      <c r="AL27" s="10">
        <f t="shared" si="6"/>
        <v>0</v>
      </c>
      <c r="AM27" s="10">
        <f t="shared" si="6"/>
        <v>0</v>
      </c>
    </row>
    <row r="28" spans="1:39" x14ac:dyDescent="0.25">
      <c r="A28" s="5" t="s">
        <v>6432</v>
      </c>
      <c r="B28" t="s">
        <v>6445</v>
      </c>
      <c r="C28" t="str">
        <f t="shared" si="1"/>
        <v>2020 : Oct</v>
      </c>
      <c r="D28" s="10">
        <f t="shared" si="3"/>
        <v>1</v>
      </c>
      <c r="E28" s="10">
        <f t="shared" si="6"/>
        <v>1</v>
      </c>
      <c r="F28" s="10">
        <f t="shared" si="6"/>
        <v>0.99382716049382713</v>
      </c>
      <c r="G28" s="10">
        <f t="shared" si="6"/>
        <v>0.99382716049382713</v>
      </c>
      <c r="H28" s="10">
        <f t="shared" si="6"/>
        <v>0.99382716049382713</v>
      </c>
      <c r="I28" s="10">
        <f t="shared" si="6"/>
        <v>0.99382716049382713</v>
      </c>
      <c r="J28" s="10">
        <f t="shared" si="6"/>
        <v>0.99382716049382713</v>
      </c>
      <c r="K28" s="10">
        <f t="shared" si="6"/>
        <v>0.92592592592592593</v>
      </c>
      <c r="L28" s="10">
        <f t="shared" si="6"/>
        <v>0.80246913580246915</v>
      </c>
      <c r="M28" s="10">
        <f t="shared" si="6"/>
        <v>0.69135802469135799</v>
      </c>
      <c r="N28" s="10">
        <f t="shared" si="6"/>
        <v>0.61728395061728392</v>
      </c>
      <c r="O28" s="10">
        <f t="shared" si="6"/>
        <v>0.61111111111111116</v>
      </c>
      <c r="P28" s="10">
        <f t="shared" si="6"/>
        <v>0.58024691358024694</v>
      </c>
      <c r="Q28" s="10">
        <f t="shared" si="6"/>
        <v>0.55555555555555558</v>
      </c>
      <c r="R28" s="10">
        <f t="shared" si="6"/>
        <v>0.52469135802469136</v>
      </c>
      <c r="S28" s="10">
        <f t="shared" si="6"/>
        <v>0.46296296296296297</v>
      </c>
      <c r="T28" s="10">
        <f t="shared" si="6"/>
        <v>0.40123456790123457</v>
      </c>
      <c r="U28" s="10">
        <f t="shared" si="6"/>
        <v>0.37037037037037035</v>
      </c>
      <c r="V28" s="10">
        <f t="shared" si="6"/>
        <v>0.33333333333333331</v>
      </c>
      <c r="W28" s="10">
        <f t="shared" si="6"/>
        <v>0.30246913580246915</v>
      </c>
      <c r="X28" s="10">
        <f t="shared" si="6"/>
        <v>0.25925925925925924</v>
      </c>
      <c r="Y28" s="10">
        <f t="shared" si="6"/>
        <v>0.20370370370370369</v>
      </c>
      <c r="Z28" s="10">
        <f t="shared" si="6"/>
        <v>0.18518518518518517</v>
      </c>
      <c r="AA28" s="10">
        <f t="shared" si="6"/>
        <v>0.16666666666666666</v>
      </c>
      <c r="AB28" s="10">
        <f t="shared" si="6"/>
        <v>0.1419753086419753</v>
      </c>
      <c r="AC28" s="10">
        <f t="shared" si="6"/>
        <v>0.11728395061728394</v>
      </c>
      <c r="AD28" s="10">
        <f t="shared" si="6"/>
        <v>8.0246913580246909E-2</v>
      </c>
      <c r="AE28" s="10">
        <f t="shared" si="6"/>
        <v>5.5555555555555552E-2</v>
      </c>
      <c r="AF28" s="10">
        <f t="shared" si="6"/>
        <v>4.9382716049382713E-2</v>
      </c>
      <c r="AG28" s="10">
        <f t="shared" si="6"/>
        <v>3.0864197530864196E-2</v>
      </c>
      <c r="AH28" s="10">
        <f t="shared" si="6"/>
        <v>1.2345679012345678E-2</v>
      </c>
      <c r="AI28" s="10">
        <f t="shared" si="6"/>
        <v>0</v>
      </c>
      <c r="AJ28" s="10">
        <f t="shared" si="6"/>
        <v>0</v>
      </c>
      <c r="AK28" s="10">
        <f t="shared" si="6"/>
        <v>0</v>
      </c>
      <c r="AL28" s="10">
        <f t="shared" si="6"/>
        <v>0</v>
      </c>
      <c r="AM28" s="10">
        <f t="shared" si="6"/>
        <v>0</v>
      </c>
    </row>
    <row r="29" spans="1:39" x14ac:dyDescent="0.25">
      <c r="A29" s="5" t="s">
        <v>6432</v>
      </c>
      <c r="B29" t="s">
        <v>6434</v>
      </c>
      <c r="C29" t="str">
        <f t="shared" si="1"/>
        <v>2020 : Nov</v>
      </c>
      <c r="D29" s="10">
        <f t="shared" si="3"/>
        <v>1</v>
      </c>
      <c r="E29" s="10">
        <f t="shared" si="6"/>
        <v>1</v>
      </c>
      <c r="F29" s="10">
        <f t="shared" si="6"/>
        <v>1</v>
      </c>
      <c r="G29" s="10">
        <f t="shared" si="6"/>
        <v>1</v>
      </c>
      <c r="H29" s="10">
        <f t="shared" si="6"/>
        <v>1</v>
      </c>
      <c r="I29" s="10">
        <f t="shared" si="6"/>
        <v>1</v>
      </c>
      <c r="J29" s="10">
        <f t="shared" si="6"/>
        <v>1</v>
      </c>
      <c r="K29" s="10">
        <f t="shared" si="6"/>
        <v>0.96894409937888204</v>
      </c>
      <c r="L29" s="10">
        <f t="shared" si="6"/>
        <v>0.86956521739130432</v>
      </c>
      <c r="M29" s="10">
        <f t="shared" si="6"/>
        <v>0.80745341614906829</v>
      </c>
      <c r="N29" s="10">
        <f t="shared" si="6"/>
        <v>0.75776397515527949</v>
      </c>
      <c r="O29" s="10">
        <f t="shared" si="6"/>
        <v>0.74534161490683226</v>
      </c>
      <c r="P29" s="10">
        <f t="shared" si="6"/>
        <v>0.72049689440993792</v>
      </c>
      <c r="Q29" s="10">
        <f t="shared" si="6"/>
        <v>0.67080745341614911</v>
      </c>
      <c r="R29" s="10">
        <f t="shared" si="6"/>
        <v>0.63975155279503104</v>
      </c>
      <c r="S29" s="10">
        <f t="shared" si="6"/>
        <v>0.6211180124223602</v>
      </c>
      <c r="T29" s="10">
        <f t="shared" si="6"/>
        <v>0.59006211180124224</v>
      </c>
      <c r="U29" s="10">
        <f t="shared" si="6"/>
        <v>0.51552795031055898</v>
      </c>
      <c r="V29" s="10">
        <f t="shared" si="6"/>
        <v>0.47204968944099379</v>
      </c>
      <c r="W29" s="10">
        <f t="shared" si="6"/>
        <v>0.44099378881987578</v>
      </c>
      <c r="X29" s="10">
        <f t="shared" si="6"/>
        <v>0.39130434782608697</v>
      </c>
      <c r="Y29" s="10">
        <f t="shared" si="6"/>
        <v>0.34161490683229812</v>
      </c>
      <c r="Z29" s="10">
        <f t="shared" si="6"/>
        <v>0.27329192546583853</v>
      </c>
      <c r="AA29" s="10">
        <f t="shared" si="6"/>
        <v>0.21739130434782608</v>
      </c>
      <c r="AB29" s="10">
        <f t="shared" si="6"/>
        <v>0.18633540372670807</v>
      </c>
      <c r="AC29" s="10">
        <f t="shared" si="6"/>
        <v>0.11180124223602485</v>
      </c>
      <c r="AD29" s="10">
        <f t="shared" si="6"/>
        <v>8.6956521739130432E-2</v>
      </c>
      <c r="AE29" s="10">
        <f t="shared" si="6"/>
        <v>7.4534161490683232E-2</v>
      </c>
      <c r="AF29" s="10">
        <f t="shared" si="6"/>
        <v>4.9689440993788817E-2</v>
      </c>
      <c r="AG29" s="10">
        <f t="shared" si="6"/>
        <v>1.8633540372670808E-2</v>
      </c>
      <c r="AH29" s="10">
        <f t="shared" si="6"/>
        <v>1.2422360248447204E-2</v>
      </c>
      <c r="AI29" s="10">
        <f t="shared" si="6"/>
        <v>0</v>
      </c>
      <c r="AJ29" s="10">
        <f t="shared" si="6"/>
        <v>0</v>
      </c>
      <c r="AK29" s="10">
        <f t="shared" si="6"/>
        <v>0</v>
      </c>
      <c r="AL29" s="10">
        <f t="shared" si="6"/>
        <v>0</v>
      </c>
      <c r="AM29" s="10">
        <f t="shared" si="6"/>
        <v>0</v>
      </c>
    </row>
    <row r="30" spans="1:39" x14ac:dyDescent="0.25">
      <c r="A30" s="4" t="s">
        <v>6432</v>
      </c>
      <c r="B30" t="s">
        <v>6435</v>
      </c>
      <c r="C30" t="str">
        <f t="shared" si="1"/>
        <v>2020 : Dec</v>
      </c>
      <c r="D30" s="10">
        <f t="shared" si="3"/>
        <v>1</v>
      </c>
      <c r="E30" s="10">
        <f t="shared" si="6"/>
        <v>1</v>
      </c>
      <c r="F30" s="10">
        <f t="shared" si="6"/>
        <v>1</v>
      </c>
      <c r="G30" s="10">
        <f t="shared" si="6"/>
        <v>1</v>
      </c>
      <c r="H30" s="10">
        <f t="shared" si="6"/>
        <v>0.99404761904761907</v>
      </c>
      <c r="I30" s="10">
        <f t="shared" si="6"/>
        <v>0.99404761904761907</v>
      </c>
      <c r="J30" s="10">
        <f t="shared" si="6"/>
        <v>0.99404761904761907</v>
      </c>
      <c r="K30" s="10">
        <f t="shared" si="6"/>
        <v>0.9821428571428571</v>
      </c>
      <c r="L30" s="10">
        <f t="shared" si="6"/>
        <v>0.9285714285714286</v>
      </c>
      <c r="M30" s="10">
        <f t="shared" si="6"/>
        <v>0.9107142857142857</v>
      </c>
      <c r="N30" s="10">
        <f t="shared" si="6"/>
        <v>0.89880952380952384</v>
      </c>
      <c r="O30" s="10">
        <f t="shared" si="6"/>
        <v>0.86309523809523814</v>
      </c>
      <c r="P30" s="10">
        <f t="shared" si="6"/>
        <v>0.83333333333333337</v>
      </c>
      <c r="Q30" s="10">
        <f t="shared" si="6"/>
        <v>0.77380952380952384</v>
      </c>
      <c r="R30" s="10">
        <f t="shared" si="6"/>
        <v>0.76190476190476186</v>
      </c>
      <c r="S30" s="10">
        <f t="shared" si="6"/>
        <v>0.6785714285714286</v>
      </c>
      <c r="T30" s="10">
        <f t="shared" si="6"/>
        <v>0.625</v>
      </c>
      <c r="U30" s="10">
        <f t="shared" si="6"/>
        <v>0.56547619047619047</v>
      </c>
      <c r="V30" s="10">
        <f t="shared" si="6"/>
        <v>0.51190476190476186</v>
      </c>
      <c r="W30" s="10">
        <f t="shared" si="6"/>
        <v>0.45238095238095238</v>
      </c>
      <c r="X30" s="10">
        <f t="shared" si="6"/>
        <v>0.43452380952380953</v>
      </c>
      <c r="Y30" s="10">
        <f t="shared" si="6"/>
        <v>0.38690476190476192</v>
      </c>
      <c r="Z30" s="10">
        <f t="shared" si="6"/>
        <v>0.33333333333333331</v>
      </c>
      <c r="AA30" s="10">
        <f t="shared" si="6"/>
        <v>0.29761904761904762</v>
      </c>
      <c r="AB30" s="10">
        <f t="shared" si="6"/>
        <v>0.22023809523809523</v>
      </c>
      <c r="AC30" s="10">
        <f t="shared" si="6"/>
        <v>0.16666666666666666</v>
      </c>
      <c r="AD30" s="10">
        <f t="shared" si="6"/>
        <v>0.14285714285714285</v>
      </c>
      <c r="AE30" s="10">
        <f t="shared" si="6"/>
        <v>7.1428571428571425E-2</v>
      </c>
      <c r="AF30" s="10">
        <f t="shared" si="6"/>
        <v>5.3571428571428568E-2</v>
      </c>
      <c r="AG30" s="10">
        <f t="shared" si="6"/>
        <v>3.5714285714285712E-2</v>
      </c>
      <c r="AH30" s="10">
        <f t="shared" si="6"/>
        <v>2.3809523809523808E-2</v>
      </c>
      <c r="AI30" s="10">
        <f t="shared" si="6"/>
        <v>5.9523809523809521E-3</v>
      </c>
      <c r="AJ30" s="10">
        <f t="shared" si="6"/>
        <v>0</v>
      </c>
      <c r="AK30" s="10">
        <f t="shared" si="6"/>
        <v>0</v>
      </c>
      <c r="AL30" s="10">
        <f t="shared" si="6"/>
        <v>0</v>
      </c>
      <c r="AM30" s="10">
        <f t="shared" si="6"/>
        <v>0</v>
      </c>
    </row>
    <row r="31" spans="1:39" x14ac:dyDescent="0.25">
      <c r="A31" s="5" t="s">
        <v>6433</v>
      </c>
      <c r="B31" t="s">
        <v>6436</v>
      </c>
      <c r="C31" t="str">
        <f t="shared" si="1"/>
        <v>2021 : Jan</v>
      </c>
      <c r="D31" s="10">
        <f t="shared" si="3"/>
        <v>1</v>
      </c>
      <c r="E31" s="10">
        <f t="shared" si="6"/>
        <v>1</v>
      </c>
      <c r="F31" s="10">
        <f t="shared" si="6"/>
        <v>1</v>
      </c>
      <c r="G31" s="10">
        <f t="shared" si="6"/>
        <v>1</v>
      </c>
      <c r="H31" s="10">
        <f t="shared" si="6"/>
        <v>1</v>
      </c>
      <c r="I31" s="10">
        <f t="shared" si="6"/>
        <v>1</v>
      </c>
      <c r="J31" s="10">
        <f t="shared" si="6"/>
        <v>1</v>
      </c>
      <c r="K31" s="10">
        <f t="shared" si="6"/>
        <v>0.989247311827957</v>
      </c>
      <c r="L31" s="10">
        <f t="shared" si="6"/>
        <v>0.956989247311828</v>
      </c>
      <c r="M31" s="10">
        <f t="shared" si="6"/>
        <v>0.95161290322580649</v>
      </c>
      <c r="N31" s="10">
        <f t="shared" si="6"/>
        <v>0.93010752688172038</v>
      </c>
      <c r="O31" s="10">
        <f t="shared" si="6"/>
        <v>0.89784946236559138</v>
      </c>
      <c r="P31" s="10">
        <f t="shared" si="6"/>
        <v>0.86021505376344087</v>
      </c>
      <c r="Q31" s="10">
        <f t="shared" si="6"/>
        <v>0.78494623655913975</v>
      </c>
      <c r="R31" s="10">
        <f t="shared" si="6"/>
        <v>0.75268817204301075</v>
      </c>
      <c r="S31" s="10">
        <f t="shared" si="6"/>
        <v>0.68279569892473113</v>
      </c>
      <c r="T31" s="10">
        <f t="shared" si="6"/>
        <v>0.58064516129032262</v>
      </c>
      <c r="U31" s="10">
        <f t="shared" si="6"/>
        <v>0.5376344086021505</v>
      </c>
      <c r="V31" s="10">
        <f t="shared" si="6"/>
        <v>0.5161290322580645</v>
      </c>
      <c r="W31" s="10">
        <f t="shared" si="6"/>
        <v>0.46774193548387094</v>
      </c>
      <c r="X31" s="10">
        <f t="shared" si="6"/>
        <v>0.38709677419354838</v>
      </c>
      <c r="Y31" s="10">
        <f t="shared" si="6"/>
        <v>0.33333333333333331</v>
      </c>
      <c r="Z31" s="10">
        <f t="shared" si="6"/>
        <v>0.26881720430107525</v>
      </c>
      <c r="AA31" s="10">
        <f t="shared" si="6"/>
        <v>0.22580645161290322</v>
      </c>
      <c r="AB31" s="10">
        <f t="shared" si="6"/>
        <v>0.15591397849462366</v>
      </c>
      <c r="AC31" s="10">
        <f t="shared" si="6"/>
        <v>0.11827956989247312</v>
      </c>
      <c r="AD31" s="10">
        <f t="shared" si="6"/>
        <v>0.10215053763440861</v>
      </c>
      <c r="AE31" s="10">
        <f t="shared" si="6"/>
        <v>8.6021505376344093E-2</v>
      </c>
      <c r="AF31" s="10">
        <f t="shared" si="6"/>
        <v>4.3010752688172046E-2</v>
      </c>
      <c r="AG31" s="10">
        <f t="shared" si="6"/>
        <v>1.6129032258064516E-2</v>
      </c>
      <c r="AH31" s="10">
        <f t="shared" si="6"/>
        <v>1.6129032258064516E-2</v>
      </c>
      <c r="AI31" s="10">
        <f t="shared" si="6"/>
        <v>1.0752688172043012E-2</v>
      </c>
      <c r="AJ31" s="10">
        <f t="shared" si="6"/>
        <v>0</v>
      </c>
      <c r="AK31" s="10">
        <f t="shared" si="6"/>
        <v>0</v>
      </c>
      <c r="AL31" s="10">
        <f t="shared" si="6"/>
        <v>0</v>
      </c>
      <c r="AM31" s="10">
        <f t="shared" si="6"/>
        <v>0</v>
      </c>
    </row>
    <row r="32" spans="1:39" x14ac:dyDescent="0.25">
      <c r="A32" s="5" t="s">
        <v>6433</v>
      </c>
      <c r="B32" t="s">
        <v>6437</v>
      </c>
      <c r="C32" t="str">
        <f t="shared" si="1"/>
        <v>2021 : Feb</v>
      </c>
      <c r="D32" s="10">
        <f t="shared" si="3"/>
        <v>1</v>
      </c>
      <c r="E32" s="10">
        <f t="shared" si="6"/>
        <v>1</v>
      </c>
      <c r="F32" s="10">
        <f t="shared" si="6"/>
        <v>1</v>
      </c>
      <c r="G32" s="10">
        <f t="shared" si="6"/>
        <v>1</v>
      </c>
      <c r="H32" s="10">
        <f t="shared" si="6"/>
        <v>1</v>
      </c>
      <c r="I32" s="10">
        <f t="shared" si="6"/>
        <v>1</v>
      </c>
      <c r="J32" s="10">
        <f t="shared" si="6"/>
        <v>1</v>
      </c>
      <c r="K32" s="10">
        <f t="shared" si="6"/>
        <v>0.99290780141843971</v>
      </c>
      <c r="L32" s="10">
        <f t="shared" si="6"/>
        <v>0.98581560283687941</v>
      </c>
      <c r="M32" s="10">
        <f t="shared" si="6"/>
        <v>0.97872340425531912</v>
      </c>
      <c r="N32" s="10">
        <f t="shared" si="6"/>
        <v>0.94326241134751776</v>
      </c>
      <c r="O32" s="10">
        <f t="shared" si="6"/>
        <v>0.90780141843971629</v>
      </c>
      <c r="P32" s="10">
        <f t="shared" si="6"/>
        <v>0.85106382978723405</v>
      </c>
      <c r="Q32" s="10">
        <f t="shared" si="6"/>
        <v>0.8014184397163121</v>
      </c>
      <c r="R32" s="10">
        <f t="shared" si="6"/>
        <v>0.75177304964539005</v>
      </c>
      <c r="S32" s="10">
        <f t="shared" si="6"/>
        <v>0.7021276595744681</v>
      </c>
      <c r="T32" s="10">
        <f t="shared" si="6"/>
        <v>0.61702127659574468</v>
      </c>
      <c r="U32" s="10">
        <f t="shared" si="6"/>
        <v>0.55319148936170215</v>
      </c>
      <c r="V32" s="10">
        <f t="shared" si="6"/>
        <v>0.46808510638297873</v>
      </c>
      <c r="W32" s="10">
        <f t="shared" si="6"/>
        <v>0.42553191489361702</v>
      </c>
      <c r="X32" s="10">
        <f t="shared" si="6"/>
        <v>0.3971631205673759</v>
      </c>
      <c r="Y32" s="10">
        <f t="shared" si="6"/>
        <v>0.30496453900709219</v>
      </c>
      <c r="Z32" s="10">
        <f t="shared" si="6"/>
        <v>0.26950354609929078</v>
      </c>
      <c r="AA32" s="10">
        <f t="shared" si="6"/>
        <v>0.21985815602836881</v>
      </c>
      <c r="AB32" s="10">
        <f t="shared" si="6"/>
        <v>0.19148936170212766</v>
      </c>
      <c r="AC32" s="10">
        <f t="shared" si="6"/>
        <v>0.16312056737588654</v>
      </c>
      <c r="AD32" s="10">
        <f t="shared" si="6"/>
        <v>0.13475177304964539</v>
      </c>
      <c r="AE32" s="10">
        <f t="shared" si="6"/>
        <v>8.5106382978723402E-2</v>
      </c>
      <c r="AF32" s="10">
        <f t="shared" si="6"/>
        <v>6.3829787234042548E-2</v>
      </c>
      <c r="AG32" s="10">
        <f t="shared" si="6"/>
        <v>4.2553191489361701E-2</v>
      </c>
      <c r="AH32" s="10">
        <f t="shared" si="6"/>
        <v>2.1276595744680851E-2</v>
      </c>
      <c r="AI32" s="10">
        <f t="shared" si="6"/>
        <v>1.4184397163120567E-2</v>
      </c>
      <c r="AJ32" s="10">
        <f t="shared" si="6"/>
        <v>7.0921985815602835E-3</v>
      </c>
      <c r="AK32" s="10">
        <f t="shared" si="6"/>
        <v>0</v>
      </c>
      <c r="AL32" s="10">
        <f t="shared" si="6"/>
        <v>0</v>
      </c>
      <c r="AM32" s="10">
        <f t="shared" si="6"/>
        <v>0</v>
      </c>
    </row>
    <row r="33" spans="1:39" x14ac:dyDescent="0.25">
      <c r="A33" s="5" t="s">
        <v>6433</v>
      </c>
      <c r="B33" t="s">
        <v>6438</v>
      </c>
      <c r="C33" t="str">
        <f t="shared" si="1"/>
        <v>2021 : Mar</v>
      </c>
      <c r="D33" s="10">
        <f t="shared" si="3"/>
        <v>1</v>
      </c>
      <c r="E33" s="10">
        <f t="shared" si="6"/>
        <v>1</v>
      </c>
      <c r="F33" s="10">
        <f t="shared" si="6"/>
        <v>1</v>
      </c>
      <c r="G33" s="10">
        <f t="shared" si="6"/>
        <v>1</v>
      </c>
      <c r="H33" s="10">
        <f t="shared" si="6"/>
        <v>1</v>
      </c>
      <c r="I33" s="10">
        <f t="shared" si="6"/>
        <v>1</v>
      </c>
      <c r="J33" s="10">
        <f t="shared" si="6"/>
        <v>1</v>
      </c>
      <c r="K33" s="10">
        <f t="shared" si="6"/>
        <v>0.9921875</v>
      </c>
      <c r="L33" s="10">
        <f t="shared" si="6"/>
        <v>0.9765625</v>
      </c>
      <c r="M33" s="10">
        <f t="shared" si="6"/>
        <v>0.953125</v>
      </c>
      <c r="N33" s="10">
        <f t="shared" si="6"/>
        <v>0.9375</v>
      </c>
      <c r="O33" s="10">
        <f t="shared" si="6"/>
        <v>0.921875</v>
      </c>
      <c r="P33" s="10">
        <f t="shared" si="6"/>
        <v>0.84375</v>
      </c>
      <c r="Q33" s="10">
        <f t="shared" si="6"/>
        <v>0.7734375</v>
      </c>
      <c r="R33" s="10">
        <f t="shared" si="6"/>
        <v>0.7578125</v>
      </c>
      <c r="S33" s="10">
        <f t="shared" si="6"/>
        <v>0.703125</v>
      </c>
      <c r="T33" s="10">
        <f t="shared" si="6"/>
        <v>0.671875</v>
      </c>
      <c r="U33" s="10">
        <f t="shared" si="6"/>
        <v>0.59375</v>
      </c>
      <c r="V33" s="10">
        <f t="shared" si="6"/>
        <v>0.5546875</v>
      </c>
      <c r="W33" s="10">
        <f t="shared" si="6"/>
        <v>0.5</v>
      </c>
      <c r="X33" s="10">
        <f t="shared" si="6"/>
        <v>0.4765625</v>
      </c>
      <c r="Y33" s="10">
        <f t="shared" si="6"/>
        <v>0.4296875</v>
      </c>
      <c r="Z33" s="10">
        <f t="shared" si="6"/>
        <v>0.375</v>
      </c>
      <c r="AA33" s="10">
        <f t="shared" si="6"/>
        <v>0.2890625</v>
      </c>
      <c r="AB33" s="10">
        <f t="shared" si="6"/>
        <v>0.2265625</v>
      </c>
      <c r="AC33" s="10">
        <f t="shared" si="6"/>
        <v>0.1796875</v>
      </c>
      <c r="AD33" s="10">
        <f t="shared" si="6"/>
        <v>0.1328125</v>
      </c>
      <c r="AE33" s="10">
        <f t="shared" si="6"/>
        <v>8.59375E-2</v>
      </c>
      <c r="AF33" s="10">
        <f t="shared" si="6"/>
        <v>5.46875E-2</v>
      </c>
      <c r="AG33" s="10">
        <f t="shared" si="6"/>
        <v>2.34375E-2</v>
      </c>
      <c r="AH33" s="10">
        <f t="shared" si="6"/>
        <v>7.8125E-3</v>
      </c>
      <c r="AI33" s="10">
        <f t="shared" si="6"/>
        <v>7.8125E-3</v>
      </c>
      <c r="AJ33" s="10">
        <f t="shared" si="6"/>
        <v>7.8125E-3</v>
      </c>
      <c r="AK33" s="10">
        <f t="shared" si="6"/>
        <v>0</v>
      </c>
      <c r="AL33" s="10">
        <f t="shared" si="6"/>
        <v>0</v>
      </c>
      <c r="AM33" s="10">
        <f t="shared" si="6"/>
        <v>0</v>
      </c>
    </row>
    <row r="34" spans="1:39" x14ac:dyDescent="0.25">
      <c r="A34" s="5" t="s">
        <v>6433</v>
      </c>
      <c r="B34" t="s">
        <v>6439</v>
      </c>
      <c r="C34" t="str">
        <f t="shared" si="1"/>
        <v>2021 : Apr</v>
      </c>
      <c r="D34" s="10">
        <f t="shared" si="3"/>
        <v>1</v>
      </c>
      <c r="E34" s="10">
        <f t="shared" si="6"/>
        <v>1</v>
      </c>
      <c r="F34" s="10">
        <f t="shared" si="6"/>
        <v>1</v>
      </c>
      <c r="G34" s="10">
        <f t="shared" si="6"/>
        <v>0.99099099099099097</v>
      </c>
      <c r="H34" s="10">
        <f t="shared" si="6"/>
        <v>0.99099099099099097</v>
      </c>
      <c r="I34" s="10">
        <f t="shared" si="6"/>
        <v>0.99099099099099097</v>
      </c>
      <c r="J34" s="10">
        <f t="shared" si="6"/>
        <v>0.99099099099099097</v>
      </c>
      <c r="K34" s="10">
        <f t="shared" si="6"/>
        <v>0.98198198198198194</v>
      </c>
      <c r="L34" s="10">
        <f t="shared" si="6"/>
        <v>0.97297297297297303</v>
      </c>
      <c r="M34" s="10">
        <f t="shared" si="6"/>
        <v>0.93693693693693691</v>
      </c>
      <c r="N34" s="10">
        <f t="shared" si="6"/>
        <v>0.90990990990990994</v>
      </c>
      <c r="O34" s="10">
        <f t="shared" si="6"/>
        <v>0.83783783783783783</v>
      </c>
      <c r="P34" s="10">
        <f t="shared" si="6"/>
        <v>0.7927927927927928</v>
      </c>
      <c r="Q34" s="10">
        <f t="shared" si="6"/>
        <v>0.7567567567567568</v>
      </c>
      <c r="R34" s="10">
        <f t="shared" si="6"/>
        <v>0.72072072072072069</v>
      </c>
      <c r="S34" s="10">
        <f t="shared" si="6"/>
        <v>0.68468468468468469</v>
      </c>
      <c r="T34" s="10">
        <f t="shared" si="6"/>
        <v>0.65765765765765771</v>
      </c>
      <c r="U34" s="10">
        <f t="shared" si="6"/>
        <v>0.63063063063063063</v>
      </c>
      <c r="V34" s="10">
        <f t="shared" si="6"/>
        <v>0.5495495495495496</v>
      </c>
      <c r="W34" s="10">
        <f t="shared" si="6"/>
        <v>0.50450450450450446</v>
      </c>
      <c r="X34" s="10">
        <f t="shared" si="6"/>
        <v>0.42342342342342343</v>
      </c>
      <c r="Y34" s="10">
        <f t="shared" ref="E34:AM39" si="7">Y73/$D73</f>
        <v>0.32432432432432434</v>
      </c>
      <c r="Z34" s="10">
        <f t="shared" si="7"/>
        <v>0.29729729729729731</v>
      </c>
      <c r="AA34" s="10">
        <f t="shared" si="7"/>
        <v>0.22522522522522523</v>
      </c>
      <c r="AB34" s="10">
        <f t="shared" si="7"/>
        <v>0.17117117117117117</v>
      </c>
      <c r="AC34" s="10">
        <f t="shared" si="7"/>
        <v>0.11711711711711711</v>
      </c>
      <c r="AD34" s="10">
        <f t="shared" si="7"/>
        <v>7.2072072072072071E-2</v>
      </c>
      <c r="AE34" s="10">
        <f t="shared" si="7"/>
        <v>2.7027027027027029E-2</v>
      </c>
      <c r="AF34" s="10">
        <f t="shared" si="7"/>
        <v>9.0090090090090089E-3</v>
      </c>
      <c r="AG34" s="10">
        <f t="shared" si="7"/>
        <v>9.0090090090090089E-3</v>
      </c>
      <c r="AH34" s="10">
        <f t="shared" si="7"/>
        <v>0</v>
      </c>
      <c r="AI34" s="10">
        <f t="shared" si="7"/>
        <v>0</v>
      </c>
      <c r="AJ34" s="10">
        <f t="shared" si="7"/>
        <v>0</v>
      </c>
      <c r="AK34" s="10">
        <f t="shared" si="7"/>
        <v>0</v>
      </c>
      <c r="AL34" s="10">
        <f t="shared" si="7"/>
        <v>0</v>
      </c>
      <c r="AM34" s="10">
        <f t="shared" si="7"/>
        <v>0</v>
      </c>
    </row>
    <row r="35" spans="1:39" x14ac:dyDescent="0.25">
      <c r="A35" s="5" t="s">
        <v>6433</v>
      </c>
      <c r="B35" t="s">
        <v>6440</v>
      </c>
      <c r="C35" t="str">
        <f t="shared" si="1"/>
        <v>2021 : May</v>
      </c>
      <c r="D35" s="10">
        <f t="shared" si="3"/>
        <v>1</v>
      </c>
      <c r="E35" s="10">
        <f t="shared" si="7"/>
        <v>1</v>
      </c>
      <c r="F35" s="10">
        <f t="shared" si="7"/>
        <v>1</v>
      </c>
      <c r="G35" s="10">
        <f t="shared" si="7"/>
        <v>1</v>
      </c>
      <c r="H35" s="10">
        <f t="shared" si="7"/>
        <v>1</v>
      </c>
      <c r="I35" s="10">
        <f t="shared" si="7"/>
        <v>1</v>
      </c>
      <c r="J35" s="10">
        <f t="shared" si="7"/>
        <v>1</v>
      </c>
      <c r="K35" s="10">
        <f t="shared" si="7"/>
        <v>1</v>
      </c>
      <c r="L35" s="10">
        <f t="shared" si="7"/>
        <v>0.97777777777777775</v>
      </c>
      <c r="M35" s="10">
        <f t="shared" si="7"/>
        <v>0.94444444444444442</v>
      </c>
      <c r="N35" s="10">
        <f t="shared" si="7"/>
        <v>0.91111111111111109</v>
      </c>
      <c r="O35" s="10">
        <f t="shared" si="7"/>
        <v>0.9</v>
      </c>
      <c r="P35" s="10">
        <f t="shared" si="7"/>
        <v>0.8666666666666667</v>
      </c>
      <c r="Q35" s="10">
        <f t="shared" si="7"/>
        <v>0.78888888888888886</v>
      </c>
      <c r="R35" s="10">
        <f t="shared" si="7"/>
        <v>0.75555555555555554</v>
      </c>
      <c r="S35" s="10">
        <f t="shared" si="7"/>
        <v>0.68888888888888888</v>
      </c>
      <c r="T35" s="10">
        <f t="shared" si="7"/>
        <v>0.66666666666666663</v>
      </c>
      <c r="U35" s="10">
        <f t="shared" si="7"/>
        <v>0.62222222222222223</v>
      </c>
      <c r="V35" s="10">
        <f t="shared" si="7"/>
        <v>0.55555555555555558</v>
      </c>
      <c r="W35" s="10">
        <f t="shared" si="7"/>
        <v>0.46666666666666667</v>
      </c>
      <c r="X35" s="10">
        <f t="shared" si="7"/>
        <v>0.3888888888888889</v>
      </c>
      <c r="Y35" s="10">
        <f t="shared" si="7"/>
        <v>0.31111111111111112</v>
      </c>
      <c r="Z35" s="10">
        <f t="shared" si="7"/>
        <v>0.28888888888888886</v>
      </c>
      <c r="AA35" s="10">
        <f t="shared" si="7"/>
        <v>0.23333333333333334</v>
      </c>
      <c r="AB35" s="10">
        <f t="shared" si="7"/>
        <v>0.2</v>
      </c>
      <c r="AC35" s="10">
        <f t="shared" si="7"/>
        <v>0.13333333333333333</v>
      </c>
      <c r="AD35" s="10">
        <f t="shared" si="7"/>
        <v>8.8888888888888892E-2</v>
      </c>
      <c r="AE35" s="10">
        <f t="shared" si="7"/>
        <v>6.6666666666666666E-2</v>
      </c>
      <c r="AF35" s="10">
        <f t="shared" si="7"/>
        <v>0</v>
      </c>
      <c r="AG35" s="10">
        <f t="shared" si="7"/>
        <v>0</v>
      </c>
      <c r="AH35" s="10">
        <f t="shared" si="7"/>
        <v>0</v>
      </c>
      <c r="AI35" s="10">
        <f t="shared" si="7"/>
        <v>0</v>
      </c>
      <c r="AJ35" s="10">
        <f t="shared" si="7"/>
        <v>0</v>
      </c>
      <c r="AK35" s="10">
        <f t="shared" si="7"/>
        <v>0</v>
      </c>
      <c r="AL35" s="10">
        <f t="shared" si="7"/>
        <v>0</v>
      </c>
      <c r="AM35" s="10">
        <f t="shared" si="7"/>
        <v>0</v>
      </c>
    </row>
    <row r="36" spans="1:39" x14ac:dyDescent="0.25">
      <c r="A36" s="5" t="s">
        <v>6433</v>
      </c>
      <c r="B36" t="s">
        <v>6441</v>
      </c>
      <c r="C36" t="str">
        <f t="shared" si="1"/>
        <v>2021 : Jun</v>
      </c>
      <c r="D36" s="10">
        <f t="shared" si="3"/>
        <v>1</v>
      </c>
      <c r="E36" s="10">
        <f t="shared" si="7"/>
        <v>1</v>
      </c>
      <c r="F36" s="10">
        <f t="shared" si="7"/>
        <v>1</v>
      </c>
      <c r="G36" s="10">
        <f t="shared" si="7"/>
        <v>1</v>
      </c>
      <c r="H36" s="10">
        <f t="shared" si="7"/>
        <v>1</v>
      </c>
      <c r="I36" s="10">
        <f t="shared" si="7"/>
        <v>0.98305084745762716</v>
      </c>
      <c r="J36" s="10">
        <f t="shared" si="7"/>
        <v>0.98305084745762716</v>
      </c>
      <c r="K36" s="10">
        <f t="shared" si="7"/>
        <v>0.98305084745762716</v>
      </c>
      <c r="L36" s="10">
        <f t="shared" si="7"/>
        <v>0.96610169491525422</v>
      </c>
      <c r="M36" s="10">
        <f t="shared" si="7"/>
        <v>0.93220338983050843</v>
      </c>
      <c r="N36" s="10">
        <f t="shared" si="7"/>
        <v>0.93220338983050843</v>
      </c>
      <c r="O36" s="10">
        <f t="shared" si="7"/>
        <v>0.86440677966101698</v>
      </c>
      <c r="P36" s="10">
        <f t="shared" si="7"/>
        <v>0.83050847457627119</v>
      </c>
      <c r="Q36" s="10">
        <f t="shared" si="7"/>
        <v>0.77966101694915257</v>
      </c>
      <c r="R36" s="10">
        <f t="shared" si="7"/>
        <v>0.71186440677966101</v>
      </c>
      <c r="S36" s="10">
        <f t="shared" si="7"/>
        <v>0.69491525423728817</v>
      </c>
      <c r="T36" s="10">
        <f t="shared" si="7"/>
        <v>0.66101694915254239</v>
      </c>
      <c r="U36" s="10">
        <f t="shared" si="7"/>
        <v>0.52542372881355937</v>
      </c>
      <c r="V36" s="10">
        <f t="shared" si="7"/>
        <v>0.47457627118644069</v>
      </c>
      <c r="W36" s="10">
        <f t="shared" si="7"/>
        <v>0.42372881355932202</v>
      </c>
      <c r="X36" s="10">
        <f t="shared" si="7"/>
        <v>0.3559322033898305</v>
      </c>
      <c r="Y36" s="10">
        <f t="shared" si="7"/>
        <v>0.32203389830508472</v>
      </c>
      <c r="Z36" s="10">
        <f t="shared" si="7"/>
        <v>0.2711864406779661</v>
      </c>
      <c r="AA36" s="10">
        <f t="shared" si="7"/>
        <v>0.16949152542372881</v>
      </c>
      <c r="AB36" s="10">
        <f t="shared" si="7"/>
        <v>0.13559322033898305</v>
      </c>
      <c r="AC36" s="10">
        <f t="shared" si="7"/>
        <v>8.4745762711864403E-2</v>
      </c>
      <c r="AD36" s="10">
        <f t="shared" si="7"/>
        <v>5.0847457627118647E-2</v>
      </c>
      <c r="AE36" s="10">
        <f t="shared" si="7"/>
        <v>3.3898305084745763E-2</v>
      </c>
      <c r="AF36" s="10">
        <f t="shared" si="7"/>
        <v>0</v>
      </c>
      <c r="AG36" s="10">
        <f t="shared" si="7"/>
        <v>0</v>
      </c>
      <c r="AH36" s="10">
        <f t="shared" si="7"/>
        <v>0</v>
      </c>
      <c r="AI36" s="10">
        <f t="shared" si="7"/>
        <v>0</v>
      </c>
      <c r="AJ36" s="10">
        <f t="shared" si="7"/>
        <v>0</v>
      </c>
      <c r="AK36" s="10">
        <f t="shared" si="7"/>
        <v>0</v>
      </c>
      <c r="AL36" s="10">
        <f t="shared" si="7"/>
        <v>0</v>
      </c>
      <c r="AM36" s="10">
        <f t="shared" si="7"/>
        <v>0</v>
      </c>
    </row>
    <row r="37" spans="1:39" x14ac:dyDescent="0.25">
      <c r="A37" s="5" t="s">
        <v>6433</v>
      </c>
      <c r="B37" t="s">
        <v>6442</v>
      </c>
      <c r="C37" t="str">
        <f t="shared" si="1"/>
        <v>2021 : Jul</v>
      </c>
      <c r="D37" s="10">
        <f t="shared" si="3"/>
        <v>1</v>
      </c>
      <c r="E37" s="10">
        <f t="shared" si="7"/>
        <v>1</v>
      </c>
      <c r="F37" s="10">
        <f t="shared" si="7"/>
        <v>1</v>
      </c>
      <c r="G37" s="10">
        <f t="shared" si="7"/>
        <v>1</v>
      </c>
      <c r="H37" s="10">
        <f t="shared" si="7"/>
        <v>1</v>
      </c>
      <c r="I37" s="10">
        <f t="shared" si="7"/>
        <v>1</v>
      </c>
      <c r="J37" s="10">
        <f t="shared" si="7"/>
        <v>0.97058823529411764</v>
      </c>
      <c r="K37" s="10">
        <f t="shared" si="7"/>
        <v>0.94117647058823528</v>
      </c>
      <c r="L37" s="10">
        <f t="shared" si="7"/>
        <v>0.91176470588235292</v>
      </c>
      <c r="M37" s="10">
        <f t="shared" si="7"/>
        <v>0.8529411764705882</v>
      </c>
      <c r="N37" s="10">
        <f t="shared" si="7"/>
        <v>0.82352941176470584</v>
      </c>
      <c r="O37" s="10">
        <f t="shared" si="7"/>
        <v>0.73529411764705888</v>
      </c>
      <c r="P37" s="10">
        <f t="shared" si="7"/>
        <v>0.6470588235294118</v>
      </c>
      <c r="Q37" s="10">
        <f t="shared" si="7"/>
        <v>0.58823529411764708</v>
      </c>
      <c r="R37" s="10">
        <f t="shared" si="7"/>
        <v>0.55882352941176472</v>
      </c>
      <c r="S37" s="10">
        <f t="shared" si="7"/>
        <v>0.47058823529411764</v>
      </c>
      <c r="T37" s="10">
        <f t="shared" si="7"/>
        <v>0.41176470588235292</v>
      </c>
      <c r="U37" s="10">
        <f t="shared" si="7"/>
        <v>0.38235294117647056</v>
      </c>
      <c r="V37" s="10">
        <f t="shared" si="7"/>
        <v>0.3235294117647059</v>
      </c>
      <c r="W37" s="10">
        <f t="shared" si="7"/>
        <v>0.29411764705882354</v>
      </c>
      <c r="X37" s="10">
        <f t="shared" si="7"/>
        <v>0.29411764705882354</v>
      </c>
      <c r="Y37" s="10">
        <f t="shared" si="7"/>
        <v>0.14705882352941177</v>
      </c>
      <c r="Z37" s="10">
        <f t="shared" si="7"/>
        <v>0.14705882352941177</v>
      </c>
      <c r="AA37" s="10">
        <f t="shared" si="7"/>
        <v>8.8235294117647065E-2</v>
      </c>
      <c r="AB37" s="10">
        <f t="shared" si="7"/>
        <v>5.8823529411764705E-2</v>
      </c>
      <c r="AC37" s="10">
        <f t="shared" si="7"/>
        <v>0</v>
      </c>
      <c r="AD37" s="10">
        <f t="shared" si="7"/>
        <v>0</v>
      </c>
      <c r="AE37" s="10">
        <f t="shared" si="7"/>
        <v>0</v>
      </c>
      <c r="AF37" s="10">
        <f t="shared" si="7"/>
        <v>0</v>
      </c>
      <c r="AG37" s="10">
        <f t="shared" si="7"/>
        <v>0</v>
      </c>
      <c r="AH37" s="10">
        <f t="shared" si="7"/>
        <v>0</v>
      </c>
      <c r="AI37" s="10">
        <f t="shared" si="7"/>
        <v>0</v>
      </c>
      <c r="AJ37" s="10">
        <f t="shared" si="7"/>
        <v>0</v>
      </c>
      <c r="AK37" s="10">
        <f t="shared" si="7"/>
        <v>0</v>
      </c>
      <c r="AL37" s="10">
        <f t="shared" si="7"/>
        <v>0</v>
      </c>
      <c r="AM37" s="10">
        <f t="shared" si="7"/>
        <v>0</v>
      </c>
    </row>
    <row r="38" spans="1:39" x14ac:dyDescent="0.25">
      <c r="A38" s="5" t="s">
        <v>6433</v>
      </c>
      <c r="B38" t="s">
        <v>6443</v>
      </c>
      <c r="C38" t="str">
        <f t="shared" si="1"/>
        <v>2021 : Aug</v>
      </c>
      <c r="D38" s="10">
        <f t="shared" si="3"/>
        <v>1</v>
      </c>
      <c r="E38" s="10">
        <f t="shared" si="7"/>
        <v>1</v>
      </c>
      <c r="F38" s="10">
        <f t="shared" si="7"/>
        <v>1</v>
      </c>
      <c r="G38" s="10">
        <f t="shared" si="7"/>
        <v>1</v>
      </c>
      <c r="H38" s="10">
        <f t="shared" si="7"/>
        <v>1</v>
      </c>
      <c r="I38" s="10">
        <f t="shared" si="7"/>
        <v>1</v>
      </c>
      <c r="J38" s="10">
        <f t="shared" si="7"/>
        <v>1</v>
      </c>
      <c r="K38" s="10">
        <f t="shared" si="7"/>
        <v>0.96</v>
      </c>
      <c r="L38" s="10">
        <f t="shared" si="7"/>
        <v>0.96</v>
      </c>
      <c r="M38" s="10">
        <f t="shared" si="7"/>
        <v>0.92</v>
      </c>
      <c r="N38" s="10">
        <f t="shared" si="7"/>
        <v>0.8</v>
      </c>
      <c r="O38" s="10">
        <f t="shared" si="7"/>
        <v>0.76</v>
      </c>
      <c r="P38" s="10">
        <f t="shared" si="7"/>
        <v>0.72</v>
      </c>
      <c r="Q38" s="10">
        <f t="shared" si="7"/>
        <v>0.68</v>
      </c>
      <c r="R38" s="10">
        <f t="shared" si="7"/>
        <v>0.6</v>
      </c>
      <c r="S38" s="10">
        <f t="shared" si="7"/>
        <v>0.44</v>
      </c>
      <c r="T38" s="10">
        <f t="shared" si="7"/>
        <v>0.4</v>
      </c>
      <c r="U38" s="10">
        <f t="shared" si="7"/>
        <v>0.4</v>
      </c>
      <c r="V38" s="10">
        <f t="shared" si="7"/>
        <v>0.4</v>
      </c>
      <c r="W38" s="10">
        <f t="shared" si="7"/>
        <v>0.4</v>
      </c>
      <c r="X38" s="10">
        <f t="shared" si="7"/>
        <v>0.32</v>
      </c>
      <c r="Y38" s="10">
        <f t="shared" si="7"/>
        <v>0.28000000000000003</v>
      </c>
      <c r="Z38" s="10">
        <f t="shared" si="7"/>
        <v>0.2</v>
      </c>
      <c r="AA38" s="10">
        <f t="shared" si="7"/>
        <v>0.12</v>
      </c>
      <c r="AB38" s="10">
        <f t="shared" si="7"/>
        <v>0.04</v>
      </c>
      <c r="AC38" s="10">
        <f t="shared" si="7"/>
        <v>0.04</v>
      </c>
      <c r="AD38" s="10">
        <f t="shared" si="7"/>
        <v>0</v>
      </c>
      <c r="AE38" s="10">
        <f t="shared" si="7"/>
        <v>0</v>
      </c>
      <c r="AF38" s="10">
        <f t="shared" si="7"/>
        <v>0</v>
      </c>
      <c r="AG38" s="10">
        <f t="shared" si="7"/>
        <v>0</v>
      </c>
      <c r="AH38" s="10">
        <f t="shared" si="7"/>
        <v>0</v>
      </c>
      <c r="AI38" s="10">
        <f t="shared" si="7"/>
        <v>0</v>
      </c>
      <c r="AJ38" s="10">
        <f t="shared" si="7"/>
        <v>0</v>
      </c>
      <c r="AK38" s="10">
        <f t="shared" si="7"/>
        <v>0</v>
      </c>
      <c r="AL38" s="10">
        <f t="shared" si="7"/>
        <v>0</v>
      </c>
      <c r="AM38" s="10">
        <f t="shared" si="7"/>
        <v>0</v>
      </c>
    </row>
    <row r="39" spans="1:39" x14ac:dyDescent="0.25">
      <c r="A39" s="4" t="s">
        <v>6433</v>
      </c>
      <c r="B39" t="s">
        <v>6444</v>
      </c>
      <c r="C39" t="str">
        <f t="shared" si="1"/>
        <v>2021 : Sep</v>
      </c>
      <c r="D39" s="10">
        <f t="shared" si="3"/>
        <v>1</v>
      </c>
      <c r="E39" s="10">
        <f t="shared" si="7"/>
        <v>1</v>
      </c>
      <c r="F39" s="10">
        <f t="shared" si="7"/>
        <v>1</v>
      </c>
      <c r="G39" s="10">
        <f t="shared" si="7"/>
        <v>1</v>
      </c>
      <c r="H39" s="10">
        <f t="shared" si="7"/>
        <v>1</v>
      </c>
      <c r="I39" s="10">
        <f t="shared" si="7"/>
        <v>1</v>
      </c>
      <c r="J39" s="10">
        <f t="shared" si="7"/>
        <v>1</v>
      </c>
      <c r="K39" s="10">
        <f t="shared" si="7"/>
        <v>1</v>
      </c>
      <c r="L39" s="10">
        <f t="shared" si="7"/>
        <v>1</v>
      </c>
      <c r="M39" s="10">
        <f t="shared" si="7"/>
        <v>1</v>
      </c>
      <c r="N39" s="10">
        <f t="shared" si="7"/>
        <v>1</v>
      </c>
      <c r="O39" s="10">
        <f t="shared" si="7"/>
        <v>1</v>
      </c>
      <c r="P39" s="10">
        <f t="shared" si="7"/>
        <v>1</v>
      </c>
      <c r="Q39" s="10">
        <f t="shared" si="7"/>
        <v>1</v>
      </c>
      <c r="R39" s="10">
        <f t="shared" si="7"/>
        <v>1</v>
      </c>
      <c r="S39" s="10">
        <f t="shared" si="7"/>
        <v>0.5</v>
      </c>
      <c r="T39" s="10">
        <f t="shared" si="7"/>
        <v>0.5</v>
      </c>
      <c r="U39" s="10">
        <f t="shared" si="7"/>
        <v>0.5</v>
      </c>
      <c r="V39" s="10">
        <f t="shared" si="7"/>
        <v>0</v>
      </c>
      <c r="W39" s="10">
        <f t="shared" si="7"/>
        <v>0</v>
      </c>
      <c r="X39" s="10">
        <f t="shared" si="7"/>
        <v>0</v>
      </c>
      <c r="Y39" s="10">
        <f t="shared" si="7"/>
        <v>0</v>
      </c>
      <c r="Z39" s="10">
        <f t="shared" si="7"/>
        <v>0</v>
      </c>
      <c r="AA39" s="10">
        <f t="shared" si="7"/>
        <v>0</v>
      </c>
      <c r="AB39" s="10">
        <f t="shared" si="7"/>
        <v>0</v>
      </c>
      <c r="AC39" s="10">
        <f t="shared" si="7"/>
        <v>0</v>
      </c>
      <c r="AD39" s="10">
        <f t="shared" si="7"/>
        <v>0</v>
      </c>
      <c r="AE39" s="10">
        <f t="shared" si="7"/>
        <v>0</v>
      </c>
      <c r="AF39" s="10">
        <f t="shared" si="7"/>
        <v>0</v>
      </c>
      <c r="AG39" s="10">
        <f t="shared" si="7"/>
        <v>0</v>
      </c>
      <c r="AH39" s="10">
        <f t="shared" si="7"/>
        <v>0</v>
      </c>
      <c r="AI39" s="10">
        <f t="shared" si="7"/>
        <v>0</v>
      </c>
      <c r="AJ39" s="10">
        <f t="shared" si="7"/>
        <v>0</v>
      </c>
      <c r="AK39" s="10">
        <f t="shared" si="7"/>
        <v>0</v>
      </c>
      <c r="AL39" s="10">
        <f t="shared" si="7"/>
        <v>0</v>
      </c>
      <c r="AM39" s="10">
        <f t="shared" si="7"/>
        <v>0</v>
      </c>
    </row>
    <row r="41" spans="1:39" ht="22.5" x14ac:dyDescent="0.3">
      <c r="A41" s="6" t="s">
        <v>6452</v>
      </c>
      <c r="B41" s="6" t="s">
        <v>6452</v>
      </c>
      <c r="C41" s="6" t="s">
        <v>6452</v>
      </c>
    </row>
    <row r="43" spans="1:39" x14ac:dyDescent="0.25">
      <c r="A43" s="3" t="s">
        <v>6446</v>
      </c>
      <c r="B43" s="3" t="s">
        <v>6447</v>
      </c>
      <c r="C43" s="3" t="s">
        <v>6449</v>
      </c>
      <c r="D43" s="3" t="s">
        <v>6450</v>
      </c>
      <c r="E43" s="3">
        <v>0</v>
      </c>
      <c r="F43" s="3">
        <v>1</v>
      </c>
      <c r="G43" s="3">
        <v>2</v>
      </c>
      <c r="H43" s="3">
        <v>3</v>
      </c>
      <c r="I43" s="3">
        <v>5</v>
      </c>
      <c r="J43" s="3">
        <v>6</v>
      </c>
      <c r="K43" s="3">
        <v>7</v>
      </c>
      <c r="L43" s="3">
        <v>8</v>
      </c>
      <c r="M43" s="3">
        <v>9</v>
      </c>
      <c r="N43" s="3">
        <v>10</v>
      </c>
      <c r="O43" s="3">
        <v>11</v>
      </c>
      <c r="P43" s="3">
        <v>12</v>
      </c>
      <c r="Q43" s="3">
        <v>13</v>
      </c>
      <c r="R43" s="3">
        <v>14</v>
      </c>
      <c r="S43" s="3">
        <v>15</v>
      </c>
      <c r="T43" s="3">
        <v>16</v>
      </c>
      <c r="U43" s="3">
        <v>17</v>
      </c>
      <c r="V43" s="3">
        <v>18</v>
      </c>
      <c r="W43" s="3">
        <v>19</v>
      </c>
      <c r="X43" s="3">
        <v>20</v>
      </c>
      <c r="Y43" s="3">
        <v>21</v>
      </c>
      <c r="Z43" s="3">
        <v>22</v>
      </c>
      <c r="AA43" s="3">
        <v>23</v>
      </c>
      <c r="AB43" s="3">
        <v>24</v>
      </c>
      <c r="AC43" s="3">
        <v>25</v>
      </c>
      <c r="AD43" s="3">
        <v>26</v>
      </c>
      <c r="AE43" s="3">
        <v>27</v>
      </c>
      <c r="AF43" s="3">
        <v>28</v>
      </c>
      <c r="AG43" s="3">
        <v>29</v>
      </c>
      <c r="AH43" s="3">
        <v>30</v>
      </c>
      <c r="AI43" s="3">
        <v>31</v>
      </c>
      <c r="AJ43" s="3">
        <v>32</v>
      </c>
      <c r="AK43" s="3">
        <v>33</v>
      </c>
      <c r="AL43" s="3">
        <v>34</v>
      </c>
      <c r="AM43" s="3">
        <v>46</v>
      </c>
    </row>
    <row r="44" spans="1:39" x14ac:dyDescent="0.25">
      <c r="A44" s="5" t="s">
        <v>6430</v>
      </c>
      <c r="B44" t="s">
        <v>6434</v>
      </c>
      <c r="C44" t="str">
        <f t="shared" ref="C44:C78" si="8">A44&amp;" : "&amp;B44</f>
        <v>2018 : Nov</v>
      </c>
      <c r="D44">
        <v>2</v>
      </c>
      <c r="E44">
        <f>D44-E82</f>
        <v>2</v>
      </c>
      <c r="F44">
        <f t="shared" ref="F44:AM44" si="9">E44-F82</f>
        <v>2</v>
      </c>
      <c r="G44">
        <f t="shared" si="9"/>
        <v>2</v>
      </c>
      <c r="H44">
        <f t="shared" si="9"/>
        <v>2</v>
      </c>
      <c r="I44">
        <f t="shared" si="9"/>
        <v>2</v>
      </c>
      <c r="J44">
        <f t="shared" si="9"/>
        <v>2</v>
      </c>
      <c r="K44">
        <f t="shared" si="9"/>
        <v>2</v>
      </c>
      <c r="L44">
        <f t="shared" si="9"/>
        <v>2</v>
      </c>
      <c r="M44">
        <f t="shared" si="9"/>
        <v>2</v>
      </c>
      <c r="N44">
        <f t="shared" si="9"/>
        <v>2</v>
      </c>
      <c r="O44">
        <f t="shared" si="9"/>
        <v>2</v>
      </c>
      <c r="P44">
        <f t="shared" si="9"/>
        <v>2</v>
      </c>
      <c r="Q44">
        <f t="shared" si="9"/>
        <v>2</v>
      </c>
      <c r="R44">
        <f t="shared" si="9"/>
        <v>2</v>
      </c>
      <c r="S44">
        <f t="shared" si="9"/>
        <v>2</v>
      </c>
      <c r="T44">
        <f t="shared" si="9"/>
        <v>2</v>
      </c>
      <c r="U44">
        <f t="shared" si="9"/>
        <v>2</v>
      </c>
      <c r="V44">
        <f t="shared" si="9"/>
        <v>2</v>
      </c>
      <c r="W44">
        <f t="shared" si="9"/>
        <v>2</v>
      </c>
      <c r="X44">
        <f t="shared" si="9"/>
        <v>2</v>
      </c>
      <c r="Y44">
        <f t="shared" si="9"/>
        <v>2</v>
      </c>
      <c r="Z44">
        <f t="shared" si="9"/>
        <v>1</v>
      </c>
      <c r="AA44">
        <f t="shared" si="9"/>
        <v>1</v>
      </c>
      <c r="AB44">
        <f t="shared" si="9"/>
        <v>1</v>
      </c>
      <c r="AC44">
        <f t="shared" si="9"/>
        <v>1</v>
      </c>
      <c r="AD44">
        <f t="shared" si="9"/>
        <v>1</v>
      </c>
      <c r="AE44">
        <f t="shared" si="9"/>
        <v>1</v>
      </c>
      <c r="AF44">
        <f t="shared" si="9"/>
        <v>1</v>
      </c>
      <c r="AG44">
        <f t="shared" si="9"/>
        <v>1</v>
      </c>
      <c r="AH44">
        <f t="shared" si="9"/>
        <v>1</v>
      </c>
      <c r="AI44">
        <f t="shared" si="9"/>
        <v>1</v>
      </c>
      <c r="AJ44">
        <f t="shared" si="9"/>
        <v>1</v>
      </c>
      <c r="AK44">
        <f t="shared" si="9"/>
        <v>1</v>
      </c>
      <c r="AL44">
        <f t="shared" si="9"/>
        <v>1</v>
      </c>
      <c r="AM44">
        <f t="shared" si="9"/>
        <v>0</v>
      </c>
    </row>
    <row r="45" spans="1:39" x14ac:dyDescent="0.25">
      <c r="A45" s="4" t="s">
        <v>6430</v>
      </c>
      <c r="B45" t="s">
        <v>6435</v>
      </c>
      <c r="C45" t="str">
        <f t="shared" si="8"/>
        <v>2018 : Dec</v>
      </c>
      <c r="D45">
        <v>1</v>
      </c>
      <c r="E45">
        <f t="shared" ref="E45:AM45" si="10">D45-E83</f>
        <v>1</v>
      </c>
      <c r="F45">
        <f t="shared" si="10"/>
        <v>1</v>
      </c>
      <c r="G45">
        <f t="shared" si="10"/>
        <v>1</v>
      </c>
      <c r="H45">
        <f t="shared" si="10"/>
        <v>1</v>
      </c>
      <c r="I45">
        <f t="shared" si="10"/>
        <v>1</v>
      </c>
      <c r="J45">
        <f t="shared" si="10"/>
        <v>1</v>
      </c>
      <c r="K45">
        <f t="shared" si="10"/>
        <v>1</v>
      </c>
      <c r="L45">
        <f t="shared" si="10"/>
        <v>1</v>
      </c>
      <c r="M45">
        <f t="shared" si="10"/>
        <v>1</v>
      </c>
      <c r="N45">
        <f t="shared" si="10"/>
        <v>1</v>
      </c>
      <c r="O45">
        <f t="shared" si="10"/>
        <v>1</v>
      </c>
      <c r="P45">
        <f t="shared" si="10"/>
        <v>1</v>
      </c>
      <c r="Q45">
        <f t="shared" si="10"/>
        <v>1</v>
      </c>
      <c r="R45">
        <f t="shared" si="10"/>
        <v>1</v>
      </c>
      <c r="S45">
        <f t="shared" si="10"/>
        <v>1</v>
      </c>
      <c r="T45">
        <f t="shared" si="10"/>
        <v>1</v>
      </c>
      <c r="U45">
        <f t="shared" si="10"/>
        <v>1</v>
      </c>
      <c r="V45">
        <f t="shared" si="10"/>
        <v>1</v>
      </c>
      <c r="W45">
        <f t="shared" si="10"/>
        <v>1</v>
      </c>
      <c r="X45">
        <f t="shared" si="10"/>
        <v>1</v>
      </c>
      <c r="Y45">
        <f t="shared" si="10"/>
        <v>1</v>
      </c>
      <c r="Z45">
        <f t="shared" si="10"/>
        <v>1</v>
      </c>
      <c r="AA45">
        <f t="shared" si="10"/>
        <v>1</v>
      </c>
      <c r="AB45">
        <f t="shared" si="10"/>
        <v>1</v>
      </c>
      <c r="AC45">
        <f t="shared" si="10"/>
        <v>1</v>
      </c>
      <c r="AD45">
        <f t="shared" si="10"/>
        <v>1</v>
      </c>
      <c r="AE45">
        <f t="shared" si="10"/>
        <v>1</v>
      </c>
      <c r="AF45">
        <f t="shared" si="10"/>
        <v>1</v>
      </c>
      <c r="AG45">
        <f t="shared" si="10"/>
        <v>1</v>
      </c>
      <c r="AH45">
        <f t="shared" si="10"/>
        <v>1</v>
      </c>
      <c r="AI45">
        <f t="shared" si="10"/>
        <v>1</v>
      </c>
      <c r="AJ45">
        <f t="shared" si="10"/>
        <v>1</v>
      </c>
      <c r="AK45">
        <f t="shared" si="10"/>
        <v>1</v>
      </c>
      <c r="AL45">
        <f t="shared" si="10"/>
        <v>0</v>
      </c>
      <c r="AM45">
        <f t="shared" si="10"/>
        <v>0</v>
      </c>
    </row>
    <row r="46" spans="1:39" x14ac:dyDescent="0.25">
      <c r="A46" s="5" t="s">
        <v>6431</v>
      </c>
      <c r="B46" t="s">
        <v>6436</v>
      </c>
      <c r="C46" t="str">
        <f t="shared" si="8"/>
        <v>2019 : Jan</v>
      </c>
      <c r="D46">
        <v>4</v>
      </c>
      <c r="E46">
        <f t="shared" ref="E46:AM46" si="11">D46-E84</f>
        <v>4</v>
      </c>
      <c r="F46">
        <f t="shared" si="11"/>
        <v>4</v>
      </c>
      <c r="G46">
        <f t="shared" si="11"/>
        <v>4</v>
      </c>
      <c r="H46">
        <f t="shared" si="11"/>
        <v>4</v>
      </c>
      <c r="I46">
        <f t="shared" si="11"/>
        <v>4</v>
      </c>
      <c r="J46">
        <f t="shared" si="11"/>
        <v>4</v>
      </c>
      <c r="K46">
        <f t="shared" si="11"/>
        <v>4</v>
      </c>
      <c r="L46">
        <f t="shared" si="11"/>
        <v>4</v>
      </c>
      <c r="M46">
        <f t="shared" si="11"/>
        <v>1</v>
      </c>
      <c r="N46">
        <f t="shared" si="11"/>
        <v>0</v>
      </c>
      <c r="O46">
        <f t="shared" si="11"/>
        <v>0</v>
      </c>
      <c r="P46">
        <f t="shared" si="11"/>
        <v>0</v>
      </c>
      <c r="Q46">
        <f t="shared" si="11"/>
        <v>0</v>
      </c>
      <c r="R46">
        <f t="shared" si="11"/>
        <v>0</v>
      </c>
      <c r="S46">
        <f t="shared" si="11"/>
        <v>0</v>
      </c>
      <c r="T46">
        <f t="shared" si="11"/>
        <v>0</v>
      </c>
      <c r="U46">
        <f t="shared" si="11"/>
        <v>0</v>
      </c>
      <c r="V46">
        <f t="shared" si="11"/>
        <v>0</v>
      </c>
      <c r="W46">
        <f t="shared" si="11"/>
        <v>0</v>
      </c>
      <c r="X46">
        <f t="shared" si="11"/>
        <v>0</v>
      </c>
      <c r="Y46">
        <f t="shared" si="11"/>
        <v>0</v>
      </c>
      <c r="Z46">
        <f t="shared" si="11"/>
        <v>0</v>
      </c>
      <c r="AA46">
        <f t="shared" si="11"/>
        <v>0</v>
      </c>
      <c r="AB46">
        <f t="shared" si="11"/>
        <v>0</v>
      </c>
      <c r="AC46">
        <f t="shared" si="11"/>
        <v>0</v>
      </c>
      <c r="AD46">
        <f t="shared" si="11"/>
        <v>0</v>
      </c>
      <c r="AE46">
        <f t="shared" si="11"/>
        <v>0</v>
      </c>
      <c r="AF46">
        <f t="shared" si="11"/>
        <v>0</v>
      </c>
      <c r="AG46">
        <f t="shared" si="11"/>
        <v>0</v>
      </c>
      <c r="AH46">
        <f t="shared" si="11"/>
        <v>0</v>
      </c>
      <c r="AI46">
        <f t="shared" si="11"/>
        <v>0</v>
      </c>
      <c r="AJ46">
        <f t="shared" si="11"/>
        <v>0</v>
      </c>
      <c r="AK46">
        <f t="shared" si="11"/>
        <v>0</v>
      </c>
      <c r="AL46">
        <f t="shared" si="11"/>
        <v>0</v>
      </c>
      <c r="AM46">
        <f t="shared" si="11"/>
        <v>0</v>
      </c>
    </row>
    <row r="47" spans="1:39" x14ac:dyDescent="0.25">
      <c r="A47" s="5" t="s">
        <v>6431</v>
      </c>
      <c r="B47" t="s">
        <v>6437</v>
      </c>
      <c r="C47" t="str">
        <f t="shared" si="8"/>
        <v>2019 : Feb</v>
      </c>
      <c r="D47">
        <v>6</v>
      </c>
      <c r="E47">
        <f t="shared" ref="E47:AM47" si="12">D47-E85</f>
        <v>6</v>
      </c>
      <c r="F47">
        <f t="shared" si="12"/>
        <v>6</v>
      </c>
      <c r="G47">
        <f t="shared" si="12"/>
        <v>6</v>
      </c>
      <c r="H47">
        <f t="shared" si="12"/>
        <v>6</v>
      </c>
      <c r="I47">
        <f t="shared" si="12"/>
        <v>6</v>
      </c>
      <c r="J47">
        <f t="shared" si="12"/>
        <v>6</v>
      </c>
      <c r="K47">
        <f t="shared" si="12"/>
        <v>6</v>
      </c>
      <c r="L47">
        <f t="shared" si="12"/>
        <v>5</v>
      </c>
      <c r="M47">
        <f t="shared" si="12"/>
        <v>2</v>
      </c>
      <c r="N47">
        <f t="shared" si="12"/>
        <v>0</v>
      </c>
      <c r="O47">
        <f t="shared" si="12"/>
        <v>0</v>
      </c>
      <c r="P47">
        <f t="shared" si="12"/>
        <v>0</v>
      </c>
      <c r="Q47">
        <f t="shared" si="12"/>
        <v>0</v>
      </c>
      <c r="R47">
        <f t="shared" si="12"/>
        <v>0</v>
      </c>
      <c r="S47">
        <f t="shared" si="12"/>
        <v>0</v>
      </c>
      <c r="T47">
        <f t="shared" si="12"/>
        <v>0</v>
      </c>
      <c r="U47">
        <f t="shared" si="12"/>
        <v>0</v>
      </c>
      <c r="V47">
        <f t="shared" si="12"/>
        <v>0</v>
      </c>
      <c r="W47">
        <f t="shared" si="12"/>
        <v>0</v>
      </c>
      <c r="X47">
        <f t="shared" si="12"/>
        <v>0</v>
      </c>
      <c r="Y47">
        <f t="shared" si="12"/>
        <v>0</v>
      </c>
      <c r="Z47">
        <f t="shared" si="12"/>
        <v>0</v>
      </c>
      <c r="AA47">
        <f t="shared" si="12"/>
        <v>0</v>
      </c>
      <c r="AB47">
        <f t="shared" si="12"/>
        <v>0</v>
      </c>
      <c r="AC47">
        <f t="shared" si="12"/>
        <v>0</v>
      </c>
      <c r="AD47">
        <f t="shared" si="12"/>
        <v>0</v>
      </c>
      <c r="AE47">
        <f t="shared" si="12"/>
        <v>0</v>
      </c>
      <c r="AF47">
        <f t="shared" si="12"/>
        <v>0</v>
      </c>
      <c r="AG47">
        <f t="shared" si="12"/>
        <v>0</v>
      </c>
      <c r="AH47">
        <f t="shared" si="12"/>
        <v>0</v>
      </c>
      <c r="AI47">
        <f t="shared" si="12"/>
        <v>0</v>
      </c>
      <c r="AJ47">
        <f t="shared" si="12"/>
        <v>0</v>
      </c>
      <c r="AK47">
        <f t="shared" si="12"/>
        <v>0</v>
      </c>
      <c r="AL47">
        <f t="shared" si="12"/>
        <v>0</v>
      </c>
      <c r="AM47">
        <f t="shared" si="12"/>
        <v>0</v>
      </c>
    </row>
    <row r="48" spans="1:39" x14ac:dyDescent="0.25">
      <c r="A48" s="5" t="s">
        <v>6431</v>
      </c>
      <c r="B48" t="s">
        <v>6438</v>
      </c>
      <c r="C48" t="str">
        <f t="shared" si="8"/>
        <v>2019 : Mar</v>
      </c>
      <c r="D48">
        <v>8</v>
      </c>
      <c r="E48">
        <f t="shared" ref="E48:AM48" si="13">D48-E86</f>
        <v>8</v>
      </c>
      <c r="F48">
        <f t="shared" si="13"/>
        <v>8</v>
      </c>
      <c r="G48">
        <f t="shared" si="13"/>
        <v>8</v>
      </c>
      <c r="H48">
        <f t="shared" si="13"/>
        <v>8</v>
      </c>
      <c r="I48">
        <f t="shared" si="13"/>
        <v>8</v>
      </c>
      <c r="J48">
        <f t="shared" si="13"/>
        <v>8</v>
      </c>
      <c r="K48">
        <f t="shared" si="13"/>
        <v>6</v>
      </c>
      <c r="L48">
        <f t="shared" si="13"/>
        <v>6</v>
      </c>
      <c r="M48">
        <f t="shared" si="13"/>
        <v>3</v>
      </c>
      <c r="N48">
        <f t="shared" si="13"/>
        <v>1</v>
      </c>
      <c r="O48">
        <f t="shared" si="13"/>
        <v>0</v>
      </c>
      <c r="P48">
        <f t="shared" si="13"/>
        <v>0</v>
      </c>
      <c r="Q48">
        <f t="shared" si="13"/>
        <v>0</v>
      </c>
      <c r="R48">
        <f t="shared" si="13"/>
        <v>0</v>
      </c>
      <c r="S48">
        <f t="shared" si="13"/>
        <v>0</v>
      </c>
      <c r="T48">
        <f t="shared" si="13"/>
        <v>0</v>
      </c>
      <c r="U48">
        <f t="shared" si="13"/>
        <v>0</v>
      </c>
      <c r="V48">
        <f t="shared" si="13"/>
        <v>0</v>
      </c>
      <c r="W48">
        <f t="shared" si="13"/>
        <v>0</v>
      </c>
      <c r="X48">
        <f t="shared" si="13"/>
        <v>0</v>
      </c>
      <c r="Y48">
        <f t="shared" si="13"/>
        <v>0</v>
      </c>
      <c r="Z48">
        <f t="shared" si="13"/>
        <v>0</v>
      </c>
      <c r="AA48">
        <f t="shared" si="13"/>
        <v>0</v>
      </c>
      <c r="AB48">
        <f t="shared" si="13"/>
        <v>0</v>
      </c>
      <c r="AC48">
        <f t="shared" si="13"/>
        <v>0</v>
      </c>
      <c r="AD48">
        <f t="shared" si="13"/>
        <v>0</v>
      </c>
      <c r="AE48">
        <f t="shared" si="13"/>
        <v>0</v>
      </c>
      <c r="AF48">
        <f t="shared" si="13"/>
        <v>0</v>
      </c>
      <c r="AG48">
        <f t="shared" si="13"/>
        <v>0</v>
      </c>
      <c r="AH48">
        <f t="shared" si="13"/>
        <v>0</v>
      </c>
      <c r="AI48">
        <f t="shared" si="13"/>
        <v>0</v>
      </c>
      <c r="AJ48">
        <f t="shared" si="13"/>
        <v>0</v>
      </c>
      <c r="AK48">
        <f t="shared" si="13"/>
        <v>0</v>
      </c>
      <c r="AL48">
        <f t="shared" si="13"/>
        <v>0</v>
      </c>
      <c r="AM48">
        <f t="shared" si="13"/>
        <v>0</v>
      </c>
    </row>
    <row r="49" spans="1:39" x14ac:dyDescent="0.25">
      <c r="A49" s="5" t="s">
        <v>6431</v>
      </c>
      <c r="B49" t="s">
        <v>6439</v>
      </c>
      <c r="C49" t="str">
        <f t="shared" si="8"/>
        <v>2019 : Apr</v>
      </c>
      <c r="D49">
        <v>22</v>
      </c>
      <c r="E49">
        <f t="shared" ref="E49:AM49" si="14">D49-E87</f>
        <v>22</v>
      </c>
      <c r="F49">
        <f t="shared" si="14"/>
        <v>22</v>
      </c>
      <c r="G49">
        <f t="shared" si="14"/>
        <v>22</v>
      </c>
      <c r="H49">
        <f t="shared" si="14"/>
        <v>22</v>
      </c>
      <c r="I49">
        <f t="shared" si="14"/>
        <v>22</v>
      </c>
      <c r="J49">
        <f t="shared" si="14"/>
        <v>22</v>
      </c>
      <c r="K49">
        <f t="shared" si="14"/>
        <v>22</v>
      </c>
      <c r="L49">
        <f t="shared" si="14"/>
        <v>17</v>
      </c>
      <c r="M49">
        <f t="shared" si="14"/>
        <v>7</v>
      </c>
      <c r="N49">
        <f t="shared" si="14"/>
        <v>0</v>
      </c>
      <c r="O49">
        <f t="shared" si="14"/>
        <v>0</v>
      </c>
      <c r="P49">
        <f t="shared" si="14"/>
        <v>0</v>
      </c>
      <c r="Q49">
        <f t="shared" si="14"/>
        <v>0</v>
      </c>
      <c r="R49">
        <f t="shared" si="14"/>
        <v>0</v>
      </c>
      <c r="S49">
        <f t="shared" si="14"/>
        <v>0</v>
      </c>
      <c r="T49">
        <f t="shared" si="14"/>
        <v>0</v>
      </c>
      <c r="U49">
        <f t="shared" si="14"/>
        <v>0</v>
      </c>
      <c r="V49">
        <f t="shared" si="14"/>
        <v>0</v>
      </c>
      <c r="W49">
        <f t="shared" si="14"/>
        <v>0</v>
      </c>
      <c r="X49">
        <f t="shared" si="14"/>
        <v>0</v>
      </c>
      <c r="Y49">
        <f t="shared" si="14"/>
        <v>0</v>
      </c>
      <c r="Z49">
        <f t="shared" si="14"/>
        <v>0</v>
      </c>
      <c r="AA49">
        <f t="shared" si="14"/>
        <v>0</v>
      </c>
      <c r="AB49">
        <f t="shared" si="14"/>
        <v>0</v>
      </c>
      <c r="AC49">
        <f t="shared" si="14"/>
        <v>0</v>
      </c>
      <c r="AD49">
        <f t="shared" si="14"/>
        <v>0</v>
      </c>
      <c r="AE49">
        <f t="shared" si="14"/>
        <v>0</v>
      </c>
      <c r="AF49">
        <f t="shared" si="14"/>
        <v>0</v>
      </c>
      <c r="AG49">
        <f t="shared" si="14"/>
        <v>0</v>
      </c>
      <c r="AH49">
        <f t="shared" si="14"/>
        <v>0</v>
      </c>
      <c r="AI49">
        <f t="shared" si="14"/>
        <v>0</v>
      </c>
      <c r="AJ49">
        <f t="shared" si="14"/>
        <v>0</v>
      </c>
      <c r="AK49">
        <f t="shared" si="14"/>
        <v>0</v>
      </c>
      <c r="AL49">
        <f t="shared" si="14"/>
        <v>0</v>
      </c>
      <c r="AM49">
        <f t="shared" si="14"/>
        <v>0</v>
      </c>
    </row>
    <row r="50" spans="1:39" x14ac:dyDescent="0.25">
      <c r="A50" s="5" t="s">
        <v>6431</v>
      </c>
      <c r="B50" t="s">
        <v>6440</v>
      </c>
      <c r="C50" t="str">
        <f t="shared" si="8"/>
        <v>2019 : May</v>
      </c>
      <c r="D50">
        <v>31</v>
      </c>
      <c r="E50">
        <f t="shared" ref="E50:AM50" si="15">D50-E88</f>
        <v>31</v>
      </c>
      <c r="F50">
        <f t="shared" si="15"/>
        <v>31</v>
      </c>
      <c r="G50">
        <f t="shared" si="15"/>
        <v>31</v>
      </c>
      <c r="H50">
        <f t="shared" si="15"/>
        <v>31</v>
      </c>
      <c r="I50">
        <f t="shared" si="15"/>
        <v>31</v>
      </c>
      <c r="J50">
        <f t="shared" si="15"/>
        <v>31</v>
      </c>
      <c r="K50">
        <f t="shared" si="15"/>
        <v>28</v>
      </c>
      <c r="L50">
        <f t="shared" si="15"/>
        <v>21</v>
      </c>
      <c r="M50">
        <f t="shared" si="15"/>
        <v>8</v>
      </c>
      <c r="N50">
        <f t="shared" si="15"/>
        <v>0</v>
      </c>
      <c r="O50">
        <f t="shared" si="15"/>
        <v>0</v>
      </c>
      <c r="P50">
        <f t="shared" si="15"/>
        <v>0</v>
      </c>
      <c r="Q50">
        <f t="shared" si="15"/>
        <v>0</v>
      </c>
      <c r="R50">
        <f t="shared" si="15"/>
        <v>0</v>
      </c>
      <c r="S50">
        <f t="shared" si="15"/>
        <v>0</v>
      </c>
      <c r="T50">
        <f t="shared" si="15"/>
        <v>0</v>
      </c>
      <c r="U50">
        <f t="shared" si="15"/>
        <v>0</v>
      </c>
      <c r="V50">
        <f t="shared" si="15"/>
        <v>0</v>
      </c>
      <c r="W50">
        <f t="shared" si="15"/>
        <v>0</v>
      </c>
      <c r="X50">
        <f t="shared" si="15"/>
        <v>0</v>
      </c>
      <c r="Y50">
        <f t="shared" si="15"/>
        <v>0</v>
      </c>
      <c r="Z50">
        <f t="shared" si="15"/>
        <v>0</v>
      </c>
      <c r="AA50">
        <f t="shared" si="15"/>
        <v>0</v>
      </c>
      <c r="AB50">
        <f t="shared" si="15"/>
        <v>0</v>
      </c>
      <c r="AC50">
        <f t="shared" si="15"/>
        <v>0</v>
      </c>
      <c r="AD50">
        <f t="shared" si="15"/>
        <v>0</v>
      </c>
      <c r="AE50">
        <f t="shared" si="15"/>
        <v>0</v>
      </c>
      <c r="AF50">
        <f t="shared" si="15"/>
        <v>0</v>
      </c>
      <c r="AG50">
        <f t="shared" si="15"/>
        <v>0</v>
      </c>
      <c r="AH50">
        <f t="shared" si="15"/>
        <v>0</v>
      </c>
      <c r="AI50">
        <f t="shared" si="15"/>
        <v>0</v>
      </c>
      <c r="AJ50">
        <f t="shared" si="15"/>
        <v>0</v>
      </c>
      <c r="AK50">
        <f t="shared" si="15"/>
        <v>0</v>
      </c>
      <c r="AL50">
        <f t="shared" si="15"/>
        <v>0</v>
      </c>
      <c r="AM50">
        <f t="shared" si="15"/>
        <v>0</v>
      </c>
    </row>
    <row r="51" spans="1:39" x14ac:dyDescent="0.25">
      <c r="A51" s="5" t="s">
        <v>6431</v>
      </c>
      <c r="B51" t="s">
        <v>6441</v>
      </c>
      <c r="C51" t="str">
        <f t="shared" si="8"/>
        <v>2019 : Jun</v>
      </c>
      <c r="D51">
        <v>51</v>
      </c>
      <c r="E51">
        <f t="shared" ref="E51:AM51" si="16">D51-E89</f>
        <v>51</v>
      </c>
      <c r="F51">
        <f t="shared" si="16"/>
        <v>51</v>
      </c>
      <c r="G51">
        <f t="shared" si="16"/>
        <v>51</v>
      </c>
      <c r="H51">
        <f t="shared" si="16"/>
        <v>51</v>
      </c>
      <c r="I51">
        <f t="shared" si="16"/>
        <v>51</v>
      </c>
      <c r="J51">
        <f t="shared" si="16"/>
        <v>51</v>
      </c>
      <c r="K51">
        <f t="shared" si="16"/>
        <v>44</v>
      </c>
      <c r="L51">
        <f t="shared" si="16"/>
        <v>31</v>
      </c>
      <c r="M51">
        <f t="shared" si="16"/>
        <v>17</v>
      </c>
      <c r="N51">
        <f t="shared" si="16"/>
        <v>1</v>
      </c>
      <c r="O51">
        <f t="shared" si="16"/>
        <v>0</v>
      </c>
      <c r="P51">
        <f t="shared" si="16"/>
        <v>0</v>
      </c>
      <c r="Q51">
        <f t="shared" si="16"/>
        <v>0</v>
      </c>
      <c r="R51">
        <f t="shared" si="16"/>
        <v>0</v>
      </c>
      <c r="S51">
        <f t="shared" si="16"/>
        <v>0</v>
      </c>
      <c r="T51">
        <f t="shared" si="16"/>
        <v>0</v>
      </c>
      <c r="U51">
        <f t="shared" si="16"/>
        <v>0</v>
      </c>
      <c r="V51">
        <f t="shared" si="16"/>
        <v>0</v>
      </c>
      <c r="W51">
        <f t="shared" si="16"/>
        <v>0</v>
      </c>
      <c r="X51">
        <f t="shared" si="16"/>
        <v>0</v>
      </c>
      <c r="Y51">
        <f t="shared" si="16"/>
        <v>0</v>
      </c>
      <c r="Z51">
        <f t="shared" si="16"/>
        <v>0</v>
      </c>
      <c r="AA51">
        <f t="shared" si="16"/>
        <v>0</v>
      </c>
      <c r="AB51">
        <f t="shared" si="16"/>
        <v>0</v>
      </c>
      <c r="AC51">
        <f t="shared" si="16"/>
        <v>0</v>
      </c>
      <c r="AD51">
        <f t="shared" si="16"/>
        <v>0</v>
      </c>
      <c r="AE51">
        <f t="shared" si="16"/>
        <v>0</v>
      </c>
      <c r="AF51">
        <f t="shared" si="16"/>
        <v>0</v>
      </c>
      <c r="AG51">
        <f t="shared" si="16"/>
        <v>0</v>
      </c>
      <c r="AH51">
        <f t="shared" si="16"/>
        <v>0</v>
      </c>
      <c r="AI51">
        <f t="shared" si="16"/>
        <v>0</v>
      </c>
      <c r="AJ51">
        <f t="shared" si="16"/>
        <v>0</v>
      </c>
      <c r="AK51">
        <f t="shared" si="16"/>
        <v>0</v>
      </c>
      <c r="AL51">
        <f t="shared" si="16"/>
        <v>0</v>
      </c>
      <c r="AM51">
        <f t="shared" si="16"/>
        <v>0</v>
      </c>
    </row>
    <row r="52" spans="1:39" x14ac:dyDescent="0.25">
      <c r="A52" s="5" t="s">
        <v>6431</v>
      </c>
      <c r="B52" t="s">
        <v>6442</v>
      </c>
      <c r="C52" t="str">
        <f t="shared" si="8"/>
        <v>2019 : Jul</v>
      </c>
      <c r="D52">
        <v>40</v>
      </c>
      <c r="E52">
        <f t="shared" ref="E52:AM52" si="17">D52-E90</f>
        <v>40</v>
      </c>
      <c r="F52">
        <f t="shared" si="17"/>
        <v>40</v>
      </c>
      <c r="G52">
        <f t="shared" si="17"/>
        <v>40</v>
      </c>
      <c r="H52">
        <f t="shared" si="17"/>
        <v>40</v>
      </c>
      <c r="I52">
        <f t="shared" si="17"/>
        <v>40</v>
      </c>
      <c r="J52">
        <f t="shared" si="17"/>
        <v>40</v>
      </c>
      <c r="K52">
        <f t="shared" si="17"/>
        <v>38</v>
      </c>
      <c r="L52">
        <f t="shared" si="17"/>
        <v>28</v>
      </c>
      <c r="M52">
        <f t="shared" si="17"/>
        <v>13</v>
      </c>
      <c r="N52">
        <f t="shared" si="17"/>
        <v>0</v>
      </c>
      <c r="O52">
        <f t="shared" si="17"/>
        <v>0</v>
      </c>
      <c r="P52">
        <f t="shared" si="17"/>
        <v>0</v>
      </c>
      <c r="Q52">
        <f t="shared" si="17"/>
        <v>0</v>
      </c>
      <c r="R52">
        <f t="shared" si="17"/>
        <v>0</v>
      </c>
      <c r="S52">
        <f t="shared" si="17"/>
        <v>0</v>
      </c>
      <c r="T52">
        <f t="shared" si="17"/>
        <v>0</v>
      </c>
      <c r="U52">
        <f t="shared" si="17"/>
        <v>0</v>
      </c>
      <c r="V52">
        <f t="shared" si="17"/>
        <v>0</v>
      </c>
      <c r="W52">
        <f t="shared" si="17"/>
        <v>0</v>
      </c>
      <c r="X52">
        <f t="shared" si="17"/>
        <v>0</v>
      </c>
      <c r="Y52">
        <f t="shared" si="17"/>
        <v>0</v>
      </c>
      <c r="Z52">
        <f t="shared" si="17"/>
        <v>0</v>
      </c>
      <c r="AA52">
        <f t="shared" si="17"/>
        <v>0</v>
      </c>
      <c r="AB52">
        <f t="shared" si="17"/>
        <v>0</v>
      </c>
      <c r="AC52">
        <f t="shared" si="17"/>
        <v>0</v>
      </c>
      <c r="AD52">
        <f t="shared" si="17"/>
        <v>0</v>
      </c>
      <c r="AE52">
        <f t="shared" si="17"/>
        <v>0</v>
      </c>
      <c r="AF52">
        <f t="shared" si="17"/>
        <v>0</v>
      </c>
      <c r="AG52">
        <f t="shared" si="17"/>
        <v>0</v>
      </c>
      <c r="AH52">
        <f t="shared" si="17"/>
        <v>0</v>
      </c>
      <c r="AI52">
        <f t="shared" si="17"/>
        <v>0</v>
      </c>
      <c r="AJ52">
        <f t="shared" si="17"/>
        <v>0</v>
      </c>
      <c r="AK52">
        <f t="shared" si="17"/>
        <v>0</v>
      </c>
      <c r="AL52">
        <f t="shared" si="17"/>
        <v>0</v>
      </c>
      <c r="AM52">
        <f t="shared" si="17"/>
        <v>0</v>
      </c>
    </row>
    <row r="53" spans="1:39" x14ac:dyDescent="0.25">
      <c r="A53" s="5" t="s">
        <v>6431</v>
      </c>
      <c r="B53" t="s">
        <v>6443</v>
      </c>
      <c r="C53" t="str">
        <f t="shared" si="8"/>
        <v>2019 : Aug</v>
      </c>
      <c r="D53">
        <v>68</v>
      </c>
      <c r="E53">
        <f t="shared" ref="E53:AM53" si="18">D53-E91</f>
        <v>68</v>
      </c>
      <c r="F53">
        <f t="shared" si="18"/>
        <v>68</v>
      </c>
      <c r="G53">
        <f t="shared" si="18"/>
        <v>68</v>
      </c>
      <c r="H53">
        <f t="shared" si="18"/>
        <v>68</v>
      </c>
      <c r="I53">
        <f t="shared" si="18"/>
        <v>68</v>
      </c>
      <c r="J53">
        <f t="shared" si="18"/>
        <v>68</v>
      </c>
      <c r="K53">
        <f t="shared" si="18"/>
        <v>59</v>
      </c>
      <c r="L53">
        <f t="shared" si="18"/>
        <v>39</v>
      </c>
      <c r="M53">
        <f t="shared" si="18"/>
        <v>18</v>
      </c>
      <c r="N53">
        <f t="shared" si="18"/>
        <v>2</v>
      </c>
      <c r="O53">
        <f t="shared" si="18"/>
        <v>1</v>
      </c>
      <c r="P53">
        <f t="shared" si="18"/>
        <v>1</v>
      </c>
      <c r="Q53">
        <f t="shared" si="18"/>
        <v>1</v>
      </c>
      <c r="R53">
        <f t="shared" si="18"/>
        <v>1</v>
      </c>
      <c r="S53">
        <f t="shared" si="18"/>
        <v>1</v>
      </c>
      <c r="T53">
        <f t="shared" si="18"/>
        <v>1</v>
      </c>
      <c r="U53">
        <f t="shared" si="18"/>
        <v>1</v>
      </c>
      <c r="V53">
        <f t="shared" si="18"/>
        <v>0</v>
      </c>
      <c r="W53">
        <f t="shared" si="18"/>
        <v>0</v>
      </c>
      <c r="X53">
        <f t="shared" si="18"/>
        <v>0</v>
      </c>
      <c r="Y53">
        <f t="shared" si="18"/>
        <v>0</v>
      </c>
      <c r="Z53">
        <f t="shared" si="18"/>
        <v>0</v>
      </c>
      <c r="AA53">
        <f t="shared" si="18"/>
        <v>0</v>
      </c>
      <c r="AB53">
        <f t="shared" si="18"/>
        <v>0</v>
      </c>
      <c r="AC53">
        <f t="shared" si="18"/>
        <v>0</v>
      </c>
      <c r="AD53">
        <f t="shared" si="18"/>
        <v>0</v>
      </c>
      <c r="AE53">
        <f t="shared" si="18"/>
        <v>0</v>
      </c>
      <c r="AF53">
        <f t="shared" si="18"/>
        <v>0</v>
      </c>
      <c r="AG53">
        <f t="shared" si="18"/>
        <v>0</v>
      </c>
      <c r="AH53">
        <f t="shared" si="18"/>
        <v>0</v>
      </c>
      <c r="AI53">
        <f t="shared" si="18"/>
        <v>0</v>
      </c>
      <c r="AJ53">
        <f t="shared" si="18"/>
        <v>0</v>
      </c>
      <c r="AK53">
        <f t="shared" si="18"/>
        <v>0</v>
      </c>
      <c r="AL53">
        <f t="shared" si="18"/>
        <v>0</v>
      </c>
      <c r="AM53">
        <f t="shared" si="18"/>
        <v>0</v>
      </c>
    </row>
    <row r="54" spans="1:39" x14ac:dyDescent="0.25">
      <c r="A54" s="5" t="s">
        <v>6431</v>
      </c>
      <c r="B54" t="s">
        <v>6444</v>
      </c>
      <c r="C54" t="str">
        <f t="shared" si="8"/>
        <v>2019 : Sep</v>
      </c>
      <c r="D54">
        <v>80</v>
      </c>
      <c r="E54">
        <f t="shared" ref="E54:AM54" si="19">D54-E92</f>
        <v>80</v>
      </c>
      <c r="F54">
        <f t="shared" si="19"/>
        <v>80</v>
      </c>
      <c r="G54">
        <f t="shared" si="19"/>
        <v>80</v>
      </c>
      <c r="H54">
        <f t="shared" si="19"/>
        <v>80</v>
      </c>
      <c r="I54">
        <f t="shared" si="19"/>
        <v>80</v>
      </c>
      <c r="J54">
        <f t="shared" si="19"/>
        <v>80</v>
      </c>
      <c r="K54">
        <f t="shared" si="19"/>
        <v>75</v>
      </c>
      <c r="L54">
        <f t="shared" si="19"/>
        <v>56</v>
      </c>
      <c r="M54">
        <f t="shared" si="19"/>
        <v>25</v>
      </c>
      <c r="N54">
        <f t="shared" si="19"/>
        <v>3</v>
      </c>
      <c r="O54">
        <f t="shared" si="19"/>
        <v>3</v>
      </c>
      <c r="P54">
        <f t="shared" si="19"/>
        <v>3</v>
      </c>
      <c r="Q54">
        <f t="shared" si="19"/>
        <v>3</v>
      </c>
      <c r="R54">
        <f t="shared" si="19"/>
        <v>3</v>
      </c>
      <c r="S54">
        <f t="shared" si="19"/>
        <v>3</v>
      </c>
      <c r="T54">
        <f t="shared" si="19"/>
        <v>3</v>
      </c>
      <c r="U54">
        <f t="shared" si="19"/>
        <v>2</v>
      </c>
      <c r="V54">
        <f t="shared" si="19"/>
        <v>2</v>
      </c>
      <c r="W54">
        <f t="shared" si="19"/>
        <v>2</v>
      </c>
      <c r="X54">
        <f t="shared" si="19"/>
        <v>2</v>
      </c>
      <c r="Y54">
        <f t="shared" si="19"/>
        <v>2</v>
      </c>
      <c r="Z54">
        <f t="shared" si="19"/>
        <v>1</v>
      </c>
      <c r="AA54">
        <f t="shared" si="19"/>
        <v>1</v>
      </c>
      <c r="AB54">
        <f t="shared" si="19"/>
        <v>1</v>
      </c>
      <c r="AC54">
        <f t="shared" si="19"/>
        <v>1</v>
      </c>
      <c r="AD54">
        <f t="shared" si="19"/>
        <v>1</v>
      </c>
      <c r="AE54">
        <f t="shared" si="19"/>
        <v>0</v>
      </c>
      <c r="AF54">
        <f t="shared" si="19"/>
        <v>0</v>
      </c>
      <c r="AG54">
        <f t="shared" si="19"/>
        <v>0</v>
      </c>
      <c r="AH54">
        <f t="shared" si="19"/>
        <v>0</v>
      </c>
      <c r="AI54">
        <f t="shared" si="19"/>
        <v>0</v>
      </c>
      <c r="AJ54">
        <f t="shared" si="19"/>
        <v>0</v>
      </c>
      <c r="AK54">
        <f t="shared" si="19"/>
        <v>0</v>
      </c>
      <c r="AL54">
        <f t="shared" si="19"/>
        <v>0</v>
      </c>
      <c r="AM54">
        <f t="shared" si="19"/>
        <v>0</v>
      </c>
    </row>
    <row r="55" spans="1:39" x14ac:dyDescent="0.25">
      <c r="A55" s="5" t="s">
        <v>6431</v>
      </c>
      <c r="B55" t="s">
        <v>6445</v>
      </c>
      <c r="C55" t="str">
        <f t="shared" si="8"/>
        <v>2019 : Oct</v>
      </c>
      <c r="D55">
        <v>80</v>
      </c>
      <c r="E55">
        <f t="shared" ref="E55:AM55" si="20">D55-E93</f>
        <v>80</v>
      </c>
      <c r="F55">
        <f t="shared" si="20"/>
        <v>80</v>
      </c>
      <c r="G55">
        <f t="shared" si="20"/>
        <v>80</v>
      </c>
      <c r="H55">
        <f t="shared" si="20"/>
        <v>80</v>
      </c>
      <c r="I55">
        <f t="shared" si="20"/>
        <v>80</v>
      </c>
      <c r="J55">
        <f t="shared" si="20"/>
        <v>80</v>
      </c>
      <c r="K55">
        <f t="shared" si="20"/>
        <v>70</v>
      </c>
      <c r="L55">
        <f t="shared" si="20"/>
        <v>46</v>
      </c>
      <c r="M55">
        <f t="shared" si="20"/>
        <v>29</v>
      </c>
      <c r="N55">
        <f t="shared" si="20"/>
        <v>8</v>
      </c>
      <c r="O55">
        <f t="shared" si="20"/>
        <v>7</v>
      </c>
      <c r="P55">
        <f t="shared" si="20"/>
        <v>7</v>
      </c>
      <c r="Q55">
        <f t="shared" si="20"/>
        <v>6</v>
      </c>
      <c r="R55">
        <f t="shared" si="20"/>
        <v>5</v>
      </c>
      <c r="S55">
        <f t="shared" si="20"/>
        <v>5</v>
      </c>
      <c r="T55">
        <f t="shared" si="20"/>
        <v>5</v>
      </c>
      <c r="U55">
        <f t="shared" si="20"/>
        <v>4</v>
      </c>
      <c r="V55">
        <f t="shared" si="20"/>
        <v>2</v>
      </c>
      <c r="W55">
        <f t="shared" si="20"/>
        <v>2</v>
      </c>
      <c r="X55">
        <f t="shared" si="20"/>
        <v>2</v>
      </c>
      <c r="Y55">
        <f t="shared" si="20"/>
        <v>2</v>
      </c>
      <c r="Z55">
        <f t="shared" si="20"/>
        <v>2</v>
      </c>
      <c r="AA55">
        <f t="shared" si="20"/>
        <v>2</v>
      </c>
      <c r="AB55">
        <f t="shared" si="20"/>
        <v>2</v>
      </c>
      <c r="AC55">
        <f t="shared" si="20"/>
        <v>1</v>
      </c>
      <c r="AD55">
        <f t="shared" si="20"/>
        <v>1</v>
      </c>
      <c r="AE55">
        <f t="shared" si="20"/>
        <v>1</v>
      </c>
      <c r="AF55">
        <f t="shared" si="20"/>
        <v>1</v>
      </c>
      <c r="AG55">
        <f t="shared" si="20"/>
        <v>0</v>
      </c>
      <c r="AH55">
        <f t="shared" si="20"/>
        <v>0</v>
      </c>
      <c r="AI55">
        <f t="shared" si="20"/>
        <v>0</v>
      </c>
      <c r="AJ55">
        <f t="shared" si="20"/>
        <v>0</v>
      </c>
      <c r="AK55">
        <f t="shared" si="20"/>
        <v>0</v>
      </c>
      <c r="AL55">
        <f t="shared" si="20"/>
        <v>0</v>
      </c>
      <c r="AM55">
        <f t="shared" si="20"/>
        <v>0</v>
      </c>
    </row>
    <row r="56" spans="1:39" x14ac:dyDescent="0.25">
      <c r="A56" s="5" t="s">
        <v>6431</v>
      </c>
      <c r="B56" t="s">
        <v>6434</v>
      </c>
      <c r="C56" t="str">
        <f t="shared" si="8"/>
        <v>2019 : Nov</v>
      </c>
      <c r="D56">
        <v>83</v>
      </c>
      <c r="E56">
        <f t="shared" ref="E56:AM56" si="21">D56-E94</f>
        <v>83</v>
      </c>
      <c r="F56">
        <f t="shared" si="21"/>
        <v>83</v>
      </c>
      <c r="G56">
        <f t="shared" si="21"/>
        <v>83</v>
      </c>
      <c r="H56">
        <f t="shared" si="21"/>
        <v>83</v>
      </c>
      <c r="I56">
        <f t="shared" si="21"/>
        <v>83</v>
      </c>
      <c r="J56">
        <f t="shared" si="21"/>
        <v>83</v>
      </c>
      <c r="K56">
        <f t="shared" si="21"/>
        <v>73</v>
      </c>
      <c r="L56">
        <f t="shared" si="21"/>
        <v>50</v>
      </c>
      <c r="M56">
        <f t="shared" si="21"/>
        <v>34</v>
      </c>
      <c r="N56">
        <f t="shared" si="21"/>
        <v>7</v>
      </c>
      <c r="O56">
        <f t="shared" si="21"/>
        <v>7</v>
      </c>
      <c r="P56">
        <f t="shared" si="21"/>
        <v>7</v>
      </c>
      <c r="Q56">
        <f t="shared" si="21"/>
        <v>7</v>
      </c>
      <c r="R56">
        <f t="shared" si="21"/>
        <v>7</v>
      </c>
      <c r="S56">
        <f t="shared" si="21"/>
        <v>7</v>
      </c>
      <c r="T56">
        <f t="shared" si="21"/>
        <v>7</v>
      </c>
      <c r="U56">
        <f t="shared" si="21"/>
        <v>6</v>
      </c>
      <c r="V56">
        <f t="shared" si="21"/>
        <v>6</v>
      </c>
      <c r="W56">
        <f t="shared" si="21"/>
        <v>6</v>
      </c>
      <c r="X56">
        <f t="shared" si="21"/>
        <v>5</v>
      </c>
      <c r="Y56">
        <f t="shared" si="21"/>
        <v>5</v>
      </c>
      <c r="Z56">
        <f t="shared" si="21"/>
        <v>5</v>
      </c>
      <c r="AA56">
        <f t="shared" si="21"/>
        <v>4</v>
      </c>
      <c r="AB56">
        <f t="shared" si="21"/>
        <v>4</v>
      </c>
      <c r="AC56">
        <f t="shared" si="21"/>
        <v>2</v>
      </c>
      <c r="AD56">
        <f t="shared" si="21"/>
        <v>1</v>
      </c>
      <c r="AE56">
        <f t="shared" si="21"/>
        <v>0</v>
      </c>
      <c r="AF56">
        <f t="shared" si="21"/>
        <v>0</v>
      </c>
      <c r="AG56">
        <f t="shared" si="21"/>
        <v>0</v>
      </c>
      <c r="AH56">
        <f t="shared" si="21"/>
        <v>0</v>
      </c>
      <c r="AI56">
        <f t="shared" si="21"/>
        <v>0</v>
      </c>
      <c r="AJ56">
        <f t="shared" si="21"/>
        <v>0</v>
      </c>
      <c r="AK56">
        <f t="shared" si="21"/>
        <v>0</v>
      </c>
      <c r="AL56">
        <f t="shared" si="21"/>
        <v>0</v>
      </c>
      <c r="AM56">
        <f t="shared" si="21"/>
        <v>0</v>
      </c>
    </row>
    <row r="57" spans="1:39" x14ac:dyDescent="0.25">
      <c r="A57" s="4" t="s">
        <v>6431</v>
      </c>
      <c r="B57" t="s">
        <v>6435</v>
      </c>
      <c r="C57" t="str">
        <f t="shared" si="8"/>
        <v>2019 : Dec</v>
      </c>
      <c r="D57">
        <v>136</v>
      </c>
      <c r="E57">
        <f t="shared" ref="E57:AM57" si="22">D57-E95</f>
        <v>136</v>
      </c>
      <c r="F57">
        <f t="shared" si="22"/>
        <v>136</v>
      </c>
      <c r="G57">
        <f t="shared" si="22"/>
        <v>136</v>
      </c>
      <c r="H57">
        <f t="shared" si="22"/>
        <v>136</v>
      </c>
      <c r="I57">
        <f t="shared" si="22"/>
        <v>136</v>
      </c>
      <c r="J57">
        <f t="shared" si="22"/>
        <v>136</v>
      </c>
      <c r="K57">
        <f t="shared" si="22"/>
        <v>125</v>
      </c>
      <c r="L57">
        <f t="shared" si="22"/>
        <v>88</v>
      </c>
      <c r="M57">
        <f t="shared" si="22"/>
        <v>46</v>
      </c>
      <c r="N57">
        <f t="shared" si="22"/>
        <v>19</v>
      </c>
      <c r="O57">
        <f t="shared" si="22"/>
        <v>18</v>
      </c>
      <c r="P57">
        <f t="shared" si="22"/>
        <v>18</v>
      </c>
      <c r="Q57">
        <f t="shared" si="22"/>
        <v>17</v>
      </c>
      <c r="R57">
        <f t="shared" si="22"/>
        <v>16</v>
      </c>
      <c r="S57">
        <f t="shared" si="22"/>
        <v>15</v>
      </c>
      <c r="T57">
        <f t="shared" si="22"/>
        <v>15</v>
      </c>
      <c r="U57">
        <f t="shared" si="22"/>
        <v>15</v>
      </c>
      <c r="V57">
        <f t="shared" si="22"/>
        <v>15</v>
      </c>
      <c r="W57">
        <f t="shared" si="22"/>
        <v>13</v>
      </c>
      <c r="X57">
        <f t="shared" si="22"/>
        <v>13</v>
      </c>
      <c r="Y57">
        <f t="shared" si="22"/>
        <v>13</v>
      </c>
      <c r="Z57">
        <f t="shared" si="22"/>
        <v>12</v>
      </c>
      <c r="AA57">
        <f t="shared" si="22"/>
        <v>12</v>
      </c>
      <c r="AB57">
        <f t="shared" si="22"/>
        <v>10</v>
      </c>
      <c r="AC57">
        <f t="shared" si="22"/>
        <v>9</v>
      </c>
      <c r="AD57">
        <f t="shared" si="22"/>
        <v>9</v>
      </c>
      <c r="AE57">
        <f t="shared" si="22"/>
        <v>6</v>
      </c>
      <c r="AF57">
        <f t="shared" si="22"/>
        <v>3</v>
      </c>
      <c r="AG57">
        <f t="shared" si="22"/>
        <v>3</v>
      </c>
      <c r="AH57">
        <f t="shared" si="22"/>
        <v>1</v>
      </c>
      <c r="AI57">
        <f t="shared" si="22"/>
        <v>0</v>
      </c>
      <c r="AJ57">
        <f t="shared" si="22"/>
        <v>0</v>
      </c>
      <c r="AK57">
        <f t="shared" si="22"/>
        <v>0</v>
      </c>
      <c r="AL57">
        <f t="shared" si="22"/>
        <v>0</v>
      </c>
      <c r="AM57">
        <f t="shared" si="22"/>
        <v>0</v>
      </c>
    </row>
    <row r="58" spans="1:39" x14ac:dyDescent="0.25">
      <c r="A58" s="5" t="s">
        <v>6432</v>
      </c>
      <c r="B58" t="s">
        <v>6436</v>
      </c>
      <c r="C58" t="str">
        <f t="shared" si="8"/>
        <v>2020 : Jan</v>
      </c>
      <c r="D58">
        <v>167</v>
      </c>
      <c r="E58">
        <f t="shared" ref="E58:AM58" si="23">D58-E96</f>
        <v>167</v>
      </c>
      <c r="F58">
        <f t="shared" si="23"/>
        <v>167</v>
      </c>
      <c r="G58">
        <f t="shared" si="23"/>
        <v>167</v>
      </c>
      <c r="H58">
        <f t="shared" si="23"/>
        <v>167</v>
      </c>
      <c r="I58">
        <f t="shared" si="23"/>
        <v>167</v>
      </c>
      <c r="J58">
        <f t="shared" si="23"/>
        <v>167</v>
      </c>
      <c r="K58">
        <f t="shared" si="23"/>
        <v>151</v>
      </c>
      <c r="L58">
        <f t="shared" si="23"/>
        <v>123</v>
      </c>
      <c r="M58">
        <f t="shared" si="23"/>
        <v>80</v>
      </c>
      <c r="N58">
        <f t="shared" si="23"/>
        <v>34</v>
      </c>
      <c r="O58">
        <f t="shared" si="23"/>
        <v>32</v>
      </c>
      <c r="P58">
        <f t="shared" si="23"/>
        <v>31</v>
      </c>
      <c r="Q58">
        <f t="shared" si="23"/>
        <v>29</v>
      </c>
      <c r="R58">
        <f t="shared" si="23"/>
        <v>29</v>
      </c>
      <c r="S58">
        <f t="shared" si="23"/>
        <v>27</v>
      </c>
      <c r="T58">
        <f t="shared" si="23"/>
        <v>24</v>
      </c>
      <c r="U58">
        <f t="shared" si="23"/>
        <v>22</v>
      </c>
      <c r="V58">
        <f t="shared" si="23"/>
        <v>20</v>
      </c>
      <c r="W58">
        <f t="shared" si="23"/>
        <v>16</v>
      </c>
      <c r="X58">
        <f t="shared" si="23"/>
        <v>15</v>
      </c>
      <c r="Y58">
        <f t="shared" si="23"/>
        <v>10</v>
      </c>
      <c r="Z58">
        <f t="shared" si="23"/>
        <v>8</v>
      </c>
      <c r="AA58">
        <f t="shared" si="23"/>
        <v>5</v>
      </c>
      <c r="AB58">
        <f t="shared" si="23"/>
        <v>5</v>
      </c>
      <c r="AC58">
        <f t="shared" si="23"/>
        <v>5</v>
      </c>
      <c r="AD58">
        <f t="shared" si="23"/>
        <v>4</v>
      </c>
      <c r="AE58">
        <f t="shared" si="23"/>
        <v>3</v>
      </c>
      <c r="AF58">
        <f t="shared" si="23"/>
        <v>2</v>
      </c>
      <c r="AG58">
        <f t="shared" si="23"/>
        <v>2</v>
      </c>
      <c r="AH58">
        <f t="shared" si="23"/>
        <v>1</v>
      </c>
      <c r="AI58">
        <f t="shared" si="23"/>
        <v>1</v>
      </c>
      <c r="AJ58">
        <f t="shared" si="23"/>
        <v>1</v>
      </c>
      <c r="AK58">
        <f t="shared" si="23"/>
        <v>0</v>
      </c>
      <c r="AL58">
        <f t="shared" si="23"/>
        <v>0</v>
      </c>
      <c r="AM58">
        <f t="shared" si="23"/>
        <v>0</v>
      </c>
    </row>
    <row r="59" spans="1:39" x14ac:dyDescent="0.25">
      <c r="A59" s="5" t="s">
        <v>6432</v>
      </c>
      <c r="B59" t="s">
        <v>6437</v>
      </c>
      <c r="C59" t="str">
        <f t="shared" si="8"/>
        <v>2020 : Feb</v>
      </c>
      <c r="D59">
        <v>141</v>
      </c>
      <c r="E59">
        <f t="shared" ref="E59:AM59" si="24">D59-E97</f>
        <v>141</v>
      </c>
      <c r="F59">
        <f t="shared" si="24"/>
        <v>141</v>
      </c>
      <c r="G59">
        <f t="shared" si="24"/>
        <v>141</v>
      </c>
      <c r="H59">
        <f t="shared" si="24"/>
        <v>141</v>
      </c>
      <c r="I59">
        <f t="shared" si="24"/>
        <v>141</v>
      </c>
      <c r="J59">
        <f t="shared" si="24"/>
        <v>141</v>
      </c>
      <c r="K59">
        <f t="shared" si="24"/>
        <v>127</v>
      </c>
      <c r="L59">
        <f t="shared" si="24"/>
        <v>102</v>
      </c>
      <c r="M59">
        <f t="shared" si="24"/>
        <v>66</v>
      </c>
      <c r="N59">
        <f t="shared" si="24"/>
        <v>37</v>
      </c>
      <c r="O59">
        <f t="shared" si="24"/>
        <v>36</v>
      </c>
      <c r="P59">
        <f t="shared" si="24"/>
        <v>34</v>
      </c>
      <c r="Q59">
        <f t="shared" si="24"/>
        <v>34</v>
      </c>
      <c r="R59">
        <f t="shared" si="24"/>
        <v>30</v>
      </c>
      <c r="S59">
        <f t="shared" si="24"/>
        <v>29</v>
      </c>
      <c r="T59">
        <f t="shared" si="24"/>
        <v>28</v>
      </c>
      <c r="U59">
        <f t="shared" si="24"/>
        <v>24</v>
      </c>
      <c r="V59">
        <f t="shared" si="24"/>
        <v>22</v>
      </c>
      <c r="W59">
        <f t="shared" si="24"/>
        <v>22</v>
      </c>
      <c r="X59">
        <f t="shared" si="24"/>
        <v>21</v>
      </c>
      <c r="Y59">
        <f t="shared" si="24"/>
        <v>16</v>
      </c>
      <c r="Z59">
        <f t="shared" si="24"/>
        <v>11</v>
      </c>
      <c r="AA59">
        <f t="shared" si="24"/>
        <v>11</v>
      </c>
      <c r="AB59">
        <f t="shared" si="24"/>
        <v>8</v>
      </c>
      <c r="AC59">
        <f t="shared" si="24"/>
        <v>7</v>
      </c>
      <c r="AD59">
        <f t="shared" si="24"/>
        <v>5</v>
      </c>
      <c r="AE59">
        <f t="shared" si="24"/>
        <v>4</v>
      </c>
      <c r="AF59">
        <f t="shared" si="24"/>
        <v>1</v>
      </c>
      <c r="AG59">
        <f t="shared" si="24"/>
        <v>1</v>
      </c>
      <c r="AH59">
        <f t="shared" si="24"/>
        <v>1</v>
      </c>
      <c r="AI59">
        <f t="shared" si="24"/>
        <v>1</v>
      </c>
      <c r="AJ59">
        <f t="shared" si="24"/>
        <v>0</v>
      </c>
      <c r="AK59">
        <f t="shared" si="24"/>
        <v>0</v>
      </c>
      <c r="AL59">
        <f t="shared" si="24"/>
        <v>0</v>
      </c>
      <c r="AM59">
        <f t="shared" si="24"/>
        <v>0</v>
      </c>
    </row>
    <row r="60" spans="1:39" x14ac:dyDescent="0.25">
      <c r="A60" s="5" t="s">
        <v>6432</v>
      </c>
      <c r="B60" t="s">
        <v>6438</v>
      </c>
      <c r="C60" t="str">
        <f t="shared" si="8"/>
        <v>2020 : Mar</v>
      </c>
      <c r="D60">
        <v>169</v>
      </c>
      <c r="E60">
        <f t="shared" ref="E60:AM60" si="25">D60-E98</f>
        <v>169</v>
      </c>
      <c r="F60">
        <f t="shared" si="25"/>
        <v>169</v>
      </c>
      <c r="G60">
        <f t="shared" si="25"/>
        <v>169</v>
      </c>
      <c r="H60">
        <f t="shared" si="25"/>
        <v>169</v>
      </c>
      <c r="I60">
        <f t="shared" si="25"/>
        <v>169</v>
      </c>
      <c r="J60">
        <f t="shared" si="25"/>
        <v>169</v>
      </c>
      <c r="K60">
        <f t="shared" si="25"/>
        <v>155</v>
      </c>
      <c r="L60">
        <f t="shared" si="25"/>
        <v>124</v>
      </c>
      <c r="M60">
        <f t="shared" si="25"/>
        <v>87</v>
      </c>
      <c r="N60">
        <f t="shared" si="25"/>
        <v>47</v>
      </c>
      <c r="O60">
        <f t="shared" si="25"/>
        <v>45</v>
      </c>
      <c r="P60">
        <f t="shared" si="25"/>
        <v>44</v>
      </c>
      <c r="Q60">
        <f t="shared" si="25"/>
        <v>40</v>
      </c>
      <c r="R60">
        <f t="shared" si="25"/>
        <v>37</v>
      </c>
      <c r="S60">
        <f t="shared" si="25"/>
        <v>34</v>
      </c>
      <c r="T60">
        <f t="shared" si="25"/>
        <v>31</v>
      </c>
      <c r="U60">
        <f t="shared" si="25"/>
        <v>27</v>
      </c>
      <c r="V60">
        <f t="shared" si="25"/>
        <v>24</v>
      </c>
      <c r="W60">
        <f t="shared" si="25"/>
        <v>23</v>
      </c>
      <c r="X60">
        <f t="shared" si="25"/>
        <v>22</v>
      </c>
      <c r="Y60">
        <f t="shared" si="25"/>
        <v>19</v>
      </c>
      <c r="Z60">
        <f t="shared" si="25"/>
        <v>16</v>
      </c>
      <c r="AA60">
        <f t="shared" si="25"/>
        <v>12</v>
      </c>
      <c r="AB60">
        <f t="shared" si="25"/>
        <v>9</v>
      </c>
      <c r="AC60">
        <f t="shared" si="25"/>
        <v>9</v>
      </c>
      <c r="AD60">
        <f t="shared" si="25"/>
        <v>7</v>
      </c>
      <c r="AE60">
        <f t="shared" si="25"/>
        <v>6</v>
      </c>
      <c r="AF60">
        <f t="shared" si="25"/>
        <v>4</v>
      </c>
      <c r="AG60">
        <f t="shared" si="25"/>
        <v>3</v>
      </c>
      <c r="AH60">
        <f t="shared" si="25"/>
        <v>2</v>
      </c>
      <c r="AI60">
        <f t="shared" si="25"/>
        <v>1</v>
      </c>
      <c r="AJ60">
        <f t="shared" si="25"/>
        <v>1</v>
      </c>
      <c r="AK60">
        <f t="shared" si="25"/>
        <v>1</v>
      </c>
      <c r="AL60">
        <f t="shared" si="25"/>
        <v>0</v>
      </c>
      <c r="AM60">
        <f t="shared" si="25"/>
        <v>0</v>
      </c>
    </row>
    <row r="61" spans="1:39" x14ac:dyDescent="0.25">
      <c r="A61" s="5" t="s">
        <v>6432</v>
      </c>
      <c r="B61" t="s">
        <v>6439</v>
      </c>
      <c r="C61" t="str">
        <f t="shared" si="8"/>
        <v>2020 : Apr</v>
      </c>
      <c r="D61">
        <v>214</v>
      </c>
      <c r="E61">
        <f t="shared" ref="E61:AM61" si="26">D61-E99</f>
        <v>214</v>
      </c>
      <c r="F61">
        <f t="shared" si="26"/>
        <v>214</v>
      </c>
      <c r="G61">
        <f t="shared" si="26"/>
        <v>214</v>
      </c>
      <c r="H61">
        <f t="shared" si="26"/>
        <v>214</v>
      </c>
      <c r="I61">
        <f t="shared" si="26"/>
        <v>214</v>
      </c>
      <c r="J61">
        <f t="shared" si="26"/>
        <v>214</v>
      </c>
      <c r="K61">
        <f t="shared" si="26"/>
        <v>198</v>
      </c>
      <c r="L61">
        <f t="shared" si="26"/>
        <v>160</v>
      </c>
      <c r="M61">
        <f t="shared" si="26"/>
        <v>117</v>
      </c>
      <c r="N61">
        <f t="shared" si="26"/>
        <v>72</v>
      </c>
      <c r="O61">
        <f t="shared" si="26"/>
        <v>71</v>
      </c>
      <c r="P61">
        <f t="shared" si="26"/>
        <v>68</v>
      </c>
      <c r="Q61">
        <f t="shared" si="26"/>
        <v>67</v>
      </c>
      <c r="R61">
        <f t="shared" si="26"/>
        <v>64</v>
      </c>
      <c r="S61">
        <f t="shared" si="26"/>
        <v>62</v>
      </c>
      <c r="T61">
        <f t="shared" si="26"/>
        <v>58</v>
      </c>
      <c r="U61">
        <f t="shared" si="26"/>
        <v>50</v>
      </c>
      <c r="V61">
        <f t="shared" si="26"/>
        <v>44</v>
      </c>
      <c r="W61">
        <f t="shared" si="26"/>
        <v>36</v>
      </c>
      <c r="X61">
        <f t="shared" si="26"/>
        <v>29</v>
      </c>
      <c r="Y61">
        <f t="shared" si="26"/>
        <v>26</v>
      </c>
      <c r="Z61">
        <f t="shared" si="26"/>
        <v>23</v>
      </c>
      <c r="AA61">
        <f t="shared" si="26"/>
        <v>20</v>
      </c>
      <c r="AB61">
        <f t="shared" si="26"/>
        <v>13</v>
      </c>
      <c r="AC61">
        <f t="shared" si="26"/>
        <v>13</v>
      </c>
      <c r="AD61">
        <f t="shared" si="26"/>
        <v>8</v>
      </c>
      <c r="AE61">
        <f t="shared" si="26"/>
        <v>6</v>
      </c>
      <c r="AF61">
        <f t="shared" si="26"/>
        <v>4</v>
      </c>
      <c r="AG61">
        <f t="shared" si="26"/>
        <v>2</v>
      </c>
      <c r="AH61">
        <f t="shared" si="26"/>
        <v>0</v>
      </c>
      <c r="AI61">
        <f t="shared" si="26"/>
        <v>0</v>
      </c>
      <c r="AJ61">
        <f t="shared" si="26"/>
        <v>0</v>
      </c>
      <c r="AK61">
        <f t="shared" si="26"/>
        <v>0</v>
      </c>
      <c r="AL61">
        <f t="shared" si="26"/>
        <v>0</v>
      </c>
      <c r="AM61">
        <f t="shared" si="26"/>
        <v>0</v>
      </c>
    </row>
    <row r="62" spans="1:39" x14ac:dyDescent="0.25">
      <c r="A62" s="5" t="s">
        <v>6432</v>
      </c>
      <c r="B62" t="s">
        <v>6440</v>
      </c>
      <c r="C62" t="str">
        <f t="shared" si="8"/>
        <v>2020 : May</v>
      </c>
      <c r="D62">
        <v>228</v>
      </c>
      <c r="E62">
        <f t="shared" ref="E62:AM62" si="27">D62-E100</f>
        <v>228</v>
      </c>
      <c r="F62">
        <f t="shared" si="27"/>
        <v>228</v>
      </c>
      <c r="G62">
        <f t="shared" si="27"/>
        <v>228</v>
      </c>
      <c r="H62">
        <f t="shared" si="27"/>
        <v>228</v>
      </c>
      <c r="I62">
        <f t="shared" si="27"/>
        <v>228</v>
      </c>
      <c r="J62">
        <f t="shared" si="27"/>
        <v>228</v>
      </c>
      <c r="K62">
        <f t="shared" si="27"/>
        <v>203</v>
      </c>
      <c r="L62">
        <f t="shared" si="27"/>
        <v>142</v>
      </c>
      <c r="M62">
        <f t="shared" si="27"/>
        <v>99</v>
      </c>
      <c r="N62">
        <f t="shared" si="27"/>
        <v>63</v>
      </c>
      <c r="O62">
        <f t="shared" si="27"/>
        <v>61</v>
      </c>
      <c r="P62">
        <f t="shared" si="27"/>
        <v>60</v>
      </c>
      <c r="Q62">
        <f t="shared" si="27"/>
        <v>59</v>
      </c>
      <c r="R62">
        <f t="shared" si="27"/>
        <v>58</v>
      </c>
      <c r="S62">
        <f t="shared" si="27"/>
        <v>56</v>
      </c>
      <c r="T62">
        <f t="shared" si="27"/>
        <v>55</v>
      </c>
      <c r="U62">
        <f t="shared" si="27"/>
        <v>53</v>
      </c>
      <c r="V62">
        <f t="shared" si="27"/>
        <v>50</v>
      </c>
      <c r="W62">
        <f t="shared" si="27"/>
        <v>45</v>
      </c>
      <c r="X62">
        <f t="shared" si="27"/>
        <v>39</v>
      </c>
      <c r="Y62">
        <f t="shared" si="27"/>
        <v>32</v>
      </c>
      <c r="Z62">
        <f t="shared" si="27"/>
        <v>27</v>
      </c>
      <c r="AA62">
        <f t="shared" si="27"/>
        <v>23</v>
      </c>
      <c r="AB62">
        <f t="shared" si="27"/>
        <v>17</v>
      </c>
      <c r="AC62">
        <f t="shared" si="27"/>
        <v>15</v>
      </c>
      <c r="AD62">
        <f t="shared" si="27"/>
        <v>11</v>
      </c>
      <c r="AE62">
        <f t="shared" si="27"/>
        <v>4</v>
      </c>
      <c r="AF62">
        <f t="shared" si="27"/>
        <v>1</v>
      </c>
      <c r="AG62">
        <f t="shared" si="27"/>
        <v>1</v>
      </c>
      <c r="AH62">
        <f t="shared" si="27"/>
        <v>1</v>
      </c>
      <c r="AI62">
        <f t="shared" si="27"/>
        <v>1</v>
      </c>
      <c r="AJ62">
        <f t="shared" si="27"/>
        <v>1</v>
      </c>
      <c r="AK62">
        <f t="shared" si="27"/>
        <v>0</v>
      </c>
      <c r="AL62">
        <f t="shared" si="27"/>
        <v>0</v>
      </c>
      <c r="AM62">
        <f t="shared" si="27"/>
        <v>0</v>
      </c>
    </row>
    <row r="63" spans="1:39" x14ac:dyDescent="0.25">
      <c r="A63" s="5" t="s">
        <v>6432</v>
      </c>
      <c r="B63" t="s">
        <v>6441</v>
      </c>
      <c r="C63" t="str">
        <f t="shared" si="8"/>
        <v>2020 : Jun</v>
      </c>
      <c r="D63">
        <v>240</v>
      </c>
      <c r="E63">
        <f t="shared" ref="E63:AM63" si="28">D63-E101</f>
        <v>240</v>
      </c>
      <c r="F63">
        <f t="shared" si="28"/>
        <v>240</v>
      </c>
      <c r="G63">
        <f t="shared" si="28"/>
        <v>240</v>
      </c>
      <c r="H63">
        <f t="shared" si="28"/>
        <v>240</v>
      </c>
      <c r="I63">
        <f t="shared" si="28"/>
        <v>240</v>
      </c>
      <c r="J63">
        <f t="shared" si="28"/>
        <v>240</v>
      </c>
      <c r="K63">
        <f t="shared" si="28"/>
        <v>212</v>
      </c>
      <c r="L63">
        <f t="shared" si="28"/>
        <v>159</v>
      </c>
      <c r="M63">
        <f t="shared" si="28"/>
        <v>107</v>
      </c>
      <c r="N63">
        <f t="shared" si="28"/>
        <v>80</v>
      </c>
      <c r="O63">
        <f t="shared" si="28"/>
        <v>77</v>
      </c>
      <c r="P63">
        <f t="shared" si="28"/>
        <v>76</v>
      </c>
      <c r="Q63">
        <f t="shared" si="28"/>
        <v>71</v>
      </c>
      <c r="R63">
        <f t="shared" si="28"/>
        <v>69</v>
      </c>
      <c r="S63">
        <f t="shared" si="28"/>
        <v>66</v>
      </c>
      <c r="T63">
        <f t="shared" si="28"/>
        <v>60</v>
      </c>
      <c r="U63">
        <f t="shared" si="28"/>
        <v>58</v>
      </c>
      <c r="V63">
        <f t="shared" si="28"/>
        <v>55</v>
      </c>
      <c r="W63">
        <f t="shared" si="28"/>
        <v>51</v>
      </c>
      <c r="X63">
        <f t="shared" si="28"/>
        <v>47</v>
      </c>
      <c r="Y63">
        <f t="shared" si="28"/>
        <v>41</v>
      </c>
      <c r="Z63">
        <f t="shared" si="28"/>
        <v>35</v>
      </c>
      <c r="AA63">
        <f t="shared" si="28"/>
        <v>26</v>
      </c>
      <c r="AB63">
        <f t="shared" si="28"/>
        <v>21</v>
      </c>
      <c r="AC63">
        <f t="shared" si="28"/>
        <v>17</v>
      </c>
      <c r="AD63">
        <f t="shared" si="28"/>
        <v>10</v>
      </c>
      <c r="AE63">
        <f t="shared" si="28"/>
        <v>8</v>
      </c>
      <c r="AF63">
        <f t="shared" si="28"/>
        <v>8</v>
      </c>
      <c r="AG63">
        <f t="shared" si="28"/>
        <v>6</v>
      </c>
      <c r="AH63">
        <f t="shared" si="28"/>
        <v>3</v>
      </c>
      <c r="AI63">
        <f t="shared" si="28"/>
        <v>2</v>
      </c>
      <c r="AJ63">
        <f t="shared" si="28"/>
        <v>0</v>
      </c>
      <c r="AK63">
        <f t="shared" si="28"/>
        <v>0</v>
      </c>
      <c r="AL63">
        <f t="shared" si="28"/>
        <v>0</v>
      </c>
      <c r="AM63">
        <f t="shared" si="28"/>
        <v>0</v>
      </c>
    </row>
    <row r="64" spans="1:39" x14ac:dyDescent="0.25">
      <c r="A64" s="5" t="s">
        <v>6432</v>
      </c>
      <c r="B64" t="s">
        <v>6442</v>
      </c>
      <c r="C64" t="str">
        <f t="shared" si="8"/>
        <v>2020 : Jul</v>
      </c>
      <c r="D64">
        <v>193</v>
      </c>
      <c r="E64">
        <f t="shared" ref="E64:AM64" si="29">D64-E102</f>
        <v>193</v>
      </c>
      <c r="F64">
        <f t="shared" si="29"/>
        <v>193</v>
      </c>
      <c r="G64">
        <f t="shared" si="29"/>
        <v>193</v>
      </c>
      <c r="H64">
        <f t="shared" si="29"/>
        <v>193</v>
      </c>
      <c r="I64">
        <f t="shared" si="29"/>
        <v>193</v>
      </c>
      <c r="J64">
        <f t="shared" si="29"/>
        <v>193</v>
      </c>
      <c r="K64">
        <f t="shared" si="29"/>
        <v>174</v>
      </c>
      <c r="L64">
        <f t="shared" si="29"/>
        <v>135</v>
      </c>
      <c r="M64">
        <f t="shared" si="29"/>
        <v>102</v>
      </c>
      <c r="N64">
        <f t="shared" si="29"/>
        <v>70</v>
      </c>
      <c r="O64">
        <f t="shared" si="29"/>
        <v>68</v>
      </c>
      <c r="P64">
        <f t="shared" si="29"/>
        <v>64</v>
      </c>
      <c r="Q64">
        <f t="shared" si="29"/>
        <v>61</v>
      </c>
      <c r="R64">
        <f t="shared" si="29"/>
        <v>59</v>
      </c>
      <c r="S64">
        <f t="shared" si="29"/>
        <v>54</v>
      </c>
      <c r="T64">
        <f t="shared" si="29"/>
        <v>51</v>
      </c>
      <c r="U64">
        <f t="shared" si="29"/>
        <v>49</v>
      </c>
      <c r="V64">
        <f t="shared" si="29"/>
        <v>47</v>
      </c>
      <c r="W64">
        <f t="shared" si="29"/>
        <v>43</v>
      </c>
      <c r="X64">
        <f t="shared" si="29"/>
        <v>40</v>
      </c>
      <c r="Y64">
        <f t="shared" si="29"/>
        <v>38</v>
      </c>
      <c r="Z64">
        <f t="shared" si="29"/>
        <v>35</v>
      </c>
      <c r="AA64">
        <f t="shared" si="29"/>
        <v>34</v>
      </c>
      <c r="AB64">
        <f t="shared" si="29"/>
        <v>26</v>
      </c>
      <c r="AC64">
        <f t="shared" si="29"/>
        <v>19</v>
      </c>
      <c r="AD64">
        <f t="shared" si="29"/>
        <v>14</v>
      </c>
      <c r="AE64">
        <f t="shared" si="29"/>
        <v>10</v>
      </c>
      <c r="AF64">
        <f t="shared" si="29"/>
        <v>7</v>
      </c>
      <c r="AG64">
        <f t="shared" si="29"/>
        <v>5</v>
      </c>
      <c r="AH64">
        <f t="shared" si="29"/>
        <v>3</v>
      </c>
      <c r="AI64">
        <f t="shared" si="29"/>
        <v>2</v>
      </c>
      <c r="AJ64">
        <f t="shared" si="29"/>
        <v>0</v>
      </c>
      <c r="AK64">
        <f t="shared" si="29"/>
        <v>0</v>
      </c>
      <c r="AL64">
        <f t="shared" si="29"/>
        <v>0</v>
      </c>
      <c r="AM64">
        <f t="shared" si="29"/>
        <v>0</v>
      </c>
    </row>
    <row r="65" spans="1:39" x14ac:dyDescent="0.25">
      <c r="A65" s="5" t="s">
        <v>6432</v>
      </c>
      <c r="B65" t="s">
        <v>6443</v>
      </c>
      <c r="C65" t="str">
        <f t="shared" si="8"/>
        <v>2020 : Aug</v>
      </c>
      <c r="D65">
        <v>207</v>
      </c>
      <c r="E65">
        <f t="shared" ref="E65:AM65" si="30">D65-E103</f>
        <v>207</v>
      </c>
      <c r="F65">
        <f t="shared" si="30"/>
        <v>207</v>
      </c>
      <c r="G65">
        <f t="shared" si="30"/>
        <v>207</v>
      </c>
      <c r="H65">
        <f t="shared" si="30"/>
        <v>207</v>
      </c>
      <c r="I65">
        <f t="shared" si="30"/>
        <v>207</v>
      </c>
      <c r="J65">
        <f t="shared" si="30"/>
        <v>207</v>
      </c>
      <c r="K65">
        <f t="shared" si="30"/>
        <v>192</v>
      </c>
      <c r="L65">
        <f t="shared" si="30"/>
        <v>163</v>
      </c>
      <c r="M65">
        <f t="shared" si="30"/>
        <v>124</v>
      </c>
      <c r="N65">
        <f t="shared" si="30"/>
        <v>100</v>
      </c>
      <c r="O65">
        <f t="shared" si="30"/>
        <v>95</v>
      </c>
      <c r="P65">
        <f t="shared" si="30"/>
        <v>90</v>
      </c>
      <c r="Q65">
        <f t="shared" si="30"/>
        <v>86</v>
      </c>
      <c r="R65">
        <f t="shared" si="30"/>
        <v>84</v>
      </c>
      <c r="S65">
        <f t="shared" si="30"/>
        <v>78</v>
      </c>
      <c r="T65">
        <f t="shared" si="30"/>
        <v>72</v>
      </c>
      <c r="U65">
        <f t="shared" si="30"/>
        <v>68</v>
      </c>
      <c r="V65">
        <f t="shared" si="30"/>
        <v>62</v>
      </c>
      <c r="W65">
        <f t="shared" si="30"/>
        <v>56</v>
      </c>
      <c r="X65">
        <f t="shared" si="30"/>
        <v>52</v>
      </c>
      <c r="Y65">
        <f t="shared" si="30"/>
        <v>45</v>
      </c>
      <c r="Z65">
        <f t="shared" si="30"/>
        <v>41</v>
      </c>
      <c r="AA65">
        <f t="shared" si="30"/>
        <v>37</v>
      </c>
      <c r="AB65">
        <f t="shared" si="30"/>
        <v>35</v>
      </c>
      <c r="AC65">
        <f t="shared" si="30"/>
        <v>29</v>
      </c>
      <c r="AD65">
        <f t="shared" si="30"/>
        <v>19</v>
      </c>
      <c r="AE65">
        <f t="shared" si="30"/>
        <v>14</v>
      </c>
      <c r="AF65">
        <f t="shared" si="30"/>
        <v>8</v>
      </c>
      <c r="AG65">
        <f t="shared" si="30"/>
        <v>4</v>
      </c>
      <c r="AH65">
        <f t="shared" si="30"/>
        <v>1</v>
      </c>
      <c r="AI65">
        <f t="shared" si="30"/>
        <v>1</v>
      </c>
      <c r="AJ65">
        <f t="shared" si="30"/>
        <v>1</v>
      </c>
      <c r="AK65">
        <f t="shared" si="30"/>
        <v>0</v>
      </c>
      <c r="AL65">
        <f t="shared" si="30"/>
        <v>0</v>
      </c>
      <c r="AM65">
        <f t="shared" si="30"/>
        <v>0</v>
      </c>
    </row>
    <row r="66" spans="1:39" x14ac:dyDescent="0.25">
      <c r="A66" s="5" t="s">
        <v>6432</v>
      </c>
      <c r="B66" t="s">
        <v>6444</v>
      </c>
      <c r="C66" t="str">
        <f t="shared" si="8"/>
        <v>2020 : Sep</v>
      </c>
      <c r="D66">
        <v>206</v>
      </c>
      <c r="E66">
        <f t="shared" ref="E66:AM66" si="31">D66-E104</f>
        <v>205</v>
      </c>
      <c r="F66">
        <f t="shared" si="31"/>
        <v>205</v>
      </c>
      <c r="G66">
        <f t="shared" si="31"/>
        <v>205</v>
      </c>
      <c r="H66">
        <f t="shared" si="31"/>
        <v>205</v>
      </c>
      <c r="I66">
        <f t="shared" si="31"/>
        <v>205</v>
      </c>
      <c r="J66">
        <f t="shared" si="31"/>
        <v>205</v>
      </c>
      <c r="K66">
        <f t="shared" si="31"/>
        <v>189</v>
      </c>
      <c r="L66">
        <f t="shared" si="31"/>
        <v>156</v>
      </c>
      <c r="M66">
        <f t="shared" si="31"/>
        <v>130</v>
      </c>
      <c r="N66">
        <f t="shared" si="31"/>
        <v>112</v>
      </c>
      <c r="O66">
        <f t="shared" si="31"/>
        <v>111</v>
      </c>
      <c r="P66">
        <f t="shared" si="31"/>
        <v>111</v>
      </c>
      <c r="Q66">
        <f t="shared" si="31"/>
        <v>104</v>
      </c>
      <c r="R66">
        <f t="shared" si="31"/>
        <v>96</v>
      </c>
      <c r="S66">
        <f t="shared" si="31"/>
        <v>92</v>
      </c>
      <c r="T66">
        <f t="shared" si="31"/>
        <v>88</v>
      </c>
      <c r="U66">
        <f t="shared" si="31"/>
        <v>83</v>
      </c>
      <c r="V66">
        <f t="shared" si="31"/>
        <v>70</v>
      </c>
      <c r="W66">
        <f t="shared" si="31"/>
        <v>62</v>
      </c>
      <c r="X66">
        <f t="shared" si="31"/>
        <v>58</v>
      </c>
      <c r="Y66">
        <f t="shared" si="31"/>
        <v>53</v>
      </c>
      <c r="Z66">
        <f t="shared" si="31"/>
        <v>46</v>
      </c>
      <c r="AA66">
        <f t="shared" si="31"/>
        <v>38</v>
      </c>
      <c r="AB66">
        <f t="shared" si="31"/>
        <v>32</v>
      </c>
      <c r="AC66">
        <f t="shared" si="31"/>
        <v>27</v>
      </c>
      <c r="AD66">
        <f t="shared" si="31"/>
        <v>21</v>
      </c>
      <c r="AE66">
        <f t="shared" si="31"/>
        <v>16</v>
      </c>
      <c r="AF66">
        <f t="shared" si="31"/>
        <v>12</v>
      </c>
      <c r="AG66">
        <f t="shared" si="31"/>
        <v>8</v>
      </c>
      <c r="AH66">
        <f t="shared" si="31"/>
        <v>5</v>
      </c>
      <c r="AI66">
        <f t="shared" si="31"/>
        <v>4</v>
      </c>
      <c r="AJ66">
        <f t="shared" si="31"/>
        <v>1</v>
      </c>
      <c r="AK66">
        <f t="shared" si="31"/>
        <v>0</v>
      </c>
      <c r="AL66">
        <f t="shared" si="31"/>
        <v>0</v>
      </c>
      <c r="AM66">
        <f t="shared" si="31"/>
        <v>0</v>
      </c>
    </row>
    <row r="67" spans="1:39" x14ac:dyDescent="0.25">
      <c r="A67" s="5" t="s">
        <v>6432</v>
      </c>
      <c r="B67" t="s">
        <v>6445</v>
      </c>
      <c r="C67" t="str">
        <f t="shared" si="8"/>
        <v>2020 : Oct</v>
      </c>
      <c r="D67">
        <v>162</v>
      </c>
      <c r="E67">
        <f t="shared" ref="E67:AM67" si="32">D67-E105</f>
        <v>162</v>
      </c>
      <c r="F67">
        <f t="shared" si="32"/>
        <v>161</v>
      </c>
      <c r="G67">
        <f t="shared" si="32"/>
        <v>161</v>
      </c>
      <c r="H67">
        <f t="shared" si="32"/>
        <v>161</v>
      </c>
      <c r="I67">
        <f t="shared" si="32"/>
        <v>161</v>
      </c>
      <c r="J67">
        <f t="shared" si="32"/>
        <v>161</v>
      </c>
      <c r="K67">
        <f t="shared" si="32"/>
        <v>150</v>
      </c>
      <c r="L67">
        <f t="shared" si="32"/>
        <v>130</v>
      </c>
      <c r="M67">
        <f t="shared" si="32"/>
        <v>112</v>
      </c>
      <c r="N67">
        <f t="shared" si="32"/>
        <v>100</v>
      </c>
      <c r="O67">
        <f t="shared" si="32"/>
        <v>99</v>
      </c>
      <c r="P67">
        <f t="shared" si="32"/>
        <v>94</v>
      </c>
      <c r="Q67">
        <f t="shared" si="32"/>
        <v>90</v>
      </c>
      <c r="R67">
        <f t="shared" si="32"/>
        <v>85</v>
      </c>
      <c r="S67">
        <f t="shared" si="32"/>
        <v>75</v>
      </c>
      <c r="T67">
        <f t="shared" si="32"/>
        <v>65</v>
      </c>
      <c r="U67">
        <f t="shared" si="32"/>
        <v>60</v>
      </c>
      <c r="V67">
        <f t="shared" si="32"/>
        <v>54</v>
      </c>
      <c r="W67">
        <f t="shared" si="32"/>
        <v>49</v>
      </c>
      <c r="X67">
        <f t="shared" si="32"/>
        <v>42</v>
      </c>
      <c r="Y67">
        <f t="shared" si="32"/>
        <v>33</v>
      </c>
      <c r="Z67">
        <f t="shared" si="32"/>
        <v>30</v>
      </c>
      <c r="AA67">
        <f t="shared" si="32"/>
        <v>27</v>
      </c>
      <c r="AB67">
        <f t="shared" si="32"/>
        <v>23</v>
      </c>
      <c r="AC67">
        <f t="shared" si="32"/>
        <v>19</v>
      </c>
      <c r="AD67">
        <f t="shared" si="32"/>
        <v>13</v>
      </c>
      <c r="AE67">
        <f t="shared" si="32"/>
        <v>9</v>
      </c>
      <c r="AF67">
        <f t="shared" si="32"/>
        <v>8</v>
      </c>
      <c r="AG67">
        <f t="shared" si="32"/>
        <v>5</v>
      </c>
      <c r="AH67">
        <f t="shared" si="32"/>
        <v>2</v>
      </c>
      <c r="AI67">
        <f t="shared" si="32"/>
        <v>0</v>
      </c>
      <c r="AJ67">
        <f t="shared" si="32"/>
        <v>0</v>
      </c>
      <c r="AK67">
        <f t="shared" si="32"/>
        <v>0</v>
      </c>
      <c r="AL67">
        <f t="shared" si="32"/>
        <v>0</v>
      </c>
      <c r="AM67">
        <f t="shared" si="32"/>
        <v>0</v>
      </c>
    </row>
    <row r="68" spans="1:39" x14ac:dyDescent="0.25">
      <c r="A68" s="5" t="s">
        <v>6432</v>
      </c>
      <c r="B68" t="s">
        <v>6434</v>
      </c>
      <c r="C68" t="str">
        <f t="shared" si="8"/>
        <v>2020 : Nov</v>
      </c>
      <c r="D68">
        <v>161</v>
      </c>
      <c r="E68">
        <f t="shared" ref="E68:AM68" si="33">D68-E106</f>
        <v>161</v>
      </c>
      <c r="F68">
        <f t="shared" si="33"/>
        <v>161</v>
      </c>
      <c r="G68">
        <f t="shared" si="33"/>
        <v>161</v>
      </c>
      <c r="H68">
        <f t="shared" si="33"/>
        <v>161</v>
      </c>
      <c r="I68">
        <f t="shared" si="33"/>
        <v>161</v>
      </c>
      <c r="J68">
        <f t="shared" si="33"/>
        <v>161</v>
      </c>
      <c r="K68">
        <f t="shared" si="33"/>
        <v>156</v>
      </c>
      <c r="L68">
        <f t="shared" si="33"/>
        <v>140</v>
      </c>
      <c r="M68">
        <f t="shared" si="33"/>
        <v>130</v>
      </c>
      <c r="N68">
        <f t="shared" si="33"/>
        <v>122</v>
      </c>
      <c r="O68">
        <f t="shared" si="33"/>
        <v>120</v>
      </c>
      <c r="P68">
        <f t="shared" si="33"/>
        <v>116</v>
      </c>
      <c r="Q68">
        <f t="shared" si="33"/>
        <v>108</v>
      </c>
      <c r="R68">
        <f t="shared" si="33"/>
        <v>103</v>
      </c>
      <c r="S68">
        <f t="shared" si="33"/>
        <v>100</v>
      </c>
      <c r="T68">
        <f t="shared" si="33"/>
        <v>95</v>
      </c>
      <c r="U68">
        <f t="shared" si="33"/>
        <v>83</v>
      </c>
      <c r="V68">
        <f t="shared" si="33"/>
        <v>76</v>
      </c>
      <c r="W68">
        <f t="shared" si="33"/>
        <v>71</v>
      </c>
      <c r="X68">
        <f t="shared" si="33"/>
        <v>63</v>
      </c>
      <c r="Y68">
        <f t="shared" si="33"/>
        <v>55</v>
      </c>
      <c r="Z68">
        <f t="shared" si="33"/>
        <v>44</v>
      </c>
      <c r="AA68">
        <f t="shared" si="33"/>
        <v>35</v>
      </c>
      <c r="AB68">
        <f t="shared" si="33"/>
        <v>30</v>
      </c>
      <c r="AC68">
        <f t="shared" si="33"/>
        <v>18</v>
      </c>
      <c r="AD68">
        <f t="shared" si="33"/>
        <v>14</v>
      </c>
      <c r="AE68">
        <f t="shared" si="33"/>
        <v>12</v>
      </c>
      <c r="AF68">
        <f t="shared" si="33"/>
        <v>8</v>
      </c>
      <c r="AG68">
        <f t="shared" si="33"/>
        <v>3</v>
      </c>
      <c r="AH68">
        <f t="shared" si="33"/>
        <v>2</v>
      </c>
      <c r="AI68">
        <f t="shared" si="33"/>
        <v>0</v>
      </c>
      <c r="AJ68">
        <f t="shared" si="33"/>
        <v>0</v>
      </c>
      <c r="AK68">
        <f t="shared" si="33"/>
        <v>0</v>
      </c>
      <c r="AL68">
        <f t="shared" si="33"/>
        <v>0</v>
      </c>
      <c r="AM68">
        <f t="shared" si="33"/>
        <v>0</v>
      </c>
    </row>
    <row r="69" spans="1:39" x14ac:dyDescent="0.25">
      <c r="A69" s="4" t="s">
        <v>6432</v>
      </c>
      <c r="B69" t="s">
        <v>6435</v>
      </c>
      <c r="C69" t="str">
        <f t="shared" si="8"/>
        <v>2020 : Dec</v>
      </c>
      <c r="D69">
        <v>168</v>
      </c>
      <c r="E69">
        <f t="shared" ref="E69:AM69" si="34">D69-E107</f>
        <v>168</v>
      </c>
      <c r="F69">
        <f t="shared" si="34"/>
        <v>168</v>
      </c>
      <c r="G69">
        <f t="shared" si="34"/>
        <v>168</v>
      </c>
      <c r="H69">
        <f t="shared" si="34"/>
        <v>167</v>
      </c>
      <c r="I69">
        <f t="shared" si="34"/>
        <v>167</v>
      </c>
      <c r="J69">
        <f t="shared" si="34"/>
        <v>167</v>
      </c>
      <c r="K69">
        <f t="shared" si="34"/>
        <v>165</v>
      </c>
      <c r="L69">
        <f t="shared" si="34"/>
        <v>156</v>
      </c>
      <c r="M69">
        <f t="shared" si="34"/>
        <v>153</v>
      </c>
      <c r="N69">
        <f t="shared" si="34"/>
        <v>151</v>
      </c>
      <c r="O69">
        <f t="shared" si="34"/>
        <v>145</v>
      </c>
      <c r="P69">
        <f t="shared" si="34"/>
        <v>140</v>
      </c>
      <c r="Q69">
        <f t="shared" si="34"/>
        <v>130</v>
      </c>
      <c r="R69">
        <f t="shared" si="34"/>
        <v>128</v>
      </c>
      <c r="S69">
        <f t="shared" si="34"/>
        <v>114</v>
      </c>
      <c r="T69">
        <f t="shared" si="34"/>
        <v>105</v>
      </c>
      <c r="U69">
        <f t="shared" si="34"/>
        <v>95</v>
      </c>
      <c r="V69">
        <f t="shared" si="34"/>
        <v>86</v>
      </c>
      <c r="W69">
        <f t="shared" si="34"/>
        <v>76</v>
      </c>
      <c r="X69">
        <f t="shared" si="34"/>
        <v>73</v>
      </c>
      <c r="Y69">
        <f t="shared" si="34"/>
        <v>65</v>
      </c>
      <c r="Z69">
        <f t="shared" si="34"/>
        <v>56</v>
      </c>
      <c r="AA69">
        <f t="shared" si="34"/>
        <v>50</v>
      </c>
      <c r="AB69">
        <f t="shared" si="34"/>
        <v>37</v>
      </c>
      <c r="AC69">
        <f t="shared" si="34"/>
        <v>28</v>
      </c>
      <c r="AD69">
        <f t="shared" si="34"/>
        <v>24</v>
      </c>
      <c r="AE69">
        <f t="shared" si="34"/>
        <v>12</v>
      </c>
      <c r="AF69">
        <f t="shared" si="34"/>
        <v>9</v>
      </c>
      <c r="AG69">
        <f t="shared" si="34"/>
        <v>6</v>
      </c>
      <c r="AH69">
        <f t="shared" si="34"/>
        <v>4</v>
      </c>
      <c r="AI69">
        <f t="shared" si="34"/>
        <v>1</v>
      </c>
      <c r="AJ69">
        <f t="shared" si="34"/>
        <v>0</v>
      </c>
      <c r="AK69">
        <f t="shared" si="34"/>
        <v>0</v>
      </c>
      <c r="AL69">
        <f t="shared" si="34"/>
        <v>0</v>
      </c>
      <c r="AM69">
        <f t="shared" si="34"/>
        <v>0</v>
      </c>
    </row>
    <row r="70" spans="1:39" x14ac:dyDescent="0.25">
      <c r="A70" s="5" t="s">
        <v>6433</v>
      </c>
      <c r="B70" t="s">
        <v>6436</v>
      </c>
      <c r="C70" t="str">
        <f t="shared" si="8"/>
        <v>2021 : Jan</v>
      </c>
      <c r="D70">
        <v>186</v>
      </c>
      <c r="E70">
        <f t="shared" ref="E70:AM70" si="35">D70-E108</f>
        <v>186</v>
      </c>
      <c r="F70">
        <f t="shared" si="35"/>
        <v>186</v>
      </c>
      <c r="G70">
        <f t="shared" si="35"/>
        <v>186</v>
      </c>
      <c r="H70">
        <f t="shared" si="35"/>
        <v>186</v>
      </c>
      <c r="I70">
        <f t="shared" si="35"/>
        <v>186</v>
      </c>
      <c r="J70">
        <f t="shared" si="35"/>
        <v>186</v>
      </c>
      <c r="K70">
        <f t="shared" si="35"/>
        <v>184</v>
      </c>
      <c r="L70">
        <f t="shared" si="35"/>
        <v>178</v>
      </c>
      <c r="M70">
        <f t="shared" si="35"/>
        <v>177</v>
      </c>
      <c r="N70">
        <f t="shared" si="35"/>
        <v>173</v>
      </c>
      <c r="O70">
        <f t="shared" si="35"/>
        <v>167</v>
      </c>
      <c r="P70">
        <f t="shared" si="35"/>
        <v>160</v>
      </c>
      <c r="Q70">
        <f t="shared" si="35"/>
        <v>146</v>
      </c>
      <c r="R70">
        <f t="shared" si="35"/>
        <v>140</v>
      </c>
      <c r="S70">
        <f t="shared" si="35"/>
        <v>127</v>
      </c>
      <c r="T70">
        <f t="shared" si="35"/>
        <v>108</v>
      </c>
      <c r="U70">
        <f t="shared" si="35"/>
        <v>100</v>
      </c>
      <c r="V70">
        <f t="shared" si="35"/>
        <v>96</v>
      </c>
      <c r="W70">
        <f t="shared" si="35"/>
        <v>87</v>
      </c>
      <c r="X70">
        <f t="shared" si="35"/>
        <v>72</v>
      </c>
      <c r="Y70">
        <f t="shared" si="35"/>
        <v>62</v>
      </c>
      <c r="Z70">
        <f t="shared" si="35"/>
        <v>50</v>
      </c>
      <c r="AA70">
        <f t="shared" si="35"/>
        <v>42</v>
      </c>
      <c r="AB70">
        <f t="shared" si="35"/>
        <v>29</v>
      </c>
      <c r="AC70">
        <f t="shared" si="35"/>
        <v>22</v>
      </c>
      <c r="AD70">
        <f t="shared" si="35"/>
        <v>19</v>
      </c>
      <c r="AE70">
        <f t="shared" si="35"/>
        <v>16</v>
      </c>
      <c r="AF70">
        <f t="shared" si="35"/>
        <v>8</v>
      </c>
      <c r="AG70">
        <f t="shared" si="35"/>
        <v>3</v>
      </c>
      <c r="AH70">
        <f t="shared" si="35"/>
        <v>3</v>
      </c>
      <c r="AI70">
        <f t="shared" si="35"/>
        <v>2</v>
      </c>
      <c r="AJ70">
        <f t="shared" si="35"/>
        <v>0</v>
      </c>
      <c r="AK70">
        <f t="shared" si="35"/>
        <v>0</v>
      </c>
      <c r="AL70">
        <f t="shared" si="35"/>
        <v>0</v>
      </c>
      <c r="AM70">
        <f t="shared" si="35"/>
        <v>0</v>
      </c>
    </row>
    <row r="71" spans="1:39" x14ac:dyDescent="0.25">
      <c r="A71" s="5" t="s">
        <v>6433</v>
      </c>
      <c r="B71" t="s">
        <v>6437</v>
      </c>
      <c r="C71" t="str">
        <f t="shared" si="8"/>
        <v>2021 : Feb</v>
      </c>
      <c r="D71">
        <v>141</v>
      </c>
      <c r="E71">
        <f t="shared" ref="E71:AM71" si="36">D71-E109</f>
        <v>141</v>
      </c>
      <c r="F71">
        <f t="shared" si="36"/>
        <v>141</v>
      </c>
      <c r="G71">
        <f t="shared" si="36"/>
        <v>141</v>
      </c>
      <c r="H71">
        <f t="shared" si="36"/>
        <v>141</v>
      </c>
      <c r="I71">
        <f t="shared" si="36"/>
        <v>141</v>
      </c>
      <c r="J71">
        <f t="shared" si="36"/>
        <v>141</v>
      </c>
      <c r="K71">
        <f t="shared" si="36"/>
        <v>140</v>
      </c>
      <c r="L71">
        <f t="shared" si="36"/>
        <v>139</v>
      </c>
      <c r="M71">
        <f t="shared" si="36"/>
        <v>138</v>
      </c>
      <c r="N71">
        <f t="shared" si="36"/>
        <v>133</v>
      </c>
      <c r="O71">
        <f t="shared" si="36"/>
        <v>128</v>
      </c>
      <c r="P71">
        <f t="shared" si="36"/>
        <v>120</v>
      </c>
      <c r="Q71">
        <f t="shared" si="36"/>
        <v>113</v>
      </c>
      <c r="R71">
        <f t="shared" si="36"/>
        <v>106</v>
      </c>
      <c r="S71">
        <f t="shared" si="36"/>
        <v>99</v>
      </c>
      <c r="T71">
        <f t="shared" si="36"/>
        <v>87</v>
      </c>
      <c r="U71">
        <f t="shared" si="36"/>
        <v>78</v>
      </c>
      <c r="V71">
        <f t="shared" si="36"/>
        <v>66</v>
      </c>
      <c r="W71">
        <f t="shared" si="36"/>
        <v>60</v>
      </c>
      <c r="X71">
        <f t="shared" si="36"/>
        <v>56</v>
      </c>
      <c r="Y71">
        <f t="shared" si="36"/>
        <v>43</v>
      </c>
      <c r="Z71">
        <f t="shared" si="36"/>
        <v>38</v>
      </c>
      <c r="AA71">
        <f t="shared" si="36"/>
        <v>31</v>
      </c>
      <c r="AB71">
        <f t="shared" si="36"/>
        <v>27</v>
      </c>
      <c r="AC71">
        <f t="shared" si="36"/>
        <v>23</v>
      </c>
      <c r="AD71">
        <f t="shared" si="36"/>
        <v>19</v>
      </c>
      <c r="AE71">
        <f t="shared" si="36"/>
        <v>12</v>
      </c>
      <c r="AF71">
        <f t="shared" si="36"/>
        <v>9</v>
      </c>
      <c r="AG71">
        <f t="shared" si="36"/>
        <v>6</v>
      </c>
      <c r="AH71">
        <f t="shared" si="36"/>
        <v>3</v>
      </c>
      <c r="AI71">
        <f t="shared" si="36"/>
        <v>2</v>
      </c>
      <c r="AJ71">
        <f t="shared" si="36"/>
        <v>1</v>
      </c>
      <c r="AK71">
        <f t="shared" si="36"/>
        <v>0</v>
      </c>
      <c r="AL71">
        <f t="shared" si="36"/>
        <v>0</v>
      </c>
      <c r="AM71">
        <f t="shared" si="36"/>
        <v>0</v>
      </c>
    </row>
    <row r="72" spans="1:39" x14ac:dyDescent="0.25">
      <c r="A72" s="5" t="s">
        <v>6433</v>
      </c>
      <c r="B72" t="s">
        <v>6438</v>
      </c>
      <c r="C72" t="str">
        <f t="shared" si="8"/>
        <v>2021 : Mar</v>
      </c>
      <c r="D72">
        <v>128</v>
      </c>
      <c r="E72">
        <f t="shared" ref="E72:AM72" si="37">D72-E110</f>
        <v>128</v>
      </c>
      <c r="F72">
        <f t="shared" si="37"/>
        <v>128</v>
      </c>
      <c r="G72">
        <f t="shared" si="37"/>
        <v>128</v>
      </c>
      <c r="H72">
        <f t="shared" si="37"/>
        <v>128</v>
      </c>
      <c r="I72">
        <f t="shared" si="37"/>
        <v>128</v>
      </c>
      <c r="J72">
        <f t="shared" si="37"/>
        <v>128</v>
      </c>
      <c r="K72">
        <f t="shared" si="37"/>
        <v>127</v>
      </c>
      <c r="L72">
        <f t="shared" si="37"/>
        <v>125</v>
      </c>
      <c r="M72">
        <f t="shared" si="37"/>
        <v>122</v>
      </c>
      <c r="N72">
        <f t="shared" si="37"/>
        <v>120</v>
      </c>
      <c r="O72">
        <f t="shared" si="37"/>
        <v>118</v>
      </c>
      <c r="P72">
        <f t="shared" si="37"/>
        <v>108</v>
      </c>
      <c r="Q72">
        <f t="shared" si="37"/>
        <v>99</v>
      </c>
      <c r="R72">
        <f t="shared" si="37"/>
        <v>97</v>
      </c>
      <c r="S72">
        <f t="shared" si="37"/>
        <v>90</v>
      </c>
      <c r="T72">
        <f t="shared" si="37"/>
        <v>86</v>
      </c>
      <c r="U72">
        <f t="shared" si="37"/>
        <v>76</v>
      </c>
      <c r="V72">
        <f t="shared" si="37"/>
        <v>71</v>
      </c>
      <c r="W72">
        <f t="shared" si="37"/>
        <v>64</v>
      </c>
      <c r="X72">
        <f t="shared" si="37"/>
        <v>61</v>
      </c>
      <c r="Y72">
        <f t="shared" si="37"/>
        <v>55</v>
      </c>
      <c r="Z72">
        <f t="shared" si="37"/>
        <v>48</v>
      </c>
      <c r="AA72">
        <f t="shared" si="37"/>
        <v>37</v>
      </c>
      <c r="AB72">
        <f t="shared" si="37"/>
        <v>29</v>
      </c>
      <c r="AC72">
        <f t="shared" si="37"/>
        <v>23</v>
      </c>
      <c r="AD72">
        <f t="shared" si="37"/>
        <v>17</v>
      </c>
      <c r="AE72">
        <f t="shared" si="37"/>
        <v>11</v>
      </c>
      <c r="AF72">
        <f t="shared" si="37"/>
        <v>7</v>
      </c>
      <c r="AG72">
        <f t="shared" si="37"/>
        <v>3</v>
      </c>
      <c r="AH72">
        <f t="shared" si="37"/>
        <v>1</v>
      </c>
      <c r="AI72">
        <f t="shared" si="37"/>
        <v>1</v>
      </c>
      <c r="AJ72">
        <f t="shared" si="37"/>
        <v>1</v>
      </c>
      <c r="AK72">
        <f t="shared" si="37"/>
        <v>0</v>
      </c>
      <c r="AL72">
        <f t="shared" si="37"/>
        <v>0</v>
      </c>
      <c r="AM72">
        <f t="shared" si="37"/>
        <v>0</v>
      </c>
    </row>
    <row r="73" spans="1:39" x14ac:dyDescent="0.25">
      <c r="A73" s="5" t="s">
        <v>6433</v>
      </c>
      <c r="B73" t="s">
        <v>6439</v>
      </c>
      <c r="C73" t="str">
        <f t="shared" si="8"/>
        <v>2021 : Apr</v>
      </c>
      <c r="D73">
        <v>111</v>
      </c>
      <c r="E73">
        <f t="shared" ref="E73:AM73" si="38">D73-E111</f>
        <v>111</v>
      </c>
      <c r="F73">
        <f t="shared" si="38"/>
        <v>111</v>
      </c>
      <c r="G73">
        <f t="shared" si="38"/>
        <v>110</v>
      </c>
      <c r="H73">
        <f t="shared" si="38"/>
        <v>110</v>
      </c>
      <c r="I73">
        <f t="shared" si="38"/>
        <v>110</v>
      </c>
      <c r="J73">
        <f t="shared" si="38"/>
        <v>110</v>
      </c>
      <c r="K73">
        <f t="shared" si="38"/>
        <v>109</v>
      </c>
      <c r="L73">
        <f t="shared" si="38"/>
        <v>108</v>
      </c>
      <c r="M73">
        <f t="shared" si="38"/>
        <v>104</v>
      </c>
      <c r="N73">
        <f t="shared" si="38"/>
        <v>101</v>
      </c>
      <c r="O73">
        <f t="shared" si="38"/>
        <v>93</v>
      </c>
      <c r="P73">
        <f t="shared" si="38"/>
        <v>88</v>
      </c>
      <c r="Q73">
        <f t="shared" si="38"/>
        <v>84</v>
      </c>
      <c r="R73">
        <f t="shared" si="38"/>
        <v>80</v>
      </c>
      <c r="S73">
        <f t="shared" si="38"/>
        <v>76</v>
      </c>
      <c r="T73">
        <f t="shared" si="38"/>
        <v>73</v>
      </c>
      <c r="U73">
        <f t="shared" si="38"/>
        <v>70</v>
      </c>
      <c r="V73">
        <f t="shared" si="38"/>
        <v>61</v>
      </c>
      <c r="W73">
        <f t="shared" si="38"/>
        <v>56</v>
      </c>
      <c r="X73">
        <f t="shared" si="38"/>
        <v>47</v>
      </c>
      <c r="Y73">
        <f t="shared" si="38"/>
        <v>36</v>
      </c>
      <c r="Z73">
        <f t="shared" si="38"/>
        <v>33</v>
      </c>
      <c r="AA73">
        <f t="shared" si="38"/>
        <v>25</v>
      </c>
      <c r="AB73">
        <f t="shared" si="38"/>
        <v>19</v>
      </c>
      <c r="AC73">
        <f t="shared" si="38"/>
        <v>13</v>
      </c>
      <c r="AD73">
        <f t="shared" si="38"/>
        <v>8</v>
      </c>
      <c r="AE73">
        <f t="shared" si="38"/>
        <v>3</v>
      </c>
      <c r="AF73">
        <f t="shared" si="38"/>
        <v>1</v>
      </c>
      <c r="AG73">
        <f t="shared" si="38"/>
        <v>1</v>
      </c>
      <c r="AH73">
        <f t="shared" si="38"/>
        <v>0</v>
      </c>
      <c r="AI73">
        <f t="shared" si="38"/>
        <v>0</v>
      </c>
      <c r="AJ73">
        <f t="shared" si="38"/>
        <v>0</v>
      </c>
      <c r="AK73">
        <f t="shared" si="38"/>
        <v>0</v>
      </c>
      <c r="AL73">
        <f t="shared" si="38"/>
        <v>0</v>
      </c>
      <c r="AM73">
        <f t="shared" si="38"/>
        <v>0</v>
      </c>
    </row>
    <row r="74" spans="1:39" x14ac:dyDescent="0.25">
      <c r="A74" s="5" t="s">
        <v>6433</v>
      </c>
      <c r="B74" t="s">
        <v>6440</v>
      </c>
      <c r="C74" t="str">
        <f t="shared" si="8"/>
        <v>2021 : May</v>
      </c>
      <c r="D74">
        <v>90</v>
      </c>
      <c r="E74">
        <f t="shared" ref="E74:AM74" si="39">D74-E112</f>
        <v>90</v>
      </c>
      <c r="F74">
        <f t="shared" si="39"/>
        <v>90</v>
      </c>
      <c r="G74">
        <f t="shared" si="39"/>
        <v>90</v>
      </c>
      <c r="H74">
        <f t="shared" si="39"/>
        <v>90</v>
      </c>
      <c r="I74">
        <f t="shared" si="39"/>
        <v>90</v>
      </c>
      <c r="J74">
        <f t="shared" si="39"/>
        <v>90</v>
      </c>
      <c r="K74">
        <f t="shared" si="39"/>
        <v>90</v>
      </c>
      <c r="L74">
        <f t="shared" si="39"/>
        <v>88</v>
      </c>
      <c r="M74">
        <f t="shared" si="39"/>
        <v>85</v>
      </c>
      <c r="N74">
        <f t="shared" si="39"/>
        <v>82</v>
      </c>
      <c r="O74">
        <f t="shared" si="39"/>
        <v>81</v>
      </c>
      <c r="P74">
        <f t="shared" si="39"/>
        <v>78</v>
      </c>
      <c r="Q74">
        <f t="shared" si="39"/>
        <v>71</v>
      </c>
      <c r="R74">
        <f t="shared" si="39"/>
        <v>68</v>
      </c>
      <c r="S74">
        <f t="shared" si="39"/>
        <v>62</v>
      </c>
      <c r="T74">
        <f t="shared" si="39"/>
        <v>60</v>
      </c>
      <c r="U74">
        <f t="shared" si="39"/>
        <v>56</v>
      </c>
      <c r="V74">
        <f t="shared" si="39"/>
        <v>50</v>
      </c>
      <c r="W74">
        <f t="shared" si="39"/>
        <v>42</v>
      </c>
      <c r="X74">
        <f t="shared" si="39"/>
        <v>35</v>
      </c>
      <c r="Y74">
        <f t="shared" si="39"/>
        <v>28</v>
      </c>
      <c r="Z74">
        <f t="shared" si="39"/>
        <v>26</v>
      </c>
      <c r="AA74">
        <f t="shared" si="39"/>
        <v>21</v>
      </c>
      <c r="AB74">
        <f t="shared" si="39"/>
        <v>18</v>
      </c>
      <c r="AC74">
        <f t="shared" si="39"/>
        <v>12</v>
      </c>
      <c r="AD74">
        <f t="shared" si="39"/>
        <v>8</v>
      </c>
      <c r="AE74">
        <f t="shared" si="39"/>
        <v>6</v>
      </c>
      <c r="AF74">
        <f t="shared" si="39"/>
        <v>0</v>
      </c>
      <c r="AG74">
        <f t="shared" si="39"/>
        <v>0</v>
      </c>
      <c r="AH74">
        <f t="shared" si="39"/>
        <v>0</v>
      </c>
      <c r="AI74">
        <f t="shared" si="39"/>
        <v>0</v>
      </c>
      <c r="AJ74">
        <f t="shared" si="39"/>
        <v>0</v>
      </c>
      <c r="AK74">
        <f t="shared" si="39"/>
        <v>0</v>
      </c>
      <c r="AL74">
        <f t="shared" si="39"/>
        <v>0</v>
      </c>
      <c r="AM74">
        <f t="shared" si="39"/>
        <v>0</v>
      </c>
    </row>
    <row r="75" spans="1:39" x14ac:dyDescent="0.25">
      <c r="A75" s="5" t="s">
        <v>6433</v>
      </c>
      <c r="B75" t="s">
        <v>6441</v>
      </c>
      <c r="C75" t="str">
        <f t="shared" si="8"/>
        <v>2021 : Jun</v>
      </c>
      <c r="D75">
        <v>59</v>
      </c>
      <c r="E75">
        <f t="shared" ref="E75:AM75" si="40">D75-E113</f>
        <v>59</v>
      </c>
      <c r="F75">
        <f t="shared" si="40"/>
        <v>59</v>
      </c>
      <c r="G75">
        <f t="shared" si="40"/>
        <v>59</v>
      </c>
      <c r="H75">
        <f t="shared" si="40"/>
        <v>59</v>
      </c>
      <c r="I75">
        <f t="shared" si="40"/>
        <v>58</v>
      </c>
      <c r="J75">
        <f t="shared" si="40"/>
        <v>58</v>
      </c>
      <c r="K75">
        <f t="shared" si="40"/>
        <v>58</v>
      </c>
      <c r="L75">
        <f t="shared" si="40"/>
        <v>57</v>
      </c>
      <c r="M75">
        <f t="shared" si="40"/>
        <v>55</v>
      </c>
      <c r="N75">
        <f t="shared" si="40"/>
        <v>55</v>
      </c>
      <c r="O75">
        <f t="shared" si="40"/>
        <v>51</v>
      </c>
      <c r="P75">
        <f t="shared" si="40"/>
        <v>49</v>
      </c>
      <c r="Q75">
        <f t="shared" si="40"/>
        <v>46</v>
      </c>
      <c r="R75">
        <f t="shared" si="40"/>
        <v>42</v>
      </c>
      <c r="S75">
        <f t="shared" si="40"/>
        <v>41</v>
      </c>
      <c r="T75">
        <f t="shared" si="40"/>
        <v>39</v>
      </c>
      <c r="U75">
        <f t="shared" si="40"/>
        <v>31</v>
      </c>
      <c r="V75">
        <f t="shared" si="40"/>
        <v>28</v>
      </c>
      <c r="W75">
        <f t="shared" si="40"/>
        <v>25</v>
      </c>
      <c r="X75">
        <f t="shared" si="40"/>
        <v>21</v>
      </c>
      <c r="Y75">
        <f t="shared" si="40"/>
        <v>19</v>
      </c>
      <c r="Z75">
        <f t="shared" si="40"/>
        <v>16</v>
      </c>
      <c r="AA75">
        <f t="shared" si="40"/>
        <v>10</v>
      </c>
      <c r="AB75">
        <f t="shared" si="40"/>
        <v>8</v>
      </c>
      <c r="AC75">
        <f t="shared" si="40"/>
        <v>5</v>
      </c>
      <c r="AD75">
        <f t="shared" si="40"/>
        <v>3</v>
      </c>
      <c r="AE75">
        <f t="shared" si="40"/>
        <v>2</v>
      </c>
      <c r="AF75">
        <f t="shared" si="40"/>
        <v>0</v>
      </c>
      <c r="AG75">
        <f t="shared" si="40"/>
        <v>0</v>
      </c>
      <c r="AH75">
        <f t="shared" si="40"/>
        <v>0</v>
      </c>
      <c r="AI75">
        <f t="shared" si="40"/>
        <v>0</v>
      </c>
      <c r="AJ75">
        <f t="shared" si="40"/>
        <v>0</v>
      </c>
      <c r="AK75">
        <f t="shared" si="40"/>
        <v>0</v>
      </c>
      <c r="AL75">
        <f t="shared" si="40"/>
        <v>0</v>
      </c>
      <c r="AM75">
        <f t="shared" si="40"/>
        <v>0</v>
      </c>
    </row>
    <row r="76" spans="1:39" x14ac:dyDescent="0.25">
      <c r="A76" s="5" t="s">
        <v>6433</v>
      </c>
      <c r="B76" t="s">
        <v>6442</v>
      </c>
      <c r="C76" t="str">
        <f t="shared" si="8"/>
        <v>2021 : Jul</v>
      </c>
      <c r="D76">
        <v>34</v>
      </c>
      <c r="E76">
        <f t="shared" ref="E76:AM76" si="41">D76-E114</f>
        <v>34</v>
      </c>
      <c r="F76">
        <f t="shared" si="41"/>
        <v>34</v>
      </c>
      <c r="G76">
        <f t="shared" si="41"/>
        <v>34</v>
      </c>
      <c r="H76">
        <f t="shared" si="41"/>
        <v>34</v>
      </c>
      <c r="I76">
        <f t="shared" si="41"/>
        <v>34</v>
      </c>
      <c r="J76">
        <f t="shared" si="41"/>
        <v>33</v>
      </c>
      <c r="K76">
        <f t="shared" si="41"/>
        <v>32</v>
      </c>
      <c r="L76">
        <f t="shared" si="41"/>
        <v>31</v>
      </c>
      <c r="M76">
        <f t="shared" si="41"/>
        <v>29</v>
      </c>
      <c r="N76">
        <f t="shared" si="41"/>
        <v>28</v>
      </c>
      <c r="O76">
        <f t="shared" si="41"/>
        <v>25</v>
      </c>
      <c r="P76">
        <f t="shared" si="41"/>
        <v>22</v>
      </c>
      <c r="Q76">
        <f t="shared" si="41"/>
        <v>20</v>
      </c>
      <c r="R76">
        <f t="shared" si="41"/>
        <v>19</v>
      </c>
      <c r="S76">
        <f t="shared" si="41"/>
        <v>16</v>
      </c>
      <c r="T76">
        <f t="shared" si="41"/>
        <v>14</v>
      </c>
      <c r="U76">
        <f t="shared" si="41"/>
        <v>13</v>
      </c>
      <c r="V76">
        <f t="shared" si="41"/>
        <v>11</v>
      </c>
      <c r="W76">
        <f t="shared" si="41"/>
        <v>10</v>
      </c>
      <c r="X76">
        <f t="shared" si="41"/>
        <v>10</v>
      </c>
      <c r="Y76">
        <f t="shared" si="41"/>
        <v>5</v>
      </c>
      <c r="Z76">
        <f t="shared" si="41"/>
        <v>5</v>
      </c>
      <c r="AA76">
        <f t="shared" si="41"/>
        <v>3</v>
      </c>
      <c r="AB76">
        <f t="shared" si="41"/>
        <v>2</v>
      </c>
      <c r="AC76">
        <f t="shared" si="41"/>
        <v>0</v>
      </c>
      <c r="AD76">
        <f t="shared" si="41"/>
        <v>0</v>
      </c>
      <c r="AE76">
        <f t="shared" si="41"/>
        <v>0</v>
      </c>
      <c r="AF76">
        <f t="shared" si="41"/>
        <v>0</v>
      </c>
      <c r="AG76">
        <f t="shared" si="41"/>
        <v>0</v>
      </c>
      <c r="AH76">
        <f t="shared" si="41"/>
        <v>0</v>
      </c>
      <c r="AI76">
        <f t="shared" si="41"/>
        <v>0</v>
      </c>
      <c r="AJ76">
        <f t="shared" si="41"/>
        <v>0</v>
      </c>
      <c r="AK76">
        <f t="shared" si="41"/>
        <v>0</v>
      </c>
      <c r="AL76">
        <f t="shared" si="41"/>
        <v>0</v>
      </c>
      <c r="AM76">
        <f t="shared" si="41"/>
        <v>0</v>
      </c>
    </row>
    <row r="77" spans="1:39" x14ac:dyDescent="0.25">
      <c r="A77" s="5" t="s">
        <v>6433</v>
      </c>
      <c r="B77" t="s">
        <v>6443</v>
      </c>
      <c r="C77" t="str">
        <f t="shared" si="8"/>
        <v>2021 : Aug</v>
      </c>
      <c r="D77">
        <v>25</v>
      </c>
      <c r="E77">
        <f t="shared" ref="E77:AM77" si="42">D77-E115</f>
        <v>25</v>
      </c>
      <c r="F77">
        <f t="shared" si="42"/>
        <v>25</v>
      </c>
      <c r="G77">
        <f t="shared" si="42"/>
        <v>25</v>
      </c>
      <c r="H77">
        <f t="shared" si="42"/>
        <v>25</v>
      </c>
      <c r="I77">
        <f t="shared" si="42"/>
        <v>25</v>
      </c>
      <c r="J77">
        <f t="shared" si="42"/>
        <v>25</v>
      </c>
      <c r="K77">
        <f t="shared" si="42"/>
        <v>24</v>
      </c>
      <c r="L77">
        <f t="shared" si="42"/>
        <v>24</v>
      </c>
      <c r="M77">
        <f t="shared" si="42"/>
        <v>23</v>
      </c>
      <c r="N77">
        <f t="shared" si="42"/>
        <v>20</v>
      </c>
      <c r="O77">
        <f t="shared" si="42"/>
        <v>19</v>
      </c>
      <c r="P77">
        <f t="shared" si="42"/>
        <v>18</v>
      </c>
      <c r="Q77">
        <f t="shared" si="42"/>
        <v>17</v>
      </c>
      <c r="R77">
        <f t="shared" si="42"/>
        <v>15</v>
      </c>
      <c r="S77">
        <f t="shared" si="42"/>
        <v>11</v>
      </c>
      <c r="T77">
        <f t="shared" si="42"/>
        <v>10</v>
      </c>
      <c r="U77">
        <f t="shared" si="42"/>
        <v>10</v>
      </c>
      <c r="V77">
        <f t="shared" si="42"/>
        <v>10</v>
      </c>
      <c r="W77">
        <f t="shared" si="42"/>
        <v>10</v>
      </c>
      <c r="X77">
        <f t="shared" si="42"/>
        <v>8</v>
      </c>
      <c r="Y77">
        <f t="shared" si="42"/>
        <v>7</v>
      </c>
      <c r="Z77">
        <f t="shared" si="42"/>
        <v>5</v>
      </c>
      <c r="AA77">
        <f t="shared" si="42"/>
        <v>3</v>
      </c>
      <c r="AB77">
        <f t="shared" si="42"/>
        <v>1</v>
      </c>
      <c r="AC77">
        <f t="shared" si="42"/>
        <v>1</v>
      </c>
      <c r="AD77">
        <f t="shared" si="42"/>
        <v>0</v>
      </c>
      <c r="AE77">
        <f t="shared" si="42"/>
        <v>0</v>
      </c>
      <c r="AF77">
        <f t="shared" si="42"/>
        <v>0</v>
      </c>
      <c r="AG77">
        <f t="shared" si="42"/>
        <v>0</v>
      </c>
      <c r="AH77">
        <f t="shared" si="42"/>
        <v>0</v>
      </c>
      <c r="AI77">
        <f t="shared" si="42"/>
        <v>0</v>
      </c>
      <c r="AJ77">
        <f t="shared" si="42"/>
        <v>0</v>
      </c>
      <c r="AK77">
        <f t="shared" si="42"/>
        <v>0</v>
      </c>
      <c r="AL77">
        <f t="shared" si="42"/>
        <v>0</v>
      </c>
      <c r="AM77">
        <f t="shared" si="42"/>
        <v>0</v>
      </c>
    </row>
    <row r="78" spans="1:39" x14ac:dyDescent="0.25">
      <c r="A78" s="4" t="s">
        <v>6433</v>
      </c>
      <c r="B78" t="s">
        <v>6444</v>
      </c>
      <c r="C78" t="str">
        <f t="shared" si="8"/>
        <v>2021 : Sep</v>
      </c>
      <c r="D78">
        <v>2</v>
      </c>
      <c r="E78">
        <f t="shared" ref="E78:AM78" si="43">D78-E116</f>
        <v>2</v>
      </c>
      <c r="F78">
        <f t="shared" si="43"/>
        <v>2</v>
      </c>
      <c r="G78">
        <f t="shared" si="43"/>
        <v>2</v>
      </c>
      <c r="H78">
        <f t="shared" si="43"/>
        <v>2</v>
      </c>
      <c r="I78">
        <f t="shared" si="43"/>
        <v>2</v>
      </c>
      <c r="J78">
        <f t="shared" si="43"/>
        <v>2</v>
      </c>
      <c r="K78">
        <f t="shared" si="43"/>
        <v>2</v>
      </c>
      <c r="L78">
        <f t="shared" si="43"/>
        <v>2</v>
      </c>
      <c r="M78">
        <f t="shared" si="43"/>
        <v>2</v>
      </c>
      <c r="N78">
        <f t="shared" si="43"/>
        <v>2</v>
      </c>
      <c r="O78">
        <f t="shared" si="43"/>
        <v>2</v>
      </c>
      <c r="P78">
        <f t="shared" si="43"/>
        <v>2</v>
      </c>
      <c r="Q78">
        <f t="shared" si="43"/>
        <v>2</v>
      </c>
      <c r="R78">
        <f t="shared" si="43"/>
        <v>2</v>
      </c>
      <c r="S78">
        <f t="shared" si="43"/>
        <v>1</v>
      </c>
      <c r="T78">
        <f t="shared" si="43"/>
        <v>1</v>
      </c>
      <c r="U78">
        <f t="shared" si="43"/>
        <v>1</v>
      </c>
      <c r="V78">
        <f t="shared" si="43"/>
        <v>0</v>
      </c>
      <c r="W78">
        <f t="shared" si="43"/>
        <v>0</v>
      </c>
      <c r="X78">
        <f t="shared" si="43"/>
        <v>0</v>
      </c>
      <c r="Y78">
        <f t="shared" si="43"/>
        <v>0</v>
      </c>
      <c r="Z78">
        <f t="shared" si="43"/>
        <v>0</v>
      </c>
      <c r="AA78">
        <f t="shared" si="43"/>
        <v>0</v>
      </c>
      <c r="AB78">
        <f t="shared" si="43"/>
        <v>0</v>
      </c>
      <c r="AC78">
        <f t="shared" si="43"/>
        <v>0</v>
      </c>
      <c r="AD78">
        <f t="shared" si="43"/>
        <v>0</v>
      </c>
      <c r="AE78">
        <f t="shared" si="43"/>
        <v>0</v>
      </c>
      <c r="AF78">
        <f t="shared" si="43"/>
        <v>0</v>
      </c>
      <c r="AG78">
        <f t="shared" si="43"/>
        <v>0</v>
      </c>
      <c r="AH78">
        <f t="shared" si="43"/>
        <v>0</v>
      </c>
      <c r="AI78">
        <f t="shared" si="43"/>
        <v>0</v>
      </c>
      <c r="AJ78">
        <f t="shared" si="43"/>
        <v>0</v>
      </c>
      <c r="AK78">
        <f t="shared" si="43"/>
        <v>0</v>
      </c>
      <c r="AL78">
        <f t="shared" si="43"/>
        <v>0</v>
      </c>
      <c r="AM78">
        <f t="shared" si="43"/>
        <v>0</v>
      </c>
    </row>
    <row r="80" spans="1:39" ht="22.5" x14ac:dyDescent="0.3">
      <c r="A80" s="6" t="s">
        <v>6451</v>
      </c>
      <c r="B80" s="6" t="s">
        <v>6451</v>
      </c>
      <c r="C80" s="6" t="s">
        <v>6451</v>
      </c>
    </row>
    <row r="81" spans="1:39" x14ac:dyDescent="0.25">
      <c r="A81" s="3" t="s">
        <v>6446</v>
      </c>
      <c r="B81" s="3" t="s">
        <v>6447</v>
      </c>
      <c r="C81" s="3" t="s">
        <v>6449</v>
      </c>
      <c r="D81" s="3" t="s">
        <v>6450</v>
      </c>
      <c r="E81" s="3">
        <v>0</v>
      </c>
      <c r="F81" s="3">
        <v>1</v>
      </c>
      <c r="G81" s="3">
        <v>2</v>
      </c>
      <c r="H81" s="3">
        <v>3</v>
      </c>
      <c r="I81" s="3">
        <v>5</v>
      </c>
      <c r="J81" s="3">
        <v>6</v>
      </c>
      <c r="K81" s="3">
        <v>7</v>
      </c>
      <c r="L81" s="3">
        <v>8</v>
      </c>
      <c r="M81" s="3">
        <v>9</v>
      </c>
      <c r="N81" s="3">
        <v>10</v>
      </c>
      <c r="O81" s="3">
        <v>11</v>
      </c>
      <c r="P81" s="3">
        <v>12</v>
      </c>
      <c r="Q81" s="3">
        <v>13</v>
      </c>
      <c r="R81" s="3">
        <v>14</v>
      </c>
      <c r="S81" s="3">
        <v>15</v>
      </c>
      <c r="T81" s="3">
        <v>16</v>
      </c>
      <c r="U81" s="3">
        <v>17</v>
      </c>
      <c r="V81" s="3">
        <v>18</v>
      </c>
      <c r="W81" s="3">
        <v>19</v>
      </c>
      <c r="X81" s="3">
        <v>20</v>
      </c>
      <c r="Y81" s="3">
        <v>21</v>
      </c>
      <c r="Z81" s="3">
        <v>22</v>
      </c>
      <c r="AA81" s="3">
        <v>23</v>
      </c>
      <c r="AB81" s="3">
        <v>24</v>
      </c>
      <c r="AC81" s="3">
        <v>25</v>
      </c>
      <c r="AD81" s="3">
        <v>26</v>
      </c>
      <c r="AE81" s="3">
        <v>27</v>
      </c>
      <c r="AF81" s="3">
        <v>28</v>
      </c>
      <c r="AG81" s="3">
        <v>29</v>
      </c>
      <c r="AH81" s="3">
        <v>30</v>
      </c>
      <c r="AI81" s="3">
        <v>31</v>
      </c>
      <c r="AJ81" s="3">
        <v>32</v>
      </c>
      <c r="AK81" s="3">
        <v>33</v>
      </c>
      <c r="AL81" s="3">
        <v>34</v>
      </c>
      <c r="AM81" s="3">
        <v>46</v>
      </c>
    </row>
    <row r="82" spans="1:39" x14ac:dyDescent="0.25">
      <c r="A82" s="5" t="s">
        <v>6430</v>
      </c>
      <c r="B82" t="s">
        <v>6434</v>
      </c>
      <c r="C82" t="str">
        <f t="shared" ref="C82:C116" si="44">A82&amp;" : "&amp;B82</f>
        <v>2018 : Nov</v>
      </c>
      <c r="D82">
        <v>2</v>
      </c>
      <c r="Z82">
        <v>1</v>
      </c>
      <c r="AM82">
        <v>1</v>
      </c>
    </row>
    <row r="83" spans="1:39" x14ac:dyDescent="0.25">
      <c r="A83" s="4" t="s">
        <v>6430</v>
      </c>
      <c r="B83" t="s">
        <v>6435</v>
      </c>
      <c r="C83" t="str">
        <f t="shared" si="44"/>
        <v>2018 : Dec</v>
      </c>
      <c r="D83">
        <v>1</v>
      </c>
      <c r="AL83">
        <v>1</v>
      </c>
    </row>
    <row r="84" spans="1:39" x14ac:dyDescent="0.25">
      <c r="A84" s="5" t="s">
        <v>6431</v>
      </c>
      <c r="B84" t="s">
        <v>6436</v>
      </c>
      <c r="C84" t="str">
        <f t="shared" si="44"/>
        <v>2019 : Jan</v>
      </c>
      <c r="D84">
        <v>4</v>
      </c>
      <c r="M84">
        <v>3</v>
      </c>
      <c r="N84">
        <v>1</v>
      </c>
    </row>
    <row r="85" spans="1:39" x14ac:dyDescent="0.25">
      <c r="A85" s="5" t="s">
        <v>6431</v>
      </c>
      <c r="B85" t="s">
        <v>6437</v>
      </c>
      <c r="C85" t="str">
        <f t="shared" si="44"/>
        <v>2019 : Feb</v>
      </c>
      <c r="D85">
        <v>6</v>
      </c>
      <c r="L85">
        <v>1</v>
      </c>
      <c r="M85">
        <v>3</v>
      </c>
      <c r="N85">
        <v>2</v>
      </c>
    </row>
    <row r="86" spans="1:39" x14ac:dyDescent="0.25">
      <c r="A86" s="5" t="s">
        <v>6431</v>
      </c>
      <c r="B86" t="s">
        <v>6438</v>
      </c>
      <c r="C86" t="str">
        <f t="shared" si="44"/>
        <v>2019 : Mar</v>
      </c>
      <c r="D86">
        <v>8</v>
      </c>
      <c r="K86">
        <v>2</v>
      </c>
      <c r="M86">
        <v>3</v>
      </c>
      <c r="N86">
        <v>2</v>
      </c>
      <c r="O86">
        <v>1</v>
      </c>
    </row>
    <row r="87" spans="1:39" x14ac:dyDescent="0.25">
      <c r="A87" s="5" t="s">
        <v>6431</v>
      </c>
      <c r="B87" t="s">
        <v>6439</v>
      </c>
      <c r="C87" t="str">
        <f t="shared" si="44"/>
        <v>2019 : Apr</v>
      </c>
      <c r="D87">
        <v>22</v>
      </c>
      <c r="L87">
        <v>5</v>
      </c>
      <c r="M87">
        <v>10</v>
      </c>
      <c r="N87">
        <v>7</v>
      </c>
    </row>
    <row r="88" spans="1:39" x14ac:dyDescent="0.25">
      <c r="A88" s="5" t="s">
        <v>6431</v>
      </c>
      <c r="B88" t="s">
        <v>6440</v>
      </c>
      <c r="C88" t="str">
        <f t="shared" si="44"/>
        <v>2019 : May</v>
      </c>
      <c r="D88">
        <v>31</v>
      </c>
      <c r="K88">
        <v>3</v>
      </c>
      <c r="L88">
        <v>7</v>
      </c>
      <c r="M88">
        <v>13</v>
      </c>
      <c r="N88">
        <v>8</v>
      </c>
    </row>
    <row r="89" spans="1:39" x14ac:dyDescent="0.25">
      <c r="A89" s="5" t="s">
        <v>6431</v>
      </c>
      <c r="B89" t="s">
        <v>6441</v>
      </c>
      <c r="C89" t="str">
        <f t="shared" si="44"/>
        <v>2019 : Jun</v>
      </c>
      <c r="D89">
        <v>51</v>
      </c>
      <c r="K89">
        <v>7</v>
      </c>
      <c r="L89">
        <v>13</v>
      </c>
      <c r="M89">
        <v>14</v>
      </c>
      <c r="N89">
        <v>16</v>
      </c>
      <c r="O89">
        <v>1</v>
      </c>
    </row>
    <row r="90" spans="1:39" x14ac:dyDescent="0.25">
      <c r="A90" s="5" t="s">
        <v>6431</v>
      </c>
      <c r="B90" t="s">
        <v>6442</v>
      </c>
      <c r="C90" t="str">
        <f t="shared" si="44"/>
        <v>2019 : Jul</v>
      </c>
      <c r="D90">
        <v>40</v>
      </c>
      <c r="K90">
        <v>2</v>
      </c>
      <c r="L90">
        <v>10</v>
      </c>
      <c r="M90">
        <v>15</v>
      </c>
      <c r="N90">
        <v>13</v>
      </c>
    </row>
    <row r="91" spans="1:39" x14ac:dyDescent="0.25">
      <c r="A91" s="5" t="s">
        <v>6431</v>
      </c>
      <c r="B91" t="s">
        <v>6443</v>
      </c>
      <c r="C91" t="str">
        <f t="shared" si="44"/>
        <v>2019 : Aug</v>
      </c>
      <c r="D91">
        <v>68</v>
      </c>
      <c r="K91">
        <v>9</v>
      </c>
      <c r="L91">
        <v>20</v>
      </c>
      <c r="M91">
        <v>21</v>
      </c>
      <c r="N91">
        <v>16</v>
      </c>
      <c r="O91">
        <v>1</v>
      </c>
      <c r="V91">
        <v>1</v>
      </c>
    </row>
    <row r="92" spans="1:39" x14ac:dyDescent="0.25">
      <c r="A92" s="5" t="s">
        <v>6431</v>
      </c>
      <c r="B92" t="s">
        <v>6444</v>
      </c>
      <c r="C92" t="str">
        <f t="shared" si="44"/>
        <v>2019 : Sep</v>
      </c>
      <c r="D92">
        <v>80</v>
      </c>
      <c r="K92">
        <v>5</v>
      </c>
      <c r="L92">
        <v>19</v>
      </c>
      <c r="M92">
        <v>31</v>
      </c>
      <c r="N92">
        <v>22</v>
      </c>
      <c r="U92">
        <v>1</v>
      </c>
      <c r="Z92">
        <v>1</v>
      </c>
      <c r="AE92">
        <v>1</v>
      </c>
    </row>
    <row r="93" spans="1:39" x14ac:dyDescent="0.25">
      <c r="A93" s="5" t="s">
        <v>6431</v>
      </c>
      <c r="B93" t="s">
        <v>6445</v>
      </c>
      <c r="C93" t="str">
        <f t="shared" si="44"/>
        <v>2019 : Oct</v>
      </c>
      <c r="D93">
        <v>80</v>
      </c>
      <c r="K93">
        <v>10</v>
      </c>
      <c r="L93">
        <v>24</v>
      </c>
      <c r="M93">
        <v>17</v>
      </c>
      <c r="N93">
        <v>21</v>
      </c>
      <c r="O93">
        <v>1</v>
      </c>
      <c r="Q93">
        <v>1</v>
      </c>
      <c r="R93">
        <v>1</v>
      </c>
      <c r="U93">
        <v>1</v>
      </c>
      <c r="V93">
        <v>2</v>
      </c>
      <c r="AC93">
        <v>1</v>
      </c>
      <c r="AG93">
        <v>1</v>
      </c>
    </row>
    <row r="94" spans="1:39" x14ac:dyDescent="0.25">
      <c r="A94" s="5" t="s">
        <v>6431</v>
      </c>
      <c r="B94" t="s">
        <v>6434</v>
      </c>
      <c r="C94" t="str">
        <f t="shared" si="44"/>
        <v>2019 : Nov</v>
      </c>
      <c r="D94">
        <v>83</v>
      </c>
      <c r="K94">
        <v>10</v>
      </c>
      <c r="L94">
        <v>23</v>
      </c>
      <c r="M94">
        <v>16</v>
      </c>
      <c r="N94">
        <v>27</v>
      </c>
      <c r="U94">
        <v>1</v>
      </c>
      <c r="X94">
        <v>1</v>
      </c>
      <c r="AA94">
        <v>1</v>
      </c>
      <c r="AC94">
        <v>2</v>
      </c>
      <c r="AD94">
        <v>1</v>
      </c>
      <c r="AE94">
        <v>1</v>
      </c>
    </row>
    <row r="95" spans="1:39" x14ac:dyDescent="0.25">
      <c r="A95" s="4" t="s">
        <v>6431</v>
      </c>
      <c r="B95" t="s">
        <v>6435</v>
      </c>
      <c r="C95" t="str">
        <f t="shared" si="44"/>
        <v>2019 : Dec</v>
      </c>
      <c r="D95">
        <v>136</v>
      </c>
      <c r="K95">
        <v>11</v>
      </c>
      <c r="L95">
        <v>37</v>
      </c>
      <c r="M95">
        <v>42</v>
      </c>
      <c r="N95">
        <v>27</v>
      </c>
      <c r="O95">
        <v>1</v>
      </c>
      <c r="Q95">
        <v>1</v>
      </c>
      <c r="R95">
        <v>1</v>
      </c>
      <c r="S95">
        <v>1</v>
      </c>
      <c r="W95">
        <v>2</v>
      </c>
      <c r="Z95">
        <v>1</v>
      </c>
      <c r="AB95">
        <v>2</v>
      </c>
      <c r="AC95">
        <v>1</v>
      </c>
      <c r="AE95">
        <v>3</v>
      </c>
      <c r="AF95">
        <v>3</v>
      </c>
      <c r="AH95">
        <v>2</v>
      </c>
      <c r="AI95">
        <v>1</v>
      </c>
    </row>
    <row r="96" spans="1:39" x14ac:dyDescent="0.25">
      <c r="A96" s="5" t="s">
        <v>6432</v>
      </c>
      <c r="B96" t="s">
        <v>6436</v>
      </c>
      <c r="C96" t="str">
        <f t="shared" si="44"/>
        <v>2020 : Jan</v>
      </c>
      <c r="D96">
        <v>167</v>
      </c>
      <c r="K96">
        <v>16</v>
      </c>
      <c r="L96">
        <v>28</v>
      </c>
      <c r="M96">
        <v>43</v>
      </c>
      <c r="N96">
        <v>46</v>
      </c>
      <c r="O96">
        <v>2</v>
      </c>
      <c r="P96">
        <v>1</v>
      </c>
      <c r="Q96">
        <v>2</v>
      </c>
      <c r="S96">
        <v>2</v>
      </c>
      <c r="T96">
        <v>3</v>
      </c>
      <c r="U96">
        <v>2</v>
      </c>
      <c r="V96">
        <v>2</v>
      </c>
      <c r="W96">
        <v>4</v>
      </c>
      <c r="X96">
        <v>1</v>
      </c>
      <c r="Y96">
        <v>5</v>
      </c>
      <c r="Z96">
        <v>2</v>
      </c>
      <c r="AA96">
        <v>3</v>
      </c>
      <c r="AD96">
        <v>1</v>
      </c>
      <c r="AE96">
        <v>1</v>
      </c>
      <c r="AF96">
        <v>1</v>
      </c>
      <c r="AH96">
        <v>1</v>
      </c>
      <c r="AK96">
        <v>1</v>
      </c>
    </row>
    <row r="97" spans="1:38" x14ac:dyDescent="0.25">
      <c r="A97" s="5" t="s">
        <v>6432</v>
      </c>
      <c r="B97" t="s">
        <v>6437</v>
      </c>
      <c r="C97" t="str">
        <f t="shared" si="44"/>
        <v>2020 : Feb</v>
      </c>
      <c r="D97">
        <v>141</v>
      </c>
      <c r="K97">
        <v>14</v>
      </c>
      <c r="L97">
        <v>25</v>
      </c>
      <c r="M97">
        <v>36</v>
      </c>
      <c r="N97">
        <v>29</v>
      </c>
      <c r="O97">
        <v>1</v>
      </c>
      <c r="P97">
        <v>2</v>
      </c>
      <c r="R97">
        <v>4</v>
      </c>
      <c r="S97">
        <v>1</v>
      </c>
      <c r="T97">
        <v>1</v>
      </c>
      <c r="U97">
        <v>4</v>
      </c>
      <c r="V97">
        <v>2</v>
      </c>
      <c r="X97">
        <v>1</v>
      </c>
      <c r="Y97">
        <v>5</v>
      </c>
      <c r="Z97">
        <v>5</v>
      </c>
      <c r="AB97">
        <v>3</v>
      </c>
      <c r="AC97">
        <v>1</v>
      </c>
      <c r="AD97">
        <v>2</v>
      </c>
      <c r="AE97">
        <v>1</v>
      </c>
      <c r="AF97">
        <v>3</v>
      </c>
      <c r="AJ97">
        <v>1</v>
      </c>
    </row>
    <row r="98" spans="1:38" x14ac:dyDescent="0.25">
      <c r="A98" s="5" t="s">
        <v>6432</v>
      </c>
      <c r="B98" t="s">
        <v>6438</v>
      </c>
      <c r="C98" t="str">
        <f t="shared" si="44"/>
        <v>2020 : Mar</v>
      </c>
      <c r="D98">
        <v>169</v>
      </c>
      <c r="K98">
        <v>14</v>
      </c>
      <c r="L98">
        <v>31</v>
      </c>
      <c r="M98">
        <v>37</v>
      </c>
      <c r="N98">
        <v>40</v>
      </c>
      <c r="O98">
        <v>2</v>
      </c>
      <c r="P98">
        <v>1</v>
      </c>
      <c r="Q98">
        <v>4</v>
      </c>
      <c r="R98">
        <v>3</v>
      </c>
      <c r="S98">
        <v>3</v>
      </c>
      <c r="T98">
        <v>3</v>
      </c>
      <c r="U98">
        <v>4</v>
      </c>
      <c r="V98">
        <v>3</v>
      </c>
      <c r="W98">
        <v>1</v>
      </c>
      <c r="X98">
        <v>1</v>
      </c>
      <c r="Y98">
        <v>3</v>
      </c>
      <c r="Z98">
        <v>3</v>
      </c>
      <c r="AA98">
        <v>4</v>
      </c>
      <c r="AB98">
        <v>3</v>
      </c>
      <c r="AD98">
        <v>2</v>
      </c>
      <c r="AE98">
        <v>1</v>
      </c>
      <c r="AF98">
        <v>2</v>
      </c>
      <c r="AG98">
        <v>1</v>
      </c>
      <c r="AH98">
        <v>1</v>
      </c>
      <c r="AI98">
        <v>1</v>
      </c>
      <c r="AL98">
        <v>1</v>
      </c>
    </row>
    <row r="99" spans="1:38" x14ac:dyDescent="0.25">
      <c r="A99" s="5" t="s">
        <v>6432</v>
      </c>
      <c r="B99" t="s">
        <v>6439</v>
      </c>
      <c r="C99" t="str">
        <f t="shared" si="44"/>
        <v>2020 : Apr</v>
      </c>
      <c r="D99">
        <v>214</v>
      </c>
      <c r="K99">
        <v>16</v>
      </c>
      <c r="L99">
        <v>38</v>
      </c>
      <c r="M99">
        <v>43</v>
      </c>
      <c r="N99">
        <v>45</v>
      </c>
      <c r="O99">
        <v>1</v>
      </c>
      <c r="P99">
        <v>3</v>
      </c>
      <c r="Q99">
        <v>1</v>
      </c>
      <c r="R99">
        <v>3</v>
      </c>
      <c r="S99">
        <v>2</v>
      </c>
      <c r="T99">
        <v>4</v>
      </c>
      <c r="U99">
        <v>8</v>
      </c>
      <c r="V99">
        <v>6</v>
      </c>
      <c r="W99">
        <v>8</v>
      </c>
      <c r="X99">
        <v>7</v>
      </c>
      <c r="Y99">
        <v>3</v>
      </c>
      <c r="Z99">
        <v>3</v>
      </c>
      <c r="AA99">
        <v>3</v>
      </c>
      <c r="AB99">
        <v>7</v>
      </c>
      <c r="AD99">
        <v>5</v>
      </c>
      <c r="AE99">
        <v>2</v>
      </c>
      <c r="AF99">
        <v>2</v>
      </c>
      <c r="AG99">
        <v>2</v>
      </c>
      <c r="AH99">
        <v>2</v>
      </c>
    </row>
    <row r="100" spans="1:38" x14ac:dyDescent="0.25">
      <c r="A100" s="5" t="s">
        <v>6432</v>
      </c>
      <c r="B100" t="s">
        <v>6440</v>
      </c>
      <c r="C100" t="str">
        <f t="shared" si="44"/>
        <v>2020 : May</v>
      </c>
      <c r="D100">
        <v>228</v>
      </c>
      <c r="K100">
        <v>25</v>
      </c>
      <c r="L100">
        <v>61</v>
      </c>
      <c r="M100">
        <v>43</v>
      </c>
      <c r="N100">
        <v>36</v>
      </c>
      <c r="O100">
        <v>2</v>
      </c>
      <c r="P100">
        <v>1</v>
      </c>
      <c r="Q100">
        <v>1</v>
      </c>
      <c r="R100">
        <v>1</v>
      </c>
      <c r="S100">
        <v>2</v>
      </c>
      <c r="T100">
        <v>1</v>
      </c>
      <c r="U100">
        <v>2</v>
      </c>
      <c r="V100">
        <v>3</v>
      </c>
      <c r="W100">
        <v>5</v>
      </c>
      <c r="X100">
        <v>6</v>
      </c>
      <c r="Y100">
        <v>7</v>
      </c>
      <c r="Z100">
        <v>5</v>
      </c>
      <c r="AA100">
        <v>4</v>
      </c>
      <c r="AB100">
        <v>6</v>
      </c>
      <c r="AC100">
        <v>2</v>
      </c>
      <c r="AD100">
        <v>4</v>
      </c>
      <c r="AE100">
        <v>7</v>
      </c>
      <c r="AF100">
        <v>3</v>
      </c>
      <c r="AK100">
        <v>1</v>
      </c>
    </row>
    <row r="101" spans="1:38" x14ac:dyDescent="0.25">
      <c r="A101" s="5" t="s">
        <v>6432</v>
      </c>
      <c r="B101" t="s">
        <v>6441</v>
      </c>
      <c r="C101" t="str">
        <f t="shared" si="44"/>
        <v>2020 : Jun</v>
      </c>
      <c r="D101">
        <v>240</v>
      </c>
      <c r="K101">
        <v>28</v>
      </c>
      <c r="L101">
        <v>53</v>
      </c>
      <c r="M101">
        <v>52</v>
      </c>
      <c r="N101">
        <v>27</v>
      </c>
      <c r="O101">
        <v>3</v>
      </c>
      <c r="P101">
        <v>1</v>
      </c>
      <c r="Q101">
        <v>5</v>
      </c>
      <c r="R101">
        <v>2</v>
      </c>
      <c r="S101">
        <v>3</v>
      </c>
      <c r="T101">
        <v>6</v>
      </c>
      <c r="U101">
        <v>2</v>
      </c>
      <c r="V101">
        <v>3</v>
      </c>
      <c r="W101">
        <v>4</v>
      </c>
      <c r="X101">
        <v>4</v>
      </c>
      <c r="Y101">
        <v>6</v>
      </c>
      <c r="Z101">
        <v>6</v>
      </c>
      <c r="AA101">
        <v>9</v>
      </c>
      <c r="AB101">
        <v>5</v>
      </c>
      <c r="AC101">
        <v>4</v>
      </c>
      <c r="AD101">
        <v>7</v>
      </c>
      <c r="AE101">
        <v>2</v>
      </c>
      <c r="AG101">
        <v>2</v>
      </c>
      <c r="AH101">
        <v>3</v>
      </c>
      <c r="AI101">
        <v>1</v>
      </c>
      <c r="AJ101">
        <v>2</v>
      </c>
    </row>
    <row r="102" spans="1:38" x14ac:dyDescent="0.25">
      <c r="A102" s="5" t="s">
        <v>6432</v>
      </c>
      <c r="B102" t="s">
        <v>6442</v>
      </c>
      <c r="C102" t="str">
        <f t="shared" si="44"/>
        <v>2020 : Jul</v>
      </c>
      <c r="D102">
        <v>193</v>
      </c>
      <c r="K102">
        <v>19</v>
      </c>
      <c r="L102">
        <v>39</v>
      </c>
      <c r="M102">
        <v>33</v>
      </c>
      <c r="N102">
        <v>32</v>
      </c>
      <c r="O102">
        <v>2</v>
      </c>
      <c r="P102">
        <v>4</v>
      </c>
      <c r="Q102">
        <v>3</v>
      </c>
      <c r="R102">
        <v>2</v>
      </c>
      <c r="S102">
        <v>5</v>
      </c>
      <c r="T102">
        <v>3</v>
      </c>
      <c r="U102">
        <v>2</v>
      </c>
      <c r="V102">
        <v>2</v>
      </c>
      <c r="W102">
        <v>4</v>
      </c>
      <c r="X102">
        <v>3</v>
      </c>
      <c r="Y102">
        <v>2</v>
      </c>
      <c r="Z102">
        <v>3</v>
      </c>
      <c r="AA102">
        <v>1</v>
      </c>
      <c r="AB102">
        <v>8</v>
      </c>
      <c r="AC102">
        <v>7</v>
      </c>
      <c r="AD102">
        <v>5</v>
      </c>
      <c r="AE102">
        <v>4</v>
      </c>
      <c r="AF102">
        <v>3</v>
      </c>
      <c r="AG102">
        <v>2</v>
      </c>
      <c r="AH102">
        <v>2</v>
      </c>
      <c r="AI102">
        <v>1</v>
      </c>
      <c r="AJ102">
        <v>2</v>
      </c>
    </row>
    <row r="103" spans="1:38" x14ac:dyDescent="0.25">
      <c r="A103" s="5" t="s">
        <v>6432</v>
      </c>
      <c r="B103" t="s">
        <v>6443</v>
      </c>
      <c r="C103" t="str">
        <f t="shared" si="44"/>
        <v>2020 : Aug</v>
      </c>
      <c r="D103">
        <v>207</v>
      </c>
      <c r="K103">
        <v>15</v>
      </c>
      <c r="L103">
        <v>29</v>
      </c>
      <c r="M103">
        <v>39</v>
      </c>
      <c r="N103">
        <v>24</v>
      </c>
      <c r="O103">
        <v>5</v>
      </c>
      <c r="P103">
        <v>5</v>
      </c>
      <c r="Q103">
        <v>4</v>
      </c>
      <c r="R103">
        <v>2</v>
      </c>
      <c r="S103">
        <v>6</v>
      </c>
      <c r="T103">
        <v>6</v>
      </c>
      <c r="U103">
        <v>4</v>
      </c>
      <c r="V103">
        <v>6</v>
      </c>
      <c r="W103">
        <v>6</v>
      </c>
      <c r="X103">
        <v>4</v>
      </c>
      <c r="Y103">
        <v>7</v>
      </c>
      <c r="Z103">
        <v>4</v>
      </c>
      <c r="AA103">
        <v>4</v>
      </c>
      <c r="AB103">
        <v>2</v>
      </c>
      <c r="AC103">
        <v>6</v>
      </c>
      <c r="AD103">
        <v>10</v>
      </c>
      <c r="AE103">
        <v>5</v>
      </c>
      <c r="AF103">
        <v>6</v>
      </c>
      <c r="AG103">
        <v>4</v>
      </c>
      <c r="AH103">
        <v>3</v>
      </c>
      <c r="AK103">
        <v>1</v>
      </c>
    </row>
    <row r="104" spans="1:38" x14ac:dyDescent="0.25">
      <c r="A104" s="5" t="s">
        <v>6432</v>
      </c>
      <c r="B104" t="s">
        <v>6444</v>
      </c>
      <c r="C104" t="str">
        <f t="shared" si="44"/>
        <v>2020 : Sep</v>
      </c>
      <c r="D104">
        <v>206</v>
      </c>
      <c r="E104">
        <v>1</v>
      </c>
      <c r="K104">
        <v>16</v>
      </c>
      <c r="L104">
        <v>33</v>
      </c>
      <c r="M104">
        <v>26</v>
      </c>
      <c r="N104">
        <v>18</v>
      </c>
      <c r="O104">
        <v>1</v>
      </c>
      <c r="Q104">
        <v>7</v>
      </c>
      <c r="R104">
        <v>8</v>
      </c>
      <c r="S104">
        <v>4</v>
      </c>
      <c r="T104">
        <v>4</v>
      </c>
      <c r="U104">
        <v>5</v>
      </c>
      <c r="V104">
        <v>13</v>
      </c>
      <c r="W104">
        <v>8</v>
      </c>
      <c r="X104">
        <v>4</v>
      </c>
      <c r="Y104">
        <v>5</v>
      </c>
      <c r="Z104">
        <v>7</v>
      </c>
      <c r="AA104">
        <v>8</v>
      </c>
      <c r="AB104">
        <v>6</v>
      </c>
      <c r="AC104">
        <v>5</v>
      </c>
      <c r="AD104">
        <v>6</v>
      </c>
      <c r="AE104">
        <v>5</v>
      </c>
      <c r="AF104">
        <v>4</v>
      </c>
      <c r="AG104">
        <v>4</v>
      </c>
      <c r="AH104">
        <v>3</v>
      </c>
      <c r="AI104">
        <v>1</v>
      </c>
      <c r="AJ104">
        <v>3</v>
      </c>
      <c r="AK104">
        <v>1</v>
      </c>
    </row>
    <row r="105" spans="1:38" x14ac:dyDescent="0.25">
      <c r="A105" s="5" t="s">
        <v>6432</v>
      </c>
      <c r="B105" t="s">
        <v>6445</v>
      </c>
      <c r="C105" t="str">
        <f t="shared" si="44"/>
        <v>2020 : Oct</v>
      </c>
      <c r="D105">
        <v>162</v>
      </c>
      <c r="F105">
        <v>1</v>
      </c>
      <c r="K105">
        <v>11</v>
      </c>
      <c r="L105">
        <v>20</v>
      </c>
      <c r="M105">
        <v>18</v>
      </c>
      <c r="N105">
        <v>12</v>
      </c>
      <c r="O105">
        <v>1</v>
      </c>
      <c r="P105">
        <v>5</v>
      </c>
      <c r="Q105">
        <v>4</v>
      </c>
      <c r="R105">
        <v>5</v>
      </c>
      <c r="S105">
        <v>10</v>
      </c>
      <c r="T105">
        <v>10</v>
      </c>
      <c r="U105">
        <v>5</v>
      </c>
      <c r="V105">
        <v>6</v>
      </c>
      <c r="W105">
        <v>5</v>
      </c>
      <c r="X105">
        <v>7</v>
      </c>
      <c r="Y105">
        <v>9</v>
      </c>
      <c r="Z105">
        <v>3</v>
      </c>
      <c r="AA105">
        <v>3</v>
      </c>
      <c r="AB105">
        <v>4</v>
      </c>
      <c r="AC105">
        <v>4</v>
      </c>
      <c r="AD105">
        <v>6</v>
      </c>
      <c r="AE105">
        <v>4</v>
      </c>
      <c r="AF105">
        <v>1</v>
      </c>
      <c r="AG105">
        <v>3</v>
      </c>
      <c r="AH105">
        <v>3</v>
      </c>
      <c r="AI105">
        <v>2</v>
      </c>
    </row>
    <row r="106" spans="1:38" x14ac:dyDescent="0.25">
      <c r="A106" s="5" t="s">
        <v>6432</v>
      </c>
      <c r="B106" t="s">
        <v>6434</v>
      </c>
      <c r="C106" t="str">
        <f t="shared" si="44"/>
        <v>2020 : Nov</v>
      </c>
      <c r="D106">
        <v>161</v>
      </c>
      <c r="K106">
        <v>5</v>
      </c>
      <c r="L106">
        <v>16</v>
      </c>
      <c r="M106">
        <v>10</v>
      </c>
      <c r="N106">
        <v>8</v>
      </c>
      <c r="O106">
        <v>2</v>
      </c>
      <c r="P106">
        <v>4</v>
      </c>
      <c r="Q106">
        <v>8</v>
      </c>
      <c r="R106">
        <v>5</v>
      </c>
      <c r="S106">
        <v>3</v>
      </c>
      <c r="T106">
        <v>5</v>
      </c>
      <c r="U106">
        <v>12</v>
      </c>
      <c r="V106">
        <v>7</v>
      </c>
      <c r="W106">
        <v>5</v>
      </c>
      <c r="X106">
        <v>8</v>
      </c>
      <c r="Y106">
        <v>8</v>
      </c>
      <c r="Z106">
        <v>11</v>
      </c>
      <c r="AA106">
        <v>9</v>
      </c>
      <c r="AB106">
        <v>5</v>
      </c>
      <c r="AC106">
        <v>12</v>
      </c>
      <c r="AD106">
        <v>4</v>
      </c>
      <c r="AE106">
        <v>2</v>
      </c>
      <c r="AF106">
        <v>4</v>
      </c>
      <c r="AG106">
        <v>5</v>
      </c>
      <c r="AH106">
        <v>1</v>
      </c>
      <c r="AI106">
        <v>2</v>
      </c>
    </row>
    <row r="107" spans="1:38" x14ac:dyDescent="0.25">
      <c r="A107" s="4" t="s">
        <v>6432</v>
      </c>
      <c r="B107" t="s">
        <v>6435</v>
      </c>
      <c r="C107" t="str">
        <f t="shared" si="44"/>
        <v>2020 : Dec</v>
      </c>
      <c r="D107">
        <v>168</v>
      </c>
      <c r="H107">
        <v>1</v>
      </c>
      <c r="K107">
        <v>2</v>
      </c>
      <c r="L107">
        <v>9</v>
      </c>
      <c r="M107">
        <v>3</v>
      </c>
      <c r="N107">
        <v>2</v>
      </c>
      <c r="O107">
        <v>6</v>
      </c>
      <c r="P107">
        <v>5</v>
      </c>
      <c r="Q107">
        <v>10</v>
      </c>
      <c r="R107">
        <v>2</v>
      </c>
      <c r="S107">
        <v>14</v>
      </c>
      <c r="T107">
        <v>9</v>
      </c>
      <c r="U107">
        <v>10</v>
      </c>
      <c r="V107">
        <v>9</v>
      </c>
      <c r="W107">
        <v>10</v>
      </c>
      <c r="X107">
        <v>3</v>
      </c>
      <c r="Y107">
        <v>8</v>
      </c>
      <c r="Z107">
        <v>9</v>
      </c>
      <c r="AA107">
        <v>6</v>
      </c>
      <c r="AB107">
        <v>13</v>
      </c>
      <c r="AC107">
        <v>9</v>
      </c>
      <c r="AD107">
        <v>4</v>
      </c>
      <c r="AE107">
        <v>12</v>
      </c>
      <c r="AF107">
        <v>3</v>
      </c>
      <c r="AG107">
        <v>3</v>
      </c>
      <c r="AH107">
        <v>2</v>
      </c>
      <c r="AI107">
        <v>3</v>
      </c>
      <c r="AJ107">
        <v>1</v>
      </c>
    </row>
    <row r="108" spans="1:38" x14ac:dyDescent="0.25">
      <c r="A108" s="5" t="s">
        <v>6433</v>
      </c>
      <c r="B108" t="s">
        <v>6436</v>
      </c>
      <c r="C108" t="str">
        <f t="shared" si="44"/>
        <v>2021 : Jan</v>
      </c>
      <c r="D108">
        <v>186</v>
      </c>
      <c r="K108">
        <v>2</v>
      </c>
      <c r="L108">
        <v>6</v>
      </c>
      <c r="M108">
        <v>1</v>
      </c>
      <c r="N108">
        <v>4</v>
      </c>
      <c r="O108">
        <v>6</v>
      </c>
      <c r="P108">
        <v>7</v>
      </c>
      <c r="Q108">
        <v>14</v>
      </c>
      <c r="R108">
        <v>6</v>
      </c>
      <c r="S108">
        <v>13</v>
      </c>
      <c r="T108">
        <v>19</v>
      </c>
      <c r="U108">
        <v>8</v>
      </c>
      <c r="V108">
        <v>4</v>
      </c>
      <c r="W108">
        <v>9</v>
      </c>
      <c r="X108">
        <v>15</v>
      </c>
      <c r="Y108">
        <v>10</v>
      </c>
      <c r="Z108">
        <v>12</v>
      </c>
      <c r="AA108">
        <v>8</v>
      </c>
      <c r="AB108">
        <v>13</v>
      </c>
      <c r="AC108">
        <v>7</v>
      </c>
      <c r="AD108">
        <v>3</v>
      </c>
      <c r="AE108">
        <v>3</v>
      </c>
      <c r="AF108">
        <v>8</v>
      </c>
      <c r="AG108">
        <v>5</v>
      </c>
      <c r="AI108">
        <v>1</v>
      </c>
      <c r="AJ108">
        <v>2</v>
      </c>
    </row>
    <row r="109" spans="1:38" x14ac:dyDescent="0.25">
      <c r="A109" s="5" t="s">
        <v>6433</v>
      </c>
      <c r="B109" t="s">
        <v>6437</v>
      </c>
      <c r="C109" t="str">
        <f t="shared" si="44"/>
        <v>2021 : Feb</v>
      </c>
      <c r="D109">
        <v>141</v>
      </c>
      <c r="K109">
        <v>1</v>
      </c>
      <c r="L109">
        <v>1</v>
      </c>
      <c r="M109">
        <v>1</v>
      </c>
      <c r="N109">
        <v>5</v>
      </c>
      <c r="O109">
        <v>5</v>
      </c>
      <c r="P109">
        <v>8</v>
      </c>
      <c r="Q109">
        <v>7</v>
      </c>
      <c r="R109">
        <v>7</v>
      </c>
      <c r="S109">
        <v>7</v>
      </c>
      <c r="T109">
        <v>12</v>
      </c>
      <c r="U109">
        <v>9</v>
      </c>
      <c r="V109">
        <v>12</v>
      </c>
      <c r="W109">
        <v>6</v>
      </c>
      <c r="X109">
        <v>4</v>
      </c>
      <c r="Y109">
        <v>13</v>
      </c>
      <c r="Z109">
        <v>5</v>
      </c>
      <c r="AA109">
        <v>7</v>
      </c>
      <c r="AB109">
        <v>4</v>
      </c>
      <c r="AC109">
        <v>4</v>
      </c>
      <c r="AD109">
        <v>4</v>
      </c>
      <c r="AE109">
        <v>7</v>
      </c>
      <c r="AF109">
        <v>3</v>
      </c>
      <c r="AG109">
        <v>3</v>
      </c>
      <c r="AH109">
        <v>3</v>
      </c>
      <c r="AI109">
        <v>1</v>
      </c>
      <c r="AJ109">
        <v>1</v>
      </c>
      <c r="AK109">
        <v>1</v>
      </c>
    </row>
    <row r="110" spans="1:38" x14ac:dyDescent="0.25">
      <c r="A110" s="5" t="s">
        <v>6433</v>
      </c>
      <c r="B110" t="s">
        <v>6438</v>
      </c>
      <c r="C110" t="str">
        <f t="shared" si="44"/>
        <v>2021 : Mar</v>
      </c>
      <c r="D110">
        <v>128</v>
      </c>
      <c r="K110">
        <v>1</v>
      </c>
      <c r="L110">
        <v>2</v>
      </c>
      <c r="M110">
        <v>3</v>
      </c>
      <c r="N110">
        <v>2</v>
      </c>
      <c r="O110">
        <v>2</v>
      </c>
      <c r="P110">
        <v>10</v>
      </c>
      <c r="Q110">
        <v>9</v>
      </c>
      <c r="R110">
        <v>2</v>
      </c>
      <c r="S110">
        <v>7</v>
      </c>
      <c r="T110">
        <v>4</v>
      </c>
      <c r="U110">
        <v>10</v>
      </c>
      <c r="V110">
        <v>5</v>
      </c>
      <c r="W110">
        <v>7</v>
      </c>
      <c r="X110">
        <v>3</v>
      </c>
      <c r="Y110">
        <v>6</v>
      </c>
      <c r="Z110">
        <v>7</v>
      </c>
      <c r="AA110">
        <v>11</v>
      </c>
      <c r="AB110">
        <v>8</v>
      </c>
      <c r="AC110">
        <v>6</v>
      </c>
      <c r="AD110">
        <v>6</v>
      </c>
      <c r="AE110">
        <v>6</v>
      </c>
      <c r="AF110">
        <v>4</v>
      </c>
      <c r="AG110">
        <v>4</v>
      </c>
      <c r="AH110">
        <v>2</v>
      </c>
      <c r="AK110">
        <v>1</v>
      </c>
    </row>
    <row r="111" spans="1:38" x14ac:dyDescent="0.25">
      <c r="A111" s="5" t="s">
        <v>6433</v>
      </c>
      <c r="B111" t="s">
        <v>6439</v>
      </c>
      <c r="C111" t="str">
        <f t="shared" si="44"/>
        <v>2021 : Apr</v>
      </c>
      <c r="D111">
        <v>111</v>
      </c>
      <c r="G111">
        <v>1</v>
      </c>
      <c r="K111">
        <v>1</v>
      </c>
      <c r="L111">
        <v>1</v>
      </c>
      <c r="M111">
        <v>4</v>
      </c>
      <c r="N111">
        <v>3</v>
      </c>
      <c r="O111">
        <v>8</v>
      </c>
      <c r="P111">
        <v>5</v>
      </c>
      <c r="Q111">
        <v>4</v>
      </c>
      <c r="R111">
        <v>4</v>
      </c>
      <c r="S111">
        <v>4</v>
      </c>
      <c r="T111">
        <v>3</v>
      </c>
      <c r="U111">
        <v>3</v>
      </c>
      <c r="V111">
        <v>9</v>
      </c>
      <c r="W111">
        <v>5</v>
      </c>
      <c r="X111">
        <v>9</v>
      </c>
      <c r="Y111">
        <v>11</v>
      </c>
      <c r="Z111">
        <v>3</v>
      </c>
      <c r="AA111">
        <v>8</v>
      </c>
      <c r="AB111">
        <v>6</v>
      </c>
      <c r="AC111">
        <v>6</v>
      </c>
      <c r="AD111">
        <v>5</v>
      </c>
      <c r="AE111">
        <v>5</v>
      </c>
      <c r="AF111">
        <v>2</v>
      </c>
      <c r="AH111">
        <v>1</v>
      </c>
    </row>
    <row r="112" spans="1:38" x14ac:dyDescent="0.25">
      <c r="A112" s="5" t="s">
        <v>6433</v>
      </c>
      <c r="B112" t="s">
        <v>6440</v>
      </c>
      <c r="C112" t="str">
        <f t="shared" si="44"/>
        <v>2021 : May</v>
      </c>
      <c r="D112">
        <v>90</v>
      </c>
      <c r="L112">
        <v>2</v>
      </c>
      <c r="M112">
        <v>3</v>
      </c>
      <c r="N112">
        <v>3</v>
      </c>
      <c r="O112">
        <v>1</v>
      </c>
      <c r="P112">
        <v>3</v>
      </c>
      <c r="Q112">
        <v>7</v>
      </c>
      <c r="R112">
        <v>3</v>
      </c>
      <c r="S112">
        <v>6</v>
      </c>
      <c r="T112">
        <v>2</v>
      </c>
      <c r="U112">
        <v>4</v>
      </c>
      <c r="V112">
        <v>6</v>
      </c>
      <c r="W112">
        <v>8</v>
      </c>
      <c r="X112">
        <v>7</v>
      </c>
      <c r="Y112">
        <v>7</v>
      </c>
      <c r="Z112">
        <v>2</v>
      </c>
      <c r="AA112">
        <v>5</v>
      </c>
      <c r="AB112">
        <v>3</v>
      </c>
      <c r="AC112">
        <v>6</v>
      </c>
      <c r="AD112">
        <v>4</v>
      </c>
      <c r="AE112">
        <v>2</v>
      </c>
      <c r="AF112">
        <v>6</v>
      </c>
    </row>
    <row r="113" spans="1:32" x14ac:dyDescent="0.25">
      <c r="A113" s="5" t="s">
        <v>6433</v>
      </c>
      <c r="B113" t="s">
        <v>6441</v>
      </c>
      <c r="C113" t="str">
        <f t="shared" si="44"/>
        <v>2021 : Jun</v>
      </c>
      <c r="D113">
        <v>59</v>
      </c>
      <c r="I113">
        <v>1</v>
      </c>
      <c r="L113">
        <v>1</v>
      </c>
      <c r="M113">
        <v>2</v>
      </c>
      <c r="O113">
        <v>4</v>
      </c>
      <c r="P113">
        <v>2</v>
      </c>
      <c r="Q113">
        <v>3</v>
      </c>
      <c r="R113">
        <v>4</v>
      </c>
      <c r="S113">
        <v>1</v>
      </c>
      <c r="T113">
        <v>2</v>
      </c>
      <c r="U113">
        <v>8</v>
      </c>
      <c r="V113">
        <v>3</v>
      </c>
      <c r="W113">
        <v>3</v>
      </c>
      <c r="X113">
        <v>4</v>
      </c>
      <c r="Y113">
        <v>2</v>
      </c>
      <c r="Z113">
        <v>3</v>
      </c>
      <c r="AA113">
        <v>6</v>
      </c>
      <c r="AB113">
        <v>2</v>
      </c>
      <c r="AC113">
        <v>3</v>
      </c>
      <c r="AD113">
        <v>2</v>
      </c>
      <c r="AE113">
        <v>1</v>
      </c>
      <c r="AF113">
        <v>2</v>
      </c>
    </row>
    <row r="114" spans="1:32" x14ac:dyDescent="0.25">
      <c r="A114" s="5" t="s">
        <v>6433</v>
      </c>
      <c r="B114" t="s">
        <v>6442</v>
      </c>
      <c r="C114" t="str">
        <f t="shared" si="44"/>
        <v>2021 : Jul</v>
      </c>
      <c r="D114">
        <v>34</v>
      </c>
      <c r="J114">
        <v>1</v>
      </c>
      <c r="K114">
        <v>1</v>
      </c>
      <c r="L114">
        <v>1</v>
      </c>
      <c r="M114">
        <v>2</v>
      </c>
      <c r="N114">
        <v>1</v>
      </c>
      <c r="O114">
        <v>3</v>
      </c>
      <c r="P114">
        <v>3</v>
      </c>
      <c r="Q114">
        <v>2</v>
      </c>
      <c r="R114">
        <v>1</v>
      </c>
      <c r="S114">
        <v>3</v>
      </c>
      <c r="T114">
        <v>2</v>
      </c>
      <c r="U114">
        <v>1</v>
      </c>
      <c r="V114">
        <v>2</v>
      </c>
      <c r="W114">
        <v>1</v>
      </c>
      <c r="Y114">
        <v>5</v>
      </c>
      <c r="AA114">
        <v>2</v>
      </c>
      <c r="AB114">
        <v>1</v>
      </c>
      <c r="AC114">
        <v>2</v>
      </c>
    </row>
    <row r="115" spans="1:32" x14ac:dyDescent="0.25">
      <c r="A115" s="5" t="s">
        <v>6433</v>
      </c>
      <c r="B115" t="s">
        <v>6443</v>
      </c>
      <c r="C115" t="str">
        <f t="shared" si="44"/>
        <v>2021 : Aug</v>
      </c>
      <c r="D115">
        <v>25</v>
      </c>
      <c r="K115">
        <v>1</v>
      </c>
      <c r="M115">
        <v>1</v>
      </c>
      <c r="N115">
        <v>3</v>
      </c>
      <c r="O115">
        <v>1</v>
      </c>
      <c r="P115">
        <v>1</v>
      </c>
      <c r="Q115">
        <v>1</v>
      </c>
      <c r="R115">
        <v>2</v>
      </c>
      <c r="S115">
        <v>4</v>
      </c>
      <c r="T115">
        <v>1</v>
      </c>
      <c r="X115">
        <v>2</v>
      </c>
      <c r="Y115">
        <v>1</v>
      </c>
      <c r="Z115">
        <v>2</v>
      </c>
      <c r="AA115">
        <v>2</v>
      </c>
      <c r="AB115">
        <v>2</v>
      </c>
      <c r="AD115">
        <v>1</v>
      </c>
    </row>
    <row r="116" spans="1:32" x14ac:dyDescent="0.25">
      <c r="A116" s="4" t="s">
        <v>6433</v>
      </c>
      <c r="B116" t="s">
        <v>6444</v>
      </c>
      <c r="C116" t="str">
        <f t="shared" si="44"/>
        <v>2021 : Sep</v>
      </c>
      <c r="D116">
        <v>2</v>
      </c>
      <c r="S116">
        <v>1</v>
      </c>
      <c r="V116">
        <v>1</v>
      </c>
    </row>
  </sheetData>
  <conditionalFormatting sqref="D5:AM3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7B642-A4EE-4D40-9EED-19171391F291}">
  <dimension ref="A1:AL40"/>
  <sheetViews>
    <sheetView workbookViewId="0">
      <selection activeCell="A21" sqref="A21"/>
    </sheetView>
  </sheetViews>
  <sheetFormatPr defaultRowHeight="15" x14ac:dyDescent="0.25"/>
  <cols>
    <col min="1" max="1" width="81.85546875" bestFit="1" customWidth="1"/>
    <col min="2" max="2" width="26.7109375" bestFit="1" customWidth="1"/>
    <col min="3" max="37" width="10.140625" bestFit="1" customWidth="1"/>
    <col min="38" max="38" width="11.28515625" bestFit="1" customWidth="1"/>
  </cols>
  <sheetData>
    <row r="1" spans="1:38" ht="22.5" x14ac:dyDescent="0.3">
      <c r="A1" s="6" t="s">
        <v>6461</v>
      </c>
    </row>
    <row r="3" spans="1:38" x14ac:dyDescent="0.25">
      <c r="A3" s="2" t="s">
        <v>6457</v>
      </c>
      <c r="C3" s="2" t="s">
        <v>6428</v>
      </c>
    </row>
    <row r="4" spans="1:38" x14ac:dyDescent="0.25">
      <c r="A4" s="2" t="s">
        <v>6458</v>
      </c>
      <c r="B4" s="2" t="s">
        <v>6459</v>
      </c>
      <c r="C4">
        <v>0</v>
      </c>
      <c r="D4">
        <v>1</v>
      </c>
      <c r="E4">
        <v>2</v>
      </c>
      <c r="F4">
        <v>3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  <c r="U4">
        <v>19</v>
      </c>
      <c r="V4">
        <v>20</v>
      </c>
      <c r="W4">
        <v>21</v>
      </c>
      <c r="X4">
        <v>22</v>
      </c>
      <c r="Y4">
        <v>23</v>
      </c>
      <c r="Z4">
        <v>24</v>
      </c>
      <c r="AA4">
        <v>25</v>
      </c>
      <c r="AB4">
        <v>26</v>
      </c>
      <c r="AC4">
        <v>27</v>
      </c>
      <c r="AD4">
        <v>28</v>
      </c>
      <c r="AE4">
        <v>29</v>
      </c>
      <c r="AF4">
        <v>30</v>
      </c>
      <c r="AG4">
        <v>31</v>
      </c>
      <c r="AH4">
        <v>32</v>
      </c>
      <c r="AI4">
        <v>33</v>
      </c>
      <c r="AJ4">
        <v>34</v>
      </c>
      <c r="AK4">
        <v>46</v>
      </c>
      <c r="AL4" t="s">
        <v>6429</v>
      </c>
    </row>
    <row r="5" spans="1:38" x14ac:dyDescent="0.25">
      <c r="A5" t="s">
        <v>6430</v>
      </c>
      <c r="B5" t="s">
        <v>6434</v>
      </c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>
        <v>6600</v>
      </c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>
        <v>13800</v>
      </c>
      <c r="AL5" s="15">
        <v>20400</v>
      </c>
    </row>
    <row r="6" spans="1:38" x14ac:dyDescent="0.25">
      <c r="A6" t="s">
        <v>6430</v>
      </c>
      <c r="B6" t="s">
        <v>6435</v>
      </c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>
        <v>10200</v>
      </c>
      <c r="AK6" s="15"/>
      <c r="AL6" s="15">
        <v>10200</v>
      </c>
    </row>
    <row r="7" spans="1:38" x14ac:dyDescent="0.25">
      <c r="A7" t="s">
        <v>6431</v>
      </c>
      <c r="B7" t="s">
        <v>6436</v>
      </c>
      <c r="C7" s="15"/>
      <c r="D7" s="15"/>
      <c r="E7" s="15"/>
      <c r="F7" s="15"/>
      <c r="G7" s="15"/>
      <c r="H7" s="15"/>
      <c r="I7" s="15"/>
      <c r="J7" s="15"/>
      <c r="K7" s="15">
        <v>8100</v>
      </c>
      <c r="L7" s="15">
        <v>3000</v>
      </c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>
        <v>11100</v>
      </c>
    </row>
    <row r="8" spans="1:38" x14ac:dyDescent="0.25">
      <c r="A8" t="s">
        <v>6431</v>
      </c>
      <c r="B8" t="s">
        <v>6437</v>
      </c>
      <c r="C8" s="15"/>
      <c r="D8" s="15"/>
      <c r="E8" s="15"/>
      <c r="F8" s="15"/>
      <c r="G8" s="15"/>
      <c r="H8" s="15"/>
      <c r="I8" s="15"/>
      <c r="J8" s="15">
        <v>2400</v>
      </c>
      <c r="K8" s="15">
        <v>8100</v>
      </c>
      <c r="L8" s="15">
        <v>6000</v>
      </c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>
        <v>16500</v>
      </c>
    </row>
    <row r="9" spans="1:38" x14ac:dyDescent="0.25">
      <c r="A9" t="s">
        <v>6431</v>
      </c>
      <c r="B9" t="s">
        <v>6438</v>
      </c>
      <c r="C9" s="15"/>
      <c r="D9" s="15"/>
      <c r="E9" s="15"/>
      <c r="F9" s="15"/>
      <c r="G9" s="15"/>
      <c r="H9" s="15"/>
      <c r="I9" s="15">
        <v>4200</v>
      </c>
      <c r="J9" s="15"/>
      <c r="K9" s="15">
        <v>8100</v>
      </c>
      <c r="L9" s="15">
        <v>6000</v>
      </c>
      <c r="M9" s="15">
        <v>3300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>
        <v>21600</v>
      </c>
    </row>
    <row r="10" spans="1:38" x14ac:dyDescent="0.25">
      <c r="A10" t="s">
        <v>6431</v>
      </c>
      <c r="B10" t="s">
        <v>6439</v>
      </c>
      <c r="C10" s="15"/>
      <c r="D10" s="15"/>
      <c r="E10" s="15"/>
      <c r="F10" s="15"/>
      <c r="G10" s="15"/>
      <c r="H10" s="15"/>
      <c r="I10" s="15"/>
      <c r="J10" s="15">
        <v>12000</v>
      </c>
      <c r="K10" s="15">
        <v>27000</v>
      </c>
      <c r="L10" s="15">
        <v>21000</v>
      </c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>
        <v>60000</v>
      </c>
    </row>
    <row r="11" spans="1:38" x14ac:dyDescent="0.25">
      <c r="A11" t="s">
        <v>6431</v>
      </c>
      <c r="B11" t="s">
        <v>6440</v>
      </c>
      <c r="C11" s="15"/>
      <c r="D11" s="15"/>
      <c r="E11" s="15"/>
      <c r="F11" s="15"/>
      <c r="G11" s="15"/>
      <c r="H11" s="15"/>
      <c r="I11" s="15">
        <v>6300</v>
      </c>
      <c r="J11" s="15">
        <v>16800</v>
      </c>
      <c r="K11" s="15">
        <v>35100</v>
      </c>
      <c r="L11" s="15">
        <v>24000</v>
      </c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>
        <v>82200</v>
      </c>
    </row>
    <row r="12" spans="1:38" x14ac:dyDescent="0.25">
      <c r="A12" t="s">
        <v>6431</v>
      </c>
      <c r="B12" t="s">
        <v>6441</v>
      </c>
      <c r="C12" s="15"/>
      <c r="D12" s="15"/>
      <c r="E12" s="15"/>
      <c r="F12" s="15"/>
      <c r="G12" s="15"/>
      <c r="H12" s="15"/>
      <c r="I12" s="15">
        <v>14700</v>
      </c>
      <c r="J12" s="15">
        <v>31200</v>
      </c>
      <c r="K12" s="15">
        <v>37800</v>
      </c>
      <c r="L12" s="15">
        <v>48000</v>
      </c>
      <c r="M12" s="15">
        <v>3300</v>
      </c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>
        <v>135000</v>
      </c>
    </row>
    <row r="13" spans="1:38" x14ac:dyDescent="0.25">
      <c r="A13" t="s">
        <v>6431</v>
      </c>
      <c r="B13" t="s">
        <v>6442</v>
      </c>
      <c r="C13" s="15"/>
      <c r="D13" s="15"/>
      <c r="E13" s="15"/>
      <c r="F13" s="15"/>
      <c r="G13" s="15"/>
      <c r="H13" s="15"/>
      <c r="I13" s="15">
        <v>4200</v>
      </c>
      <c r="J13" s="15">
        <v>24000</v>
      </c>
      <c r="K13" s="15">
        <v>40500</v>
      </c>
      <c r="L13" s="15">
        <v>39000</v>
      </c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>
        <v>107700</v>
      </c>
    </row>
    <row r="14" spans="1:38" x14ac:dyDescent="0.25">
      <c r="A14" t="s">
        <v>6431</v>
      </c>
      <c r="B14" t="s">
        <v>6443</v>
      </c>
      <c r="C14" s="15"/>
      <c r="D14" s="15"/>
      <c r="E14" s="15"/>
      <c r="F14" s="15"/>
      <c r="G14" s="15"/>
      <c r="H14" s="15"/>
      <c r="I14" s="15">
        <v>18900</v>
      </c>
      <c r="J14" s="15">
        <v>48000</v>
      </c>
      <c r="K14" s="15">
        <v>56700</v>
      </c>
      <c r="L14" s="15">
        <v>48000</v>
      </c>
      <c r="M14" s="15">
        <v>3300</v>
      </c>
      <c r="N14" s="15"/>
      <c r="O14" s="15"/>
      <c r="P14" s="15"/>
      <c r="Q14" s="15"/>
      <c r="R14" s="15"/>
      <c r="S14" s="15"/>
      <c r="T14" s="15">
        <v>0</v>
      </c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>
        <v>174900</v>
      </c>
    </row>
    <row r="15" spans="1:38" x14ac:dyDescent="0.25">
      <c r="A15" t="s">
        <v>6431</v>
      </c>
      <c r="B15" t="s">
        <v>6444</v>
      </c>
      <c r="C15" s="15"/>
      <c r="D15" s="15"/>
      <c r="E15" s="15"/>
      <c r="F15" s="15"/>
      <c r="G15" s="15"/>
      <c r="H15" s="15"/>
      <c r="I15" s="15">
        <v>10500</v>
      </c>
      <c r="J15" s="15">
        <v>45600</v>
      </c>
      <c r="K15" s="15">
        <v>83700</v>
      </c>
      <c r="L15" s="15">
        <v>66000</v>
      </c>
      <c r="M15" s="15"/>
      <c r="N15" s="15"/>
      <c r="O15" s="15"/>
      <c r="P15" s="15"/>
      <c r="Q15" s="15"/>
      <c r="R15" s="15"/>
      <c r="S15" s="15">
        <v>4590</v>
      </c>
      <c r="T15" s="15"/>
      <c r="U15" s="15"/>
      <c r="V15" s="15"/>
      <c r="W15" s="15"/>
      <c r="X15" s="15">
        <v>4620</v>
      </c>
      <c r="Y15" s="15"/>
      <c r="Z15" s="15"/>
      <c r="AA15" s="15"/>
      <c r="AB15" s="15"/>
      <c r="AC15" s="15">
        <v>0</v>
      </c>
      <c r="AD15" s="15"/>
      <c r="AE15" s="15"/>
      <c r="AF15" s="15"/>
      <c r="AG15" s="15"/>
      <c r="AH15" s="15"/>
      <c r="AI15" s="15"/>
      <c r="AJ15" s="15"/>
      <c r="AK15" s="15"/>
      <c r="AL15" s="15">
        <v>215010</v>
      </c>
    </row>
    <row r="16" spans="1:38" x14ac:dyDescent="0.25">
      <c r="A16" t="s">
        <v>6431</v>
      </c>
      <c r="B16" t="s">
        <v>6445</v>
      </c>
      <c r="C16" s="15"/>
      <c r="D16" s="15"/>
      <c r="E16" s="15"/>
      <c r="F16" s="15"/>
      <c r="G16" s="15"/>
      <c r="H16" s="15"/>
      <c r="I16" s="15">
        <v>21000</v>
      </c>
      <c r="J16" s="15">
        <v>57600</v>
      </c>
      <c r="K16" s="15">
        <v>45900</v>
      </c>
      <c r="L16" s="15">
        <v>60000</v>
      </c>
      <c r="M16" s="15">
        <v>3300</v>
      </c>
      <c r="N16" s="15"/>
      <c r="O16" s="15">
        <v>2340</v>
      </c>
      <c r="P16" s="15">
        <v>0</v>
      </c>
      <c r="Q16" s="15"/>
      <c r="R16" s="15"/>
      <c r="S16" s="15">
        <v>0</v>
      </c>
      <c r="T16" s="15">
        <v>4860</v>
      </c>
      <c r="U16" s="15"/>
      <c r="V16" s="15"/>
      <c r="W16" s="15"/>
      <c r="X16" s="15"/>
      <c r="Y16" s="15"/>
      <c r="Z16" s="15"/>
      <c r="AA16" s="15">
        <v>0</v>
      </c>
      <c r="AB16" s="15"/>
      <c r="AC16" s="15"/>
      <c r="AD16" s="15"/>
      <c r="AE16" s="15">
        <v>5220</v>
      </c>
      <c r="AF16" s="15"/>
      <c r="AG16" s="15"/>
      <c r="AH16" s="15"/>
      <c r="AI16" s="15"/>
      <c r="AJ16" s="15"/>
      <c r="AK16" s="15"/>
      <c r="AL16" s="15">
        <v>200220</v>
      </c>
    </row>
    <row r="17" spans="1:38" x14ac:dyDescent="0.25">
      <c r="A17" t="s">
        <v>6431</v>
      </c>
      <c r="B17" t="s">
        <v>6434</v>
      </c>
      <c r="C17" s="15"/>
      <c r="D17" s="15"/>
      <c r="E17" s="15"/>
      <c r="F17" s="15"/>
      <c r="G17" s="15"/>
      <c r="H17" s="15"/>
      <c r="I17" s="15">
        <v>21000</v>
      </c>
      <c r="J17" s="15">
        <v>52800</v>
      </c>
      <c r="K17" s="15">
        <v>40500</v>
      </c>
      <c r="L17" s="15">
        <v>79200</v>
      </c>
      <c r="M17" s="15"/>
      <c r="N17" s="15"/>
      <c r="O17" s="15"/>
      <c r="P17" s="15"/>
      <c r="Q17" s="15"/>
      <c r="R17" s="15"/>
      <c r="S17" s="15">
        <v>3060</v>
      </c>
      <c r="T17" s="15"/>
      <c r="U17" s="15"/>
      <c r="V17" s="15">
        <v>4200</v>
      </c>
      <c r="W17" s="15"/>
      <c r="X17" s="15"/>
      <c r="Y17" s="15">
        <v>0</v>
      </c>
      <c r="Z17" s="15"/>
      <c r="AA17" s="15">
        <v>10500</v>
      </c>
      <c r="AB17" s="15">
        <v>0</v>
      </c>
      <c r="AC17" s="15">
        <v>5670</v>
      </c>
      <c r="AD17" s="15"/>
      <c r="AE17" s="15"/>
      <c r="AF17" s="15"/>
      <c r="AG17" s="15"/>
      <c r="AH17" s="15"/>
      <c r="AI17" s="15"/>
      <c r="AJ17" s="15"/>
      <c r="AK17" s="15"/>
      <c r="AL17" s="15">
        <v>216930</v>
      </c>
    </row>
    <row r="18" spans="1:38" x14ac:dyDescent="0.25">
      <c r="A18" t="s">
        <v>6431</v>
      </c>
      <c r="B18" t="s">
        <v>6435</v>
      </c>
      <c r="C18" s="15"/>
      <c r="D18" s="15"/>
      <c r="E18" s="15"/>
      <c r="F18" s="15"/>
      <c r="G18" s="15"/>
      <c r="H18" s="15"/>
      <c r="I18" s="15">
        <v>23100</v>
      </c>
      <c r="J18" s="15">
        <v>85440</v>
      </c>
      <c r="K18" s="15">
        <v>113130</v>
      </c>
      <c r="L18" s="15">
        <v>80100</v>
      </c>
      <c r="M18" s="15">
        <v>3300</v>
      </c>
      <c r="N18" s="15"/>
      <c r="O18" s="15">
        <v>1950</v>
      </c>
      <c r="P18" s="15">
        <v>3780</v>
      </c>
      <c r="Q18" s="15">
        <v>3150</v>
      </c>
      <c r="R18" s="15"/>
      <c r="S18" s="15"/>
      <c r="T18" s="15"/>
      <c r="U18" s="15">
        <v>5130</v>
      </c>
      <c r="V18" s="15"/>
      <c r="W18" s="15"/>
      <c r="X18" s="15">
        <v>0</v>
      </c>
      <c r="Y18" s="15"/>
      <c r="Z18" s="15">
        <v>5040</v>
      </c>
      <c r="AA18" s="15">
        <v>0</v>
      </c>
      <c r="AB18" s="15"/>
      <c r="AC18" s="15">
        <v>4050</v>
      </c>
      <c r="AD18" s="15">
        <v>7560</v>
      </c>
      <c r="AE18" s="15"/>
      <c r="AF18" s="15">
        <v>12150</v>
      </c>
      <c r="AG18" s="15">
        <v>8370</v>
      </c>
      <c r="AH18" s="15"/>
      <c r="AI18" s="15"/>
      <c r="AJ18" s="15"/>
      <c r="AK18" s="15"/>
      <c r="AL18" s="15">
        <v>356250</v>
      </c>
    </row>
    <row r="19" spans="1:38" x14ac:dyDescent="0.25">
      <c r="A19" t="s">
        <v>6432</v>
      </c>
      <c r="B19" t="s">
        <v>6436</v>
      </c>
      <c r="C19" s="15"/>
      <c r="D19" s="15"/>
      <c r="E19" s="15"/>
      <c r="F19" s="15"/>
      <c r="G19" s="15"/>
      <c r="H19" s="15"/>
      <c r="I19" s="15">
        <v>33600</v>
      </c>
      <c r="J19" s="15">
        <v>67200</v>
      </c>
      <c r="K19" s="15">
        <v>113940</v>
      </c>
      <c r="L19" s="15">
        <v>132000</v>
      </c>
      <c r="M19" s="15">
        <v>5610</v>
      </c>
      <c r="N19" s="15">
        <v>2520</v>
      </c>
      <c r="O19" s="15">
        <v>5070</v>
      </c>
      <c r="P19" s="15"/>
      <c r="Q19" s="15">
        <v>0</v>
      </c>
      <c r="R19" s="15">
        <v>4320</v>
      </c>
      <c r="S19" s="15">
        <v>7140</v>
      </c>
      <c r="T19" s="15">
        <v>0</v>
      </c>
      <c r="U19" s="15">
        <v>15675</v>
      </c>
      <c r="V19" s="15">
        <v>0</v>
      </c>
      <c r="W19" s="15">
        <v>15750</v>
      </c>
      <c r="X19" s="15">
        <v>0</v>
      </c>
      <c r="Y19" s="15">
        <v>10695</v>
      </c>
      <c r="Z19" s="15"/>
      <c r="AA19" s="15"/>
      <c r="AB19" s="15">
        <v>5460</v>
      </c>
      <c r="AC19" s="15">
        <v>4050</v>
      </c>
      <c r="AD19" s="15">
        <v>7560</v>
      </c>
      <c r="AE19" s="15"/>
      <c r="AF19" s="15">
        <v>6300</v>
      </c>
      <c r="AG19" s="15"/>
      <c r="AH19" s="15"/>
      <c r="AI19" s="15">
        <v>5940</v>
      </c>
      <c r="AJ19" s="15"/>
      <c r="AK19" s="15"/>
      <c r="AL19" s="15">
        <v>442830</v>
      </c>
    </row>
    <row r="20" spans="1:38" x14ac:dyDescent="0.25">
      <c r="A20" t="s">
        <v>6432</v>
      </c>
      <c r="B20" t="s">
        <v>6437</v>
      </c>
      <c r="C20" s="15"/>
      <c r="D20" s="15"/>
      <c r="E20" s="15"/>
      <c r="F20" s="15"/>
      <c r="G20" s="15"/>
      <c r="H20" s="15"/>
      <c r="I20" s="15">
        <v>29400</v>
      </c>
      <c r="J20" s="15">
        <v>57600</v>
      </c>
      <c r="K20" s="15">
        <v>92610</v>
      </c>
      <c r="L20" s="15">
        <v>84000</v>
      </c>
      <c r="M20" s="15">
        <v>3300</v>
      </c>
      <c r="N20" s="15">
        <v>0</v>
      </c>
      <c r="O20" s="15"/>
      <c r="P20" s="15">
        <v>2940</v>
      </c>
      <c r="Q20" s="15">
        <v>3150</v>
      </c>
      <c r="R20" s="15">
        <v>3360</v>
      </c>
      <c r="S20" s="15">
        <v>6120</v>
      </c>
      <c r="T20" s="15">
        <v>5400</v>
      </c>
      <c r="U20" s="15"/>
      <c r="V20" s="15">
        <v>3600</v>
      </c>
      <c r="W20" s="15">
        <v>13860</v>
      </c>
      <c r="X20" s="15">
        <v>4620</v>
      </c>
      <c r="Y20" s="15"/>
      <c r="Z20" s="15">
        <v>6480</v>
      </c>
      <c r="AA20" s="15">
        <v>5250</v>
      </c>
      <c r="AB20" s="15">
        <v>10140</v>
      </c>
      <c r="AC20" s="15">
        <v>0</v>
      </c>
      <c r="AD20" s="15">
        <v>5040</v>
      </c>
      <c r="AE20" s="15"/>
      <c r="AF20" s="15"/>
      <c r="AG20" s="15"/>
      <c r="AH20" s="15">
        <v>4800</v>
      </c>
      <c r="AI20" s="15"/>
      <c r="AJ20" s="15"/>
      <c r="AK20" s="15"/>
      <c r="AL20" s="15">
        <v>341670</v>
      </c>
    </row>
    <row r="21" spans="1:38" x14ac:dyDescent="0.25">
      <c r="A21" t="s">
        <v>6432</v>
      </c>
      <c r="B21" t="s">
        <v>6438</v>
      </c>
      <c r="C21" s="15"/>
      <c r="D21" s="15"/>
      <c r="E21" s="15"/>
      <c r="F21" s="15"/>
      <c r="G21" s="15"/>
      <c r="H21" s="15"/>
      <c r="I21" s="15">
        <v>29400</v>
      </c>
      <c r="J21" s="15">
        <v>69840</v>
      </c>
      <c r="K21" s="15">
        <v>91800</v>
      </c>
      <c r="L21" s="15">
        <v>100650</v>
      </c>
      <c r="M21" s="15">
        <v>4620</v>
      </c>
      <c r="N21" s="15">
        <v>1800</v>
      </c>
      <c r="O21" s="15">
        <v>11115</v>
      </c>
      <c r="P21" s="15">
        <v>8400</v>
      </c>
      <c r="Q21" s="15">
        <v>5850</v>
      </c>
      <c r="R21" s="15">
        <v>3360</v>
      </c>
      <c r="S21" s="15">
        <v>0</v>
      </c>
      <c r="T21" s="15">
        <v>8640</v>
      </c>
      <c r="U21" s="15">
        <v>5130</v>
      </c>
      <c r="V21" s="15">
        <v>5400</v>
      </c>
      <c r="W21" s="15">
        <v>12285</v>
      </c>
      <c r="X21" s="15">
        <v>10560</v>
      </c>
      <c r="Y21" s="15">
        <v>15870</v>
      </c>
      <c r="Z21" s="15">
        <v>18360</v>
      </c>
      <c r="AA21" s="15"/>
      <c r="AB21" s="15">
        <v>5460</v>
      </c>
      <c r="AC21" s="15">
        <v>0</v>
      </c>
      <c r="AD21" s="15">
        <v>4200</v>
      </c>
      <c r="AE21" s="15">
        <v>7830</v>
      </c>
      <c r="AF21" s="15">
        <v>0</v>
      </c>
      <c r="AG21" s="15">
        <v>6510</v>
      </c>
      <c r="AH21" s="15"/>
      <c r="AI21" s="15"/>
      <c r="AJ21" s="15">
        <v>7140</v>
      </c>
      <c r="AK21" s="15"/>
      <c r="AL21" s="15">
        <v>434220</v>
      </c>
    </row>
    <row r="22" spans="1:38" x14ac:dyDescent="0.25">
      <c r="A22" t="s">
        <v>6432</v>
      </c>
      <c r="B22" t="s">
        <v>6439</v>
      </c>
      <c r="C22" s="15"/>
      <c r="D22" s="15"/>
      <c r="E22" s="15"/>
      <c r="F22" s="15"/>
      <c r="G22" s="15"/>
      <c r="H22" s="15"/>
      <c r="I22" s="15">
        <v>32970</v>
      </c>
      <c r="J22" s="15">
        <v>87840</v>
      </c>
      <c r="K22" s="15">
        <v>108540</v>
      </c>
      <c r="L22" s="15">
        <v>128400</v>
      </c>
      <c r="M22" s="15">
        <v>1650</v>
      </c>
      <c r="N22" s="15">
        <v>2520</v>
      </c>
      <c r="O22" s="15">
        <v>2730</v>
      </c>
      <c r="P22" s="15">
        <v>5880</v>
      </c>
      <c r="Q22" s="15">
        <v>7875</v>
      </c>
      <c r="R22" s="15">
        <v>0</v>
      </c>
      <c r="S22" s="15">
        <v>21930</v>
      </c>
      <c r="T22" s="15">
        <v>6480</v>
      </c>
      <c r="U22" s="15">
        <v>8550</v>
      </c>
      <c r="V22" s="15">
        <v>28800</v>
      </c>
      <c r="W22" s="15">
        <v>8820</v>
      </c>
      <c r="X22" s="15">
        <v>8910</v>
      </c>
      <c r="Y22" s="15">
        <v>13110</v>
      </c>
      <c r="Z22" s="15">
        <v>36720</v>
      </c>
      <c r="AA22" s="15"/>
      <c r="AB22" s="15">
        <v>26130</v>
      </c>
      <c r="AC22" s="15">
        <v>4050</v>
      </c>
      <c r="AD22" s="15">
        <v>13020</v>
      </c>
      <c r="AE22" s="15">
        <v>6090</v>
      </c>
      <c r="AF22" s="15">
        <v>15300</v>
      </c>
      <c r="AG22" s="15"/>
      <c r="AH22" s="15"/>
      <c r="AI22" s="15"/>
      <c r="AJ22" s="15"/>
      <c r="AK22" s="15"/>
      <c r="AL22" s="15">
        <v>576315</v>
      </c>
    </row>
    <row r="23" spans="1:38" x14ac:dyDescent="0.25">
      <c r="A23" t="s">
        <v>6432</v>
      </c>
      <c r="B23" t="s">
        <v>6440</v>
      </c>
      <c r="C23" s="15"/>
      <c r="D23" s="15"/>
      <c r="E23" s="15"/>
      <c r="F23" s="15"/>
      <c r="G23" s="15"/>
      <c r="H23" s="15"/>
      <c r="I23" s="15">
        <v>50400</v>
      </c>
      <c r="J23" s="15">
        <v>138960</v>
      </c>
      <c r="K23" s="15">
        <v>110025</v>
      </c>
      <c r="L23" s="15">
        <v>99900</v>
      </c>
      <c r="M23" s="15">
        <v>5610</v>
      </c>
      <c r="N23" s="15">
        <v>2160</v>
      </c>
      <c r="O23" s="15">
        <v>2730</v>
      </c>
      <c r="P23" s="15">
        <v>2940</v>
      </c>
      <c r="Q23" s="15">
        <v>7200</v>
      </c>
      <c r="R23" s="15">
        <v>4320</v>
      </c>
      <c r="S23" s="15">
        <v>7140</v>
      </c>
      <c r="T23" s="15">
        <v>12420</v>
      </c>
      <c r="U23" s="15">
        <v>19380</v>
      </c>
      <c r="V23" s="15">
        <v>18900</v>
      </c>
      <c r="W23" s="15">
        <v>17640</v>
      </c>
      <c r="X23" s="15">
        <v>10560</v>
      </c>
      <c r="Y23" s="15">
        <v>6210</v>
      </c>
      <c r="Z23" s="15">
        <v>25560</v>
      </c>
      <c r="AA23" s="15">
        <v>5250</v>
      </c>
      <c r="AB23" s="15">
        <v>12480</v>
      </c>
      <c r="AC23" s="15">
        <v>32400</v>
      </c>
      <c r="AD23" s="15">
        <v>18900</v>
      </c>
      <c r="AE23" s="15"/>
      <c r="AF23" s="15"/>
      <c r="AG23" s="15"/>
      <c r="AH23" s="15"/>
      <c r="AI23" s="15">
        <v>6930</v>
      </c>
      <c r="AJ23" s="15"/>
      <c r="AK23" s="15"/>
      <c r="AL23" s="15">
        <v>618015</v>
      </c>
    </row>
    <row r="24" spans="1:38" x14ac:dyDescent="0.25">
      <c r="A24" t="s">
        <v>6432</v>
      </c>
      <c r="B24" t="s">
        <v>6441</v>
      </c>
      <c r="C24" s="15"/>
      <c r="D24" s="15"/>
      <c r="E24" s="15"/>
      <c r="F24" s="15"/>
      <c r="G24" s="15"/>
      <c r="H24" s="15"/>
      <c r="I24" s="15">
        <v>52920</v>
      </c>
      <c r="J24" s="15">
        <v>116760</v>
      </c>
      <c r="K24" s="15">
        <v>133920</v>
      </c>
      <c r="L24" s="15">
        <v>72150</v>
      </c>
      <c r="M24" s="15">
        <v>9900</v>
      </c>
      <c r="N24" s="15">
        <v>0</v>
      </c>
      <c r="O24" s="15">
        <v>10140</v>
      </c>
      <c r="P24" s="15">
        <v>3780</v>
      </c>
      <c r="Q24" s="15">
        <v>5850</v>
      </c>
      <c r="R24" s="15">
        <v>14160</v>
      </c>
      <c r="S24" s="15">
        <v>4590</v>
      </c>
      <c r="T24" s="15">
        <v>2700</v>
      </c>
      <c r="U24" s="15">
        <v>3990</v>
      </c>
      <c r="V24" s="15">
        <v>12000</v>
      </c>
      <c r="W24" s="15">
        <v>6930</v>
      </c>
      <c r="X24" s="15">
        <v>13200</v>
      </c>
      <c r="Y24" s="15">
        <v>40710</v>
      </c>
      <c r="Z24" s="15">
        <v>26640</v>
      </c>
      <c r="AA24" s="15">
        <v>10500</v>
      </c>
      <c r="AB24" s="15">
        <v>30420</v>
      </c>
      <c r="AC24" s="15">
        <v>0</v>
      </c>
      <c r="AD24" s="15"/>
      <c r="AE24" s="15">
        <v>5220</v>
      </c>
      <c r="AF24" s="15">
        <v>15300</v>
      </c>
      <c r="AG24" s="15">
        <v>0</v>
      </c>
      <c r="AH24" s="15">
        <v>8160</v>
      </c>
      <c r="AI24" s="15"/>
      <c r="AJ24" s="15"/>
      <c r="AK24" s="15"/>
      <c r="AL24" s="15">
        <v>599940</v>
      </c>
    </row>
    <row r="25" spans="1:38" x14ac:dyDescent="0.25">
      <c r="A25" t="s">
        <v>6432</v>
      </c>
      <c r="B25" t="s">
        <v>6442</v>
      </c>
      <c r="C25" s="15"/>
      <c r="D25" s="15"/>
      <c r="E25" s="15"/>
      <c r="F25" s="15"/>
      <c r="G25" s="15"/>
      <c r="H25" s="15"/>
      <c r="I25" s="15">
        <v>38220</v>
      </c>
      <c r="J25" s="15">
        <v>85440</v>
      </c>
      <c r="K25" s="15">
        <v>82080</v>
      </c>
      <c r="L25" s="15">
        <v>80850</v>
      </c>
      <c r="M25" s="15">
        <v>3300</v>
      </c>
      <c r="N25" s="15">
        <v>9720</v>
      </c>
      <c r="O25" s="15">
        <v>3315</v>
      </c>
      <c r="P25" s="15">
        <v>5460</v>
      </c>
      <c r="Q25" s="15">
        <v>9900</v>
      </c>
      <c r="R25" s="15">
        <v>10800</v>
      </c>
      <c r="S25" s="15">
        <v>4335</v>
      </c>
      <c r="T25" s="15">
        <v>0</v>
      </c>
      <c r="U25" s="15">
        <v>9690</v>
      </c>
      <c r="V25" s="15">
        <v>9600</v>
      </c>
      <c r="W25" s="15">
        <v>8820</v>
      </c>
      <c r="X25" s="15">
        <v>11880</v>
      </c>
      <c r="Y25" s="15">
        <v>4140</v>
      </c>
      <c r="Z25" s="15">
        <v>23040</v>
      </c>
      <c r="AA25" s="15">
        <v>19875</v>
      </c>
      <c r="AB25" s="15">
        <v>22620</v>
      </c>
      <c r="AC25" s="15">
        <v>18630</v>
      </c>
      <c r="AD25" s="15">
        <v>0</v>
      </c>
      <c r="AE25" s="15">
        <v>6090</v>
      </c>
      <c r="AF25" s="15">
        <v>6300</v>
      </c>
      <c r="AG25" s="15">
        <v>6510</v>
      </c>
      <c r="AH25" s="15">
        <v>15360</v>
      </c>
      <c r="AI25" s="15"/>
      <c r="AJ25" s="15"/>
      <c r="AK25" s="15"/>
      <c r="AL25" s="15">
        <v>495975</v>
      </c>
    </row>
    <row r="26" spans="1:38" x14ac:dyDescent="0.25">
      <c r="A26" t="s">
        <v>6432</v>
      </c>
      <c r="B26" t="s">
        <v>6443</v>
      </c>
      <c r="C26" s="15"/>
      <c r="D26" s="15"/>
      <c r="E26" s="15"/>
      <c r="F26" s="15"/>
      <c r="G26" s="15"/>
      <c r="H26" s="15"/>
      <c r="I26" s="15">
        <v>31185</v>
      </c>
      <c r="J26" s="15">
        <v>63120</v>
      </c>
      <c r="K26" s="15">
        <v>92475</v>
      </c>
      <c r="L26" s="15">
        <v>59250</v>
      </c>
      <c r="M26" s="15">
        <v>2805</v>
      </c>
      <c r="N26" s="15">
        <v>7740</v>
      </c>
      <c r="O26" s="15">
        <v>10920</v>
      </c>
      <c r="P26" s="15">
        <v>6510</v>
      </c>
      <c r="Q26" s="15">
        <v>13950</v>
      </c>
      <c r="R26" s="15">
        <v>14160</v>
      </c>
      <c r="S26" s="15">
        <v>10455</v>
      </c>
      <c r="T26" s="15">
        <v>10260</v>
      </c>
      <c r="U26" s="15">
        <v>17670</v>
      </c>
      <c r="V26" s="15">
        <v>8100</v>
      </c>
      <c r="W26" s="15">
        <v>20160</v>
      </c>
      <c r="X26" s="15">
        <v>15180</v>
      </c>
      <c r="Y26" s="15">
        <v>17940</v>
      </c>
      <c r="Z26" s="15">
        <v>6480</v>
      </c>
      <c r="AA26" s="15">
        <v>22875</v>
      </c>
      <c r="AB26" s="15">
        <v>39780</v>
      </c>
      <c r="AC26" s="15">
        <v>22680</v>
      </c>
      <c r="AD26" s="15">
        <v>22680</v>
      </c>
      <c r="AE26" s="15">
        <v>18270</v>
      </c>
      <c r="AF26" s="15">
        <v>7650</v>
      </c>
      <c r="AG26" s="15"/>
      <c r="AH26" s="15"/>
      <c r="AI26" s="15">
        <v>8910</v>
      </c>
      <c r="AJ26" s="15"/>
      <c r="AK26" s="15"/>
      <c r="AL26" s="15">
        <v>551205</v>
      </c>
    </row>
    <row r="27" spans="1:38" x14ac:dyDescent="0.25">
      <c r="A27" t="s">
        <v>6432</v>
      </c>
      <c r="B27" t="s">
        <v>6444</v>
      </c>
      <c r="C27" s="15">
        <v>0</v>
      </c>
      <c r="D27" s="15"/>
      <c r="E27" s="15"/>
      <c r="F27" s="15"/>
      <c r="G27" s="15"/>
      <c r="H27" s="15"/>
      <c r="I27" s="15">
        <v>28140</v>
      </c>
      <c r="J27" s="15">
        <v>69360</v>
      </c>
      <c r="K27" s="15">
        <v>61830</v>
      </c>
      <c r="L27" s="15">
        <v>43200</v>
      </c>
      <c r="M27" s="15">
        <v>0</v>
      </c>
      <c r="N27" s="15"/>
      <c r="O27" s="15">
        <v>7995</v>
      </c>
      <c r="P27" s="15">
        <v>21210</v>
      </c>
      <c r="Q27" s="15">
        <v>3150</v>
      </c>
      <c r="R27" s="15">
        <v>8640</v>
      </c>
      <c r="S27" s="15">
        <v>13770</v>
      </c>
      <c r="T27" s="15">
        <v>19440</v>
      </c>
      <c r="U27" s="15">
        <v>31635</v>
      </c>
      <c r="V27" s="15">
        <v>9600</v>
      </c>
      <c r="W27" s="15">
        <v>15750</v>
      </c>
      <c r="X27" s="15">
        <v>21120</v>
      </c>
      <c r="Y27" s="15">
        <v>31395</v>
      </c>
      <c r="Z27" s="15">
        <v>22680</v>
      </c>
      <c r="AA27" s="15">
        <v>15375</v>
      </c>
      <c r="AB27" s="15">
        <v>10140</v>
      </c>
      <c r="AC27" s="15">
        <v>15390</v>
      </c>
      <c r="AD27" s="15">
        <v>15960</v>
      </c>
      <c r="AE27" s="15">
        <v>6090</v>
      </c>
      <c r="AF27" s="15">
        <v>10800</v>
      </c>
      <c r="AG27" s="15">
        <v>7905</v>
      </c>
      <c r="AH27" s="15">
        <v>6720</v>
      </c>
      <c r="AI27" s="15">
        <v>4950</v>
      </c>
      <c r="AJ27" s="15"/>
      <c r="AK27" s="15"/>
      <c r="AL27" s="15">
        <v>502245</v>
      </c>
    </row>
    <row r="28" spans="1:38" x14ac:dyDescent="0.25">
      <c r="A28" t="s">
        <v>6432</v>
      </c>
      <c r="B28" t="s">
        <v>6445</v>
      </c>
      <c r="C28" s="15"/>
      <c r="D28" s="15">
        <v>0</v>
      </c>
      <c r="E28" s="15"/>
      <c r="F28" s="15"/>
      <c r="G28" s="15"/>
      <c r="H28" s="15"/>
      <c r="I28" s="15">
        <v>20790</v>
      </c>
      <c r="J28" s="15">
        <v>45600</v>
      </c>
      <c r="K28" s="15">
        <v>45495</v>
      </c>
      <c r="L28" s="15">
        <v>24000</v>
      </c>
      <c r="M28" s="15">
        <v>0</v>
      </c>
      <c r="N28" s="15">
        <v>7380</v>
      </c>
      <c r="O28" s="15">
        <v>10530</v>
      </c>
      <c r="P28" s="15">
        <v>8400</v>
      </c>
      <c r="Q28" s="15">
        <v>18000</v>
      </c>
      <c r="R28" s="15">
        <v>22800</v>
      </c>
      <c r="S28" s="15">
        <v>9180</v>
      </c>
      <c r="T28" s="15">
        <v>14310</v>
      </c>
      <c r="U28" s="15">
        <v>11970</v>
      </c>
      <c r="V28" s="15">
        <v>25800</v>
      </c>
      <c r="W28" s="15">
        <v>30240</v>
      </c>
      <c r="X28" s="15">
        <v>5610</v>
      </c>
      <c r="Y28" s="15">
        <v>4830</v>
      </c>
      <c r="Z28" s="15">
        <v>14400</v>
      </c>
      <c r="AA28" s="15">
        <v>21750</v>
      </c>
      <c r="AB28" s="15">
        <v>10140</v>
      </c>
      <c r="AC28" s="15">
        <v>15390</v>
      </c>
      <c r="AD28" s="15">
        <v>0</v>
      </c>
      <c r="AE28" s="15">
        <v>5220</v>
      </c>
      <c r="AF28" s="15">
        <v>16200</v>
      </c>
      <c r="AG28" s="15">
        <v>14880</v>
      </c>
      <c r="AH28" s="15"/>
      <c r="AI28" s="15"/>
      <c r="AJ28" s="15"/>
      <c r="AK28" s="15"/>
      <c r="AL28" s="15">
        <v>402915</v>
      </c>
    </row>
    <row r="29" spans="1:38" x14ac:dyDescent="0.25">
      <c r="A29" t="s">
        <v>6432</v>
      </c>
      <c r="B29" t="s">
        <v>6434</v>
      </c>
      <c r="C29" s="15"/>
      <c r="D29" s="15"/>
      <c r="E29" s="15"/>
      <c r="F29" s="15"/>
      <c r="G29" s="15"/>
      <c r="H29" s="15"/>
      <c r="I29" s="15">
        <v>9870</v>
      </c>
      <c r="J29" s="15">
        <v>34800</v>
      </c>
      <c r="K29" s="15">
        <v>21600</v>
      </c>
      <c r="L29" s="15">
        <v>14550</v>
      </c>
      <c r="M29" s="15">
        <v>1650</v>
      </c>
      <c r="N29" s="15">
        <v>4680</v>
      </c>
      <c r="O29" s="15">
        <v>2730</v>
      </c>
      <c r="P29" s="15">
        <v>14490</v>
      </c>
      <c r="Q29" s="15">
        <v>10125</v>
      </c>
      <c r="R29" s="15">
        <v>6720</v>
      </c>
      <c r="S29" s="15">
        <v>20145</v>
      </c>
      <c r="T29" s="15">
        <v>16740</v>
      </c>
      <c r="U29" s="15">
        <v>12540</v>
      </c>
      <c r="V29" s="15">
        <v>16500</v>
      </c>
      <c r="W29" s="15">
        <v>30240</v>
      </c>
      <c r="X29" s="15">
        <v>27060</v>
      </c>
      <c r="Y29" s="15">
        <v>17940</v>
      </c>
      <c r="Z29" s="15">
        <v>9360</v>
      </c>
      <c r="AA29" s="15">
        <v>60750</v>
      </c>
      <c r="AB29" s="15">
        <v>24180</v>
      </c>
      <c r="AC29" s="15">
        <v>6885</v>
      </c>
      <c r="AD29" s="15">
        <v>16800</v>
      </c>
      <c r="AE29" s="15">
        <v>6090</v>
      </c>
      <c r="AF29" s="15">
        <v>4500</v>
      </c>
      <c r="AG29" s="15">
        <v>16740</v>
      </c>
      <c r="AH29" s="15"/>
      <c r="AI29" s="15"/>
      <c r="AJ29" s="15"/>
      <c r="AK29" s="15"/>
      <c r="AL29" s="15">
        <v>407685</v>
      </c>
    </row>
    <row r="30" spans="1:38" x14ac:dyDescent="0.25">
      <c r="A30" t="s">
        <v>6432</v>
      </c>
      <c r="B30" t="s">
        <v>6435</v>
      </c>
      <c r="C30" s="15"/>
      <c r="D30" s="15"/>
      <c r="E30" s="15"/>
      <c r="F30" s="15">
        <v>0</v>
      </c>
      <c r="G30" s="15"/>
      <c r="H30" s="15"/>
      <c r="I30" s="15">
        <v>2100</v>
      </c>
      <c r="J30" s="15">
        <v>17520</v>
      </c>
      <c r="K30" s="15">
        <v>7290</v>
      </c>
      <c r="L30" s="15">
        <v>2550</v>
      </c>
      <c r="M30" s="15">
        <v>7590</v>
      </c>
      <c r="N30" s="15">
        <v>8100</v>
      </c>
      <c r="O30" s="15">
        <v>16575</v>
      </c>
      <c r="P30" s="15">
        <v>4620</v>
      </c>
      <c r="Q30" s="15">
        <v>24075</v>
      </c>
      <c r="R30" s="15">
        <v>25680</v>
      </c>
      <c r="S30" s="15">
        <v>19890</v>
      </c>
      <c r="T30" s="15">
        <v>18090</v>
      </c>
      <c r="U30" s="15">
        <v>30495</v>
      </c>
      <c r="V30" s="15">
        <v>15000</v>
      </c>
      <c r="W30" s="15">
        <v>19530</v>
      </c>
      <c r="X30" s="15">
        <v>30030</v>
      </c>
      <c r="Y30" s="15">
        <v>21045</v>
      </c>
      <c r="Z30" s="15">
        <v>51480</v>
      </c>
      <c r="AA30" s="15">
        <v>29250</v>
      </c>
      <c r="AB30" s="15">
        <v>17550</v>
      </c>
      <c r="AC30" s="15">
        <v>52245</v>
      </c>
      <c r="AD30" s="15">
        <v>15960</v>
      </c>
      <c r="AE30" s="15">
        <v>0</v>
      </c>
      <c r="AF30" s="15">
        <v>0</v>
      </c>
      <c r="AG30" s="15">
        <v>11160</v>
      </c>
      <c r="AH30" s="15">
        <v>8160</v>
      </c>
      <c r="AI30" s="15"/>
      <c r="AJ30" s="15"/>
      <c r="AK30" s="15"/>
      <c r="AL30" s="15">
        <v>455985</v>
      </c>
    </row>
    <row r="31" spans="1:38" x14ac:dyDescent="0.25">
      <c r="A31" t="s">
        <v>6433</v>
      </c>
      <c r="B31" t="s">
        <v>6436</v>
      </c>
      <c r="C31" s="15"/>
      <c r="D31" s="15"/>
      <c r="E31" s="15"/>
      <c r="F31" s="15"/>
      <c r="G31" s="15"/>
      <c r="H31" s="15"/>
      <c r="I31" s="15">
        <v>3885</v>
      </c>
      <c r="J31" s="15">
        <v>12960</v>
      </c>
      <c r="K31" s="15">
        <v>1350</v>
      </c>
      <c r="L31" s="15">
        <v>3900</v>
      </c>
      <c r="M31" s="15">
        <v>12540</v>
      </c>
      <c r="N31" s="15">
        <v>7740</v>
      </c>
      <c r="O31" s="15">
        <v>32565</v>
      </c>
      <c r="P31" s="15">
        <v>15120</v>
      </c>
      <c r="Q31" s="15">
        <v>32625</v>
      </c>
      <c r="R31" s="15">
        <v>28560</v>
      </c>
      <c r="S31" s="15">
        <v>18615</v>
      </c>
      <c r="T31" s="15">
        <v>10800</v>
      </c>
      <c r="U31" s="15">
        <v>28785</v>
      </c>
      <c r="V31" s="15">
        <v>36300</v>
      </c>
      <c r="W31" s="15">
        <v>46935</v>
      </c>
      <c r="X31" s="15">
        <v>17490</v>
      </c>
      <c r="Y31" s="15">
        <v>30015</v>
      </c>
      <c r="Z31" s="15">
        <v>33480</v>
      </c>
      <c r="AA31" s="15">
        <v>32250</v>
      </c>
      <c r="AB31" s="15">
        <v>13650</v>
      </c>
      <c r="AC31" s="15">
        <v>11340</v>
      </c>
      <c r="AD31" s="15">
        <v>40740</v>
      </c>
      <c r="AE31" s="15">
        <v>13485</v>
      </c>
      <c r="AF31" s="15"/>
      <c r="AG31" s="15">
        <v>6510</v>
      </c>
      <c r="AH31" s="15">
        <v>6720</v>
      </c>
      <c r="AI31" s="15"/>
      <c r="AJ31" s="15"/>
      <c r="AK31" s="15"/>
      <c r="AL31" s="15">
        <v>498360</v>
      </c>
    </row>
    <row r="32" spans="1:38" x14ac:dyDescent="0.25">
      <c r="A32" t="s">
        <v>6433</v>
      </c>
      <c r="B32" t="s">
        <v>6437</v>
      </c>
      <c r="C32" s="15"/>
      <c r="D32" s="15"/>
      <c r="E32" s="15"/>
      <c r="F32" s="15"/>
      <c r="G32" s="15"/>
      <c r="H32" s="15"/>
      <c r="I32" s="15">
        <v>2100</v>
      </c>
      <c r="J32" s="15">
        <v>1680</v>
      </c>
      <c r="K32" s="15">
        <v>0</v>
      </c>
      <c r="L32" s="15">
        <v>5250</v>
      </c>
      <c r="M32" s="15">
        <v>8910</v>
      </c>
      <c r="N32" s="15">
        <v>9900</v>
      </c>
      <c r="O32" s="15">
        <v>11115</v>
      </c>
      <c r="P32" s="15">
        <v>16800</v>
      </c>
      <c r="Q32" s="15">
        <v>13500</v>
      </c>
      <c r="R32" s="15">
        <v>35280</v>
      </c>
      <c r="S32" s="15">
        <v>29580</v>
      </c>
      <c r="T32" s="15">
        <v>11340</v>
      </c>
      <c r="U32" s="15">
        <v>15960</v>
      </c>
      <c r="V32" s="15">
        <v>7200</v>
      </c>
      <c r="W32" s="15">
        <v>43470</v>
      </c>
      <c r="X32" s="15">
        <v>8580</v>
      </c>
      <c r="Y32" s="15">
        <v>16905</v>
      </c>
      <c r="Z32" s="15">
        <v>15120</v>
      </c>
      <c r="AA32" s="15">
        <v>23250</v>
      </c>
      <c r="AB32" s="15">
        <v>12090</v>
      </c>
      <c r="AC32" s="15">
        <v>18225</v>
      </c>
      <c r="AD32" s="15">
        <v>5880</v>
      </c>
      <c r="AE32" s="15">
        <v>13920</v>
      </c>
      <c r="AF32" s="15">
        <v>14400</v>
      </c>
      <c r="AG32" s="15">
        <v>0</v>
      </c>
      <c r="AH32" s="15">
        <v>6720</v>
      </c>
      <c r="AI32" s="15">
        <v>6930</v>
      </c>
      <c r="AJ32" s="15"/>
      <c r="AK32" s="15"/>
      <c r="AL32" s="15">
        <v>354105</v>
      </c>
    </row>
    <row r="33" spans="1:38" x14ac:dyDescent="0.25">
      <c r="A33" t="s">
        <v>6433</v>
      </c>
      <c r="B33" t="s">
        <v>6438</v>
      </c>
      <c r="C33" s="15"/>
      <c r="D33" s="15"/>
      <c r="E33" s="15"/>
      <c r="F33" s="15"/>
      <c r="G33" s="15"/>
      <c r="H33" s="15"/>
      <c r="I33" s="15">
        <v>0</v>
      </c>
      <c r="J33" s="15">
        <v>3720</v>
      </c>
      <c r="K33" s="15">
        <v>1350</v>
      </c>
      <c r="L33" s="15">
        <v>4200</v>
      </c>
      <c r="M33" s="15">
        <v>1650</v>
      </c>
      <c r="N33" s="15">
        <v>12960</v>
      </c>
      <c r="O33" s="15">
        <v>18525</v>
      </c>
      <c r="P33" s="15">
        <v>2940</v>
      </c>
      <c r="Q33" s="15">
        <v>15975</v>
      </c>
      <c r="R33" s="15">
        <v>7440</v>
      </c>
      <c r="S33" s="15">
        <v>21420</v>
      </c>
      <c r="T33" s="15">
        <v>12420</v>
      </c>
      <c r="U33" s="15">
        <v>23655</v>
      </c>
      <c r="V33" s="15">
        <v>12600</v>
      </c>
      <c r="W33" s="15">
        <v>14490</v>
      </c>
      <c r="X33" s="15">
        <v>23760</v>
      </c>
      <c r="Y33" s="15">
        <v>29670</v>
      </c>
      <c r="Z33" s="15">
        <v>14400</v>
      </c>
      <c r="AA33" s="15">
        <v>16875</v>
      </c>
      <c r="AB33" s="15">
        <v>17160</v>
      </c>
      <c r="AC33" s="15">
        <v>21060</v>
      </c>
      <c r="AD33" s="15">
        <v>16800</v>
      </c>
      <c r="AE33" s="15">
        <v>18270</v>
      </c>
      <c r="AF33" s="15">
        <v>6300</v>
      </c>
      <c r="AG33" s="15"/>
      <c r="AH33" s="15"/>
      <c r="AI33" s="15">
        <v>6930</v>
      </c>
      <c r="AJ33" s="15"/>
      <c r="AK33" s="15"/>
      <c r="AL33" s="15">
        <v>324570</v>
      </c>
    </row>
    <row r="34" spans="1:38" x14ac:dyDescent="0.25">
      <c r="A34" t="s">
        <v>6433</v>
      </c>
      <c r="B34" t="s">
        <v>6439</v>
      </c>
      <c r="C34" s="15"/>
      <c r="D34" s="15"/>
      <c r="E34" s="15">
        <v>540</v>
      </c>
      <c r="F34" s="15"/>
      <c r="G34" s="15"/>
      <c r="H34" s="15"/>
      <c r="I34" s="15">
        <v>0</v>
      </c>
      <c r="J34" s="15">
        <v>2160</v>
      </c>
      <c r="K34" s="15">
        <v>7830</v>
      </c>
      <c r="L34" s="15">
        <v>0</v>
      </c>
      <c r="M34" s="15">
        <v>12045</v>
      </c>
      <c r="N34" s="15">
        <v>7380</v>
      </c>
      <c r="O34" s="15">
        <v>7800</v>
      </c>
      <c r="P34" s="15">
        <v>5670</v>
      </c>
      <c r="Q34" s="15">
        <v>6975</v>
      </c>
      <c r="R34" s="15">
        <v>6720</v>
      </c>
      <c r="S34" s="15">
        <v>6120</v>
      </c>
      <c r="T34" s="15">
        <v>15120</v>
      </c>
      <c r="U34" s="15">
        <v>10260</v>
      </c>
      <c r="V34" s="15">
        <v>34200</v>
      </c>
      <c r="W34" s="15">
        <v>30870</v>
      </c>
      <c r="X34" s="15">
        <v>8580</v>
      </c>
      <c r="Y34" s="15">
        <v>34845</v>
      </c>
      <c r="Z34" s="15">
        <v>26640</v>
      </c>
      <c r="AA34" s="15">
        <v>15750</v>
      </c>
      <c r="AB34" s="15">
        <v>15210</v>
      </c>
      <c r="AC34" s="15">
        <v>17010</v>
      </c>
      <c r="AD34" s="15">
        <v>7140</v>
      </c>
      <c r="AE34" s="15"/>
      <c r="AF34" s="15">
        <v>0</v>
      </c>
      <c r="AG34" s="15"/>
      <c r="AH34" s="15"/>
      <c r="AI34" s="15"/>
      <c r="AJ34" s="15"/>
      <c r="AK34" s="15"/>
      <c r="AL34" s="15">
        <v>278865</v>
      </c>
    </row>
    <row r="35" spans="1:38" x14ac:dyDescent="0.25">
      <c r="A35" t="s">
        <v>6433</v>
      </c>
      <c r="B35" t="s">
        <v>6440</v>
      </c>
      <c r="C35" s="15"/>
      <c r="D35" s="15"/>
      <c r="E35" s="15"/>
      <c r="F35" s="15"/>
      <c r="G35" s="15"/>
      <c r="H35" s="15"/>
      <c r="I35" s="15"/>
      <c r="J35" s="15">
        <v>1440</v>
      </c>
      <c r="K35" s="15">
        <v>3510</v>
      </c>
      <c r="L35" s="15">
        <v>2100</v>
      </c>
      <c r="M35" s="15">
        <v>2310</v>
      </c>
      <c r="N35" s="15">
        <v>6480</v>
      </c>
      <c r="O35" s="15">
        <v>8190</v>
      </c>
      <c r="P35" s="15">
        <v>3780</v>
      </c>
      <c r="Q35" s="15">
        <v>8550</v>
      </c>
      <c r="R35" s="15">
        <v>0</v>
      </c>
      <c r="S35" s="15">
        <v>10200</v>
      </c>
      <c r="T35" s="15">
        <v>4590</v>
      </c>
      <c r="U35" s="15">
        <v>30780</v>
      </c>
      <c r="V35" s="15">
        <v>11100</v>
      </c>
      <c r="W35" s="15">
        <v>19530</v>
      </c>
      <c r="X35" s="15">
        <v>9240</v>
      </c>
      <c r="Y35" s="15">
        <v>14835</v>
      </c>
      <c r="Z35" s="15">
        <v>16560</v>
      </c>
      <c r="AA35" s="15">
        <v>30000</v>
      </c>
      <c r="AB35" s="15">
        <v>17160</v>
      </c>
      <c r="AC35" s="15">
        <v>4860</v>
      </c>
      <c r="AD35" s="15">
        <v>33180</v>
      </c>
      <c r="AE35" s="15"/>
      <c r="AF35" s="15"/>
      <c r="AG35" s="15"/>
      <c r="AH35" s="15"/>
      <c r="AI35" s="15"/>
      <c r="AJ35" s="15"/>
      <c r="AK35" s="15"/>
      <c r="AL35" s="15">
        <v>238395</v>
      </c>
    </row>
    <row r="36" spans="1:38" x14ac:dyDescent="0.25">
      <c r="A36" t="s">
        <v>6433</v>
      </c>
      <c r="B36" t="s">
        <v>6441</v>
      </c>
      <c r="C36" s="15"/>
      <c r="D36" s="15"/>
      <c r="E36" s="15"/>
      <c r="F36" s="15"/>
      <c r="G36" s="15">
        <v>0</v>
      </c>
      <c r="H36" s="15"/>
      <c r="I36" s="15"/>
      <c r="J36" s="15">
        <v>1680</v>
      </c>
      <c r="K36" s="15">
        <v>3780</v>
      </c>
      <c r="L36" s="15"/>
      <c r="M36" s="15">
        <v>8580</v>
      </c>
      <c r="N36" s="15">
        <v>5580</v>
      </c>
      <c r="O36" s="15">
        <v>5460</v>
      </c>
      <c r="P36" s="15">
        <v>8610</v>
      </c>
      <c r="Q36" s="15">
        <v>3150</v>
      </c>
      <c r="R36" s="15">
        <v>4320</v>
      </c>
      <c r="S36" s="15">
        <v>18615</v>
      </c>
      <c r="T36" s="15">
        <v>11340</v>
      </c>
      <c r="U36" s="15">
        <v>2850</v>
      </c>
      <c r="V36" s="15">
        <v>13500</v>
      </c>
      <c r="W36" s="15">
        <v>8820</v>
      </c>
      <c r="X36" s="15">
        <v>10560</v>
      </c>
      <c r="Y36" s="15">
        <v>20700</v>
      </c>
      <c r="Z36" s="15">
        <v>5040</v>
      </c>
      <c r="AA36" s="15">
        <v>5250</v>
      </c>
      <c r="AB36" s="15">
        <v>11700</v>
      </c>
      <c r="AC36" s="15">
        <v>5670</v>
      </c>
      <c r="AD36" s="15">
        <v>5880</v>
      </c>
      <c r="AE36" s="15"/>
      <c r="AF36" s="15"/>
      <c r="AG36" s="15"/>
      <c r="AH36" s="15"/>
      <c r="AI36" s="15"/>
      <c r="AJ36" s="15"/>
      <c r="AK36" s="15"/>
      <c r="AL36" s="15">
        <v>161085</v>
      </c>
    </row>
    <row r="37" spans="1:38" x14ac:dyDescent="0.25">
      <c r="A37" t="s">
        <v>6433</v>
      </c>
      <c r="B37" t="s">
        <v>6442</v>
      </c>
      <c r="C37" s="15"/>
      <c r="D37" s="15"/>
      <c r="E37" s="15"/>
      <c r="F37" s="15"/>
      <c r="G37" s="15"/>
      <c r="H37" s="15">
        <v>1260</v>
      </c>
      <c r="I37" s="15">
        <v>1785</v>
      </c>
      <c r="J37" s="15">
        <v>0</v>
      </c>
      <c r="K37" s="15">
        <v>4185</v>
      </c>
      <c r="L37" s="15">
        <v>2700</v>
      </c>
      <c r="M37" s="15">
        <v>4620</v>
      </c>
      <c r="N37" s="15">
        <v>4320</v>
      </c>
      <c r="O37" s="15">
        <v>4290</v>
      </c>
      <c r="P37" s="15">
        <v>3780</v>
      </c>
      <c r="Q37" s="15">
        <v>0</v>
      </c>
      <c r="R37" s="15">
        <v>5760</v>
      </c>
      <c r="S37" s="15">
        <v>4335</v>
      </c>
      <c r="T37" s="15">
        <v>4590</v>
      </c>
      <c r="U37" s="15">
        <v>0</v>
      </c>
      <c r="V37" s="15"/>
      <c r="W37" s="15">
        <v>20475</v>
      </c>
      <c r="X37" s="15"/>
      <c r="Y37" s="15">
        <v>0</v>
      </c>
      <c r="Z37" s="15">
        <v>0</v>
      </c>
      <c r="AA37" s="15">
        <v>5250</v>
      </c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>
        <v>67350</v>
      </c>
    </row>
    <row r="38" spans="1:38" x14ac:dyDescent="0.25">
      <c r="A38" t="s">
        <v>6433</v>
      </c>
      <c r="B38" t="s">
        <v>6443</v>
      </c>
      <c r="C38" s="15"/>
      <c r="D38" s="15"/>
      <c r="E38" s="15"/>
      <c r="F38" s="15"/>
      <c r="G38" s="15"/>
      <c r="H38" s="15"/>
      <c r="I38" s="15">
        <v>0</v>
      </c>
      <c r="J38" s="15"/>
      <c r="K38" s="15">
        <v>0</v>
      </c>
      <c r="L38" s="15">
        <v>5850</v>
      </c>
      <c r="M38" s="15">
        <v>2310</v>
      </c>
      <c r="N38" s="15">
        <v>3240</v>
      </c>
      <c r="O38" s="15">
        <v>0</v>
      </c>
      <c r="P38" s="15">
        <v>2940</v>
      </c>
      <c r="Q38" s="15">
        <v>8100</v>
      </c>
      <c r="R38" s="15">
        <v>3360</v>
      </c>
      <c r="S38" s="15"/>
      <c r="T38" s="15"/>
      <c r="U38" s="15"/>
      <c r="V38" s="15">
        <v>0</v>
      </c>
      <c r="W38" s="15">
        <v>0</v>
      </c>
      <c r="X38" s="15">
        <v>3300</v>
      </c>
      <c r="Y38" s="15">
        <v>4830</v>
      </c>
      <c r="Z38" s="15">
        <v>5040</v>
      </c>
      <c r="AA38" s="15"/>
      <c r="AB38" s="15">
        <v>5460</v>
      </c>
      <c r="AC38" s="15"/>
      <c r="AD38" s="15"/>
      <c r="AE38" s="15"/>
      <c r="AF38" s="15"/>
      <c r="AG38" s="15"/>
      <c r="AH38" s="15"/>
      <c r="AI38" s="15"/>
      <c r="AJ38" s="15"/>
      <c r="AK38" s="15"/>
      <c r="AL38" s="15">
        <v>44430</v>
      </c>
    </row>
    <row r="39" spans="1:38" x14ac:dyDescent="0.25">
      <c r="A39" t="s">
        <v>6433</v>
      </c>
      <c r="B39" t="s">
        <v>6444</v>
      </c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>
        <v>0</v>
      </c>
      <c r="R39" s="15"/>
      <c r="S39" s="15"/>
      <c r="T39" s="15">
        <v>0</v>
      </c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>
        <v>0</v>
      </c>
    </row>
    <row r="40" spans="1:38" x14ac:dyDescent="0.25">
      <c r="A40" t="s">
        <v>6429</v>
      </c>
      <c r="C40" s="15">
        <v>0</v>
      </c>
      <c r="D40" s="15">
        <v>0</v>
      </c>
      <c r="E40" s="15">
        <v>540</v>
      </c>
      <c r="F40" s="15">
        <v>0</v>
      </c>
      <c r="G40" s="15">
        <v>0</v>
      </c>
      <c r="H40" s="15">
        <v>1260</v>
      </c>
      <c r="I40" s="15">
        <v>490665</v>
      </c>
      <c r="J40" s="15">
        <v>1253520</v>
      </c>
      <c r="K40" s="15">
        <v>1488240</v>
      </c>
      <c r="L40" s="15">
        <v>1345800</v>
      </c>
      <c r="M40" s="15">
        <v>115500</v>
      </c>
      <c r="N40" s="15">
        <v>104220</v>
      </c>
      <c r="O40" s="15">
        <v>176085</v>
      </c>
      <c r="P40" s="15">
        <v>148050</v>
      </c>
      <c r="Q40" s="15">
        <v>201150</v>
      </c>
      <c r="R40" s="15">
        <v>209760</v>
      </c>
      <c r="S40" s="15">
        <v>241230</v>
      </c>
      <c r="T40" s="15">
        <v>189540</v>
      </c>
      <c r="U40" s="15">
        <v>284145</v>
      </c>
      <c r="V40" s="15">
        <v>272400</v>
      </c>
      <c r="W40" s="15">
        <v>384615</v>
      </c>
      <c r="X40" s="15">
        <v>251460</v>
      </c>
      <c r="Y40" s="15">
        <v>335685</v>
      </c>
      <c r="Z40" s="15">
        <v>362520</v>
      </c>
      <c r="AA40" s="15">
        <v>330000</v>
      </c>
      <c r="AB40" s="15">
        <v>306930</v>
      </c>
      <c r="AC40" s="15">
        <v>259605</v>
      </c>
      <c r="AD40" s="15">
        <v>237300</v>
      </c>
      <c r="AE40" s="15">
        <v>111795</v>
      </c>
      <c r="AF40" s="15">
        <v>115200</v>
      </c>
      <c r="AG40" s="15">
        <v>78585</v>
      </c>
      <c r="AH40" s="15">
        <v>56640</v>
      </c>
      <c r="AI40" s="15">
        <v>40590</v>
      </c>
      <c r="AJ40" s="15">
        <v>17340</v>
      </c>
      <c r="AK40" s="15">
        <v>13800</v>
      </c>
      <c r="AL40" s="15">
        <v>9424170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DA6A6-BF3A-430C-9243-924F35447246}">
  <dimension ref="A1:AM115"/>
  <sheetViews>
    <sheetView tabSelected="1" topLeftCell="C1" workbookViewId="0">
      <selection activeCell="P85" sqref="P85"/>
    </sheetView>
  </sheetViews>
  <sheetFormatPr defaultRowHeight="15" x14ac:dyDescent="0.25"/>
  <cols>
    <col min="1" max="1" width="22.42578125" hidden="1" customWidth="1"/>
    <col min="2" max="2" width="24.42578125" hidden="1" customWidth="1"/>
    <col min="3" max="3" width="24.42578125" customWidth="1"/>
    <col min="4" max="4" width="13.85546875" bestFit="1" customWidth="1"/>
    <col min="5" max="13" width="9.140625" bestFit="1" customWidth="1"/>
    <col min="14" max="39" width="10.140625" bestFit="1" customWidth="1"/>
  </cols>
  <sheetData>
    <row r="1" spans="1:39" ht="45" x14ac:dyDescent="0.6">
      <c r="K1" s="13" t="s">
        <v>6464</v>
      </c>
    </row>
    <row r="2" spans="1:39" ht="22.5" x14ac:dyDescent="0.3">
      <c r="C2" s="6" t="s">
        <v>6465</v>
      </c>
    </row>
    <row r="4" spans="1:39" x14ac:dyDescent="0.25">
      <c r="A4" s="3" t="s">
        <v>6458</v>
      </c>
      <c r="B4" s="3" t="s">
        <v>6459</v>
      </c>
      <c r="C4" s="3" t="s">
        <v>6449</v>
      </c>
      <c r="D4" s="3" t="s">
        <v>6462</v>
      </c>
      <c r="E4" s="3" t="str">
        <f>E42&amp;" months"</f>
        <v>0 months</v>
      </c>
      <c r="F4" s="3" t="str">
        <f t="shared" ref="F4:AM4" si="0">F42&amp;" months"</f>
        <v>1 months</v>
      </c>
      <c r="G4" s="3" t="str">
        <f t="shared" si="0"/>
        <v>2 months</v>
      </c>
      <c r="H4" s="3" t="str">
        <f t="shared" si="0"/>
        <v>3 months</v>
      </c>
      <c r="I4" s="3" t="str">
        <f t="shared" si="0"/>
        <v>5 months</v>
      </c>
      <c r="J4" s="3" t="str">
        <f t="shared" si="0"/>
        <v>6 months</v>
      </c>
      <c r="K4" s="3" t="str">
        <f t="shared" si="0"/>
        <v>7 months</v>
      </c>
      <c r="L4" s="3" t="str">
        <f t="shared" si="0"/>
        <v>8 months</v>
      </c>
      <c r="M4" s="3" t="str">
        <f t="shared" si="0"/>
        <v>9 months</v>
      </c>
      <c r="N4" s="3" t="str">
        <f t="shared" si="0"/>
        <v>10 months</v>
      </c>
      <c r="O4" s="3" t="str">
        <f t="shared" si="0"/>
        <v>11 months</v>
      </c>
      <c r="P4" s="3" t="str">
        <f t="shared" si="0"/>
        <v>12 months</v>
      </c>
      <c r="Q4" s="3" t="str">
        <f t="shared" si="0"/>
        <v>13 months</v>
      </c>
      <c r="R4" s="3" t="str">
        <f t="shared" si="0"/>
        <v>14 months</v>
      </c>
      <c r="S4" s="3" t="str">
        <f t="shared" si="0"/>
        <v>15 months</v>
      </c>
      <c r="T4" s="3" t="str">
        <f t="shared" si="0"/>
        <v>16 months</v>
      </c>
      <c r="U4" s="3" t="str">
        <f t="shared" si="0"/>
        <v>17 months</v>
      </c>
      <c r="V4" s="3" t="str">
        <f t="shared" si="0"/>
        <v>18 months</v>
      </c>
      <c r="W4" s="3" t="str">
        <f t="shared" si="0"/>
        <v>19 months</v>
      </c>
      <c r="X4" s="3" t="str">
        <f t="shared" si="0"/>
        <v>20 months</v>
      </c>
      <c r="Y4" s="3" t="str">
        <f t="shared" si="0"/>
        <v>21 months</v>
      </c>
      <c r="Z4" s="3" t="str">
        <f t="shared" si="0"/>
        <v>22 months</v>
      </c>
      <c r="AA4" s="3" t="str">
        <f t="shared" si="0"/>
        <v>23 months</v>
      </c>
      <c r="AB4" s="3" t="str">
        <f t="shared" si="0"/>
        <v>24 months</v>
      </c>
      <c r="AC4" s="3" t="str">
        <f t="shared" si="0"/>
        <v>25 months</v>
      </c>
      <c r="AD4" s="3" t="str">
        <f t="shared" si="0"/>
        <v>26 months</v>
      </c>
      <c r="AE4" s="3" t="str">
        <f t="shared" si="0"/>
        <v>27 months</v>
      </c>
      <c r="AF4" s="3" t="str">
        <f t="shared" si="0"/>
        <v>28 months</v>
      </c>
      <c r="AG4" s="3" t="str">
        <f t="shared" si="0"/>
        <v>29 months</v>
      </c>
      <c r="AH4" s="3" t="str">
        <f t="shared" si="0"/>
        <v>30 months</v>
      </c>
      <c r="AI4" s="3" t="str">
        <f t="shared" si="0"/>
        <v>31 months</v>
      </c>
      <c r="AJ4" s="3" t="str">
        <f t="shared" si="0"/>
        <v>32 months</v>
      </c>
      <c r="AK4" s="3" t="str">
        <f t="shared" si="0"/>
        <v>33 months</v>
      </c>
      <c r="AL4" s="3" t="str">
        <f t="shared" si="0"/>
        <v>34 months</v>
      </c>
      <c r="AM4" s="3" t="str">
        <f t="shared" si="0"/>
        <v>46 months</v>
      </c>
    </row>
    <row r="5" spans="1:39" x14ac:dyDescent="0.25">
      <c r="A5" s="5" t="s">
        <v>6430</v>
      </c>
      <c r="B5" t="s">
        <v>6434</v>
      </c>
      <c r="C5" t="str">
        <f>A5&amp;" : "&amp;B5</f>
        <v>2018 : Nov</v>
      </c>
      <c r="D5" s="10">
        <f>D43/$D43</f>
        <v>1</v>
      </c>
      <c r="E5" s="10">
        <f t="shared" ref="E5:AM12" si="1">E43/$D43</f>
        <v>1</v>
      </c>
      <c r="F5" s="10">
        <f t="shared" si="1"/>
        <v>1</v>
      </c>
      <c r="G5" s="10">
        <f t="shared" si="1"/>
        <v>1</v>
      </c>
      <c r="H5" s="10">
        <f t="shared" si="1"/>
        <v>1</v>
      </c>
      <c r="I5" s="10">
        <f t="shared" si="1"/>
        <v>1</v>
      </c>
      <c r="J5" s="10">
        <f t="shared" si="1"/>
        <v>1</v>
      </c>
      <c r="K5" s="10">
        <f t="shared" si="1"/>
        <v>1</v>
      </c>
      <c r="L5" s="10">
        <f t="shared" si="1"/>
        <v>1</v>
      </c>
      <c r="M5" s="10">
        <f t="shared" si="1"/>
        <v>1</v>
      </c>
      <c r="N5" s="10">
        <f t="shared" si="1"/>
        <v>1</v>
      </c>
      <c r="O5" s="10">
        <f t="shared" si="1"/>
        <v>1</v>
      </c>
      <c r="P5" s="10">
        <f t="shared" si="1"/>
        <v>1</v>
      </c>
      <c r="Q5" s="10">
        <f t="shared" si="1"/>
        <v>1</v>
      </c>
      <c r="R5" s="10">
        <f t="shared" si="1"/>
        <v>1</v>
      </c>
      <c r="S5" s="10">
        <f t="shared" si="1"/>
        <v>1</v>
      </c>
      <c r="T5" s="10">
        <f t="shared" si="1"/>
        <v>1</v>
      </c>
      <c r="U5" s="10">
        <f t="shared" si="1"/>
        <v>1</v>
      </c>
      <c r="V5" s="10">
        <f t="shared" si="1"/>
        <v>1</v>
      </c>
      <c r="W5" s="10">
        <f t="shared" si="1"/>
        <v>1</v>
      </c>
      <c r="X5" s="10">
        <f t="shared" si="1"/>
        <v>1</v>
      </c>
      <c r="Y5" s="10">
        <f t="shared" si="1"/>
        <v>1</v>
      </c>
      <c r="Z5" s="10">
        <f t="shared" si="1"/>
        <v>0.67647058823529416</v>
      </c>
      <c r="AA5" s="10">
        <f t="shared" si="1"/>
        <v>0.67647058823529416</v>
      </c>
      <c r="AB5" s="10">
        <f t="shared" si="1"/>
        <v>0.67647058823529416</v>
      </c>
      <c r="AC5" s="10">
        <f t="shared" si="1"/>
        <v>0.67647058823529416</v>
      </c>
      <c r="AD5" s="10">
        <f t="shared" si="1"/>
        <v>0.67647058823529416</v>
      </c>
      <c r="AE5" s="10">
        <f t="shared" si="1"/>
        <v>0.67647058823529416</v>
      </c>
      <c r="AF5" s="10">
        <f t="shared" si="1"/>
        <v>0.67647058823529416</v>
      </c>
      <c r="AG5" s="10">
        <f t="shared" si="1"/>
        <v>0.67647058823529416</v>
      </c>
      <c r="AH5" s="10">
        <f t="shared" si="1"/>
        <v>0.67647058823529416</v>
      </c>
      <c r="AI5" s="10">
        <f t="shared" si="1"/>
        <v>0.67647058823529416</v>
      </c>
      <c r="AJ5" s="10">
        <f t="shared" si="1"/>
        <v>0.67647058823529416</v>
      </c>
      <c r="AK5" s="10">
        <f t="shared" si="1"/>
        <v>0.67647058823529416</v>
      </c>
      <c r="AL5" s="10">
        <f t="shared" si="1"/>
        <v>0.67647058823529416</v>
      </c>
      <c r="AM5" s="10">
        <f t="shared" si="1"/>
        <v>0</v>
      </c>
    </row>
    <row r="6" spans="1:39" x14ac:dyDescent="0.25">
      <c r="A6" s="4" t="s">
        <v>6430</v>
      </c>
      <c r="B6" t="s">
        <v>6435</v>
      </c>
      <c r="C6" t="str">
        <f>A6&amp;" : "&amp;B6</f>
        <v>2018 : Dec</v>
      </c>
      <c r="D6" s="10">
        <f t="shared" ref="D6:S39" si="2">D44/$D44</f>
        <v>1</v>
      </c>
      <c r="E6" s="10">
        <f t="shared" si="2"/>
        <v>1</v>
      </c>
      <c r="F6" s="10">
        <f t="shared" si="2"/>
        <v>1</v>
      </c>
      <c r="G6" s="10">
        <f t="shared" si="2"/>
        <v>1</v>
      </c>
      <c r="H6" s="10">
        <f t="shared" si="2"/>
        <v>1</v>
      </c>
      <c r="I6" s="10">
        <f t="shared" si="2"/>
        <v>1</v>
      </c>
      <c r="J6" s="10">
        <f t="shared" si="2"/>
        <v>1</v>
      </c>
      <c r="K6" s="10">
        <f t="shared" si="2"/>
        <v>1</v>
      </c>
      <c r="L6" s="10">
        <f t="shared" si="2"/>
        <v>1</v>
      </c>
      <c r="M6" s="10">
        <f t="shared" si="2"/>
        <v>1</v>
      </c>
      <c r="N6" s="10">
        <f t="shared" si="2"/>
        <v>1</v>
      </c>
      <c r="O6" s="10">
        <f t="shared" si="2"/>
        <v>1</v>
      </c>
      <c r="P6" s="10">
        <f t="shared" si="2"/>
        <v>1</v>
      </c>
      <c r="Q6" s="10">
        <f t="shared" si="2"/>
        <v>1</v>
      </c>
      <c r="R6" s="10">
        <f t="shared" si="2"/>
        <v>1</v>
      </c>
      <c r="S6" s="10">
        <f t="shared" si="2"/>
        <v>1</v>
      </c>
      <c r="T6" s="10">
        <f t="shared" si="1"/>
        <v>1</v>
      </c>
      <c r="U6" s="10">
        <f t="shared" si="1"/>
        <v>1</v>
      </c>
      <c r="V6" s="10">
        <f t="shared" si="1"/>
        <v>1</v>
      </c>
      <c r="W6" s="10">
        <f t="shared" si="1"/>
        <v>1</v>
      </c>
      <c r="X6" s="10">
        <f t="shared" si="1"/>
        <v>1</v>
      </c>
      <c r="Y6" s="10">
        <f t="shared" si="1"/>
        <v>1</v>
      </c>
      <c r="Z6" s="10">
        <f t="shared" si="1"/>
        <v>1</v>
      </c>
      <c r="AA6" s="10">
        <f t="shared" si="1"/>
        <v>1</v>
      </c>
      <c r="AB6" s="10">
        <f t="shared" si="1"/>
        <v>1</v>
      </c>
      <c r="AC6" s="10">
        <f t="shared" si="1"/>
        <v>1</v>
      </c>
      <c r="AD6" s="10">
        <f t="shared" si="1"/>
        <v>1</v>
      </c>
      <c r="AE6" s="10">
        <f t="shared" si="1"/>
        <v>1</v>
      </c>
      <c r="AF6" s="10">
        <f t="shared" si="1"/>
        <v>1</v>
      </c>
      <c r="AG6" s="10">
        <f t="shared" si="1"/>
        <v>1</v>
      </c>
      <c r="AH6" s="10">
        <f t="shared" si="1"/>
        <v>1</v>
      </c>
      <c r="AI6" s="10">
        <f t="shared" si="1"/>
        <v>1</v>
      </c>
      <c r="AJ6" s="10">
        <f t="shared" si="1"/>
        <v>1</v>
      </c>
      <c r="AK6" s="10">
        <f t="shared" si="1"/>
        <v>1</v>
      </c>
      <c r="AL6" s="10">
        <f t="shared" si="1"/>
        <v>0</v>
      </c>
      <c r="AM6" s="10">
        <f t="shared" si="1"/>
        <v>0</v>
      </c>
    </row>
    <row r="7" spans="1:39" x14ac:dyDescent="0.25">
      <c r="A7" s="5" t="s">
        <v>6431</v>
      </c>
      <c r="B7" t="s">
        <v>6436</v>
      </c>
      <c r="C7" t="str">
        <f>A7&amp;" : "&amp;B7</f>
        <v>2019 : Jan</v>
      </c>
      <c r="D7" s="10">
        <f t="shared" si="2"/>
        <v>1</v>
      </c>
      <c r="E7" s="10">
        <f t="shared" si="1"/>
        <v>1</v>
      </c>
      <c r="F7" s="10">
        <f t="shared" si="1"/>
        <v>1</v>
      </c>
      <c r="G7" s="10">
        <f t="shared" si="1"/>
        <v>1</v>
      </c>
      <c r="H7" s="10">
        <f t="shared" si="1"/>
        <v>1</v>
      </c>
      <c r="I7" s="10">
        <f t="shared" si="1"/>
        <v>1</v>
      </c>
      <c r="J7" s="10">
        <f t="shared" si="1"/>
        <v>1</v>
      </c>
      <c r="K7" s="10">
        <f t="shared" si="1"/>
        <v>1</v>
      </c>
      <c r="L7" s="10">
        <f t="shared" si="1"/>
        <v>1</v>
      </c>
      <c r="M7" s="10">
        <f t="shared" si="1"/>
        <v>0.27027027027027029</v>
      </c>
      <c r="N7" s="10">
        <f t="shared" si="1"/>
        <v>0</v>
      </c>
      <c r="O7" s="10">
        <f t="shared" si="1"/>
        <v>0</v>
      </c>
      <c r="P7" s="10">
        <f t="shared" si="1"/>
        <v>0</v>
      </c>
      <c r="Q7" s="10">
        <f t="shared" si="1"/>
        <v>0</v>
      </c>
      <c r="R7" s="10">
        <f t="shared" si="1"/>
        <v>0</v>
      </c>
      <c r="S7" s="10">
        <f t="shared" si="1"/>
        <v>0</v>
      </c>
      <c r="T7" s="10">
        <f t="shared" si="1"/>
        <v>0</v>
      </c>
      <c r="U7" s="10">
        <f t="shared" si="1"/>
        <v>0</v>
      </c>
      <c r="V7" s="10">
        <f t="shared" si="1"/>
        <v>0</v>
      </c>
      <c r="W7" s="10">
        <f t="shared" si="1"/>
        <v>0</v>
      </c>
      <c r="X7" s="10">
        <f t="shared" si="1"/>
        <v>0</v>
      </c>
      <c r="Y7" s="10">
        <f t="shared" si="1"/>
        <v>0</v>
      </c>
      <c r="Z7" s="10">
        <f t="shared" si="1"/>
        <v>0</v>
      </c>
      <c r="AA7" s="10">
        <f t="shared" si="1"/>
        <v>0</v>
      </c>
      <c r="AB7" s="10">
        <f t="shared" si="1"/>
        <v>0</v>
      </c>
      <c r="AC7" s="10">
        <f t="shared" si="1"/>
        <v>0</v>
      </c>
      <c r="AD7" s="10">
        <f t="shared" si="1"/>
        <v>0</v>
      </c>
      <c r="AE7" s="10">
        <f t="shared" si="1"/>
        <v>0</v>
      </c>
      <c r="AF7" s="10">
        <f t="shared" si="1"/>
        <v>0</v>
      </c>
      <c r="AG7" s="10">
        <f t="shared" si="1"/>
        <v>0</v>
      </c>
      <c r="AH7" s="10">
        <f t="shared" si="1"/>
        <v>0</v>
      </c>
      <c r="AI7" s="10">
        <f t="shared" si="1"/>
        <v>0</v>
      </c>
      <c r="AJ7" s="10">
        <f t="shared" si="1"/>
        <v>0</v>
      </c>
      <c r="AK7" s="10">
        <f t="shared" si="1"/>
        <v>0</v>
      </c>
      <c r="AL7" s="10">
        <f t="shared" si="1"/>
        <v>0</v>
      </c>
      <c r="AM7" s="10">
        <f t="shared" si="1"/>
        <v>0</v>
      </c>
    </row>
    <row r="8" spans="1:39" x14ac:dyDescent="0.25">
      <c r="A8" s="14" t="s">
        <v>6431</v>
      </c>
      <c r="B8" t="s">
        <v>6437</v>
      </c>
      <c r="C8" t="str">
        <f>A8&amp;" : "&amp;B8</f>
        <v>2019 : Feb</v>
      </c>
      <c r="D8" s="10">
        <f t="shared" si="2"/>
        <v>1</v>
      </c>
      <c r="E8" s="10">
        <f t="shared" si="1"/>
        <v>1</v>
      </c>
      <c r="F8" s="10">
        <f t="shared" si="1"/>
        <v>1</v>
      </c>
      <c r="G8" s="10">
        <f t="shared" si="1"/>
        <v>1</v>
      </c>
      <c r="H8" s="10">
        <f t="shared" si="1"/>
        <v>1</v>
      </c>
      <c r="I8" s="10">
        <f t="shared" si="1"/>
        <v>1</v>
      </c>
      <c r="J8" s="10">
        <f t="shared" si="1"/>
        <v>1</v>
      </c>
      <c r="K8" s="10">
        <f t="shared" si="1"/>
        <v>1</v>
      </c>
      <c r="L8" s="10">
        <f t="shared" si="1"/>
        <v>0.8545454545454545</v>
      </c>
      <c r="M8" s="10">
        <f t="shared" si="1"/>
        <v>0.36363636363636365</v>
      </c>
      <c r="N8" s="10">
        <f t="shared" si="1"/>
        <v>0</v>
      </c>
      <c r="O8" s="10">
        <f t="shared" si="1"/>
        <v>0</v>
      </c>
      <c r="P8" s="10">
        <f t="shared" si="1"/>
        <v>0</v>
      </c>
      <c r="Q8" s="10">
        <f t="shared" si="1"/>
        <v>0</v>
      </c>
      <c r="R8" s="10">
        <f t="shared" si="1"/>
        <v>0</v>
      </c>
      <c r="S8" s="10">
        <f t="shared" si="1"/>
        <v>0</v>
      </c>
      <c r="T8" s="10">
        <f t="shared" si="1"/>
        <v>0</v>
      </c>
      <c r="U8" s="10">
        <f t="shared" si="1"/>
        <v>0</v>
      </c>
      <c r="V8" s="10">
        <f t="shared" si="1"/>
        <v>0</v>
      </c>
      <c r="W8" s="10">
        <f t="shared" si="1"/>
        <v>0</v>
      </c>
      <c r="X8" s="10">
        <f t="shared" si="1"/>
        <v>0</v>
      </c>
      <c r="Y8" s="10">
        <f t="shared" si="1"/>
        <v>0</v>
      </c>
      <c r="Z8" s="10">
        <f t="shared" si="1"/>
        <v>0</v>
      </c>
      <c r="AA8" s="10">
        <f t="shared" si="1"/>
        <v>0</v>
      </c>
      <c r="AB8" s="10">
        <f t="shared" si="1"/>
        <v>0</v>
      </c>
      <c r="AC8" s="10">
        <f t="shared" si="1"/>
        <v>0</v>
      </c>
      <c r="AD8" s="10">
        <f t="shared" si="1"/>
        <v>0</v>
      </c>
      <c r="AE8" s="10">
        <f t="shared" si="1"/>
        <v>0</v>
      </c>
      <c r="AF8" s="10">
        <f t="shared" si="1"/>
        <v>0</v>
      </c>
      <c r="AG8" s="10">
        <f t="shared" si="1"/>
        <v>0</v>
      </c>
      <c r="AH8" s="10">
        <f t="shared" si="1"/>
        <v>0</v>
      </c>
      <c r="AI8" s="10">
        <f t="shared" si="1"/>
        <v>0</v>
      </c>
      <c r="AJ8" s="10">
        <f t="shared" si="1"/>
        <v>0</v>
      </c>
      <c r="AK8" s="10">
        <f t="shared" si="1"/>
        <v>0</v>
      </c>
      <c r="AL8" s="10">
        <f t="shared" si="1"/>
        <v>0</v>
      </c>
      <c r="AM8" s="10">
        <f t="shared" si="1"/>
        <v>0</v>
      </c>
    </row>
    <row r="9" spans="1:39" x14ac:dyDescent="0.25">
      <c r="A9" s="14" t="s">
        <v>6431</v>
      </c>
      <c r="B9" t="s">
        <v>6438</v>
      </c>
      <c r="C9" t="str">
        <f>A9&amp;" : "&amp;B9</f>
        <v>2019 : Mar</v>
      </c>
      <c r="D9" s="10">
        <f t="shared" si="2"/>
        <v>1</v>
      </c>
      <c r="E9" s="10">
        <f t="shared" si="1"/>
        <v>1</v>
      </c>
      <c r="F9" s="10">
        <f t="shared" si="1"/>
        <v>1</v>
      </c>
      <c r="G9" s="10">
        <f t="shared" si="1"/>
        <v>1</v>
      </c>
      <c r="H9" s="10">
        <f t="shared" si="1"/>
        <v>1</v>
      </c>
      <c r="I9" s="10">
        <f t="shared" si="1"/>
        <v>1</v>
      </c>
      <c r="J9" s="10">
        <f t="shared" si="1"/>
        <v>1</v>
      </c>
      <c r="K9" s="10">
        <f t="shared" si="1"/>
        <v>0.80555555555555558</v>
      </c>
      <c r="L9" s="10">
        <f t="shared" si="1"/>
        <v>0.80555555555555558</v>
      </c>
      <c r="M9" s="10">
        <f t="shared" si="1"/>
        <v>0.43055555555555558</v>
      </c>
      <c r="N9" s="10">
        <f t="shared" si="1"/>
        <v>0.15277777777777779</v>
      </c>
      <c r="O9" s="10">
        <f t="shared" si="1"/>
        <v>0</v>
      </c>
      <c r="P9" s="10">
        <f t="shared" si="1"/>
        <v>0</v>
      </c>
      <c r="Q9" s="10">
        <f t="shared" si="1"/>
        <v>0</v>
      </c>
      <c r="R9" s="10">
        <f t="shared" si="1"/>
        <v>0</v>
      </c>
      <c r="S9" s="10">
        <f t="shared" si="1"/>
        <v>0</v>
      </c>
      <c r="T9" s="10">
        <f t="shared" si="1"/>
        <v>0</v>
      </c>
      <c r="U9" s="10">
        <f t="shared" si="1"/>
        <v>0</v>
      </c>
      <c r="V9" s="10">
        <f t="shared" si="1"/>
        <v>0</v>
      </c>
      <c r="W9" s="10">
        <f t="shared" si="1"/>
        <v>0</v>
      </c>
      <c r="X9" s="10">
        <f t="shared" si="1"/>
        <v>0</v>
      </c>
      <c r="Y9" s="10">
        <f t="shared" si="1"/>
        <v>0</v>
      </c>
      <c r="Z9" s="10">
        <f t="shared" si="1"/>
        <v>0</v>
      </c>
      <c r="AA9" s="10">
        <f t="shared" si="1"/>
        <v>0</v>
      </c>
      <c r="AB9" s="10">
        <f t="shared" si="1"/>
        <v>0</v>
      </c>
      <c r="AC9" s="10">
        <f t="shared" si="1"/>
        <v>0</v>
      </c>
      <c r="AD9" s="10">
        <f t="shared" si="1"/>
        <v>0</v>
      </c>
      <c r="AE9" s="10">
        <f t="shared" si="1"/>
        <v>0</v>
      </c>
      <c r="AF9" s="10">
        <f t="shared" si="1"/>
        <v>0</v>
      </c>
      <c r="AG9" s="10">
        <f t="shared" si="1"/>
        <v>0</v>
      </c>
      <c r="AH9" s="10">
        <f t="shared" si="1"/>
        <v>0</v>
      </c>
      <c r="AI9" s="10">
        <f t="shared" si="1"/>
        <v>0</v>
      </c>
      <c r="AJ9" s="10">
        <f t="shared" si="1"/>
        <v>0</v>
      </c>
      <c r="AK9" s="10">
        <f t="shared" si="1"/>
        <v>0</v>
      </c>
      <c r="AL9" s="10">
        <f t="shared" si="1"/>
        <v>0</v>
      </c>
      <c r="AM9" s="10">
        <f t="shared" si="1"/>
        <v>0</v>
      </c>
    </row>
    <row r="10" spans="1:39" x14ac:dyDescent="0.25">
      <c r="A10" s="14" t="s">
        <v>6431</v>
      </c>
      <c r="B10" t="s">
        <v>6439</v>
      </c>
      <c r="C10" t="str">
        <f>A10&amp;" : "&amp;B10</f>
        <v>2019 : Apr</v>
      </c>
      <c r="D10" s="10">
        <f t="shared" si="2"/>
        <v>1</v>
      </c>
      <c r="E10" s="10">
        <f t="shared" si="1"/>
        <v>1</v>
      </c>
      <c r="F10" s="10">
        <f t="shared" si="1"/>
        <v>1</v>
      </c>
      <c r="G10" s="10">
        <f t="shared" si="1"/>
        <v>1</v>
      </c>
      <c r="H10" s="10">
        <f t="shared" si="1"/>
        <v>1</v>
      </c>
      <c r="I10" s="10">
        <f t="shared" si="1"/>
        <v>1</v>
      </c>
      <c r="J10" s="10">
        <f t="shared" si="1"/>
        <v>1</v>
      </c>
      <c r="K10" s="10">
        <f t="shared" si="1"/>
        <v>1</v>
      </c>
      <c r="L10" s="10">
        <f t="shared" si="1"/>
        <v>0.8</v>
      </c>
      <c r="M10" s="10">
        <f t="shared" si="1"/>
        <v>0.35</v>
      </c>
      <c r="N10" s="10">
        <f t="shared" si="1"/>
        <v>0</v>
      </c>
      <c r="O10" s="10">
        <f t="shared" si="1"/>
        <v>0</v>
      </c>
      <c r="P10" s="10">
        <f t="shared" si="1"/>
        <v>0</v>
      </c>
      <c r="Q10" s="10">
        <f t="shared" si="1"/>
        <v>0</v>
      </c>
      <c r="R10" s="10">
        <f t="shared" si="1"/>
        <v>0</v>
      </c>
      <c r="S10" s="10">
        <f t="shared" si="1"/>
        <v>0</v>
      </c>
      <c r="T10" s="10">
        <f t="shared" si="1"/>
        <v>0</v>
      </c>
      <c r="U10" s="10">
        <f t="shared" si="1"/>
        <v>0</v>
      </c>
      <c r="V10" s="10">
        <f t="shared" si="1"/>
        <v>0</v>
      </c>
      <c r="W10" s="10">
        <f t="shared" si="1"/>
        <v>0</v>
      </c>
      <c r="X10" s="10">
        <f t="shared" si="1"/>
        <v>0</v>
      </c>
      <c r="Y10" s="10">
        <f t="shared" si="1"/>
        <v>0</v>
      </c>
      <c r="Z10" s="10">
        <f t="shared" si="1"/>
        <v>0</v>
      </c>
      <c r="AA10" s="10">
        <f t="shared" si="1"/>
        <v>0</v>
      </c>
      <c r="AB10" s="10">
        <f t="shared" si="1"/>
        <v>0</v>
      </c>
      <c r="AC10" s="10">
        <f t="shared" si="1"/>
        <v>0</v>
      </c>
      <c r="AD10" s="10">
        <f t="shared" si="1"/>
        <v>0</v>
      </c>
      <c r="AE10" s="10">
        <f t="shared" si="1"/>
        <v>0</v>
      </c>
      <c r="AF10" s="10">
        <f t="shared" si="1"/>
        <v>0</v>
      </c>
      <c r="AG10" s="10">
        <f t="shared" si="1"/>
        <v>0</v>
      </c>
      <c r="AH10" s="10">
        <f t="shared" si="1"/>
        <v>0</v>
      </c>
      <c r="AI10" s="10">
        <f t="shared" si="1"/>
        <v>0</v>
      </c>
      <c r="AJ10" s="10">
        <f t="shared" si="1"/>
        <v>0</v>
      </c>
      <c r="AK10" s="10">
        <f t="shared" si="1"/>
        <v>0</v>
      </c>
      <c r="AL10" s="10">
        <f t="shared" si="1"/>
        <v>0</v>
      </c>
      <c r="AM10" s="10">
        <f t="shared" si="1"/>
        <v>0</v>
      </c>
    </row>
    <row r="11" spans="1:39" x14ac:dyDescent="0.25">
      <c r="A11" s="14" t="s">
        <v>6431</v>
      </c>
      <c r="B11" t="s">
        <v>6440</v>
      </c>
      <c r="C11" t="str">
        <f>A11&amp;" : "&amp;B11</f>
        <v>2019 : May</v>
      </c>
      <c r="D11" s="10">
        <f t="shared" si="2"/>
        <v>1</v>
      </c>
      <c r="E11" s="10">
        <f t="shared" si="1"/>
        <v>1</v>
      </c>
      <c r="F11" s="10">
        <f t="shared" si="1"/>
        <v>1</v>
      </c>
      <c r="G11" s="10">
        <f t="shared" si="1"/>
        <v>1</v>
      </c>
      <c r="H11" s="10">
        <f t="shared" si="1"/>
        <v>1</v>
      </c>
      <c r="I11" s="10">
        <f t="shared" si="1"/>
        <v>1</v>
      </c>
      <c r="J11" s="10">
        <f t="shared" si="1"/>
        <v>1</v>
      </c>
      <c r="K11" s="10">
        <f t="shared" si="1"/>
        <v>0.92335766423357668</v>
      </c>
      <c r="L11" s="10">
        <f t="shared" si="1"/>
        <v>0.71897810218978098</v>
      </c>
      <c r="M11" s="10">
        <f t="shared" si="1"/>
        <v>0.29197080291970801</v>
      </c>
      <c r="N11" s="10">
        <f t="shared" si="1"/>
        <v>0</v>
      </c>
      <c r="O11" s="10">
        <f t="shared" si="1"/>
        <v>0</v>
      </c>
      <c r="P11" s="10">
        <f t="shared" si="1"/>
        <v>0</v>
      </c>
      <c r="Q11" s="10">
        <f t="shared" si="1"/>
        <v>0</v>
      </c>
      <c r="R11" s="10">
        <f t="shared" si="1"/>
        <v>0</v>
      </c>
      <c r="S11" s="10">
        <f t="shared" si="1"/>
        <v>0</v>
      </c>
      <c r="T11" s="10">
        <f t="shared" si="1"/>
        <v>0</v>
      </c>
      <c r="U11" s="10">
        <f t="shared" si="1"/>
        <v>0</v>
      </c>
      <c r="V11" s="10">
        <f t="shared" si="1"/>
        <v>0</v>
      </c>
      <c r="W11" s="10">
        <f t="shared" si="1"/>
        <v>0</v>
      </c>
      <c r="X11" s="10">
        <f t="shared" si="1"/>
        <v>0</v>
      </c>
      <c r="Y11" s="10">
        <f t="shared" si="1"/>
        <v>0</v>
      </c>
      <c r="Z11" s="10">
        <f t="shared" si="1"/>
        <v>0</v>
      </c>
      <c r="AA11" s="10">
        <f t="shared" si="1"/>
        <v>0</v>
      </c>
      <c r="AB11" s="10">
        <f t="shared" si="1"/>
        <v>0</v>
      </c>
      <c r="AC11" s="10">
        <f t="shared" si="1"/>
        <v>0</v>
      </c>
      <c r="AD11" s="10">
        <f t="shared" si="1"/>
        <v>0</v>
      </c>
      <c r="AE11" s="10">
        <f t="shared" si="1"/>
        <v>0</v>
      </c>
      <c r="AF11" s="10">
        <f t="shared" si="1"/>
        <v>0</v>
      </c>
      <c r="AG11" s="10">
        <f t="shared" si="1"/>
        <v>0</v>
      </c>
      <c r="AH11" s="10">
        <f t="shared" si="1"/>
        <v>0</v>
      </c>
      <c r="AI11" s="10">
        <f t="shared" si="1"/>
        <v>0</v>
      </c>
      <c r="AJ11" s="10">
        <f t="shared" si="1"/>
        <v>0</v>
      </c>
      <c r="AK11" s="10">
        <f t="shared" si="1"/>
        <v>0</v>
      </c>
      <c r="AL11" s="10">
        <f t="shared" si="1"/>
        <v>0</v>
      </c>
      <c r="AM11" s="10">
        <f t="shared" si="1"/>
        <v>0</v>
      </c>
    </row>
    <row r="12" spans="1:39" x14ac:dyDescent="0.25">
      <c r="A12" s="14" t="s">
        <v>6431</v>
      </c>
      <c r="B12" t="s">
        <v>6441</v>
      </c>
      <c r="C12" t="str">
        <f>A12&amp;" : "&amp;B12</f>
        <v>2019 : Jun</v>
      </c>
      <c r="D12" s="10">
        <f t="shared" si="2"/>
        <v>1</v>
      </c>
      <c r="E12" s="10">
        <f t="shared" si="1"/>
        <v>1</v>
      </c>
      <c r="F12" s="10">
        <f t="shared" si="1"/>
        <v>1</v>
      </c>
      <c r="G12" s="10">
        <f t="shared" si="1"/>
        <v>1</v>
      </c>
      <c r="H12" s="10">
        <f t="shared" si="1"/>
        <v>1</v>
      </c>
      <c r="I12" s="10">
        <f t="shared" si="1"/>
        <v>1</v>
      </c>
      <c r="J12" s="10">
        <f t="shared" si="1"/>
        <v>1</v>
      </c>
      <c r="K12" s="10">
        <f t="shared" si="1"/>
        <v>0.89111111111111108</v>
      </c>
      <c r="L12" s="10">
        <f t="shared" si="1"/>
        <v>0.66</v>
      </c>
      <c r="M12" s="10">
        <f t="shared" si="1"/>
        <v>0.38</v>
      </c>
      <c r="N12" s="10">
        <f t="shared" si="1"/>
        <v>2.4444444444444446E-2</v>
      </c>
      <c r="O12" s="10">
        <f t="shared" si="1"/>
        <v>0</v>
      </c>
      <c r="P12" s="10">
        <f t="shared" si="1"/>
        <v>0</v>
      </c>
      <c r="Q12" s="10">
        <f t="shared" si="1"/>
        <v>0</v>
      </c>
      <c r="R12" s="10">
        <f t="shared" si="1"/>
        <v>0</v>
      </c>
      <c r="S12" s="10">
        <f t="shared" si="1"/>
        <v>0</v>
      </c>
      <c r="T12" s="10">
        <f t="shared" si="1"/>
        <v>0</v>
      </c>
      <c r="U12" s="10">
        <f t="shared" si="1"/>
        <v>0</v>
      </c>
      <c r="V12" s="10">
        <f t="shared" si="1"/>
        <v>0</v>
      </c>
      <c r="W12" s="10">
        <f t="shared" si="1"/>
        <v>0</v>
      </c>
      <c r="X12" s="10">
        <f t="shared" si="1"/>
        <v>0</v>
      </c>
      <c r="Y12" s="10">
        <f t="shared" si="1"/>
        <v>0</v>
      </c>
      <c r="Z12" s="10">
        <f t="shared" si="1"/>
        <v>0</v>
      </c>
      <c r="AA12" s="10">
        <f t="shared" si="1"/>
        <v>0</v>
      </c>
      <c r="AB12" s="10">
        <f t="shared" si="1"/>
        <v>0</v>
      </c>
      <c r="AC12" s="10">
        <f t="shared" si="1"/>
        <v>0</v>
      </c>
      <c r="AD12" s="10">
        <f t="shared" ref="E12:AM19" si="3">AD50/$D50</f>
        <v>0</v>
      </c>
      <c r="AE12" s="10">
        <f t="shared" si="3"/>
        <v>0</v>
      </c>
      <c r="AF12" s="10">
        <f t="shared" si="3"/>
        <v>0</v>
      </c>
      <c r="AG12" s="10">
        <f t="shared" si="3"/>
        <v>0</v>
      </c>
      <c r="AH12" s="10">
        <f t="shared" si="3"/>
        <v>0</v>
      </c>
      <c r="AI12" s="10">
        <f t="shared" si="3"/>
        <v>0</v>
      </c>
      <c r="AJ12" s="10">
        <f t="shared" si="3"/>
        <v>0</v>
      </c>
      <c r="AK12" s="10">
        <f t="shared" si="3"/>
        <v>0</v>
      </c>
      <c r="AL12" s="10">
        <f t="shared" si="3"/>
        <v>0</v>
      </c>
      <c r="AM12" s="10">
        <f t="shared" si="3"/>
        <v>0</v>
      </c>
    </row>
    <row r="13" spans="1:39" x14ac:dyDescent="0.25">
      <c r="A13" s="14" t="s">
        <v>6431</v>
      </c>
      <c r="B13" t="s">
        <v>6442</v>
      </c>
      <c r="C13" t="str">
        <f>A13&amp;" : "&amp;B13</f>
        <v>2019 : Jul</v>
      </c>
      <c r="D13" s="10">
        <f t="shared" si="2"/>
        <v>1</v>
      </c>
      <c r="E13" s="10">
        <f t="shared" si="3"/>
        <v>1</v>
      </c>
      <c r="F13" s="10">
        <f t="shared" si="3"/>
        <v>1</v>
      </c>
      <c r="G13" s="10">
        <f t="shared" si="3"/>
        <v>1</v>
      </c>
      <c r="H13" s="10">
        <f t="shared" si="3"/>
        <v>1</v>
      </c>
      <c r="I13" s="10">
        <f t="shared" si="3"/>
        <v>1</v>
      </c>
      <c r="J13" s="10">
        <f t="shared" si="3"/>
        <v>1</v>
      </c>
      <c r="K13" s="10">
        <f t="shared" si="3"/>
        <v>0.96100278551532037</v>
      </c>
      <c r="L13" s="10">
        <f t="shared" si="3"/>
        <v>0.73816155988857934</v>
      </c>
      <c r="M13" s="10">
        <f t="shared" si="3"/>
        <v>0.36211699164345401</v>
      </c>
      <c r="N13" s="10">
        <f t="shared" si="3"/>
        <v>0</v>
      </c>
      <c r="O13" s="10">
        <f t="shared" si="3"/>
        <v>0</v>
      </c>
      <c r="P13" s="10">
        <f t="shared" si="3"/>
        <v>0</v>
      </c>
      <c r="Q13" s="10">
        <f t="shared" si="3"/>
        <v>0</v>
      </c>
      <c r="R13" s="10">
        <f t="shared" si="3"/>
        <v>0</v>
      </c>
      <c r="S13" s="10">
        <f t="shared" si="3"/>
        <v>0</v>
      </c>
      <c r="T13" s="10">
        <f t="shared" si="3"/>
        <v>0</v>
      </c>
      <c r="U13" s="10">
        <f t="shared" si="3"/>
        <v>0</v>
      </c>
      <c r="V13" s="10">
        <f t="shared" si="3"/>
        <v>0</v>
      </c>
      <c r="W13" s="10">
        <f t="shared" si="3"/>
        <v>0</v>
      </c>
      <c r="X13" s="10">
        <f t="shared" si="3"/>
        <v>0</v>
      </c>
      <c r="Y13" s="10">
        <f t="shared" si="3"/>
        <v>0</v>
      </c>
      <c r="Z13" s="10">
        <f t="shared" si="3"/>
        <v>0</v>
      </c>
      <c r="AA13" s="10">
        <f t="shared" si="3"/>
        <v>0</v>
      </c>
      <c r="AB13" s="10">
        <f t="shared" si="3"/>
        <v>0</v>
      </c>
      <c r="AC13" s="10">
        <f t="shared" si="3"/>
        <v>0</v>
      </c>
      <c r="AD13" s="10">
        <f t="shared" si="3"/>
        <v>0</v>
      </c>
      <c r="AE13" s="10">
        <f t="shared" si="3"/>
        <v>0</v>
      </c>
      <c r="AF13" s="10">
        <f t="shared" si="3"/>
        <v>0</v>
      </c>
      <c r="AG13" s="10">
        <f t="shared" si="3"/>
        <v>0</v>
      </c>
      <c r="AH13" s="10">
        <f t="shared" si="3"/>
        <v>0</v>
      </c>
      <c r="AI13" s="10">
        <f t="shared" si="3"/>
        <v>0</v>
      </c>
      <c r="AJ13" s="10">
        <f t="shared" si="3"/>
        <v>0</v>
      </c>
      <c r="AK13" s="10">
        <f t="shared" si="3"/>
        <v>0</v>
      </c>
      <c r="AL13" s="10">
        <f t="shared" si="3"/>
        <v>0</v>
      </c>
      <c r="AM13" s="10">
        <f t="shared" si="3"/>
        <v>0</v>
      </c>
    </row>
    <row r="14" spans="1:39" x14ac:dyDescent="0.25">
      <c r="A14" s="14" t="s">
        <v>6431</v>
      </c>
      <c r="B14" t="s">
        <v>6443</v>
      </c>
      <c r="C14" t="str">
        <f>A14&amp;" : "&amp;B14</f>
        <v>2019 : Aug</v>
      </c>
      <c r="D14" s="10">
        <f t="shared" si="2"/>
        <v>1</v>
      </c>
      <c r="E14" s="10">
        <f t="shared" si="3"/>
        <v>1</v>
      </c>
      <c r="F14" s="10">
        <f t="shared" si="3"/>
        <v>1</v>
      </c>
      <c r="G14" s="10">
        <f t="shared" si="3"/>
        <v>1</v>
      </c>
      <c r="H14" s="10">
        <f t="shared" si="3"/>
        <v>1</v>
      </c>
      <c r="I14" s="10">
        <f t="shared" si="3"/>
        <v>1</v>
      </c>
      <c r="J14" s="10">
        <f t="shared" si="3"/>
        <v>1</v>
      </c>
      <c r="K14" s="10">
        <f t="shared" si="3"/>
        <v>0.89193825042881647</v>
      </c>
      <c r="L14" s="10">
        <f t="shared" si="3"/>
        <v>0.61749571183533447</v>
      </c>
      <c r="M14" s="10">
        <f t="shared" si="3"/>
        <v>0.29331046312178388</v>
      </c>
      <c r="N14" s="10">
        <f t="shared" si="3"/>
        <v>1.8867924528301886E-2</v>
      </c>
      <c r="O14" s="10">
        <f t="shared" si="3"/>
        <v>0</v>
      </c>
      <c r="P14" s="10">
        <f t="shared" si="3"/>
        <v>0</v>
      </c>
      <c r="Q14" s="10">
        <f t="shared" si="3"/>
        <v>0</v>
      </c>
      <c r="R14" s="10">
        <f t="shared" si="3"/>
        <v>0</v>
      </c>
      <c r="S14" s="10">
        <f t="shared" si="3"/>
        <v>0</v>
      </c>
      <c r="T14" s="10">
        <f t="shared" si="3"/>
        <v>0</v>
      </c>
      <c r="U14" s="10">
        <f t="shared" si="3"/>
        <v>0</v>
      </c>
      <c r="V14" s="10">
        <f t="shared" si="3"/>
        <v>0</v>
      </c>
      <c r="W14" s="10">
        <f t="shared" si="3"/>
        <v>0</v>
      </c>
      <c r="X14" s="10">
        <f t="shared" si="3"/>
        <v>0</v>
      </c>
      <c r="Y14" s="10">
        <f t="shared" si="3"/>
        <v>0</v>
      </c>
      <c r="Z14" s="10">
        <f t="shared" si="3"/>
        <v>0</v>
      </c>
      <c r="AA14" s="10">
        <f t="shared" si="3"/>
        <v>0</v>
      </c>
      <c r="AB14" s="10">
        <f t="shared" si="3"/>
        <v>0</v>
      </c>
      <c r="AC14" s="10">
        <f t="shared" si="3"/>
        <v>0</v>
      </c>
      <c r="AD14" s="10">
        <f t="shared" si="3"/>
        <v>0</v>
      </c>
      <c r="AE14" s="10">
        <f t="shared" si="3"/>
        <v>0</v>
      </c>
      <c r="AF14" s="10">
        <f t="shared" si="3"/>
        <v>0</v>
      </c>
      <c r="AG14" s="10">
        <f t="shared" si="3"/>
        <v>0</v>
      </c>
      <c r="AH14" s="10">
        <f t="shared" si="3"/>
        <v>0</v>
      </c>
      <c r="AI14" s="10">
        <f t="shared" si="3"/>
        <v>0</v>
      </c>
      <c r="AJ14" s="10">
        <f t="shared" si="3"/>
        <v>0</v>
      </c>
      <c r="AK14" s="10">
        <f t="shared" si="3"/>
        <v>0</v>
      </c>
      <c r="AL14" s="10">
        <f t="shared" si="3"/>
        <v>0</v>
      </c>
      <c r="AM14" s="10">
        <f t="shared" si="3"/>
        <v>0</v>
      </c>
    </row>
    <row r="15" spans="1:39" x14ac:dyDescent="0.25">
      <c r="A15" s="14" t="s">
        <v>6431</v>
      </c>
      <c r="B15" t="s">
        <v>6444</v>
      </c>
      <c r="C15" t="str">
        <f>A15&amp;" : "&amp;B15</f>
        <v>2019 : Sep</v>
      </c>
      <c r="D15" s="10">
        <f t="shared" si="2"/>
        <v>1</v>
      </c>
      <c r="E15" s="10">
        <f t="shared" si="3"/>
        <v>1</v>
      </c>
      <c r="F15" s="10">
        <f t="shared" si="3"/>
        <v>1</v>
      </c>
      <c r="G15" s="10">
        <f t="shared" si="3"/>
        <v>1</v>
      </c>
      <c r="H15" s="10">
        <f t="shared" si="3"/>
        <v>1</v>
      </c>
      <c r="I15" s="10">
        <f t="shared" si="3"/>
        <v>1</v>
      </c>
      <c r="J15" s="10">
        <f t="shared" si="3"/>
        <v>1</v>
      </c>
      <c r="K15" s="10">
        <f t="shared" si="3"/>
        <v>0.95116506209013529</v>
      </c>
      <c r="L15" s="10">
        <f t="shared" si="3"/>
        <v>0.7390819031672945</v>
      </c>
      <c r="M15" s="10">
        <f t="shared" si="3"/>
        <v>0.34979768382865911</v>
      </c>
      <c r="N15" s="10">
        <f t="shared" si="3"/>
        <v>4.2835216966652712E-2</v>
      </c>
      <c r="O15" s="10">
        <f t="shared" si="3"/>
        <v>4.2835216966652712E-2</v>
      </c>
      <c r="P15" s="10">
        <f t="shared" si="3"/>
        <v>4.2835216966652712E-2</v>
      </c>
      <c r="Q15" s="10">
        <f t="shared" si="3"/>
        <v>4.2835216966652712E-2</v>
      </c>
      <c r="R15" s="10">
        <f t="shared" si="3"/>
        <v>4.2835216966652712E-2</v>
      </c>
      <c r="S15" s="10">
        <f t="shared" si="3"/>
        <v>4.2835216966652712E-2</v>
      </c>
      <c r="T15" s="10">
        <f t="shared" si="3"/>
        <v>4.2835216966652712E-2</v>
      </c>
      <c r="U15" s="10">
        <f t="shared" si="3"/>
        <v>2.1487372680340448E-2</v>
      </c>
      <c r="V15" s="10">
        <f t="shared" si="3"/>
        <v>2.1487372680340448E-2</v>
      </c>
      <c r="W15" s="10">
        <f t="shared" si="3"/>
        <v>2.1487372680340448E-2</v>
      </c>
      <c r="X15" s="10">
        <f t="shared" si="3"/>
        <v>2.1487372680340448E-2</v>
      </c>
      <c r="Y15" s="10">
        <f t="shared" si="3"/>
        <v>2.1487372680340448E-2</v>
      </c>
      <c r="Z15" s="10">
        <f t="shared" si="3"/>
        <v>0</v>
      </c>
      <c r="AA15" s="10">
        <f t="shared" si="3"/>
        <v>0</v>
      </c>
      <c r="AB15" s="10">
        <f t="shared" si="3"/>
        <v>0</v>
      </c>
      <c r="AC15" s="10">
        <f t="shared" si="3"/>
        <v>0</v>
      </c>
      <c r="AD15" s="10">
        <f t="shared" si="3"/>
        <v>0</v>
      </c>
      <c r="AE15" s="10">
        <f t="shared" si="3"/>
        <v>0</v>
      </c>
      <c r="AF15" s="10">
        <f t="shared" si="3"/>
        <v>0</v>
      </c>
      <c r="AG15" s="10">
        <f t="shared" si="3"/>
        <v>0</v>
      </c>
      <c r="AH15" s="10">
        <f t="shared" si="3"/>
        <v>0</v>
      </c>
      <c r="AI15" s="10">
        <f t="shared" si="3"/>
        <v>0</v>
      </c>
      <c r="AJ15" s="10">
        <f t="shared" si="3"/>
        <v>0</v>
      </c>
      <c r="AK15" s="10">
        <f t="shared" si="3"/>
        <v>0</v>
      </c>
      <c r="AL15" s="10">
        <f t="shared" si="3"/>
        <v>0</v>
      </c>
      <c r="AM15" s="10">
        <f t="shared" si="3"/>
        <v>0</v>
      </c>
    </row>
    <row r="16" spans="1:39" x14ac:dyDescent="0.25">
      <c r="A16" s="14" t="s">
        <v>6431</v>
      </c>
      <c r="B16" t="s">
        <v>6445</v>
      </c>
      <c r="C16" t="str">
        <f>A16&amp;" : "&amp;B16</f>
        <v>2019 : Oct</v>
      </c>
      <c r="D16" s="10">
        <f t="shared" si="2"/>
        <v>1</v>
      </c>
      <c r="E16" s="10">
        <f t="shared" si="3"/>
        <v>1</v>
      </c>
      <c r="F16" s="10">
        <f t="shared" si="3"/>
        <v>1</v>
      </c>
      <c r="G16" s="10">
        <f t="shared" si="3"/>
        <v>1</v>
      </c>
      <c r="H16" s="10">
        <f t="shared" si="3"/>
        <v>1</v>
      </c>
      <c r="I16" s="10">
        <f t="shared" si="3"/>
        <v>1</v>
      </c>
      <c r="J16" s="10">
        <f t="shared" si="3"/>
        <v>1</v>
      </c>
      <c r="K16" s="10">
        <f t="shared" si="3"/>
        <v>0.89511537308960143</v>
      </c>
      <c r="L16" s="10">
        <f t="shared" si="3"/>
        <v>0.60743182499250825</v>
      </c>
      <c r="M16" s="10">
        <f t="shared" si="3"/>
        <v>0.3781839976026371</v>
      </c>
      <c r="N16" s="10">
        <f t="shared" si="3"/>
        <v>7.8513635001498355E-2</v>
      </c>
      <c r="O16" s="10">
        <f t="shared" si="3"/>
        <v>6.2031765058435724E-2</v>
      </c>
      <c r="P16" s="10">
        <f t="shared" si="3"/>
        <v>6.2031765058435724E-2</v>
      </c>
      <c r="Q16" s="10">
        <f t="shared" si="3"/>
        <v>5.0344620916991309E-2</v>
      </c>
      <c r="R16" s="10">
        <f t="shared" si="3"/>
        <v>5.0344620916991309E-2</v>
      </c>
      <c r="S16" s="10">
        <f t="shared" si="3"/>
        <v>5.0344620916991309E-2</v>
      </c>
      <c r="T16" s="10">
        <f t="shared" si="3"/>
        <v>5.0344620916991309E-2</v>
      </c>
      <c r="U16" s="10">
        <f t="shared" si="3"/>
        <v>5.0344620916991309E-2</v>
      </c>
      <c r="V16" s="10">
        <f t="shared" si="3"/>
        <v>2.607132154629907E-2</v>
      </c>
      <c r="W16" s="10">
        <f t="shared" si="3"/>
        <v>2.607132154629907E-2</v>
      </c>
      <c r="X16" s="10">
        <f t="shared" si="3"/>
        <v>2.607132154629907E-2</v>
      </c>
      <c r="Y16" s="10">
        <f t="shared" si="3"/>
        <v>2.607132154629907E-2</v>
      </c>
      <c r="Z16" s="10">
        <f t="shared" si="3"/>
        <v>2.607132154629907E-2</v>
      </c>
      <c r="AA16" s="10">
        <f t="shared" si="3"/>
        <v>2.607132154629907E-2</v>
      </c>
      <c r="AB16" s="10">
        <f t="shared" si="3"/>
        <v>2.607132154629907E-2</v>
      </c>
      <c r="AC16" s="10">
        <f t="shared" si="3"/>
        <v>2.607132154629907E-2</v>
      </c>
      <c r="AD16" s="10">
        <f t="shared" si="3"/>
        <v>2.607132154629907E-2</v>
      </c>
      <c r="AE16" s="10">
        <f t="shared" si="3"/>
        <v>2.607132154629907E-2</v>
      </c>
      <c r="AF16" s="10">
        <f t="shared" si="3"/>
        <v>2.607132154629907E-2</v>
      </c>
      <c r="AG16" s="10">
        <f t="shared" si="3"/>
        <v>0</v>
      </c>
      <c r="AH16" s="10">
        <f t="shared" si="3"/>
        <v>0</v>
      </c>
      <c r="AI16" s="10">
        <f t="shared" si="3"/>
        <v>0</v>
      </c>
      <c r="AJ16" s="10">
        <f t="shared" si="3"/>
        <v>0</v>
      </c>
      <c r="AK16" s="10">
        <f t="shared" si="3"/>
        <v>0</v>
      </c>
      <c r="AL16" s="10">
        <f t="shared" si="3"/>
        <v>0</v>
      </c>
      <c r="AM16" s="10">
        <f t="shared" si="3"/>
        <v>0</v>
      </c>
    </row>
    <row r="17" spans="1:39" x14ac:dyDescent="0.25">
      <c r="A17" s="14" t="s">
        <v>6431</v>
      </c>
      <c r="B17" t="s">
        <v>6434</v>
      </c>
      <c r="C17" t="str">
        <f>A17&amp;" : "&amp;B17</f>
        <v>2019 : Nov</v>
      </c>
      <c r="D17" s="10">
        <f t="shared" si="2"/>
        <v>1</v>
      </c>
      <c r="E17" s="10">
        <f t="shared" si="3"/>
        <v>1</v>
      </c>
      <c r="F17" s="10">
        <f t="shared" si="3"/>
        <v>1</v>
      </c>
      <c r="G17" s="10">
        <f t="shared" si="3"/>
        <v>1</v>
      </c>
      <c r="H17" s="10">
        <f t="shared" si="3"/>
        <v>1</v>
      </c>
      <c r="I17" s="10">
        <f t="shared" si="3"/>
        <v>1</v>
      </c>
      <c r="J17" s="10">
        <f t="shared" si="3"/>
        <v>1</v>
      </c>
      <c r="K17" s="10">
        <f t="shared" si="3"/>
        <v>0.90319457889641819</v>
      </c>
      <c r="L17" s="10">
        <f t="shared" si="3"/>
        <v>0.65979809155026969</v>
      </c>
      <c r="M17" s="10">
        <f t="shared" si="3"/>
        <v>0.47310192227907621</v>
      </c>
      <c r="N17" s="10">
        <f t="shared" si="3"/>
        <v>0.10800719125985341</v>
      </c>
      <c r="O17" s="10">
        <f t="shared" si="3"/>
        <v>0.10800719125985341</v>
      </c>
      <c r="P17" s="10">
        <f t="shared" si="3"/>
        <v>0.10800719125985341</v>
      </c>
      <c r="Q17" s="10">
        <f t="shared" si="3"/>
        <v>0.10800719125985341</v>
      </c>
      <c r="R17" s="10">
        <f t="shared" si="3"/>
        <v>0.10800719125985341</v>
      </c>
      <c r="S17" s="10">
        <f t="shared" si="3"/>
        <v>0.10800719125985341</v>
      </c>
      <c r="T17" s="10">
        <f t="shared" si="3"/>
        <v>0.10800719125985341</v>
      </c>
      <c r="U17" s="10">
        <f t="shared" si="3"/>
        <v>9.3901258470474341E-2</v>
      </c>
      <c r="V17" s="10">
        <f t="shared" si="3"/>
        <v>9.3901258470474341E-2</v>
      </c>
      <c r="W17" s="10">
        <f t="shared" si="3"/>
        <v>9.3901258470474341E-2</v>
      </c>
      <c r="X17" s="10">
        <f t="shared" si="3"/>
        <v>7.4540174249757993E-2</v>
      </c>
      <c r="Y17" s="10">
        <f t="shared" si="3"/>
        <v>7.4540174249757993E-2</v>
      </c>
      <c r="Z17" s="10">
        <f t="shared" si="3"/>
        <v>7.4540174249757993E-2</v>
      </c>
      <c r="AA17" s="10">
        <f t="shared" si="3"/>
        <v>7.4540174249757993E-2</v>
      </c>
      <c r="AB17" s="10">
        <f t="shared" si="3"/>
        <v>7.4540174249757993E-2</v>
      </c>
      <c r="AC17" s="10">
        <f t="shared" si="3"/>
        <v>2.6137463697967087E-2</v>
      </c>
      <c r="AD17" s="10">
        <f t="shared" si="3"/>
        <v>2.6137463697967087E-2</v>
      </c>
      <c r="AE17" s="10">
        <f t="shared" si="3"/>
        <v>0</v>
      </c>
      <c r="AF17" s="10">
        <f t="shared" si="3"/>
        <v>0</v>
      </c>
      <c r="AG17" s="10">
        <f t="shared" si="3"/>
        <v>0</v>
      </c>
      <c r="AH17" s="10">
        <f t="shared" si="3"/>
        <v>0</v>
      </c>
      <c r="AI17" s="10">
        <f t="shared" si="3"/>
        <v>0</v>
      </c>
      <c r="AJ17" s="10">
        <f t="shared" si="3"/>
        <v>0</v>
      </c>
      <c r="AK17" s="10">
        <f t="shared" si="3"/>
        <v>0</v>
      </c>
      <c r="AL17" s="10">
        <f t="shared" si="3"/>
        <v>0</v>
      </c>
      <c r="AM17" s="10">
        <f t="shared" si="3"/>
        <v>0</v>
      </c>
    </row>
    <row r="18" spans="1:39" x14ac:dyDescent="0.25">
      <c r="A18" s="4" t="s">
        <v>6431</v>
      </c>
      <c r="B18" t="s">
        <v>6435</v>
      </c>
      <c r="C18" t="str">
        <f>A18&amp;" : "&amp;B18</f>
        <v>2019 : Dec</v>
      </c>
      <c r="D18" s="10">
        <f t="shared" si="2"/>
        <v>1</v>
      </c>
      <c r="E18" s="10">
        <f t="shared" si="3"/>
        <v>1</v>
      </c>
      <c r="F18" s="10">
        <f t="shared" si="3"/>
        <v>1</v>
      </c>
      <c r="G18" s="10">
        <f t="shared" si="3"/>
        <v>1</v>
      </c>
      <c r="H18" s="10">
        <f t="shared" si="3"/>
        <v>1</v>
      </c>
      <c r="I18" s="10">
        <f t="shared" si="3"/>
        <v>1</v>
      </c>
      <c r="J18" s="10">
        <f t="shared" si="3"/>
        <v>1</v>
      </c>
      <c r="K18" s="10">
        <f t="shared" si="3"/>
        <v>0.93515789473684208</v>
      </c>
      <c r="L18" s="10">
        <f t="shared" si="3"/>
        <v>0.69532631578947368</v>
      </c>
      <c r="M18" s="10">
        <f t="shared" si="3"/>
        <v>0.37776842105263159</v>
      </c>
      <c r="N18" s="10">
        <f t="shared" si="3"/>
        <v>0.15292631578947369</v>
      </c>
      <c r="O18" s="10">
        <f t="shared" si="3"/>
        <v>0.14366315789473685</v>
      </c>
      <c r="P18" s="10">
        <f t="shared" si="3"/>
        <v>0.14366315789473685</v>
      </c>
      <c r="Q18" s="10">
        <f t="shared" si="3"/>
        <v>0.13818947368421053</v>
      </c>
      <c r="R18" s="10">
        <f t="shared" si="3"/>
        <v>0.12757894736842104</v>
      </c>
      <c r="S18" s="10">
        <f t="shared" si="3"/>
        <v>0.11873684210526315</v>
      </c>
      <c r="T18" s="10">
        <f t="shared" si="3"/>
        <v>0.11873684210526315</v>
      </c>
      <c r="U18" s="10">
        <f t="shared" si="3"/>
        <v>0.11873684210526315</v>
      </c>
      <c r="V18" s="10">
        <f t="shared" si="3"/>
        <v>0.11873684210526315</v>
      </c>
      <c r="W18" s="10">
        <f t="shared" si="3"/>
        <v>0.10433684210526316</v>
      </c>
      <c r="X18" s="10">
        <f t="shared" si="3"/>
        <v>0.10433684210526316</v>
      </c>
      <c r="Y18" s="10">
        <f t="shared" si="3"/>
        <v>0.10433684210526316</v>
      </c>
      <c r="Z18" s="10">
        <f t="shared" si="3"/>
        <v>0.10433684210526316</v>
      </c>
      <c r="AA18" s="10">
        <f t="shared" si="3"/>
        <v>0.10433684210526316</v>
      </c>
      <c r="AB18" s="10">
        <f t="shared" si="3"/>
        <v>9.0189473684210528E-2</v>
      </c>
      <c r="AC18" s="10">
        <f t="shared" si="3"/>
        <v>9.0189473684210528E-2</v>
      </c>
      <c r="AD18" s="10">
        <f t="shared" si="3"/>
        <v>9.0189473684210528E-2</v>
      </c>
      <c r="AE18" s="10">
        <f t="shared" si="3"/>
        <v>7.8821052631578944E-2</v>
      </c>
      <c r="AF18" s="10">
        <f t="shared" si="3"/>
        <v>5.7599999999999998E-2</v>
      </c>
      <c r="AG18" s="10">
        <f t="shared" si="3"/>
        <v>5.7599999999999998E-2</v>
      </c>
      <c r="AH18" s="10">
        <f t="shared" si="3"/>
        <v>2.3494736842105263E-2</v>
      </c>
      <c r="AI18" s="10">
        <f t="shared" si="3"/>
        <v>0</v>
      </c>
      <c r="AJ18" s="10">
        <f t="shared" si="3"/>
        <v>0</v>
      </c>
      <c r="AK18" s="10">
        <f t="shared" si="3"/>
        <v>0</v>
      </c>
      <c r="AL18" s="10">
        <f t="shared" si="3"/>
        <v>0</v>
      </c>
      <c r="AM18" s="10">
        <f t="shared" si="3"/>
        <v>0</v>
      </c>
    </row>
    <row r="19" spans="1:39" x14ac:dyDescent="0.25">
      <c r="A19" s="5" t="s">
        <v>6432</v>
      </c>
      <c r="B19" t="s">
        <v>6436</v>
      </c>
      <c r="C19" t="str">
        <f>A19&amp;" : "&amp;B19</f>
        <v>2020 : Jan</v>
      </c>
      <c r="D19" s="10">
        <f t="shared" si="2"/>
        <v>1</v>
      </c>
      <c r="E19" s="10">
        <f t="shared" si="3"/>
        <v>1</v>
      </c>
      <c r="F19" s="10">
        <f t="shared" si="3"/>
        <v>1</v>
      </c>
      <c r="G19" s="10">
        <f t="shared" si="3"/>
        <v>1</v>
      </c>
      <c r="H19" s="10">
        <f t="shared" si="3"/>
        <v>1</v>
      </c>
      <c r="I19" s="10">
        <f t="shared" si="3"/>
        <v>1</v>
      </c>
      <c r="J19" s="10">
        <f t="shared" si="3"/>
        <v>1</v>
      </c>
      <c r="K19" s="10">
        <f t="shared" si="3"/>
        <v>0.92412438181695011</v>
      </c>
      <c r="L19" s="10">
        <f t="shared" si="3"/>
        <v>0.77237314545085023</v>
      </c>
      <c r="M19" s="10">
        <f t="shared" si="3"/>
        <v>0.5150735045051148</v>
      </c>
      <c r="N19" s="10">
        <f t="shared" si="3"/>
        <v>0.21699071878599011</v>
      </c>
      <c r="O19" s="10">
        <f t="shared" si="3"/>
        <v>0.20432220039292731</v>
      </c>
      <c r="P19" s="10">
        <f t="shared" si="3"/>
        <v>0.19863152902919856</v>
      </c>
      <c r="Q19" s="10">
        <f t="shared" si="3"/>
        <v>0.18718244021407765</v>
      </c>
      <c r="R19" s="10">
        <f t="shared" si="3"/>
        <v>0.18718244021407765</v>
      </c>
      <c r="S19" s="10">
        <f t="shared" si="3"/>
        <v>0.18718244021407765</v>
      </c>
      <c r="T19" s="10">
        <f t="shared" si="3"/>
        <v>0.17742700359054264</v>
      </c>
      <c r="U19" s="10">
        <f t="shared" si="3"/>
        <v>0.16130343472664455</v>
      </c>
      <c r="V19" s="10">
        <f t="shared" si="3"/>
        <v>0.16130343472664455</v>
      </c>
      <c r="W19" s="10">
        <f t="shared" si="3"/>
        <v>0.12590610392249849</v>
      </c>
      <c r="X19" s="10">
        <f t="shared" si="3"/>
        <v>0.12590610392249849</v>
      </c>
      <c r="Y19" s="10">
        <f t="shared" si="3"/>
        <v>9.0339407899193827E-2</v>
      </c>
      <c r="Z19" s="10">
        <f t="shared" si="3"/>
        <v>9.0339407899193827E-2</v>
      </c>
      <c r="AA19" s="10">
        <f t="shared" si="3"/>
        <v>6.6187927647178374E-2</v>
      </c>
      <c r="AB19" s="10">
        <f t="shared" si="3"/>
        <v>6.6187927647178374E-2</v>
      </c>
      <c r="AC19" s="10">
        <f t="shared" si="3"/>
        <v>6.6187927647178374E-2</v>
      </c>
      <c r="AD19" s="10">
        <f t="shared" si="3"/>
        <v>5.3858139692432763E-2</v>
      </c>
      <c r="AE19" s="10">
        <f t="shared" si="3"/>
        <v>4.4712417857868711E-2</v>
      </c>
      <c r="AF19" s="10">
        <f t="shared" si="3"/>
        <v>2.7640403766682475E-2</v>
      </c>
      <c r="AG19" s="10">
        <f t="shared" si="3"/>
        <v>2.7640403766682475E-2</v>
      </c>
      <c r="AH19" s="10">
        <f t="shared" si="3"/>
        <v>1.3413725357360613E-2</v>
      </c>
      <c r="AI19" s="10">
        <f t="shared" si="3"/>
        <v>1.3413725357360613E-2</v>
      </c>
      <c r="AJ19" s="10">
        <f t="shared" si="3"/>
        <v>1.3413725357360613E-2</v>
      </c>
      <c r="AK19" s="10">
        <f t="shared" si="3"/>
        <v>0</v>
      </c>
      <c r="AL19" s="10">
        <f t="shared" si="3"/>
        <v>0</v>
      </c>
      <c r="AM19" s="10">
        <f t="shared" si="3"/>
        <v>0</v>
      </c>
    </row>
    <row r="20" spans="1:39" x14ac:dyDescent="0.25">
      <c r="A20" s="14" t="s">
        <v>6432</v>
      </c>
      <c r="B20" t="s">
        <v>6437</v>
      </c>
      <c r="C20" t="str">
        <f>A20&amp;" : "&amp;B20</f>
        <v>2020 : Feb</v>
      </c>
      <c r="D20" s="10">
        <f t="shared" si="2"/>
        <v>1</v>
      </c>
      <c r="E20" s="10">
        <f t="shared" ref="E20:AM27" si="4">E58/$D58</f>
        <v>1</v>
      </c>
      <c r="F20" s="10">
        <f t="shared" si="4"/>
        <v>1</v>
      </c>
      <c r="G20" s="10">
        <f t="shared" si="4"/>
        <v>1</v>
      </c>
      <c r="H20" s="10">
        <f t="shared" si="4"/>
        <v>1</v>
      </c>
      <c r="I20" s="10">
        <f t="shared" si="4"/>
        <v>1</v>
      </c>
      <c r="J20" s="10">
        <f t="shared" si="4"/>
        <v>1</v>
      </c>
      <c r="K20" s="10">
        <f t="shared" si="4"/>
        <v>0.91395205900430243</v>
      </c>
      <c r="L20" s="10">
        <f t="shared" si="4"/>
        <v>0.74536833786987444</v>
      </c>
      <c r="M20" s="10">
        <f t="shared" si="4"/>
        <v>0.474317323733427</v>
      </c>
      <c r="N20" s="10">
        <f t="shared" si="4"/>
        <v>0.22846606374571957</v>
      </c>
      <c r="O20" s="10">
        <f t="shared" si="4"/>
        <v>0.21880762138905963</v>
      </c>
      <c r="P20" s="10">
        <f t="shared" si="4"/>
        <v>0.21880762138905963</v>
      </c>
      <c r="Q20" s="10">
        <f t="shared" si="4"/>
        <v>0.21880762138905963</v>
      </c>
      <c r="R20" s="10">
        <f t="shared" si="4"/>
        <v>0.21020282728948986</v>
      </c>
      <c r="S20" s="10">
        <f t="shared" si="4"/>
        <v>0.20098340503995082</v>
      </c>
      <c r="T20" s="10">
        <f t="shared" si="4"/>
        <v>0.19114935464044253</v>
      </c>
      <c r="U20" s="10">
        <f t="shared" si="4"/>
        <v>0.17323733426990956</v>
      </c>
      <c r="V20" s="10">
        <f t="shared" si="4"/>
        <v>0.15743261041355694</v>
      </c>
      <c r="W20" s="10">
        <f t="shared" si="4"/>
        <v>0.15743261041355694</v>
      </c>
      <c r="X20" s="10">
        <f t="shared" si="4"/>
        <v>0.14689612784265518</v>
      </c>
      <c r="Y20" s="10">
        <f t="shared" si="4"/>
        <v>0.10633066994468347</v>
      </c>
      <c r="Z20" s="10">
        <f t="shared" si="4"/>
        <v>9.2808850645359556E-2</v>
      </c>
      <c r="AA20" s="10">
        <f t="shared" si="4"/>
        <v>9.2808850645359556E-2</v>
      </c>
      <c r="AB20" s="10">
        <f t="shared" si="4"/>
        <v>7.3843182017736417E-2</v>
      </c>
      <c r="AC20" s="10">
        <f t="shared" si="4"/>
        <v>5.8477478268504697E-2</v>
      </c>
      <c r="AD20" s="10">
        <f t="shared" si="4"/>
        <v>2.8799719027131444E-2</v>
      </c>
      <c r="AE20" s="10">
        <f t="shared" si="4"/>
        <v>2.8799719027131444E-2</v>
      </c>
      <c r="AF20" s="10">
        <f t="shared" si="4"/>
        <v>1.4048643427868997E-2</v>
      </c>
      <c r="AG20" s="10">
        <f t="shared" si="4"/>
        <v>1.4048643427868997E-2</v>
      </c>
      <c r="AH20" s="10">
        <f t="shared" si="4"/>
        <v>1.4048643427868997E-2</v>
      </c>
      <c r="AI20" s="10">
        <f t="shared" si="4"/>
        <v>1.4048643427868997E-2</v>
      </c>
      <c r="AJ20" s="10">
        <f t="shared" si="4"/>
        <v>0</v>
      </c>
      <c r="AK20" s="10">
        <f t="shared" si="4"/>
        <v>0</v>
      </c>
      <c r="AL20" s="10">
        <f t="shared" si="4"/>
        <v>0</v>
      </c>
      <c r="AM20" s="10">
        <f t="shared" si="4"/>
        <v>0</v>
      </c>
    </row>
    <row r="21" spans="1:39" x14ac:dyDescent="0.25">
      <c r="A21" s="14" t="s">
        <v>6432</v>
      </c>
      <c r="B21" t="s">
        <v>6438</v>
      </c>
      <c r="C21" t="str">
        <f>A21&amp;" : "&amp;B21</f>
        <v>2020 : Mar</v>
      </c>
      <c r="D21" s="10">
        <f t="shared" si="2"/>
        <v>1</v>
      </c>
      <c r="E21" s="10">
        <f t="shared" si="4"/>
        <v>1</v>
      </c>
      <c r="F21" s="10">
        <f t="shared" si="4"/>
        <v>1</v>
      </c>
      <c r="G21" s="10">
        <f t="shared" si="4"/>
        <v>1</v>
      </c>
      <c r="H21" s="10">
        <f t="shared" si="4"/>
        <v>1</v>
      </c>
      <c r="I21" s="10">
        <f t="shared" si="4"/>
        <v>1</v>
      </c>
      <c r="J21" s="10">
        <f t="shared" si="4"/>
        <v>1</v>
      </c>
      <c r="K21" s="10">
        <f t="shared" si="4"/>
        <v>0.93229238634793421</v>
      </c>
      <c r="L21" s="10">
        <f t="shared" si="4"/>
        <v>0.77145225922343508</v>
      </c>
      <c r="M21" s="10">
        <f t="shared" si="4"/>
        <v>0.560038690064944</v>
      </c>
      <c r="N21" s="10">
        <f t="shared" si="4"/>
        <v>0.32824374740914741</v>
      </c>
      <c r="O21" s="10">
        <f t="shared" si="4"/>
        <v>0.31760397954953712</v>
      </c>
      <c r="P21" s="10">
        <f t="shared" si="4"/>
        <v>0.31345861544839021</v>
      </c>
      <c r="Q21" s="10">
        <f t="shared" si="4"/>
        <v>0.28786099212380822</v>
      </c>
      <c r="R21" s="10">
        <f t="shared" si="4"/>
        <v>0.26851595965178943</v>
      </c>
      <c r="S21" s="10">
        <f t="shared" si="4"/>
        <v>0.25504352632306204</v>
      </c>
      <c r="T21" s="10">
        <f t="shared" si="4"/>
        <v>0.24730551333425452</v>
      </c>
      <c r="U21" s="10">
        <f t="shared" si="4"/>
        <v>0.24730551333425452</v>
      </c>
      <c r="V21" s="10">
        <f t="shared" si="4"/>
        <v>0.22740776564874948</v>
      </c>
      <c r="W21" s="10">
        <f t="shared" si="4"/>
        <v>0.21559347796048087</v>
      </c>
      <c r="X21" s="10">
        <f t="shared" si="4"/>
        <v>0.20315738565704022</v>
      </c>
      <c r="Y21" s="10">
        <f t="shared" si="4"/>
        <v>0.17486527566671273</v>
      </c>
      <c r="Z21" s="10">
        <f t="shared" si="4"/>
        <v>0.15054580627331768</v>
      </c>
      <c r="AA21" s="10">
        <f t="shared" si="4"/>
        <v>0.11399751278153931</v>
      </c>
      <c r="AB21" s="10">
        <f t="shared" si="4"/>
        <v>7.1714798949841091E-2</v>
      </c>
      <c r="AC21" s="10">
        <f t="shared" si="4"/>
        <v>7.1714798949841091E-2</v>
      </c>
      <c r="AD21" s="10">
        <f t="shared" si="4"/>
        <v>5.9140527843028881E-2</v>
      </c>
      <c r="AE21" s="10">
        <f t="shared" si="4"/>
        <v>5.9140527843028881E-2</v>
      </c>
      <c r="AF21" s="10">
        <f t="shared" si="4"/>
        <v>4.9468011607019483E-2</v>
      </c>
      <c r="AG21" s="10">
        <f t="shared" si="4"/>
        <v>3.1435677767030538E-2</v>
      </c>
      <c r="AH21" s="10">
        <f t="shared" si="4"/>
        <v>3.1435677767030538E-2</v>
      </c>
      <c r="AI21" s="10">
        <f t="shared" si="4"/>
        <v>1.6443277601215972E-2</v>
      </c>
      <c r="AJ21" s="10">
        <f t="shared" si="4"/>
        <v>1.6443277601215972E-2</v>
      </c>
      <c r="AK21" s="10">
        <f t="shared" si="4"/>
        <v>1.6443277601215972E-2</v>
      </c>
      <c r="AL21" s="10">
        <f t="shared" si="4"/>
        <v>0</v>
      </c>
      <c r="AM21" s="10">
        <f t="shared" si="4"/>
        <v>0</v>
      </c>
    </row>
    <row r="22" spans="1:39" x14ac:dyDescent="0.25">
      <c r="A22" s="14" t="s">
        <v>6432</v>
      </c>
      <c r="B22" t="s">
        <v>6439</v>
      </c>
      <c r="C22" t="str">
        <f>A22&amp;" : "&amp;B22</f>
        <v>2020 : Apr</v>
      </c>
      <c r="D22" s="10">
        <f t="shared" si="2"/>
        <v>1</v>
      </c>
      <c r="E22" s="10">
        <f t="shared" si="4"/>
        <v>1</v>
      </c>
      <c r="F22" s="10">
        <f t="shared" si="4"/>
        <v>1</v>
      </c>
      <c r="G22" s="10">
        <f t="shared" si="4"/>
        <v>1</v>
      </c>
      <c r="H22" s="10">
        <f t="shared" si="4"/>
        <v>1</v>
      </c>
      <c r="I22" s="10">
        <f t="shared" si="4"/>
        <v>1</v>
      </c>
      <c r="J22" s="10">
        <f t="shared" si="4"/>
        <v>1</v>
      </c>
      <c r="K22" s="10">
        <f t="shared" si="4"/>
        <v>0.94279170245438693</v>
      </c>
      <c r="L22" s="10">
        <f t="shared" si="4"/>
        <v>0.79037505530829499</v>
      </c>
      <c r="M22" s="10">
        <f t="shared" si="4"/>
        <v>0.60204055074048046</v>
      </c>
      <c r="N22" s="10">
        <f t="shared" si="4"/>
        <v>0.37924572499414383</v>
      </c>
      <c r="O22" s="10">
        <f t="shared" si="4"/>
        <v>0.37638270737357177</v>
      </c>
      <c r="P22" s="10">
        <f t="shared" si="4"/>
        <v>0.37201009864397072</v>
      </c>
      <c r="Q22" s="10">
        <f t="shared" si="4"/>
        <v>0.36727310585356965</v>
      </c>
      <c r="R22" s="10">
        <f t="shared" si="4"/>
        <v>0.35707035215116734</v>
      </c>
      <c r="S22" s="10">
        <f t="shared" si="4"/>
        <v>0.34340594987116418</v>
      </c>
      <c r="T22" s="10">
        <f t="shared" si="4"/>
        <v>0.34340594987116418</v>
      </c>
      <c r="U22" s="10">
        <f t="shared" si="4"/>
        <v>0.3053538429504698</v>
      </c>
      <c r="V22" s="10">
        <f t="shared" si="4"/>
        <v>0.29410999193149578</v>
      </c>
      <c r="W22" s="10">
        <f t="shared" si="4"/>
        <v>0.27927435517034954</v>
      </c>
      <c r="X22" s="10">
        <f t="shared" si="4"/>
        <v>0.22930168397490955</v>
      </c>
      <c r="Y22" s="10">
        <f t="shared" si="4"/>
        <v>0.21399755342130605</v>
      </c>
      <c r="Z22" s="10">
        <f t="shared" si="4"/>
        <v>0.19853725827021682</v>
      </c>
      <c r="AA22" s="10">
        <f t="shared" si="4"/>
        <v>0.1757892819031259</v>
      </c>
      <c r="AB22" s="10">
        <f t="shared" si="4"/>
        <v>0.1120741261289399</v>
      </c>
      <c r="AC22" s="10">
        <f t="shared" si="4"/>
        <v>0.1120741261289399</v>
      </c>
      <c r="AD22" s="10">
        <f t="shared" si="4"/>
        <v>6.673433799224382E-2</v>
      </c>
      <c r="AE22" s="10">
        <f t="shared" si="4"/>
        <v>5.9706931105385073E-2</v>
      </c>
      <c r="AF22" s="10">
        <f t="shared" si="4"/>
        <v>3.7115119335779913E-2</v>
      </c>
      <c r="AG22" s="10">
        <f t="shared" si="4"/>
        <v>2.6547981572577498E-2</v>
      </c>
      <c r="AH22" s="10">
        <f t="shared" si="4"/>
        <v>0</v>
      </c>
      <c r="AI22" s="10">
        <f t="shared" si="4"/>
        <v>0</v>
      </c>
      <c r="AJ22" s="10">
        <f t="shared" si="4"/>
        <v>0</v>
      </c>
      <c r="AK22" s="10">
        <f t="shared" si="4"/>
        <v>0</v>
      </c>
      <c r="AL22" s="10">
        <f t="shared" si="4"/>
        <v>0</v>
      </c>
      <c r="AM22" s="10">
        <f t="shared" si="4"/>
        <v>0</v>
      </c>
    </row>
    <row r="23" spans="1:39" x14ac:dyDescent="0.25">
      <c r="A23" s="14" t="s">
        <v>6432</v>
      </c>
      <c r="B23" t="s">
        <v>6440</v>
      </c>
      <c r="C23" t="str">
        <f>A23&amp;" : "&amp;B23</f>
        <v>2020 : May</v>
      </c>
      <c r="D23" s="10">
        <f t="shared" si="2"/>
        <v>1</v>
      </c>
      <c r="E23" s="10">
        <f t="shared" si="4"/>
        <v>1</v>
      </c>
      <c r="F23" s="10">
        <f t="shared" si="4"/>
        <v>1</v>
      </c>
      <c r="G23" s="10">
        <f t="shared" si="4"/>
        <v>1</v>
      </c>
      <c r="H23" s="10">
        <f t="shared" si="4"/>
        <v>1</v>
      </c>
      <c r="I23" s="10">
        <f t="shared" si="4"/>
        <v>1</v>
      </c>
      <c r="J23" s="10">
        <f t="shared" si="4"/>
        <v>1</v>
      </c>
      <c r="K23" s="10">
        <f t="shared" si="4"/>
        <v>0.91844858134511298</v>
      </c>
      <c r="L23" s="10">
        <f t="shared" si="4"/>
        <v>0.69359966991092448</v>
      </c>
      <c r="M23" s="10">
        <f t="shared" si="4"/>
        <v>0.51557001043663986</v>
      </c>
      <c r="N23" s="10">
        <f t="shared" si="4"/>
        <v>0.35392344845998885</v>
      </c>
      <c r="O23" s="10">
        <f t="shared" si="4"/>
        <v>0.34484599888352224</v>
      </c>
      <c r="P23" s="10">
        <f t="shared" si="4"/>
        <v>0.34135093808402711</v>
      </c>
      <c r="Q23" s="10">
        <f t="shared" si="4"/>
        <v>0.33693356957355403</v>
      </c>
      <c r="R23" s="10">
        <f t="shared" si="4"/>
        <v>0.33217640348535232</v>
      </c>
      <c r="S23" s="10">
        <f t="shared" si="4"/>
        <v>0.32052620082036842</v>
      </c>
      <c r="T23" s="10">
        <f t="shared" si="4"/>
        <v>0.31353607922137811</v>
      </c>
      <c r="U23" s="10">
        <f t="shared" si="4"/>
        <v>0.30198296157860244</v>
      </c>
      <c r="V23" s="10">
        <f t="shared" si="4"/>
        <v>0.2818863619815053</v>
      </c>
      <c r="W23" s="10">
        <f t="shared" si="4"/>
        <v>0.25052789980825707</v>
      </c>
      <c r="X23" s="10">
        <f t="shared" si="4"/>
        <v>0.21994611781267445</v>
      </c>
      <c r="Y23" s="10">
        <f t="shared" si="4"/>
        <v>0.19140312128346398</v>
      </c>
      <c r="Z23" s="10">
        <f t="shared" si="4"/>
        <v>0.17431615737482101</v>
      </c>
      <c r="AA23" s="10">
        <f t="shared" si="4"/>
        <v>0.16426785757627241</v>
      </c>
      <c r="AB23" s="10">
        <f t="shared" si="4"/>
        <v>0.12290963811557971</v>
      </c>
      <c r="AC23" s="10">
        <f t="shared" si="4"/>
        <v>0.11441469867236233</v>
      </c>
      <c r="AD23" s="10">
        <f t="shared" si="4"/>
        <v>9.4221014053056967E-2</v>
      </c>
      <c r="AE23" s="10">
        <f t="shared" si="4"/>
        <v>4.1795102060629599E-2</v>
      </c>
      <c r="AF23" s="10">
        <f t="shared" si="4"/>
        <v>1.1213320065046965E-2</v>
      </c>
      <c r="AG23" s="10">
        <f t="shared" si="4"/>
        <v>1.1213320065046965E-2</v>
      </c>
      <c r="AH23" s="10">
        <f t="shared" si="4"/>
        <v>1.1213320065046965E-2</v>
      </c>
      <c r="AI23" s="10">
        <f t="shared" si="4"/>
        <v>1.1213320065046965E-2</v>
      </c>
      <c r="AJ23" s="10">
        <f t="shared" si="4"/>
        <v>1.1213320065046965E-2</v>
      </c>
      <c r="AK23" s="10">
        <f t="shared" si="4"/>
        <v>0</v>
      </c>
      <c r="AL23" s="10">
        <f t="shared" si="4"/>
        <v>0</v>
      </c>
      <c r="AM23" s="10">
        <f t="shared" si="4"/>
        <v>0</v>
      </c>
    </row>
    <row r="24" spans="1:39" x14ac:dyDescent="0.25">
      <c r="A24" s="14" t="s">
        <v>6432</v>
      </c>
      <c r="B24" t="s">
        <v>6441</v>
      </c>
      <c r="C24" t="str">
        <f>A24&amp;" : "&amp;B24</f>
        <v>2020 : Jun</v>
      </c>
      <c r="D24" s="10">
        <f t="shared" si="2"/>
        <v>1</v>
      </c>
      <c r="E24" s="10">
        <f t="shared" si="4"/>
        <v>1</v>
      </c>
      <c r="F24" s="10">
        <f t="shared" si="4"/>
        <v>1</v>
      </c>
      <c r="G24" s="10">
        <f t="shared" si="4"/>
        <v>1</v>
      </c>
      <c r="H24" s="10">
        <f t="shared" si="4"/>
        <v>1</v>
      </c>
      <c r="I24" s="10">
        <f t="shared" si="4"/>
        <v>1</v>
      </c>
      <c r="J24" s="10">
        <f t="shared" si="4"/>
        <v>1</v>
      </c>
      <c r="K24" s="10">
        <f t="shared" si="4"/>
        <v>0.91179117911791174</v>
      </c>
      <c r="L24" s="10">
        <f t="shared" si="4"/>
        <v>0.71717171717171713</v>
      </c>
      <c r="M24" s="10">
        <f t="shared" si="4"/>
        <v>0.49394939493949397</v>
      </c>
      <c r="N24" s="10">
        <f t="shared" si="4"/>
        <v>0.37368736873687369</v>
      </c>
      <c r="O24" s="10">
        <f t="shared" si="4"/>
        <v>0.35718571857185716</v>
      </c>
      <c r="P24" s="10">
        <f t="shared" si="4"/>
        <v>0.35718571857185716</v>
      </c>
      <c r="Q24" s="10">
        <f t="shared" si="4"/>
        <v>0.34028402840284028</v>
      </c>
      <c r="R24" s="10">
        <f t="shared" si="4"/>
        <v>0.33398339833983398</v>
      </c>
      <c r="S24" s="10">
        <f t="shared" si="4"/>
        <v>0.32423242324232421</v>
      </c>
      <c r="T24" s="10">
        <f t="shared" si="4"/>
        <v>0.30063006300630063</v>
      </c>
      <c r="U24" s="10">
        <f t="shared" si="4"/>
        <v>0.29297929792979299</v>
      </c>
      <c r="V24" s="10">
        <f t="shared" si="4"/>
        <v>0.2884788478847885</v>
      </c>
      <c r="W24" s="10">
        <f t="shared" si="4"/>
        <v>0.28182818281828181</v>
      </c>
      <c r="X24" s="10">
        <f t="shared" si="4"/>
        <v>0.26182618261826185</v>
      </c>
      <c r="Y24" s="10">
        <f t="shared" si="4"/>
        <v>0.25027502750275027</v>
      </c>
      <c r="Z24" s="10">
        <f t="shared" si="4"/>
        <v>0.22827282728272827</v>
      </c>
      <c r="AA24" s="10">
        <f t="shared" si="4"/>
        <v>0.16041604160416043</v>
      </c>
      <c r="AB24" s="10">
        <f t="shared" si="4"/>
        <v>0.11601160116011601</v>
      </c>
      <c r="AC24" s="10">
        <f t="shared" si="4"/>
        <v>9.8509850985098513E-2</v>
      </c>
      <c r="AD24" s="10">
        <f t="shared" si="4"/>
        <v>4.7804780478047808E-2</v>
      </c>
      <c r="AE24" s="10">
        <f t="shared" si="4"/>
        <v>4.7804780478047808E-2</v>
      </c>
      <c r="AF24" s="10">
        <f t="shared" si="4"/>
        <v>4.7804780478047808E-2</v>
      </c>
      <c r="AG24" s="10">
        <f t="shared" si="4"/>
        <v>3.9103910391039103E-2</v>
      </c>
      <c r="AH24" s="10">
        <f t="shared" si="4"/>
        <v>1.3601360136013601E-2</v>
      </c>
      <c r="AI24" s="10">
        <f t="shared" si="4"/>
        <v>1.3601360136013601E-2</v>
      </c>
      <c r="AJ24" s="10">
        <f t="shared" si="4"/>
        <v>0</v>
      </c>
      <c r="AK24" s="10">
        <f t="shared" si="4"/>
        <v>0</v>
      </c>
      <c r="AL24" s="10">
        <f t="shared" si="4"/>
        <v>0</v>
      </c>
      <c r="AM24" s="10">
        <f t="shared" si="4"/>
        <v>0</v>
      </c>
    </row>
    <row r="25" spans="1:39" x14ac:dyDescent="0.25">
      <c r="A25" s="14" t="s">
        <v>6432</v>
      </c>
      <c r="B25" t="s">
        <v>6442</v>
      </c>
      <c r="C25" t="str">
        <f>A25&amp;" : "&amp;B25</f>
        <v>2020 : Jul</v>
      </c>
      <c r="D25" s="10">
        <f t="shared" si="2"/>
        <v>1</v>
      </c>
      <c r="E25" s="10">
        <f t="shared" si="4"/>
        <v>1</v>
      </c>
      <c r="F25" s="10">
        <f t="shared" si="4"/>
        <v>1</v>
      </c>
      <c r="G25" s="10">
        <f t="shared" si="4"/>
        <v>1</v>
      </c>
      <c r="H25" s="10">
        <f t="shared" si="4"/>
        <v>1</v>
      </c>
      <c r="I25" s="10">
        <f t="shared" si="4"/>
        <v>1</v>
      </c>
      <c r="J25" s="10">
        <f t="shared" si="4"/>
        <v>1</v>
      </c>
      <c r="K25" s="10">
        <f t="shared" si="4"/>
        <v>0.92293966429759566</v>
      </c>
      <c r="L25" s="10">
        <f t="shared" si="4"/>
        <v>0.75067291698170269</v>
      </c>
      <c r="M25" s="10">
        <f t="shared" si="4"/>
        <v>0.58518070467261452</v>
      </c>
      <c r="N25" s="10">
        <f t="shared" si="4"/>
        <v>0.42216845607137454</v>
      </c>
      <c r="O25" s="10">
        <f t="shared" si="4"/>
        <v>0.41551489490397703</v>
      </c>
      <c r="P25" s="10">
        <f t="shared" si="4"/>
        <v>0.39591713292000608</v>
      </c>
      <c r="Q25" s="10">
        <f t="shared" si="4"/>
        <v>0.3892333282927567</v>
      </c>
      <c r="R25" s="10">
        <f t="shared" si="4"/>
        <v>0.3782247089066989</v>
      </c>
      <c r="S25" s="10">
        <f t="shared" si="4"/>
        <v>0.35826402540450625</v>
      </c>
      <c r="T25" s="10">
        <f t="shared" si="4"/>
        <v>0.33648873431120518</v>
      </c>
      <c r="U25" s="10">
        <f t="shared" si="4"/>
        <v>0.32774837441403298</v>
      </c>
      <c r="V25" s="10">
        <f t="shared" si="4"/>
        <v>0.32774837441403298</v>
      </c>
      <c r="W25" s="10">
        <f t="shared" si="4"/>
        <v>0.30821109934976559</v>
      </c>
      <c r="X25" s="10">
        <f t="shared" si="4"/>
        <v>0.28885528504460911</v>
      </c>
      <c r="Y25" s="10">
        <f t="shared" si="4"/>
        <v>0.27107213065174657</v>
      </c>
      <c r="Z25" s="10">
        <f t="shared" si="4"/>
        <v>0.24711931044911539</v>
      </c>
      <c r="AA25" s="10">
        <f t="shared" si="4"/>
        <v>0.23877211553001662</v>
      </c>
      <c r="AB25" s="10">
        <f t="shared" si="4"/>
        <v>0.192318161197641</v>
      </c>
      <c r="AC25" s="10">
        <f t="shared" si="4"/>
        <v>0.15224557689399668</v>
      </c>
      <c r="AD25" s="10">
        <f t="shared" si="4"/>
        <v>0.10663843943747164</v>
      </c>
      <c r="AE25" s="10">
        <f t="shared" si="4"/>
        <v>6.9076062301527297E-2</v>
      </c>
      <c r="AF25" s="10">
        <f t="shared" si="4"/>
        <v>6.9076062301527297E-2</v>
      </c>
      <c r="AG25" s="10">
        <f t="shared" si="4"/>
        <v>5.6797217601693636E-2</v>
      </c>
      <c r="AH25" s="10">
        <f t="shared" si="4"/>
        <v>4.4094964463934676E-2</v>
      </c>
      <c r="AI25" s="10">
        <f t="shared" si="4"/>
        <v>3.0969302888250415E-2</v>
      </c>
      <c r="AJ25" s="10">
        <f t="shared" si="4"/>
        <v>0</v>
      </c>
      <c r="AK25" s="10">
        <f t="shared" si="4"/>
        <v>0</v>
      </c>
      <c r="AL25" s="10">
        <f t="shared" si="4"/>
        <v>0</v>
      </c>
      <c r="AM25" s="10">
        <f t="shared" si="4"/>
        <v>0</v>
      </c>
    </row>
    <row r="26" spans="1:39" x14ac:dyDescent="0.25">
      <c r="A26" s="14" t="s">
        <v>6432</v>
      </c>
      <c r="B26" t="s">
        <v>6443</v>
      </c>
      <c r="C26" t="str">
        <f>A26&amp;" : "&amp;B26</f>
        <v>2020 : Aug</v>
      </c>
      <c r="D26" s="10">
        <f t="shared" si="2"/>
        <v>1</v>
      </c>
      <c r="E26" s="10">
        <f t="shared" si="4"/>
        <v>1</v>
      </c>
      <c r="F26" s="10">
        <f t="shared" si="4"/>
        <v>1</v>
      </c>
      <c r="G26" s="10">
        <f t="shared" si="4"/>
        <v>1</v>
      </c>
      <c r="H26" s="10">
        <f t="shared" si="4"/>
        <v>1</v>
      </c>
      <c r="I26" s="10">
        <f t="shared" si="4"/>
        <v>1</v>
      </c>
      <c r="J26" s="10">
        <f t="shared" si="4"/>
        <v>1</v>
      </c>
      <c r="K26" s="10">
        <f t="shared" si="4"/>
        <v>0.9434239529757531</v>
      </c>
      <c r="L26" s="10">
        <f t="shared" si="4"/>
        <v>0.82891120363567095</v>
      </c>
      <c r="M26" s="10">
        <f t="shared" si="4"/>
        <v>0.66114240618281761</v>
      </c>
      <c r="N26" s="10">
        <f t="shared" si="4"/>
        <v>0.55365063814733173</v>
      </c>
      <c r="O26" s="10">
        <f t="shared" si="4"/>
        <v>0.54856178735679106</v>
      </c>
      <c r="P26" s="10">
        <f t="shared" si="4"/>
        <v>0.5345198247475984</v>
      </c>
      <c r="Q26" s="10">
        <f t="shared" si="4"/>
        <v>0.5147086837020709</v>
      </c>
      <c r="R26" s="10">
        <f t="shared" si="4"/>
        <v>0.5028981957710833</v>
      </c>
      <c r="S26" s="10">
        <f t="shared" si="4"/>
        <v>0.47759000734753859</v>
      </c>
      <c r="T26" s="10">
        <f t="shared" si="4"/>
        <v>0.45190083544234905</v>
      </c>
      <c r="U26" s="10">
        <f t="shared" si="4"/>
        <v>0.43293330067760633</v>
      </c>
      <c r="V26" s="10">
        <f t="shared" si="4"/>
        <v>0.41431953628867663</v>
      </c>
      <c r="W26" s="10">
        <f t="shared" si="4"/>
        <v>0.38226249761885323</v>
      </c>
      <c r="X26" s="10">
        <f t="shared" si="4"/>
        <v>0.3675674204696982</v>
      </c>
      <c r="Y26" s="10">
        <f t="shared" si="4"/>
        <v>0.33099300623180122</v>
      </c>
      <c r="Z26" s="10">
        <f t="shared" si="4"/>
        <v>0.30345334313005146</v>
      </c>
      <c r="AA26" s="10">
        <f t="shared" si="4"/>
        <v>0.27090646855525619</v>
      </c>
      <c r="AB26" s="10">
        <f t="shared" si="4"/>
        <v>0.25915040683593221</v>
      </c>
      <c r="AC26" s="10">
        <f t="shared" si="4"/>
        <v>0.21765042044248509</v>
      </c>
      <c r="AD26" s="10">
        <f t="shared" si="4"/>
        <v>0.14548126377663484</v>
      </c>
      <c r="AE26" s="10">
        <f t="shared" si="4"/>
        <v>0.10433504775900074</v>
      </c>
      <c r="AF26" s="10">
        <f t="shared" si="4"/>
        <v>6.3188831741366636E-2</v>
      </c>
      <c r="AG26" s="10">
        <f t="shared" si="4"/>
        <v>3.0043268838272512E-2</v>
      </c>
      <c r="AH26" s="10">
        <f t="shared" si="4"/>
        <v>1.6164584864070537E-2</v>
      </c>
      <c r="AI26" s="10">
        <f t="shared" si="4"/>
        <v>1.6164584864070537E-2</v>
      </c>
      <c r="AJ26" s="10">
        <f t="shared" si="4"/>
        <v>1.6164584864070537E-2</v>
      </c>
      <c r="AK26" s="10">
        <f t="shared" si="4"/>
        <v>0</v>
      </c>
      <c r="AL26" s="10">
        <f t="shared" si="4"/>
        <v>0</v>
      </c>
      <c r="AM26" s="10">
        <f t="shared" si="4"/>
        <v>0</v>
      </c>
    </row>
    <row r="27" spans="1:39" x14ac:dyDescent="0.25">
      <c r="A27" s="14" t="s">
        <v>6432</v>
      </c>
      <c r="B27" t="s">
        <v>6444</v>
      </c>
      <c r="C27" t="str">
        <f>A27&amp;" : "&amp;B27</f>
        <v>2020 : Sep</v>
      </c>
      <c r="D27" s="10">
        <f t="shared" si="2"/>
        <v>1</v>
      </c>
      <c r="E27" s="10">
        <f t="shared" si="4"/>
        <v>1</v>
      </c>
      <c r="F27" s="10">
        <f t="shared" si="4"/>
        <v>1</v>
      </c>
      <c r="G27" s="10">
        <f t="shared" si="4"/>
        <v>1</v>
      </c>
      <c r="H27" s="10">
        <f t="shared" si="4"/>
        <v>1</v>
      </c>
      <c r="I27" s="10">
        <f t="shared" si="4"/>
        <v>1</v>
      </c>
      <c r="J27" s="10">
        <f t="shared" si="4"/>
        <v>1</v>
      </c>
      <c r="K27" s="10">
        <f t="shared" si="4"/>
        <v>0.94397156766120116</v>
      </c>
      <c r="L27" s="10">
        <f t="shared" si="4"/>
        <v>0.80587163635277603</v>
      </c>
      <c r="M27" s="10">
        <f t="shared" si="4"/>
        <v>0.68276438789833649</v>
      </c>
      <c r="N27" s="10">
        <f t="shared" si="4"/>
        <v>0.59675058985156648</v>
      </c>
      <c r="O27" s="10">
        <f t="shared" ref="E27:AM34" si="5">O65/$D65</f>
        <v>0.59675058985156648</v>
      </c>
      <c r="P27" s="10">
        <f t="shared" si="5"/>
        <v>0.59675058985156648</v>
      </c>
      <c r="Q27" s="10">
        <f t="shared" si="5"/>
        <v>0.5808320640324941</v>
      </c>
      <c r="R27" s="10">
        <f t="shared" si="5"/>
        <v>0.538601678463698</v>
      </c>
      <c r="S27" s="10">
        <f t="shared" si="5"/>
        <v>0.53232983902278763</v>
      </c>
      <c r="T27" s="10">
        <f t="shared" si="5"/>
        <v>0.51512707941343372</v>
      </c>
      <c r="U27" s="10">
        <f t="shared" si="5"/>
        <v>0.48771018128602572</v>
      </c>
      <c r="V27" s="10">
        <f t="shared" si="5"/>
        <v>0.44900397216497923</v>
      </c>
      <c r="W27" s="10">
        <f t="shared" si="5"/>
        <v>0.38601678463697997</v>
      </c>
      <c r="X27" s="10">
        <f t="shared" si="5"/>
        <v>0.3669026072932533</v>
      </c>
      <c r="Y27" s="10">
        <f t="shared" si="5"/>
        <v>0.33554341008870175</v>
      </c>
      <c r="Z27" s="10">
        <f t="shared" si="5"/>
        <v>0.29349221993250307</v>
      </c>
      <c r="AA27" s="10">
        <f t="shared" si="5"/>
        <v>0.23098288683809695</v>
      </c>
      <c r="AB27" s="10">
        <f t="shared" si="5"/>
        <v>0.18582564286354269</v>
      </c>
      <c r="AC27" s="10">
        <f t="shared" si="5"/>
        <v>0.15521309321148044</v>
      </c>
      <c r="AD27" s="10">
        <f t="shared" si="5"/>
        <v>0.13502374339216916</v>
      </c>
      <c r="AE27" s="10">
        <f t="shared" si="5"/>
        <v>0.10438132783800735</v>
      </c>
      <c r="AF27" s="10">
        <f t="shared" si="5"/>
        <v>7.2604008004061762E-2</v>
      </c>
      <c r="AG27" s="10">
        <f t="shared" si="5"/>
        <v>6.0478451751635159E-2</v>
      </c>
      <c r="AH27" s="10">
        <f t="shared" si="5"/>
        <v>3.8975002239942658E-2</v>
      </c>
      <c r="AI27" s="10">
        <f t="shared" si="5"/>
        <v>2.3235671833467728E-2</v>
      </c>
      <c r="AJ27" s="10">
        <f t="shared" si="5"/>
        <v>9.8557476928590633E-3</v>
      </c>
      <c r="AK27" s="10">
        <f t="shared" si="5"/>
        <v>0</v>
      </c>
      <c r="AL27" s="10">
        <f t="shared" si="5"/>
        <v>0</v>
      </c>
      <c r="AM27" s="10">
        <f t="shared" si="5"/>
        <v>0</v>
      </c>
    </row>
    <row r="28" spans="1:39" x14ac:dyDescent="0.25">
      <c r="A28" s="14" t="s">
        <v>6432</v>
      </c>
      <c r="B28" t="s">
        <v>6445</v>
      </c>
      <c r="C28" t="str">
        <f>A28&amp;" : "&amp;B28</f>
        <v>2020 : Oct</v>
      </c>
      <c r="D28" s="10">
        <f t="shared" si="2"/>
        <v>1</v>
      </c>
      <c r="E28" s="10">
        <f t="shared" si="5"/>
        <v>1</v>
      </c>
      <c r="F28" s="10">
        <f t="shared" si="5"/>
        <v>1</v>
      </c>
      <c r="G28" s="10">
        <f t="shared" si="5"/>
        <v>1</v>
      </c>
      <c r="H28" s="10">
        <f t="shared" si="5"/>
        <v>1</v>
      </c>
      <c r="I28" s="10">
        <f t="shared" si="5"/>
        <v>1</v>
      </c>
      <c r="J28" s="10">
        <f t="shared" si="5"/>
        <v>1</v>
      </c>
      <c r="K28" s="10">
        <f t="shared" si="5"/>
        <v>0.94840102751200628</v>
      </c>
      <c r="L28" s="10">
        <f t="shared" si="5"/>
        <v>0.83522579204050484</v>
      </c>
      <c r="M28" s="10">
        <f t="shared" si="5"/>
        <v>0.72231115744015484</v>
      </c>
      <c r="N28" s="10">
        <f t="shared" si="5"/>
        <v>0.66274524403410151</v>
      </c>
      <c r="O28" s="10">
        <f t="shared" si="5"/>
        <v>0.66274524403410151</v>
      </c>
      <c r="P28" s="10">
        <f t="shared" si="5"/>
        <v>0.64442872566174003</v>
      </c>
      <c r="Q28" s="10">
        <f t="shared" si="5"/>
        <v>0.61829418115483414</v>
      </c>
      <c r="R28" s="10">
        <f t="shared" si="5"/>
        <v>0.59744611146271542</v>
      </c>
      <c r="S28" s="10">
        <f t="shared" si="5"/>
        <v>0.55277167640817537</v>
      </c>
      <c r="T28" s="10">
        <f t="shared" si="5"/>
        <v>0.49618405867242471</v>
      </c>
      <c r="U28" s="10">
        <f t="shared" si="5"/>
        <v>0.47340009679460926</v>
      </c>
      <c r="V28" s="10">
        <f t="shared" si="5"/>
        <v>0.43788392092624995</v>
      </c>
      <c r="W28" s="10">
        <f t="shared" si="5"/>
        <v>0.40817542161498083</v>
      </c>
      <c r="X28" s="10">
        <f t="shared" si="5"/>
        <v>0.34414206470347342</v>
      </c>
      <c r="Y28" s="10">
        <f t="shared" si="5"/>
        <v>0.26908901381184619</v>
      </c>
      <c r="Z28" s="10">
        <f t="shared" si="5"/>
        <v>0.25516548155318119</v>
      </c>
      <c r="AA28" s="10">
        <f t="shared" si="5"/>
        <v>0.24317784148021296</v>
      </c>
      <c r="AB28" s="10">
        <f t="shared" si="5"/>
        <v>0.20743829343658091</v>
      </c>
      <c r="AC28" s="10">
        <f t="shared" si="5"/>
        <v>0.15345668441234503</v>
      </c>
      <c r="AD28" s="10">
        <f t="shared" si="5"/>
        <v>0.12829008599828748</v>
      </c>
      <c r="AE28" s="10">
        <f t="shared" si="5"/>
        <v>9.0093444026655742E-2</v>
      </c>
      <c r="AF28" s="10">
        <f t="shared" si="5"/>
        <v>9.0093444026655742E-2</v>
      </c>
      <c r="AG28" s="10">
        <f t="shared" si="5"/>
        <v>7.713785786083914E-2</v>
      </c>
      <c r="AH28" s="10">
        <f t="shared" si="5"/>
        <v>3.6930866311753102E-2</v>
      </c>
      <c r="AI28" s="10">
        <f t="shared" si="5"/>
        <v>0</v>
      </c>
      <c r="AJ28" s="10">
        <f t="shared" si="5"/>
        <v>0</v>
      </c>
      <c r="AK28" s="10">
        <f t="shared" si="5"/>
        <v>0</v>
      </c>
      <c r="AL28" s="10">
        <f t="shared" si="5"/>
        <v>0</v>
      </c>
      <c r="AM28" s="10">
        <f t="shared" si="5"/>
        <v>0</v>
      </c>
    </row>
    <row r="29" spans="1:39" x14ac:dyDescent="0.25">
      <c r="A29" s="14" t="s">
        <v>6432</v>
      </c>
      <c r="B29" t="s">
        <v>6434</v>
      </c>
      <c r="C29" t="str">
        <f>A29&amp;" : "&amp;B29</f>
        <v>2020 : Nov</v>
      </c>
      <c r="D29" s="10">
        <f t="shared" si="2"/>
        <v>1</v>
      </c>
      <c r="E29" s="10">
        <f t="shared" si="5"/>
        <v>1</v>
      </c>
      <c r="F29" s="10">
        <f t="shared" si="5"/>
        <v>1</v>
      </c>
      <c r="G29" s="10">
        <f t="shared" si="5"/>
        <v>1</v>
      </c>
      <c r="H29" s="10">
        <f t="shared" si="5"/>
        <v>1</v>
      </c>
      <c r="I29" s="10">
        <f t="shared" si="5"/>
        <v>1</v>
      </c>
      <c r="J29" s="10">
        <f t="shared" si="5"/>
        <v>1</v>
      </c>
      <c r="K29" s="10">
        <f t="shared" si="5"/>
        <v>0.97579013208727328</v>
      </c>
      <c r="L29" s="10">
        <f t="shared" si="5"/>
        <v>0.89043011148313034</v>
      </c>
      <c r="M29" s="10">
        <f t="shared" si="5"/>
        <v>0.83744802972883481</v>
      </c>
      <c r="N29" s="10">
        <f t="shared" si="5"/>
        <v>0.80175871076934402</v>
      </c>
      <c r="O29" s="10">
        <f t="shared" si="5"/>
        <v>0.79771146841311302</v>
      </c>
      <c r="P29" s="10">
        <f t="shared" si="5"/>
        <v>0.78623201736634907</v>
      </c>
      <c r="Q29" s="10">
        <f t="shared" si="5"/>
        <v>0.77953567092240328</v>
      </c>
      <c r="R29" s="10">
        <f t="shared" si="5"/>
        <v>0.74399352441222999</v>
      </c>
      <c r="S29" s="10">
        <f t="shared" si="5"/>
        <v>0.71915817358990397</v>
      </c>
      <c r="T29" s="10">
        <f t="shared" si="5"/>
        <v>0.70267485926634532</v>
      </c>
      <c r="U29" s="10">
        <f t="shared" si="5"/>
        <v>0.65326170940799877</v>
      </c>
      <c r="V29" s="10">
        <f t="shared" si="5"/>
        <v>0.6122005960484197</v>
      </c>
      <c r="W29" s="10">
        <f t="shared" si="5"/>
        <v>0.5814415541410648</v>
      </c>
      <c r="X29" s="10">
        <f t="shared" si="5"/>
        <v>0.54096913057875562</v>
      </c>
      <c r="Y29" s="10">
        <f t="shared" si="5"/>
        <v>0.4667942161227418</v>
      </c>
      <c r="Z29" s="10">
        <f t="shared" si="5"/>
        <v>0.40041944148055486</v>
      </c>
      <c r="AA29" s="10">
        <f t="shared" si="5"/>
        <v>0.35641487913462599</v>
      </c>
      <c r="AB29" s="10">
        <f t="shared" si="5"/>
        <v>0.33345597704109792</v>
      </c>
      <c r="AC29" s="10">
        <f t="shared" si="5"/>
        <v>0.18444387210714155</v>
      </c>
      <c r="AD29" s="10">
        <f t="shared" si="5"/>
        <v>0.12513337503219396</v>
      </c>
      <c r="AE29" s="10">
        <f t="shared" si="5"/>
        <v>0.10824533647301225</v>
      </c>
      <c r="AF29" s="10">
        <f t="shared" si="5"/>
        <v>6.703705066411568E-2</v>
      </c>
      <c r="AG29" s="10">
        <f t="shared" si="5"/>
        <v>5.209904705839067E-2</v>
      </c>
      <c r="AH29" s="10">
        <f t="shared" si="5"/>
        <v>4.1061113359579085E-2</v>
      </c>
      <c r="AI29" s="10">
        <f t="shared" si="5"/>
        <v>0</v>
      </c>
      <c r="AJ29" s="10">
        <f t="shared" si="5"/>
        <v>0</v>
      </c>
      <c r="AK29" s="10">
        <f t="shared" si="5"/>
        <v>0</v>
      </c>
      <c r="AL29" s="10">
        <f t="shared" si="5"/>
        <v>0</v>
      </c>
      <c r="AM29" s="10">
        <f t="shared" si="5"/>
        <v>0</v>
      </c>
    </row>
    <row r="30" spans="1:39" x14ac:dyDescent="0.25">
      <c r="A30" s="4" t="s">
        <v>6432</v>
      </c>
      <c r="B30" t="s">
        <v>6435</v>
      </c>
      <c r="C30" t="str">
        <f>A30&amp;" : "&amp;B30</f>
        <v>2020 : Dec</v>
      </c>
      <c r="D30" s="10">
        <f t="shared" si="2"/>
        <v>1</v>
      </c>
      <c r="E30" s="10">
        <f t="shared" si="5"/>
        <v>1</v>
      </c>
      <c r="F30" s="10">
        <f t="shared" si="5"/>
        <v>1</v>
      </c>
      <c r="G30" s="10">
        <f t="shared" si="5"/>
        <v>1</v>
      </c>
      <c r="H30" s="10">
        <f t="shared" si="5"/>
        <v>1</v>
      </c>
      <c r="I30" s="10">
        <f t="shared" si="5"/>
        <v>1</v>
      </c>
      <c r="J30" s="10">
        <f t="shared" si="5"/>
        <v>1</v>
      </c>
      <c r="K30" s="10">
        <f t="shared" si="5"/>
        <v>0.99539458534820224</v>
      </c>
      <c r="L30" s="10">
        <f t="shared" si="5"/>
        <v>0.95697226882463238</v>
      </c>
      <c r="M30" s="10">
        <f t="shared" si="5"/>
        <v>0.94098490081910591</v>
      </c>
      <c r="N30" s="10">
        <f t="shared" si="5"/>
        <v>0.93539261159906573</v>
      </c>
      <c r="O30" s="10">
        <f t="shared" si="5"/>
        <v>0.91874732721471097</v>
      </c>
      <c r="P30" s="10">
        <f t="shared" si="5"/>
        <v>0.90098358498634823</v>
      </c>
      <c r="Q30" s="10">
        <f t="shared" si="5"/>
        <v>0.86463370505608739</v>
      </c>
      <c r="R30" s="10">
        <f t="shared" si="5"/>
        <v>0.85450179282213234</v>
      </c>
      <c r="S30" s="10">
        <f t="shared" si="5"/>
        <v>0.80170400342116521</v>
      </c>
      <c r="T30" s="10">
        <f t="shared" si="5"/>
        <v>0.74538636139346692</v>
      </c>
      <c r="U30" s="10">
        <f t="shared" si="5"/>
        <v>0.7017665054771538</v>
      </c>
      <c r="V30" s="10">
        <f t="shared" si="5"/>
        <v>0.66209414783381038</v>
      </c>
      <c r="W30" s="10">
        <f t="shared" si="5"/>
        <v>0.59521694792591862</v>
      </c>
      <c r="X30" s="10">
        <f t="shared" si="5"/>
        <v>0.56232112898450604</v>
      </c>
      <c r="Y30" s="10">
        <f t="shared" si="5"/>
        <v>0.51949077272278699</v>
      </c>
      <c r="Z30" s="10">
        <f t="shared" si="5"/>
        <v>0.45363334320207904</v>
      </c>
      <c r="AA30" s="10">
        <f t="shared" si="5"/>
        <v>0.40748050922727719</v>
      </c>
      <c r="AB30" s="10">
        <f t="shared" si="5"/>
        <v>0.29458205862034936</v>
      </c>
      <c r="AC30" s="10">
        <f t="shared" si="5"/>
        <v>0.23043521168459488</v>
      </c>
      <c r="AD30" s="10">
        <f t="shared" si="5"/>
        <v>0.1919471035231422</v>
      </c>
      <c r="AE30" s="10">
        <f t="shared" si="5"/>
        <v>7.7370966150202308E-2</v>
      </c>
      <c r="AF30" s="10">
        <f t="shared" si="5"/>
        <v>4.2369814796539361E-2</v>
      </c>
      <c r="AG30" s="10">
        <f t="shared" si="5"/>
        <v>4.2369814796539361E-2</v>
      </c>
      <c r="AH30" s="10">
        <f t="shared" si="5"/>
        <v>4.2369814796539361E-2</v>
      </c>
      <c r="AI30" s="10">
        <f t="shared" si="5"/>
        <v>1.7895325504128427E-2</v>
      </c>
      <c r="AJ30" s="10">
        <f t="shared" si="5"/>
        <v>0</v>
      </c>
      <c r="AK30" s="10">
        <f t="shared" si="5"/>
        <v>0</v>
      </c>
      <c r="AL30" s="10">
        <f t="shared" si="5"/>
        <v>0</v>
      </c>
      <c r="AM30" s="10">
        <f t="shared" si="5"/>
        <v>0</v>
      </c>
    </row>
    <row r="31" spans="1:39" x14ac:dyDescent="0.25">
      <c r="A31" s="5" t="s">
        <v>6433</v>
      </c>
      <c r="B31" t="s">
        <v>6436</v>
      </c>
      <c r="C31" t="str">
        <f>A31&amp;" : "&amp;B31</f>
        <v>2021 : Jan</v>
      </c>
      <c r="D31" s="10">
        <f t="shared" si="2"/>
        <v>1</v>
      </c>
      <c r="E31" s="10">
        <f t="shared" si="5"/>
        <v>1</v>
      </c>
      <c r="F31" s="10">
        <f t="shared" si="5"/>
        <v>1</v>
      </c>
      <c r="G31" s="10">
        <f t="shared" si="5"/>
        <v>1</v>
      </c>
      <c r="H31" s="10">
        <f t="shared" si="5"/>
        <v>1</v>
      </c>
      <c r="I31" s="10">
        <f t="shared" si="5"/>
        <v>1</v>
      </c>
      <c r="J31" s="10">
        <f t="shared" si="5"/>
        <v>1</v>
      </c>
      <c r="K31" s="10">
        <f t="shared" si="5"/>
        <v>0.99220443053214546</v>
      </c>
      <c r="L31" s="10">
        <f t="shared" si="5"/>
        <v>0.96619913315675421</v>
      </c>
      <c r="M31" s="10">
        <f t="shared" si="5"/>
        <v>0.96349024801348426</v>
      </c>
      <c r="N31" s="10">
        <f t="shared" si="5"/>
        <v>0.95566457982181552</v>
      </c>
      <c r="O31" s="10">
        <f t="shared" si="5"/>
        <v>0.93050204671321934</v>
      </c>
      <c r="P31" s="10">
        <f t="shared" si="5"/>
        <v>0.91497110522513847</v>
      </c>
      <c r="Q31" s="10">
        <f t="shared" si="5"/>
        <v>0.84962677582470503</v>
      </c>
      <c r="R31" s="10">
        <f t="shared" si="5"/>
        <v>0.81928726222008186</v>
      </c>
      <c r="S31" s="10">
        <f t="shared" si="5"/>
        <v>0.75382253792439202</v>
      </c>
      <c r="T31" s="10">
        <f t="shared" si="5"/>
        <v>0.69651456778232601</v>
      </c>
      <c r="U31" s="10">
        <f t="shared" si="5"/>
        <v>0.65916205152901519</v>
      </c>
      <c r="V31" s="10">
        <f t="shared" si="5"/>
        <v>0.63749097038285574</v>
      </c>
      <c r="W31" s="10">
        <f t="shared" si="5"/>
        <v>0.57973151938357814</v>
      </c>
      <c r="X31" s="10">
        <f t="shared" si="5"/>
        <v>0.50689260775343126</v>
      </c>
      <c r="Y31" s="10">
        <f t="shared" si="5"/>
        <v>0.41271370093908016</v>
      </c>
      <c r="Z31" s="10">
        <f t="shared" si="5"/>
        <v>0.3776185889718276</v>
      </c>
      <c r="AA31" s="10">
        <f t="shared" si="5"/>
        <v>0.3173910426197929</v>
      </c>
      <c r="AB31" s="10">
        <f t="shared" si="5"/>
        <v>0.2502106910666988</v>
      </c>
      <c r="AC31" s="10">
        <f t="shared" si="5"/>
        <v>0.18549843486636167</v>
      </c>
      <c r="AD31" s="10">
        <f t="shared" si="5"/>
        <v>0.15810859619552131</v>
      </c>
      <c r="AE31" s="10">
        <f t="shared" si="5"/>
        <v>0.13535396099205393</v>
      </c>
      <c r="AF31" s="10">
        <f t="shared" si="5"/>
        <v>5.360582711293041E-2</v>
      </c>
      <c r="AG31" s="10">
        <f t="shared" si="5"/>
        <v>2.654707440404527E-2</v>
      </c>
      <c r="AH31" s="10">
        <f t="shared" si="5"/>
        <v>2.654707440404527E-2</v>
      </c>
      <c r="AI31" s="10">
        <f t="shared" si="5"/>
        <v>1.3484228268721405E-2</v>
      </c>
      <c r="AJ31" s="10">
        <f t="shared" si="5"/>
        <v>0</v>
      </c>
      <c r="AK31" s="10">
        <f t="shared" si="5"/>
        <v>0</v>
      </c>
      <c r="AL31" s="10">
        <f t="shared" si="5"/>
        <v>0</v>
      </c>
      <c r="AM31" s="10">
        <f t="shared" si="5"/>
        <v>0</v>
      </c>
    </row>
    <row r="32" spans="1:39" x14ac:dyDescent="0.25">
      <c r="A32" s="14" t="s">
        <v>6433</v>
      </c>
      <c r="B32" t="s">
        <v>6437</v>
      </c>
      <c r="C32" t="str">
        <f>A32&amp;" : "&amp;B32</f>
        <v>2021 : Feb</v>
      </c>
      <c r="D32" s="10">
        <f t="shared" si="2"/>
        <v>1</v>
      </c>
      <c r="E32" s="10">
        <f t="shared" si="5"/>
        <v>1</v>
      </c>
      <c r="F32" s="10">
        <f t="shared" si="5"/>
        <v>1</v>
      </c>
      <c r="G32" s="10">
        <f t="shared" si="5"/>
        <v>1</v>
      </c>
      <c r="H32" s="10">
        <f t="shared" si="5"/>
        <v>1</v>
      </c>
      <c r="I32" s="10">
        <f t="shared" si="5"/>
        <v>1</v>
      </c>
      <c r="J32" s="10">
        <f t="shared" si="5"/>
        <v>1</v>
      </c>
      <c r="K32" s="10">
        <f t="shared" si="5"/>
        <v>0.99406955564027621</v>
      </c>
      <c r="L32" s="10">
        <f t="shared" si="5"/>
        <v>0.98932520015249714</v>
      </c>
      <c r="M32" s="10">
        <f t="shared" si="5"/>
        <v>0.98932520015249714</v>
      </c>
      <c r="N32" s="10">
        <f t="shared" si="5"/>
        <v>0.97449908925318762</v>
      </c>
      <c r="O32" s="10">
        <f t="shared" si="5"/>
        <v>0.94933706104121662</v>
      </c>
      <c r="P32" s="10">
        <f t="shared" si="5"/>
        <v>0.92137925191680436</v>
      </c>
      <c r="Q32" s="10">
        <f t="shared" si="5"/>
        <v>0.88999025712712332</v>
      </c>
      <c r="R32" s="10">
        <f t="shared" si="5"/>
        <v>0.84254670224933281</v>
      </c>
      <c r="S32" s="10">
        <f t="shared" si="5"/>
        <v>0.80442241707967976</v>
      </c>
      <c r="T32" s="10">
        <f t="shared" si="5"/>
        <v>0.70479095183631979</v>
      </c>
      <c r="U32" s="10">
        <f t="shared" si="5"/>
        <v>0.62125640699792439</v>
      </c>
      <c r="V32" s="10">
        <f t="shared" si="5"/>
        <v>0.58923200745541582</v>
      </c>
      <c r="W32" s="10">
        <f t="shared" si="5"/>
        <v>0.54416063032151485</v>
      </c>
      <c r="X32" s="10">
        <f t="shared" si="5"/>
        <v>0.52382767823103316</v>
      </c>
      <c r="Y32" s="10">
        <f t="shared" si="5"/>
        <v>0.40106747998475029</v>
      </c>
      <c r="Z32" s="10">
        <f t="shared" si="5"/>
        <v>0.37683737874359302</v>
      </c>
      <c r="AA32" s="10">
        <f t="shared" si="5"/>
        <v>0.32909730164781631</v>
      </c>
      <c r="AB32" s="10">
        <f t="shared" si="5"/>
        <v>0.28639810225780488</v>
      </c>
      <c r="AC32" s="10">
        <f t="shared" si="5"/>
        <v>0.22073961113229126</v>
      </c>
      <c r="AD32" s="10">
        <f t="shared" si="5"/>
        <v>0.18659719574702419</v>
      </c>
      <c r="AE32" s="10">
        <f t="shared" si="5"/>
        <v>0.13512941076799254</v>
      </c>
      <c r="AF32" s="10">
        <f t="shared" si="5"/>
        <v>0.11852416656076588</v>
      </c>
      <c r="AG32" s="10">
        <f t="shared" si="5"/>
        <v>7.9213792519168047E-2</v>
      </c>
      <c r="AH32" s="10">
        <f t="shared" si="5"/>
        <v>3.8547888338204772E-2</v>
      </c>
      <c r="AI32" s="10">
        <f t="shared" si="5"/>
        <v>3.8547888338204772E-2</v>
      </c>
      <c r="AJ32" s="10">
        <f t="shared" si="5"/>
        <v>1.9570466387088575E-2</v>
      </c>
      <c r="AK32" s="10">
        <f t="shared" si="5"/>
        <v>0</v>
      </c>
      <c r="AL32" s="10">
        <f t="shared" si="5"/>
        <v>0</v>
      </c>
      <c r="AM32" s="10">
        <f t="shared" si="5"/>
        <v>0</v>
      </c>
    </row>
    <row r="33" spans="1:39" x14ac:dyDescent="0.25">
      <c r="A33" s="14" t="s">
        <v>6433</v>
      </c>
      <c r="B33" t="s">
        <v>6438</v>
      </c>
      <c r="C33" t="str">
        <f>A33&amp;" : "&amp;B33</f>
        <v>2021 : Mar</v>
      </c>
      <c r="D33" s="10">
        <f t="shared" si="2"/>
        <v>1</v>
      </c>
      <c r="E33" s="10">
        <f t="shared" si="5"/>
        <v>1</v>
      </c>
      <c r="F33" s="10">
        <f t="shared" si="5"/>
        <v>1</v>
      </c>
      <c r="G33" s="10">
        <f t="shared" si="5"/>
        <v>1</v>
      </c>
      <c r="H33" s="10">
        <f t="shared" si="5"/>
        <v>1</v>
      </c>
      <c r="I33" s="10">
        <f t="shared" si="5"/>
        <v>1</v>
      </c>
      <c r="J33" s="10">
        <f t="shared" si="5"/>
        <v>1</v>
      </c>
      <c r="K33" s="10">
        <f t="shared" si="5"/>
        <v>1</v>
      </c>
      <c r="L33" s="10">
        <f t="shared" si="5"/>
        <v>0.98853868194842409</v>
      </c>
      <c r="M33" s="10">
        <f t="shared" si="5"/>
        <v>0.98437933265551347</v>
      </c>
      <c r="N33" s="10">
        <f t="shared" si="5"/>
        <v>0.97143913485534705</v>
      </c>
      <c r="O33" s="10">
        <f t="shared" si="5"/>
        <v>0.96635548571956742</v>
      </c>
      <c r="P33" s="10">
        <f t="shared" si="5"/>
        <v>0.9264257325076255</v>
      </c>
      <c r="Q33" s="10">
        <f t="shared" si="5"/>
        <v>0.86935021721046313</v>
      </c>
      <c r="R33" s="10">
        <f t="shared" si="5"/>
        <v>0.86029207875034663</v>
      </c>
      <c r="S33" s="10">
        <f t="shared" si="5"/>
        <v>0.81107311211757094</v>
      </c>
      <c r="T33" s="10">
        <f t="shared" si="5"/>
        <v>0.78815047601441912</v>
      </c>
      <c r="U33" s="10">
        <f t="shared" si="5"/>
        <v>0.7221554672335706</v>
      </c>
      <c r="V33" s="10">
        <f t="shared" si="5"/>
        <v>0.68388945373879284</v>
      </c>
      <c r="W33" s="10">
        <f t="shared" si="5"/>
        <v>0.61100841112857007</v>
      </c>
      <c r="X33" s="10">
        <f t="shared" si="5"/>
        <v>0.57218781772807104</v>
      </c>
      <c r="Y33" s="10">
        <f t="shared" si="5"/>
        <v>0.527544135317497</v>
      </c>
      <c r="Z33" s="10">
        <f t="shared" si="5"/>
        <v>0.45433958776227007</v>
      </c>
      <c r="AA33" s="10">
        <f t="shared" si="5"/>
        <v>0.36292633330252333</v>
      </c>
      <c r="AB33" s="10">
        <f t="shared" si="5"/>
        <v>0.31855994084481004</v>
      </c>
      <c r="AC33" s="10">
        <f t="shared" si="5"/>
        <v>0.2665680746834273</v>
      </c>
      <c r="AD33" s="10">
        <f t="shared" si="5"/>
        <v>0.21369812367131896</v>
      </c>
      <c r="AE33" s="10">
        <f t="shared" si="5"/>
        <v>0.1488122747019133</v>
      </c>
      <c r="AF33" s="10">
        <f t="shared" si="5"/>
        <v>9.7051483501247801E-2</v>
      </c>
      <c r="AG33" s="10">
        <f t="shared" si="5"/>
        <v>4.0761623070524076E-2</v>
      </c>
      <c r="AH33" s="10">
        <f t="shared" si="5"/>
        <v>2.1351326370274516E-2</v>
      </c>
      <c r="AI33" s="10">
        <f t="shared" si="5"/>
        <v>2.1351326370274516E-2</v>
      </c>
      <c r="AJ33" s="10">
        <f t="shared" si="5"/>
        <v>2.1351326370274516E-2</v>
      </c>
      <c r="AK33" s="10">
        <f t="shared" si="5"/>
        <v>0</v>
      </c>
      <c r="AL33" s="10">
        <f t="shared" si="5"/>
        <v>0</v>
      </c>
      <c r="AM33" s="10">
        <f t="shared" si="5"/>
        <v>0</v>
      </c>
    </row>
    <row r="34" spans="1:39" x14ac:dyDescent="0.25">
      <c r="A34" s="14" t="s">
        <v>6433</v>
      </c>
      <c r="B34" t="s">
        <v>6439</v>
      </c>
      <c r="C34" t="str">
        <f>A34&amp;" : "&amp;B34</f>
        <v>2021 : Apr</v>
      </c>
      <c r="D34" s="10">
        <f t="shared" si="2"/>
        <v>1</v>
      </c>
      <c r="E34" s="10">
        <f t="shared" si="5"/>
        <v>1</v>
      </c>
      <c r="F34" s="10">
        <f t="shared" si="5"/>
        <v>1</v>
      </c>
      <c r="G34" s="10">
        <f t="shared" si="5"/>
        <v>0.99806357915120214</v>
      </c>
      <c r="H34" s="10">
        <f t="shared" si="5"/>
        <v>0.99806357915120214</v>
      </c>
      <c r="I34" s="10">
        <f t="shared" si="5"/>
        <v>0.99806357915120214</v>
      </c>
      <c r="J34" s="10">
        <f t="shared" si="5"/>
        <v>0.99806357915120214</v>
      </c>
      <c r="K34" s="10">
        <f t="shared" si="5"/>
        <v>0.99806357915120214</v>
      </c>
      <c r="L34" s="10">
        <f t="shared" si="5"/>
        <v>0.99031789575601092</v>
      </c>
      <c r="M34" s="10">
        <f t="shared" si="5"/>
        <v>0.96223979344844279</v>
      </c>
      <c r="N34" s="10">
        <f t="shared" si="5"/>
        <v>0.96223979344844279</v>
      </c>
      <c r="O34" s="10">
        <f t="shared" si="5"/>
        <v>0.91904685062664726</v>
      </c>
      <c r="P34" s="10">
        <f t="shared" si="5"/>
        <v>0.89258243235974399</v>
      </c>
      <c r="Q34" s="10">
        <f t="shared" si="5"/>
        <v>0.86461190898822016</v>
      </c>
      <c r="R34" s="10">
        <f t="shared" si="5"/>
        <v>0.84427949007584313</v>
      </c>
      <c r="S34" s="10">
        <f t="shared" si="5"/>
        <v>0.81926738744553818</v>
      </c>
      <c r="T34" s="10">
        <f t="shared" si="5"/>
        <v>0.79516970577160995</v>
      </c>
      <c r="U34" s="10">
        <f t="shared" si="5"/>
        <v>0.77322360281856817</v>
      </c>
      <c r="V34" s="10">
        <f t="shared" si="5"/>
        <v>0.71900381905222954</v>
      </c>
      <c r="W34" s="10">
        <f t="shared" si="5"/>
        <v>0.68221182292507132</v>
      </c>
      <c r="X34" s="10">
        <f t="shared" si="5"/>
        <v>0.55957183583454362</v>
      </c>
      <c r="Y34" s="10">
        <f t="shared" ref="E34:AM39" si="6">Y72/$D72</f>
        <v>0.44887311064493574</v>
      </c>
      <c r="Z34" s="10">
        <f t="shared" si="6"/>
        <v>0.41810553493625946</v>
      </c>
      <c r="AA34" s="10">
        <f t="shared" si="6"/>
        <v>0.29315260072077887</v>
      </c>
      <c r="AB34" s="10">
        <f t="shared" si="6"/>
        <v>0.19762250551342048</v>
      </c>
      <c r="AC34" s="10">
        <f t="shared" si="6"/>
        <v>0.14114356409015114</v>
      </c>
      <c r="AD34" s="10">
        <f t="shared" si="6"/>
        <v>8.6601043515679627E-2</v>
      </c>
      <c r="AE34" s="10">
        <f t="shared" si="6"/>
        <v>2.560378677854876E-2</v>
      </c>
      <c r="AF34" s="10">
        <f t="shared" si="6"/>
        <v>0</v>
      </c>
      <c r="AG34" s="10">
        <f t="shared" si="6"/>
        <v>0</v>
      </c>
      <c r="AH34" s="10">
        <f t="shared" si="6"/>
        <v>0</v>
      </c>
      <c r="AI34" s="10">
        <f t="shared" si="6"/>
        <v>0</v>
      </c>
      <c r="AJ34" s="10">
        <f t="shared" si="6"/>
        <v>0</v>
      </c>
      <c r="AK34" s="10">
        <f t="shared" si="6"/>
        <v>0</v>
      </c>
      <c r="AL34" s="10">
        <f t="shared" si="6"/>
        <v>0</v>
      </c>
      <c r="AM34" s="10">
        <f t="shared" si="6"/>
        <v>0</v>
      </c>
    </row>
    <row r="35" spans="1:39" x14ac:dyDescent="0.25">
      <c r="A35" s="14" t="s">
        <v>6433</v>
      </c>
      <c r="B35" t="s">
        <v>6440</v>
      </c>
      <c r="C35" t="str">
        <f>A35&amp;" : "&amp;B35</f>
        <v>2021 : May</v>
      </c>
      <c r="D35" s="10">
        <f t="shared" si="2"/>
        <v>1</v>
      </c>
      <c r="E35" s="10">
        <f t="shared" si="6"/>
        <v>1</v>
      </c>
      <c r="F35" s="10">
        <f t="shared" si="6"/>
        <v>1</v>
      </c>
      <c r="G35" s="10">
        <f t="shared" si="6"/>
        <v>1</v>
      </c>
      <c r="H35" s="10">
        <f t="shared" si="6"/>
        <v>1</v>
      </c>
      <c r="I35" s="10">
        <f t="shared" si="6"/>
        <v>1</v>
      </c>
      <c r="J35" s="10">
        <f t="shared" si="6"/>
        <v>1</v>
      </c>
      <c r="K35" s="10">
        <f t="shared" si="6"/>
        <v>1</v>
      </c>
      <c r="L35" s="10">
        <f t="shared" si="6"/>
        <v>0.99395960485748447</v>
      </c>
      <c r="M35" s="10">
        <f t="shared" si="6"/>
        <v>0.97923614169760276</v>
      </c>
      <c r="N35" s="10">
        <f t="shared" si="6"/>
        <v>0.97042723211476756</v>
      </c>
      <c r="O35" s="10">
        <f t="shared" si="6"/>
        <v>0.96073743157364877</v>
      </c>
      <c r="P35" s="10">
        <f t="shared" si="6"/>
        <v>0.93355565343232871</v>
      </c>
      <c r="Q35" s="10">
        <f t="shared" si="6"/>
        <v>0.89920090605927139</v>
      </c>
      <c r="R35" s="10">
        <f t="shared" si="6"/>
        <v>0.88334486881016805</v>
      </c>
      <c r="S35" s="10">
        <f t="shared" si="6"/>
        <v>0.84748002265148181</v>
      </c>
      <c r="T35" s="10">
        <f t="shared" si="6"/>
        <v>0.84748002265148181</v>
      </c>
      <c r="U35" s="10">
        <f t="shared" si="6"/>
        <v>0.80469389039199646</v>
      </c>
      <c r="V35" s="10">
        <f t="shared" si="6"/>
        <v>0.78544013087522813</v>
      </c>
      <c r="W35" s="10">
        <f t="shared" si="6"/>
        <v>0.65632668470395772</v>
      </c>
      <c r="X35" s="10">
        <f t="shared" si="6"/>
        <v>0.6097653054804002</v>
      </c>
      <c r="Y35" s="10">
        <f t="shared" si="6"/>
        <v>0.52784244636003275</v>
      </c>
      <c r="Z35" s="10">
        <f t="shared" si="6"/>
        <v>0.48908324419555782</v>
      </c>
      <c r="AA35" s="10">
        <f t="shared" si="6"/>
        <v>0.42685459007110049</v>
      </c>
      <c r="AB35" s="10">
        <f t="shared" si="6"/>
        <v>0.35739004593217139</v>
      </c>
      <c r="AC35" s="10">
        <f t="shared" si="6"/>
        <v>0.23154848046309695</v>
      </c>
      <c r="AD35" s="10">
        <f t="shared" si="6"/>
        <v>0.15956710501478638</v>
      </c>
      <c r="AE35" s="10">
        <f t="shared" si="6"/>
        <v>0.13918077140879634</v>
      </c>
      <c r="AF35" s="10">
        <f t="shared" si="6"/>
        <v>0</v>
      </c>
      <c r="AG35" s="10">
        <f t="shared" si="6"/>
        <v>0</v>
      </c>
      <c r="AH35" s="10">
        <f t="shared" si="6"/>
        <v>0</v>
      </c>
      <c r="AI35" s="10">
        <f t="shared" si="6"/>
        <v>0</v>
      </c>
      <c r="AJ35" s="10">
        <f t="shared" si="6"/>
        <v>0</v>
      </c>
      <c r="AK35" s="10">
        <f t="shared" si="6"/>
        <v>0</v>
      </c>
      <c r="AL35" s="10">
        <f t="shared" si="6"/>
        <v>0</v>
      </c>
      <c r="AM35" s="10">
        <f t="shared" si="6"/>
        <v>0</v>
      </c>
    </row>
    <row r="36" spans="1:39" x14ac:dyDescent="0.25">
      <c r="A36" s="14" t="s">
        <v>6433</v>
      </c>
      <c r="B36" t="s">
        <v>6441</v>
      </c>
      <c r="C36" t="str">
        <f>A36&amp;" : "&amp;B36</f>
        <v>2021 : Jun</v>
      </c>
      <c r="D36" s="10">
        <f t="shared" si="2"/>
        <v>1</v>
      </c>
      <c r="E36" s="10">
        <f t="shared" si="6"/>
        <v>1</v>
      </c>
      <c r="F36" s="10">
        <f t="shared" si="6"/>
        <v>1</v>
      </c>
      <c r="G36" s="10">
        <f t="shared" si="6"/>
        <v>1</v>
      </c>
      <c r="H36" s="10">
        <f t="shared" si="6"/>
        <v>1</v>
      </c>
      <c r="I36" s="10">
        <f t="shared" si="6"/>
        <v>1</v>
      </c>
      <c r="J36" s="10">
        <f t="shared" si="6"/>
        <v>1</v>
      </c>
      <c r="K36" s="10">
        <f t="shared" si="6"/>
        <v>1</v>
      </c>
      <c r="L36" s="10">
        <f t="shared" si="6"/>
        <v>0.98957072353105502</v>
      </c>
      <c r="M36" s="10">
        <f t="shared" si="6"/>
        <v>0.96610485147592884</v>
      </c>
      <c r="N36" s="10">
        <f t="shared" si="6"/>
        <v>0.96610485147592884</v>
      </c>
      <c r="O36" s="10">
        <f t="shared" si="6"/>
        <v>0.91284104665238852</v>
      </c>
      <c r="P36" s="10">
        <f t="shared" si="6"/>
        <v>0.87820094980910701</v>
      </c>
      <c r="Q36" s="10">
        <f t="shared" si="6"/>
        <v>0.84430580128503585</v>
      </c>
      <c r="R36" s="10">
        <f t="shared" si="6"/>
        <v>0.79085575938169295</v>
      </c>
      <c r="S36" s="10">
        <f t="shared" si="6"/>
        <v>0.77130086600242109</v>
      </c>
      <c r="T36" s="10">
        <f t="shared" si="6"/>
        <v>0.74448272651084835</v>
      </c>
      <c r="U36" s="10">
        <f t="shared" si="6"/>
        <v>0.62892261849334208</v>
      </c>
      <c r="V36" s="10">
        <f t="shared" si="6"/>
        <v>0.55852500232796354</v>
      </c>
      <c r="W36" s="10">
        <f t="shared" si="6"/>
        <v>0.54083247974671755</v>
      </c>
      <c r="X36" s="10">
        <f t="shared" si="6"/>
        <v>0.45702579383555264</v>
      </c>
      <c r="Y36" s="10">
        <f t="shared" si="6"/>
        <v>0.40227209237359157</v>
      </c>
      <c r="Z36" s="10">
        <f t="shared" si="6"/>
        <v>0.33671664028308035</v>
      </c>
      <c r="AA36" s="10">
        <f t="shared" si="6"/>
        <v>0.20821305521929417</v>
      </c>
      <c r="AB36" s="10">
        <f t="shared" si="6"/>
        <v>0.17692522581245926</v>
      </c>
      <c r="AC36" s="10">
        <f t="shared" si="6"/>
        <v>0.14433373684700623</v>
      </c>
      <c r="AD36" s="10">
        <f t="shared" si="6"/>
        <v>7.1701275723996649E-2</v>
      </c>
      <c r="AE36" s="10">
        <f t="shared" si="6"/>
        <v>3.6502467641307386E-2</v>
      </c>
      <c r="AF36" s="10">
        <f t="shared" si="6"/>
        <v>0</v>
      </c>
      <c r="AG36" s="10">
        <f t="shared" si="6"/>
        <v>0</v>
      </c>
      <c r="AH36" s="10">
        <f t="shared" si="6"/>
        <v>0</v>
      </c>
      <c r="AI36" s="10">
        <f t="shared" si="6"/>
        <v>0</v>
      </c>
      <c r="AJ36" s="10">
        <f t="shared" si="6"/>
        <v>0</v>
      </c>
      <c r="AK36" s="10">
        <f t="shared" si="6"/>
        <v>0</v>
      </c>
      <c r="AL36" s="10">
        <f t="shared" si="6"/>
        <v>0</v>
      </c>
      <c r="AM36" s="10">
        <f t="shared" si="6"/>
        <v>0</v>
      </c>
    </row>
    <row r="37" spans="1:39" x14ac:dyDescent="0.25">
      <c r="A37" s="14" t="s">
        <v>6433</v>
      </c>
      <c r="B37" t="s">
        <v>6442</v>
      </c>
      <c r="C37" t="str">
        <f>A37&amp;" : "&amp;B37</f>
        <v>2021 : Jul</v>
      </c>
      <c r="D37" s="10">
        <f t="shared" si="2"/>
        <v>1</v>
      </c>
      <c r="E37" s="10">
        <f t="shared" si="6"/>
        <v>1</v>
      </c>
      <c r="F37" s="10">
        <f t="shared" si="6"/>
        <v>1</v>
      </c>
      <c r="G37" s="10">
        <f t="shared" si="6"/>
        <v>1</v>
      </c>
      <c r="H37" s="10">
        <f t="shared" si="6"/>
        <v>1</v>
      </c>
      <c r="I37" s="10">
        <f t="shared" si="6"/>
        <v>1</v>
      </c>
      <c r="J37" s="10">
        <f t="shared" si="6"/>
        <v>0.98129175946547886</v>
      </c>
      <c r="K37" s="10">
        <f t="shared" si="6"/>
        <v>0.95478841870824049</v>
      </c>
      <c r="L37" s="10">
        <f t="shared" si="6"/>
        <v>0.95478841870824049</v>
      </c>
      <c r="M37" s="10">
        <f t="shared" si="6"/>
        <v>0.89265033407572381</v>
      </c>
      <c r="N37" s="10">
        <f t="shared" si="6"/>
        <v>0.85256124721603566</v>
      </c>
      <c r="O37" s="10">
        <f t="shared" si="6"/>
        <v>0.78396436525612467</v>
      </c>
      <c r="P37" s="10">
        <f t="shared" si="6"/>
        <v>0.71982182628062363</v>
      </c>
      <c r="Q37" s="10">
        <f t="shared" si="6"/>
        <v>0.6561247216035635</v>
      </c>
      <c r="R37" s="10">
        <f t="shared" si="6"/>
        <v>0.6</v>
      </c>
      <c r="S37" s="10">
        <f t="shared" si="6"/>
        <v>0.6</v>
      </c>
      <c r="T37" s="10">
        <f t="shared" si="6"/>
        <v>0.51447661469933181</v>
      </c>
      <c r="U37" s="10">
        <f t="shared" si="6"/>
        <v>0.45011135857461027</v>
      </c>
      <c r="V37" s="10">
        <f t="shared" si="6"/>
        <v>0.3819599109131403</v>
      </c>
      <c r="W37" s="10">
        <f t="shared" si="6"/>
        <v>0.3819599109131403</v>
      </c>
      <c r="X37" s="10">
        <f t="shared" si="6"/>
        <v>0.3819599109131403</v>
      </c>
      <c r="Y37" s="10">
        <f t="shared" si="6"/>
        <v>7.7951002227171495E-2</v>
      </c>
      <c r="Z37" s="10">
        <f t="shared" si="6"/>
        <v>7.7951002227171495E-2</v>
      </c>
      <c r="AA37" s="10">
        <f t="shared" si="6"/>
        <v>7.7951002227171495E-2</v>
      </c>
      <c r="AB37" s="10">
        <f t="shared" si="6"/>
        <v>7.7951002227171495E-2</v>
      </c>
      <c r="AC37" s="10">
        <f t="shared" si="6"/>
        <v>0</v>
      </c>
      <c r="AD37" s="10">
        <f t="shared" si="6"/>
        <v>0</v>
      </c>
      <c r="AE37" s="10">
        <f t="shared" si="6"/>
        <v>0</v>
      </c>
      <c r="AF37" s="10">
        <f t="shared" si="6"/>
        <v>0</v>
      </c>
      <c r="AG37" s="10">
        <f t="shared" si="6"/>
        <v>0</v>
      </c>
      <c r="AH37" s="10">
        <f t="shared" si="6"/>
        <v>0</v>
      </c>
      <c r="AI37" s="10">
        <f t="shared" si="6"/>
        <v>0</v>
      </c>
      <c r="AJ37" s="10">
        <f t="shared" si="6"/>
        <v>0</v>
      </c>
      <c r="AK37" s="10">
        <f t="shared" si="6"/>
        <v>0</v>
      </c>
      <c r="AL37" s="10">
        <f t="shared" si="6"/>
        <v>0</v>
      </c>
      <c r="AM37" s="10">
        <f t="shared" si="6"/>
        <v>0</v>
      </c>
    </row>
    <row r="38" spans="1:39" x14ac:dyDescent="0.25">
      <c r="A38" s="14" t="s">
        <v>6433</v>
      </c>
      <c r="B38" t="s">
        <v>6443</v>
      </c>
      <c r="C38" t="str">
        <f>A38&amp;" : "&amp;B38</f>
        <v>2021 : Aug</v>
      </c>
      <c r="D38" s="10">
        <f t="shared" si="2"/>
        <v>1</v>
      </c>
      <c r="E38" s="10">
        <f t="shared" si="6"/>
        <v>1</v>
      </c>
      <c r="F38" s="10">
        <f t="shared" si="6"/>
        <v>1</v>
      </c>
      <c r="G38" s="10">
        <f t="shared" si="6"/>
        <v>1</v>
      </c>
      <c r="H38" s="10">
        <f t="shared" si="6"/>
        <v>1</v>
      </c>
      <c r="I38" s="10">
        <f t="shared" si="6"/>
        <v>1</v>
      </c>
      <c r="J38" s="10">
        <f t="shared" si="6"/>
        <v>1</v>
      </c>
      <c r="K38" s="10">
        <f t="shared" si="6"/>
        <v>1</v>
      </c>
      <c r="L38" s="10">
        <f t="shared" si="6"/>
        <v>1</v>
      </c>
      <c r="M38" s="10">
        <f t="shared" si="6"/>
        <v>1</v>
      </c>
      <c r="N38" s="10">
        <f t="shared" si="6"/>
        <v>0.86833220796758948</v>
      </c>
      <c r="O38" s="10">
        <f t="shared" si="6"/>
        <v>0.81634031060094536</v>
      </c>
      <c r="P38" s="10">
        <f t="shared" si="6"/>
        <v>0.74341661039837947</v>
      </c>
      <c r="Q38" s="10">
        <f t="shared" si="6"/>
        <v>0.74341661039837947</v>
      </c>
      <c r="R38" s="10">
        <f t="shared" si="6"/>
        <v>0.67724510465901422</v>
      </c>
      <c r="S38" s="10">
        <f t="shared" si="6"/>
        <v>0.49493585415259961</v>
      </c>
      <c r="T38" s="10">
        <f t="shared" si="6"/>
        <v>0.41931127616475355</v>
      </c>
      <c r="U38" s="10">
        <f t="shared" si="6"/>
        <v>0.41931127616475355</v>
      </c>
      <c r="V38" s="10">
        <f t="shared" si="6"/>
        <v>0.41931127616475355</v>
      </c>
      <c r="W38" s="10">
        <f t="shared" si="6"/>
        <v>0.41931127616475355</v>
      </c>
      <c r="X38" s="10">
        <f t="shared" si="6"/>
        <v>0.41931127616475355</v>
      </c>
      <c r="Y38" s="10">
        <f t="shared" si="6"/>
        <v>0.41931127616475355</v>
      </c>
      <c r="Z38" s="10">
        <f t="shared" si="6"/>
        <v>0.34503713706954758</v>
      </c>
      <c r="AA38" s="10">
        <f t="shared" si="6"/>
        <v>0.2363268062120189</v>
      </c>
      <c r="AB38" s="10">
        <f t="shared" si="6"/>
        <v>0.12288993923024984</v>
      </c>
      <c r="AC38" s="10">
        <f t="shared" si="6"/>
        <v>0.12288993923024984</v>
      </c>
      <c r="AD38" s="10">
        <f t="shared" si="6"/>
        <v>0</v>
      </c>
      <c r="AE38" s="10">
        <f t="shared" si="6"/>
        <v>0</v>
      </c>
      <c r="AF38" s="10">
        <f t="shared" si="6"/>
        <v>0</v>
      </c>
      <c r="AG38" s="10">
        <f t="shared" si="6"/>
        <v>0</v>
      </c>
      <c r="AH38" s="10">
        <f t="shared" si="6"/>
        <v>0</v>
      </c>
      <c r="AI38" s="10">
        <f t="shared" si="6"/>
        <v>0</v>
      </c>
      <c r="AJ38" s="10">
        <f t="shared" si="6"/>
        <v>0</v>
      </c>
      <c r="AK38" s="10">
        <f t="shared" si="6"/>
        <v>0</v>
      </c>
      <c r="AL38" s="10">
        <f t="shared" si="6"/>
        <v>0</v>
      </c>
      <c r="AM38" s="10">
        <f t="shared" si="6"/>
        <v>0</v>
      </c>
    </row>
    <row r="39" spans="1:39" x14ac:dyDescent="0.25">
      <c r="A39" s="4" t="s">
        <v>6433</v>
      </c>
      <c r="B39" t="s">
        <v>6444</v>
      </c>
      <c r="C39" t="str">
        <f>A39&amp;" : "&amp;B39</f>
        <v>2021 : Sep</v>
      </c>
      <c r="D39" s="10" t="e">
        <f t="shared" si="2"/>
        <v>#DIV/0!</v>
      </c>
      <c r="E39" s="10" t="e">
        <f t="shared" si="6"/>
        <v>#DIV/0!</v>
      </c>
      <c r="F39" s="10" t="e">
        <f t="shared" si="6"/>
        <v>#DIV/0!</v>
      </c>
      <c r="G39" s="10" t="e">
        <f t="shared" si="6"/>
        <v>#DIV/0!</v>
      </c>
      <c r="H39" s="10" t="e">
        <f t="shared" si="6"/>
        <v>#DIV/0!</v>
      </c>
      <c r="I39" s="10" t="e">
        <f t="shared" si="6"/>
        <v>#DIV/0!</v>
      </c>
      <c r="J39" s="10" t="e">
        <f t="shared" si="6"/>
        <v>#DIV/0!</v>
      </c>
      <c r="K39" s="10" t="e">
        <f t="shared" si="6"/>
        <v>#DIV/0!</v>
      </c>
      <c r="L39" s="10" t="e">
        <f t="shared" si="6"/>
        <v>#DIV/0!</v>
      </c>
      <c r="M39" s="10" t="e">
        <f t="shared" si="6"/>
        <v>#DIV/0!</v>
      </c>
      <c r="N39" s="10" t="e">
        <f t="shared" si="6"/>
        <v>#DIV/0!</v>
      </c>
      <c r="O39" s="10" t="e">
        <f t="shared" si="6"/>
        <v>#DIV/0!</v>
      </c>
      <c r="P39" s="10" t="e">
        <f t="shared" si="6"/>
        <v>#DIV/0!</v>
      </c>
      <c r="Q39" s="10" t="e">
        <f t="shared" si="6"/>
        <v>#DIV/0!</v>
      </c>
      <c r="R39" s="10" t="e">
        <f t="shared" si="6"/>
        <v>#DIV/0!</v>
      </c>
      <c r="S39" s="10" t="e">
        <f t="shared" si="6"/>
        <v>#DIV/0!</v>
      </c>
      <c r="T39" s="10" t="e">
        <f t="shared" si="6"/>
        <v>#DIV/0!</v>
      </c>
      <c r="U39" s="10" t="e">
        <f t="shared" si="6"/>
        <v>#DIV/0!</v>
      </c>
      <c r="V39" s="10" t="e">
        <f t="shared" si="6"/>
        <v>#DIV/0!</v>
      </c>
      <c r="W39" s="10" t="e">
        <f t="shared" si="6"/>
        <v>#DIV/0!</v>
      </c>
      <c r="X39" s="10" t="e">
        <f t="shared" si="6"/>
        <v>#DIV/0!</v>
      </c>
      <c r="Y39" s="10" t="e">
        <f t="shared" si="6"/>
        <v>#DIV/0!</v>
      </c>
      <c r="Z39" s="10" t="e">
        <f t="shared" si="6"/>
        <v>#DIV/0!</v>
      </c>
      <c r="AA39" s="10" t="e">
        <f t="shared" si="6"/>
        <v>#DIV/0!</v>
      </c>
      <c r="AB39" s="10" t="e">
        <f t="shared" si="6"/>
        <v>#DIV/0!</v>
      </c>
      <c r="AC39" s="10" t="e">
        <f t="shared" si="6"/>
        <v>#DIV/0!</v>
      </c>
      <c r="AD39" s="10" t="e">
        <f t="shared" si="6"/>
        <v>#DIV/0!</v>
      </c>
      <c r="AE39" s="10" t="e">
        <f t="shared" si="6"/>
        <v>#DIV/0!</v>
      </c>
      <c r="AF39" s="10" t="e">
        <f t="shared" si="6"/>
        <v>#DIV/0!</v>
      </c>
      <c r="AG39" s="10" t="e">
        <f t="shared" si="6"/>
        <v>#DIV/0!</v>
      </c>
      <c r="AH39" s="10" t="e">
        <f t="shared" si="6"/>
        <v>#DIV/0!</v>
      </c>
      <c r="AI39" s="10" t="e">
        <f t="shared" si="6"/>
        <v>#DIV/0!</v>
      </c>
      <c r="AJ39" s="10" t="e">
        <f t="shared" si="6"/>
        <v>#DIV/0!</v>
      </c>
      <c r="AK39" s="10" t="e">
        <f t="shared" si="6"/>
        <v>#DIV/0!</v>
      </c>
      <c r="AL39" s="10" t="e">
        <f t="shared" si="6"/>
        <v>#DIV/0!</v>
      </c>
      <c r="AM39" s="10" t="e">
        <f t="shared" si="6"/>
        <v>#DIV/0!</v>
      </c>
    </row>
    <row r="41" spans="1:39" ht="22.5" x14ac:dyDescent="0.3">
      <c r="C41" s="6" t="s">
        <v>6466</v>
      </c>
    </row>
    <row r="42" spans="1:39" x14ac:dyDescent="0.25">
      <c r="A42" s="3" t="s">
        <v>6458</v>
      </c>
      <c r="B42" s="3" t="s">
        <v>6459</v>
      </c>
      <c r="C42" s="3" t="s">
        <v>6449</v>
      </c>
      <c r="D42" s="3" t="s">
        <v>6462</v>
      </c>
      <c r="E42" s="3">
        <v>0</v>
      </c>
      <c r="F42" s="3">
        <v>1</v>
      </c>
      <c r="G42" s="3">
        <v>2</v>
      </c>
      <c r="H42" s="3">
        <v>3</v>
      </c>
      <c r="I42" s="3">
        <v>5</v>
      </c>
      <c r="J42" s="3">
        <v>6</v>
      </c>
      <c r="K42" s="3">
        <v>7</v>
      </c>
      <c r="L42" s="3">
        <v>8</v>
      </c>
      <c r="M42" s="3">
        <v>9</v>
      </c>
      <c r="N42" s="3">
        <v>10</v>
      </c>
      <c r="O42" s="3">
        <v>11</v>
      </c>
      <c r="P42" s="3">
        <v>12</v>
      </c>
      <c r="Q42" s="3">
        <v>13</v>
      </c>
      <c r="R42" s="3">
        <v>14</v>
      </c>
      <c r="S42" s="3">
        <v>15</v>
      </c>
      <c r="T42" s="3">
        <v>16</v>
      </c>
      <c r="U42" s="3">
        <v>17</v>
      </c>
      <c r="V42" s="3">
        <v>18</v>
      </c>
      <c r="W42" s="3">
        <v>19</v>
      </c>
      <c r="X42" s="3">
        <v>20</v>
      </c>
      <c r="Y42" s="3">
        <v>21</v>
      </c>
      <c r="Z42" s="3">
        <v>22</v>
      </c>
      <c r="AA42" s="3">
        <v>23</v>
      </c>
      <c r="AB42" s="3">
        <v>24</v>
      </c>
      <c r="AC42" s="3">
        <v>25</v>
      </c>
      <c r="AD42" s="3">
        <v>26</v>
      </c>
      <c r="AE42" s="3">
        <v>27</v>
      </c>
      <c r="AF42" s="3">
        <v>28</v>
      </c>
      <c r="AG42" s="3">
        <v>29</v>
      </c>
      <c r="AH42" s="3">
        <v>30</v>
      </c>
      <c r="AI42" s="3">
        <v>31</v>
      </c>
      <c r="AJ42" s="3">
        <v>32</v>
      </c>
      <c r="AK42" s="3">
        <v>33</v>
      </c>
      <c r="AL42" s="3">
        <v>34</v>
      </c>
      <c r="AM42" s="3">
        <v>46</v>
      </c>
    </row>
    <row r="43" spans="1:39" x14ac:dyDescent="0.25">
      <c r="A43" s="5" t="s">
        <v>6430</v>
      </c>
      <c r="B43" t="s">
        <v>6434</v>
      </c>
      <c r="C43" t="str">
        <f>A43&amp;" : "&amp;B43</f>
        <v>2018 : Nov</v>
      </c>
      <c r="D43" s="15">
        <v>20400</v>
      </c>
      <c r="E43" s="15">
        <f>D43-E81</f>
        <v>20400</v>
      </c>
      <c r="F43" s="15">
        <f>E43-F81</f>
        <v>20400</v>
      </c>
      <c r="G43" s="15">
        <f>F43-G81</f>
        <v>20400</v>
      </c>
      <c r="H43" s="15">
        <f>G43-H81</f>
        <v>20400</v>
      </c>
      <c r="I43" s="15">
        <f>H43-I81</f>
        <v>20400</v>
      </c>
      <c r="J43" s="15">
        <f>I43-J81</f>
        <v>20400</v>
      </c>
      <c r="K43" s="15">
        <f>J43-K81</f>
        <v>20400</v>
      </c>
      <c r="L43" s="15">
        <f>K43-L81</f>
        <v>20400</v>
      </c>
      <c r="M43" s="15">
        <f>L43-M81</f>
        <v>20400</v>
      </c>
      <c r="N43" s="15">
        <f>M43-N81</f>
        <v>20400</v>
      </c>
      <c r="O43" s="15">
        <f>N43-O81</f>
        <v>20400</v>
      </c>
      <c r="P43" s="15">
        <f>O43-P81</f>
        <v>20400</v>
      </c>
      <c r="Q43" s="15">
        <f>P43-Q81</f>
        <v>20400</v>
      </c>
      <c r="R43" s="15">
        <f>Q43-R81</f>
        <v>20400</v>
      </c>
      <c r="S43" s="15">
        <f>R43-S81</f>
        <v>20400</v>
      </c>
      <c r="T43" s="15">
        <f>S43-T81</f>
        <v>20400</v>
      </c>
      <c r="U43" s="15">
        <f>T43-U81</f>
        <v>20400</v>
      </c>
      <c r="V43" s="15">
        <f>U43-V81</f>
        <v>20400</v>
      </c>
      <c r="W43" s="15">
        <f>V43-W81</f>
        <v>20400</v>
      </c>
      <c r="X43" s="15">
        <f>W43-X81</f>
        <v>20400</v>
      </c>
      <c r="Y43" s="15">
        <f>X43-Y81</f>
        <v>20400</v>
      </c>
      <c r="Z43" s="15">
        <f>Y43-Z81</f>
        <v>13800</v>
      </c>
      <c r="AA43" s="15">
        <f>Z43-AA81</f>
        <v>13800</v>
      </c>
      <c r="AB43" s="15">
        <f>AA43-AB81</f>
        <v>13800</v>
      </c>
      <c r="AC43" s="15">
        <f>AB43-AC81</f>
        <v>13800</v>
      </c>
      <c r="AD43" s="15">
        <f>AC43-AD81</f>
        <v>13800</v>
      </c>
      <c r="AE43" s="15">
        <f>AD43-AE81</f>
        <v>13800</v>
      </c>
      <c r="AF43" s="15">
        <f>AE43-AF81</f>
        <v>13800</v>
      </c>
      <c r="AG43" s="15">
        <f>AF43-AG81</f>
        <v>13800</v>
      </c>
      <c r="AH43" s="15">
        <f>AG43-AH81</f>
        <v>13800</v>
      </c>
      <c r="AI43" s="15">
        <f>AH43-AI81</f>
        <v>13800</v>
      </c>
      <c r="AJ43" s="15">
        <f>AI43-AJ81</f>
        <v>13800</v>
      </c>
      <c r="AK43" s="15">
        <f>AJ43-AK81</f>
        <v>13800</v>
      </c>
      <c r="AL43" s="15">
        <f>AK43-AL81</f>
        <v>13800</v>
      </c>
      <c r="AM43" s="15">
        <f>AL43-AM81</f>
        <v>0</v>
      </c>
    </row>
    <row r="44" spans="1:39" x14ac:dyDescent="0.25">
      <c r="A44" s="4" t="s">
        <v>6430</v>
      </c>
      <c r="B44" t="s">
        <v>6435</v>
      </c>
      <c r="C44" t="str">
        <f>A44&amp;" : "&amp;B44</f>
        <v>2018 : Dec</v>
      </c>
      <c r="D44" s="15">
        <v>10200</v>
      </c>
      <c r="E44" s="15">
        <f>D44-E82</f>
        <v>10200</v>
      </c>
      <c r="F44" s="15">
        <f>E44-F82</f>
        <v>10200</v>
      </c>
      <c r="G44" s="15">
        <f>F44-G82</f>
        <v>10200</v>
      </c>
      <c r="H44" s="15">
        <f>G44-H82</f>
        <v>10200</v>
      </c>
      <c r="I44" s="15">
        <f>H44-I82</f>
        <v>10200</v>
      </c>
      <c r="J44" s="15">
        <f>I44-J82</f>
        <v>10200</v>
      </c>
      <c r="K44" s="15">
        <f>J44-K82</f>
        <v>10200</v>
      </c>
      <c r="L44" s="15">
        <f>K44-L82</f>
        <v>10200</v>
      </c>
      <c r="M44" s="15">
        <f>L44-M82</f>
        <v>10200</v>
      </c>
      <c r="N44" s="15">
        <f>M44-N82</f>
        <v>10200</v>
      </c>
      <c r="O44" s="15">
        <f>N44-O82</f>
        <v>10200</v>
      </c>
      <c r="P44" s="15">
        <f>O44-P82</f>
        <v>10200</v>
      </c>
      <c r="Q44" s="15">
        <f>P44-Q82</f>
        <v>10200</v>
      </c>
      <c r="R44" s="15">
        <f>Q44-R82</f>
        <v>10200</v>
      </c>
      <c r="S44" s="15">
        <f>R44-S82</f>
        <v>10200</v>
      </c>
      <c r="T44" s="15">
        <f>S44-T82</f>
        <v>10200</v>
      </c>
      <c r="U44" s="15">
        <f>T44-U82</f>
        <v>10200</v>
      </c>
      <c r="V44" s="15">
        <f>U44-V82</f>
        <v>10200</v>
      </c>
      <c r="W44" s="15">
        <f>V44-W82</f>
        <v>10200</v>
      </c>
      <c r="X44" s="15">
        <f>W44-X82</f>
        <v>10200</v>
      </c>
      <c r="Y44" s="15">
        <f>X44-Y82</f>
        <v>10200</v>
      </c>
      <c r="Z44" s="15">
        <f>Y44-Z82</f>
        <v>10200</v>
      </c>
      <c r="AA44" s="15">
        <f>Z44-AA82</f>
        <v>10200</v>
      </c>
      <c r="AB44" s="15">
        <f>AA44-AB82</f>
        <v>10200</v>
      </c>
      <c r="AC44" s="15">
        <f>AB44-AC82</f>
        <v>10200</v>
      </c>
      <c r="AD44" s="15">
        <f>AC44-AD82</f>
        <v>10200</v>
      </c>
      <c r="AE44" s="15">
        <f>AD44-AE82</f>
        <v>10200</v>
      </c>
      <c r="AF44" s="15">
        <f>AE44-AF82</f>
        <v>10200</v>
      </c>
      <c r="AG44" s="15">
        <f>AF44-AG82</f>
        <v>10200</v>
      </c>
      <c r="AH44" s="15">
        <f>AG44-AH82</f>
        <v>10200</v>
      </c>
      <c r="AI44" s="15">
        <f>AH44-AI82</f>
        <v>10200</v>
      </c>
      <c r="AJ44" s="15">
        <f>AI44-AJ82</f>
        <v>10200</v>
      </c>
      <c r="AK44" s="15">
        <f>AJ44-AK82</f>
        <v>10200</v>
      </c>
      <c r="AL44" s="15">
        <f>AK44-AL82</f>
        <v>0</v>
      </c>
      <c r="AM44" s="15">
        <f>AL44-AM82</f>
        <v>0</v>
      </c>
    </row>
    <row r="45" spans="1:39" x14ac:dyDescent="0.25">
      <c r="A45" s="5" t="s">
        <v>6431</v>
      </c>
      <c r="B45" t="s">
        <v>6436</v>
      </c>
      <c r="C45" t="str">
        <f>A45&amp;" : "&amp;B45</f>
        <v>2019 : Jan</v>
      </c>
      <c r="D45" s="15">
        <v>11100</v>
      </c>
      <c r="E45" s="15">
        <f>D45-E83</f>
        <v>11100</v>
      </c>
      <c r="F45" s="15">
        <f>E45-F83</f>
        <v>11100</v>
      </c>
      <c r="G45" s="15">
        <f>F45-G83</f>
        <v>11100</v>
      </c>
      <c r="H45" s="15">
        <f>G45-H83</f>
        <v>11100</v>
      </c>
      <c r="I45" s="15">
        <f>H45-I83</f>
        <v>11100</v>
      </c>
      <c r="J45" s="15">
        <f>I45-J83</f>
        <v>11100</v>
      </c>
      <c r="K45" s="15">
        <f>J45-K83</f>
        <v>11100</v>
      </c>
      <c r="L45" s="15">
        <f>K45-L83</f>
        <v>11100</v>
      </c>
      <c r="M45" s="15">
        <f>L45-M83</f>
        <v>3000</v>
      </c>
      <c r="N45" s="15">
        <f>M45-N83</f>
        <v>0</v>
      </c>
      <c r="O45" s="15">
        <f>N45-O83</f>
        <v>0</v>
      </c>
      <c r="P45" s="15">
        <f>O45-P83</f>
        <v>0</v>
      </c>
      <c r="Q45" s="15">
        <f>P45-Q83</f>
        <v>0</v>
      </c>
      <c r="R45" s="15">
        <f>Q45-R83</f>
        <v>0</v>
      </c>
      <c r="S45" s="15">
        <f>R45-S83</f>
        <v>0</v>
      </c>
      <c r="T45" s="15">
        <f>S45-T83</f>
        <v>0</v>
      </c>
      <c r="U45" s="15">
        <f>T45-U83</f>
        <v>0</v>
      </c>
      <c r="V45" s="15">
        <f>U45-V83</f>
        <v>0</v>
      </c>
      <c r="W45" s="15">
        <f>V45-W83</f>
        <v>0</v>
      </c>
      <c r="X45" s="15">
        <f>W45-X83</f>
        <v>0</v>
      </c>
      <c r="Y45" s="15">
        <f>X45-Y83</f>
        <v>0</v>
      </c>
      <c r="Z45" s="15">
        <f>Y45-Z83</f>
        <v>0</v>
      </c>
      <c r="AA45" s="15">
        <f>Z45-AA83</f>
        <v>0</v>
      </c>
      <c r="AB45" s="15">
        <f>AA45-AB83</f>
        <v>0</v>
      </c>
      <c r="AC45" s="15">
        <f>AB45-AC83</f>
        <v>0</v>
      </c>
      <c r="AD45" s="15">
        <f>AC45-AD83</f>
        <v>0</v>
      </c>
      <c r="AE45" s="15">
        <f>AD45-AE83</f>
        <v>0</v>
      </c>
      <c r="AF45" s="15">
        <f>AE45-AF83</f>
        <v>0</v>
      </c>
      <c r="AG45" s="15">
        <f>AF45-AG83</f>
        <v>0</v>
      </c>
      <c r="AH45" s="15">
        <f>AG45-AH83</f>
        <v>0</v>
      </c>
      <c r="AI45" s="15">
        <f>AH45-AI83</f>
        <v>0</v>
      </c>
      <c r="AJ45" s="15">
        <f>AI45-AJ83</f>
        <v>0</v>
      </c>
      <c r="AK45" s="15">
        <f>AJ45-AK83</f>
        <v>0</v>
      </c>
      <c r="AL45" s="15">
        <f>AK45-AL83</f>
        <v>0</v>
      </c>
      <c r="AM45" s="15">
        <f>AL45-AM83</f>
        <v>0</v>
      </c>
    </row>
    <row r="46" spans="1:39" x14ac:dyDescent="0.25">
      <c r="A46" s="14" t="s">
        <v>6431</v>
      </c>
      <c r="B46" t="s">
        <v>6437</v>
      </c>
      <c r="C46" t="str">
        <f>A46&amp;" : "&amp;B46</f>
        <v>2019 : Feb</v>
      </c>
      <c r="D46" s="15">
        <v>16500</v>
      </c>
      <c r="E46" s="15">
        <f>D46-E84</f>
        <v>16500</v>
      </c>
      <c r="F46" s="15">
        <f>E46-F84</f>
        <v>16500</v>
      </c>
      <c r="G46" s="15">
        <f>F46-G84</f>
        <v>16500</v>
      </c>
      <c r="H46" s="15">
        <f>G46-H84</f>
        <v>16500</v>
      </c>
      <c r="I46" s="15">
        <f>H46-I84</f>
        <v>16500</v>
      </c>
      <c r="J46" s="15">
        <f>I46-J84</f>
        <v>16500</v>
      </c>
      <c r="K46" s="15">
        <f>J46-K84</f>
        <v>16500</v>
      </c>
      <c r="L46" s="15">
        <f>K46-L84</f>
        <v>14100</v>
      </c>
      <c r="M46" s="15">
        <f>L46-M84</f>
        <v>6000</v>
      </c>
      <c r="N46" s="15">
        <f>M46-N84</f>
        <v>0</v>
      </c>
      <c r="O46" s="15">
        <f>N46-O84</f>
        <v>0</v>
      </c>
      <c r="P46" s="15">
        <f>O46-P84</f>
        <v>0</v>
      </c>
      <c r="Q46" s="15">
        <f>P46-Q84</f>
        <v>0</v>
      </c>
      <c r="R46" s="15">
        <f>Q46-R84</f>
        <v>0</v>
      </c>
      <c r="S46" s="15">
        <f>R46-S84</f>
        <v>0</v>
      </c>
      <c r="T46" s="15">
        <f>S46-T84</f>
        <v>0</v>
      </c>
      <c r="U46" s="15">
        <f>T46-U84</f>
        <v>0</v>
      </c>
      <c r="V46" s="15">
        <f>U46-V84</f>
        <v>0</v>
      </c>
      <c r="W46" s="15">
        <f>V46-W84</f>
        <v>0</v>
      </c>
      <c r="X46" s="15">
        <f>W46-X84</f>
        <v>0</v>
      </c>
      <c r="Y46" s="15">
        <f>X46-Y84</f>
        <v>0</v>
      </c>
      <c r="Z46" s="15">
        <f>Y46-Z84</f>
        <v>0</v>
      </c>
      <c r="AA46" s="15">
        <f>Z46-AA84</f>
        <v>0</v>
      </c>
      <c r="AB46" s="15">
        <f>AA46-AB84</f>
        <v>0</v>
      </c>
      <c r="AC46" s="15">
        <f>AB46-AC84</f>
        <v>0</v>
      </c>
      <c r="AD46" s="15">
        <f>AC46-AD84</f>
        <v>0</v>
      </c>
      <c r="AE46" s="15">
        <f>AD46-AE84</f>
        <v>0</v>
      </c>
      <c r="AF46" s="15">
        <f>AE46-AF84</f>
        <v>0</v>
      </c>
      <c r="AG46" s="15">
        <f>AF46-AG84</f>
        <v>0</v>
      </c>
      <c r="AH46" s="15">
        <f>AG46-AH84</f>
        <v>0</v>
      </c>
      <c r="AI46" s="15">
        <f>AH46-AI84</f>
        <v>0</v>
      </c>
      <c r="AJ46" s="15">
        <f>AI46-AJ84</f>
        <v>0</v>
      </c>
      <c r="AK46" s="15">
        <f>AJ46-AK84</f>
        <v>0</v>
      </c>
      <c r="AL46" s="15">
        <f>AK46-AL84</f>
        <v>0</v>
      </c>
      <c r="AM46" s="15">
        <f>AL46-AM84</f>
        <v>0</v>
      </c>
    </row>
    <row r="47" spans="1:39" x14ac:dyDescent="0.25">
      <c r="A47" s="14" t="s">
        <v>6431</v>
      </c>
      <c r="B47" t="s">
        <v>6438</v>
      </c>
      <c r="C47" t="str">
        <f>A47&amp;" : "&amp;B47</f>
        <v>2019 : Mar</v>
      </c>
      <c r="D47" s="15">
        <v>21600</v>
      </c>
      <c r="E47" s="15">
        <f>D47-E85</f>
        <v>21600</v>
      </c>
      <c r="F47" s="15">
        <f>E47-F85</f>
        <v>21600</v>
      </c>
      <c r="G47" s="15">
        <f>F47-G85</f>
        <v>21600</v>
      </c>
      <c r="H47" s="15">
        <f>G47-H85</f>
        <v>21600</v>
      </c>
      <c r="I47" s="15">
        <f>H47-I85</f>
        <v>21600</v>
      </c>
      <c r="J47" s="15">
        <f>I47-J85</f>
        <v>21600</v>
      </c>
      <c r="K47" s="15">
        <f>J47-K85</f>
        <v>17400</v>
      </c>
      <c r="L47" s="15">
        <f>K47-L85</f>
        <v>17400</v>
      </c>
      <c r="M47" s="15">
        <f>L47-M85</f>
        <v>9300</v>
      </c>
      <c r="N47" s="15">
        <f>M47-N85</f>
        <v>3300</v>
      </c>
      <c r="O47" s="15">
        <f>N47-O85</f>
        <v>0</v>
      </c>
      <c r="P47" s="15">
        <f>O47-P85</f>
        <v>0</v>
      </c>
      <c r="Q47" s="15">
        <f>P47-Q85</f>
        <v>0</v>
      </c>
      <c r="R47" s="15">
        <f>Q47-R85</f>
        <v>0</v>
      </c>
      <c r="S47" s="15">
        <f>R47-S85</f>
        <v>0</v>
      </c>
      <c r="T47" s="15">
        <f>S47-T85</f>
        <v>0</v>
      </c>
      <c r="U47" s="15">
        <f>T47-U85</f>
        <v>0</v>
      </c>
      <c r="V47" s="15">
        <f>U47-V85</f>
        <v>0</v>
      </c>
      <c r="W47" s="15">
        <f>V47-W85</f>
        <v>0</v>
      </c>
      <c r="X47" s="15">
        <f>W47-X85</f>
        <v>0</v>
      </c>
      <c r="Y47" s="15">
        <f>X47-Y85</f>
        <v>0</v>
      </c>
      <c r="Z47" s="15">
        <f>Y47-Z85</f>
        <v>0</v>
      </c>
      <c r="AA47" s="15">
        <f>Z47-AA85</f>
        <v>0</v>
      </c>
      <c r="AB47" s="15">
        <f>AA47-AB85</f>
        <v>0</v>
      </c>
      <c r="AC47" s="15">
        <f>AB47-AC85</f>
        <v>0</v>
      </c>
      <c r="AD47" s="15">
        <f>AC47-AD85</f>
        <v>0</v>
      </c>
      <c r="AE47" s="15">
        <f>AD47-AE85</f>
        <v>0</v>
      </c>
      <c r="AF47" s="15">
        <f>AE47-AF85</f>
        <v>0</v>
      </c>
      <c r="AG47" s="15">
        <f>AF47-AG85</f>
        <v>0</v>
      </c>
      <c r="AH47" s="15">
        <f>AG47-AH85</f>
        <v>0</v>
      </c>
      <c r="AI47" s="15">
        <f>AH47-AI85</f>
        <v>0</v>
      </c>
      <c r="AJ47" s="15">
        <f>AI47-AJ85</f>
        <v>0</v>
      </c>
      <c r="AK47" s="15">
        <f>AJ47-AK85</f>
        <v>0</v>
      </c>
      <c r="AL47" s="15">
        <f>AK47-AL85</f>
        <v>0</v>
      </c>
      <c r="AM47" s="15">
        <f>AL47-AM85</f>
        <v>0</v>
      </c>
    </row>
    <row r="48" spans="1:39" x14ac:dyDescent="0.25">
      <c r="A48" s="14" t="s">
        <v>6431</v>
      </c>
      <c r="B48" t="s">
        <v>6439</v>
      </c>
      <c r="C48" t="str">
        <f>A48&amp;" : "&amp;B48</f>
        <v>2019 : Apr</v>
      </c>
      <c r="D48" s="15">
        <v>60000</v>
      </c>
      <c r="E48" s="15">
        <f>D48-E86</f>
        <v>60000</v>
      </c>
      <c r="F48" s="15">
        <f>E48-F86</f>
        <v>60000</v>
      </c>
      <c r="G48" s="15">
        <f>F48-G86</f>
        <v>60000</v>
      </c>
      <c r="H48" s="15">
        <f>G48-H86</f>
        <v>60000</v>
      </c>
      <c r="I48" s="15">
        <f>H48-I86</f>
        <v>60000</v>
      </c>
      <c r="J48" s="15">
        <f>I48-J86</f>
        <v>60000</v>
      </c>
      <c r="K48" s="15">
        <f>J48-K86</f>
        <v>60000</v>
      </c>
      <c r="L48" s="15">
        <f>K48-L86</f>
        <v>48000</v>
      </c>
      <c r="M48" s="15">
        <f>L48-M86</f>
        <v>21000</v>
      </c>
      <c r="N48" s="15">
        <f>M48-N86</f>
        <v>0</v>
      </c>
      <c r="O48" s="15">
        <f>N48-O86</f>
        <v>0</v>
      </c>
      <c r="P48" s="15">
        <f>O48-P86</f>
        <v>0</v>
      </c>
      <c r="Q48" s="15">
        <f>P48-Q86</f>
        <v>0</v>
      </c>
      <c r="R48" s="15">
        <f>Q48-R86</f>
        <v>0</v>
      </c>
      <c r="S48" s="15">
        <f>R48-S86</f>
        <v>0</v>
      </c>
      <c r="T48" s="15">
        <f>S48-T86</f>
        <v>0</v>
      </c>
      <c r="U48" s="15">
        <f>T48-U86</f>
        <v>0</v>
      </c>
      <c r="V48" s="15">
        <f>U48-V86</f>
        <v>0</v>
      </c>
      <c r="W48" s="15">
        <f>V48-W86</f>
        <v>0</v>
      </c>
      <c r="X48" s="15">
        <f>W48-X86</f>
        <v>0</v>
      </c>
      <c r="Y48" s="15">
        <f>X48-Y86</f>
        <v>0</v>
      </c>
      <c r="Z48" s="15">
        <f>Y48-Z86</f>
        <v>0</v>
      </c>
      <c r="AA48" s="15">
        <f>Z48-AA86</f>
        <v>0</v>
      </c>
      <c r="AB48" s="15">
        <f>AA48-AB86</f>
        <v>0</v>
      </c>
      <c r="AC48" s="15">
        <f>AB48-AC86</f>
        <v>0</v>
      </c>
      <c r="AD48" s="15">
        <f>AC48-AD86</f>
        <v>0</v>
      </c>
      <c r="AE48" s="15">
        <f>AD48-AE86</f>
        <v>0</v>
      </c>
      <c r="AF48" s="15">
        <f>AE48-AF86</f>
        <v>0</v>
      </c>
      <c r="AG48" s="15">
        <f>AF48-AG86</f>
        <v>0</v>
      </c>
      <c r="AH48" s="15">
        <f>AG48-AH86</f>
        <v>0</v>
      </c>
      <c r="AI48" s="15">
        <f>AH48-AI86</f>
        <v>0</v>
      </c>
      <c r="AJ48" s="15">
        <f>AI48-AJ86</f>
        <v>0</v>
      </c>
      <c r="AK48" s="15">
        <f>AJ48-AK86</f>
        <v>0</v>
      </c>
      <c r="AL48" s="15">
        <f>AK48-AL86</f>
        <v>0</v>
      </c>
      <c r="AM48" s="15">
        <f>AL48-AM86</f>
        <v>0</v>
      </c>
    </row>
    <row r="49" spans="1:39" x14ac:dyDescent="0.25">
      <c r="A49" s="14" t="s">
        <v>6431</v>
      </c>
      <c r="B49" t="s">
        <v>6440</v>
      </c>
      <c r="C49" t="str">
        <f>A49&amp;" : "&amp;B49</f>
        <v>2019 : May</v>
      </c>
      <c r="D49" s="15">
        <v>82200</v>
      </c>
      <c r="E49" s="15">
        <f>D49-E87</f>
        <v>82200</v>
      </c>
      <c r="F49" s="15">
        <f>E49-F87</f>
        <v>82200</v>
      </c>
      <c r="G49" s="15">
        <f>F49-G87</f>
        <v>82200</v>
      </c>
      <c r="H49" s="15">
        <f>G49-H87</f>
        <v>82200</v>
      </c>
      <c r="I49" s="15">
        <f>H49-I87</f>
        <v>82200</v>
      </c>
      <c r="J49" s="15">
        <f>I49-J87</f>
        <v>82200</v>
      </c>
      <c r="K49" s="15">
        <f>J49-K87</f>
        <v>75900</v>
      </c>
      <c r="L49" s="15">
        <f>K49-L87</f>
        <v>59100</v>
      </c>
      <c r="M49" s="15">
        <f>L49-M87</f>
        <v>24000</v>
      </c>
      <c r="N49" s="15">
        <f>M49-N87</f>
        <v>0</v>
      </c>
      <c r="O49" s="15">
        <f>N49-O87</f>
        <v>0</v>
      </c>
      <c r="P49" s="15">
        <f>O49-P87</f>
        <v>0</v>
      </c>
      <c r="Q49" s="15">
        <f>P49-Q87</f>
        <v>0</v>
      </c>
      <c r="R49" s="15">
        <f>Q49-R87</f>
        <v>0</v>
      </c>
      <c r="S49" s="15">
        <f>R49-S87</f>
        <v>0</v>
      </c>
      <c r="T49" s="15">
        <f>S49-T87</f>
        <v>0</v>
      </c>
      <c r="U49" s="15">
        <f>T49-U87</f>
        <v>0</v>
      </c>
      <c r="V49" s="15">
        <f>U49-V87</f>
        <v>0</v>
      </c>
      <c r="W49" s="15">
        <f>V49-W87</f>
        <v>0</v>
      </c>
      <c r="X49" s="15">
        <f>W49-X87</f>
        <v>0</v>
      </c>
      <c r="Y49" s="15">
        <f>X49-Y87</f>
        <v>0</v>
      </c>
      <c r="Z49" s="15">
        <f>Y49-Z87</f>
        <v>0</v>
      </c>
      <c r="AA49" s="15">
        <f>Z49-AA87</f>
        <v>0</v>
      </c>
      <c r="AB49" s="15">
        <f>AA49-AB87</f>
        <v>0</v>
      </c>
      <c r="AC49" s="15">
        <f>AB49-AC87</f>
        <v>0</v>
      </c>
      <c r="AD49" s="15">
        <f>AC49-AD87</f>
        <v>0</v>
      </c>
      <c r="AE49" s="15">
        <f>AD49-AE87</f>
        <v>0</v>
      </c>
      <c r="AF49" s="15">
        <f>AE49-AF87</f>
        <v>0</v>
      </c>
      <c r="AG49" s="15">
        <f>AF49-AG87</f>
        <v>0</v>
      </c>
      <c r="AH49" s="15">
        <f>AG49-AH87</f>
        <v>0</v>
      </c>
      <c r="AI49" s="15">
        <f>AH49-AI87</f>
        <v>0</v>
      </c>
      <c r="AJ49" s="15">
        <f>AI49-AJ87</f>
        <v>0</v>
      </c>
      <c r="AK49" s="15">
        <f>AJ49-AK87</f>
        <v>0</v>
      </c>
      <c r="AL49" s="15">
        <f>AK49-AL87</f>
        <v>0</v>
      </c>
      <c r="AM49" s="15">
        <f>AL49-AM87</f>
        <v>0</v>
      </c>
    </row>
    <row r="50" spans="1:39" x14ac:dyDescent="0.25">
      <c r="A50" s="14" t="s">
        <v>6431</v>
      </c>
      <c r="B50" t="s">
        <v>6441</v>
      </c>
      <c r="C50" t="str">
        <f>A50&amp;" : "&amp;B50</f>
        <v>2019 : Jun</v>
      </c>
      <c r="D50" s="15">
        <v>135000</v>
      </c>
      <c r="E50" s="15">
        <f>D50-E88</f>
        <v>135000</v>
      </c>
      <c r="F50" s="15">
        <f>E50-F88</f>
        <v>135000</v>
      </c>
      <c r="G50" s="15">
        <f>F50-G88</f>
        <v>135000</v>
      </c>
      <c r="H50" s="15">
        <f>G50-H88</f>
        <v>135000</v>
      </c>
      <c r="I50" s="15">
        <f>H50-I88</f>
        <v>135000</v>
      </c>
      <c r="J50" s="15">
        <f>I50-J88</f>
        <v>135000</v>
      </c>
      <c r="K50" s="15">
        <f>J50-K88</f>
        <v>120300</v>
      </c>
      <c r="L50" s="15">
        <f>K50-L88</f>
        <v>89100</v>
      </c>
      <c r="M50" s="15">
        <f>L50-M88</f>
        <v>51300</v>
      </c>
      <c r="N50" s="15">
        <f>M50-N88</f>
        <v>3300</v>
      </c>
      <c r="O50" s="15">
        <f>N50-O88</f>
        <v>0</v>
      </c>
      <c r="P50" s="15">
        <f>O50-P88</f>
        <v>0</v>
      </c>
      <c r="Q50" s="15">
        <f>P50-Q88</f>
        <v>0</v>
      </c>
      <c r="R50" s="15">
        <f>Q50-R88</f>
        <v>0</v>
      </c>
      <c r="S50" s="15">
        <f>R50-S88</f>
        <v>0</v>
      </c>
      <c r="T50" s="15">
        <f>S50-T88</f>
        <v>0</v>
      </c>
      <c r="U50" s="15">
        <f>T50-U88</f>
        <v>0</v>
      </c>
      <c r="V50" s="15">
        <f>U50-V88</f>
        <v>0</v>
      </c>
      <c r="W50" s="15">
        <f>V50-W88</f>
        <v>0</v>
      </c>
      <c r="X50" s="15">
        <f>W50-X88</f>
        <v>0</v>
      </c>
      <c r="Y50" s="15">
        <f>X50-Y88</f>
        <v>0</v>
      </c>
      <c r="Z50" s="15">
        <f>Y50-Z88</f>
        <v>0</v>
      </c>
      <c r="AA50" s="15">
        <f>Z50-AA88</f>
        <v>0</v>
      </c>
      <c r="AB50" s="15">
        <f>AA50-AB88</f>
        <v>0</v>
      </c>
      <c r="AC50" s="15">
        <f>AB50-AC88</f>
        <v>0</v>
      </c>
      <c r="AD50" s="15">
        <f>AC50-AD88</f>
        <v>0</v>
      </c>
      <c r="AE50" s="15">
        <f>AD50-AE88</f>
        <v>0</v>
      </c>
      <c r="AF50" s="15">
        <f>AE50-AF88</f>
        <v>0</v>
      </c>
      <c r="AG50" s="15">
        <f>AF50-AG88</f>
        <v>0</v>
      </c>
      <c r="AH50" s="15">
        <f>AG50-AH88</f>
        <v>0</v>
      </c>
      <c r="AI50" s="15">
        <f>AH50-AI88</f>
        <v>0</v>
      </c>
      <c r="AJ50" s="15">
        <f>AI50-AJ88</f>
        <v>0</v>
      </c>
      <c r="AK50" s="15">
        <f>AJ50-AK88</f>
        <v>0</v>
      </c>
      <c r="AL50" s="15">
        <f>AK50-AL88</f>
        <v>0</v>
      </c>
      <c r="AM50" s="15">
        <f>AL50-AM88</f>
        <v>0</v>
      </c>
    </row>
    <row r="51" spans="1:39" x14ac:dyDescent="0.25">
      <c r="A51" s="14" t="s">
        <v>6431</v>
      </c>
      <c r="B51" t="s">
        <v>6442</v>
      </c>
      <c r="C51" t="str">
        <f>A51&amp;" : "&amp;B51</f>
        <v>2019 : Jul</v>
      </c>
      <c r="D51" s="15">
        <v>107700</v>
      </c>
      <c r="E51" s="15">
        <f>D51-E89</f>
        <v>107700</v>
      </c>
      <c r="F51" s="15">
        <f>E51-F89</f>
        <v>107700</v>
      </c>
      <c r="G51" s="15">
        <f>F51-G89</f>
        <v>107700</v>
      </c>
      <c r="H51" s="15">
        <f>G51-H89</f>
        <v>107700</v>
      </c>
      <c r="I51" s="15">
        <f>H51-I89</f>
        <v>107700</v>
      </c>
      <c r="J51" s="15">
        <f>I51-J89</f>
        <v>107700</v>
      </c>
      <c r="K51" s="15">
        <f>J51-K89</f>
        <v>103500</v>
      </c>
      <c r="L51" s="15">
        <f>K51-L89</f>
        <v>79500</v>
      </c>
      <c r="M51" s="15">
        <f>L51-M89</f>
        <v>39000</v>
      </c>
      <c r="N51" s="15">
        <f>M51-N89</f>
        <v>0</v>
      </c>
      <c r="O51" s="15">
        <f>N51-O89</f>
        <v>0</v>
      </c>
      <c r="P51" s="15">
        <f>O51-P89</f>
        <v>0</v>
      </c>
      <c r="Q51" s="15">
        <f>P51-Q89</f>
        <v>0</v>
      </c>
      <c r="R51" s="15">
        <f>Q51-R89</f>
        <v>0</v>
      </c>
      <c r="S51" s="15">
        <f>R51-S89</f>
        <v>0</v>
      </c>
      <c r="T51" s="15">
        <f>S51-T89</f>
        <v>0</v>
      </c>
      <c r="U51" s="15">
        <f>T51-U89</f>
        <v>0</v>
      </c>
      <c r="V51" s="15">
        <f>U51-V89</f>
        <v>0</v>
      </c>
      <c r="W51" s="15">
        <f>V51-W89</f>
        <v>0</v>
      </c>
      <c r="X51" s="15">
        <f>W51-X89</f>
        <v>0</v>
      </c>
      <c r="Y51" s="15">
        <f>X51-Y89</f>
        <v>0</v>
      </c>
      <c r="Z51" s="15">
        <f>Y51-Z89</f>
        <v>0</v>
      </c>
      <c r="AA51" s="15">
        <f>Z51-AA89</f>
        <v>0</v>
      </c>
      <c r="AB51" s="15">
        <f>AA51-AB89</f>
        <v>0</v>
      </c>
      <c r="AC51" s="15">
        <f>AB51-AC89</f>
        <v>0</v>
      </c>
      <c r="AD51" s="15">
        <f>AC51-AD89</f>
        <v>0</v>
      </c>
      <c r="AE51" s="15">
        <f>AD51-AE89</f>
        <v>0</v>
      </c>
      <c r="AF51" s="15">
        <f>AE51-AF89</f>
        <v>0</v>
      </c>
      <c r="AG51" s="15">
        <f>AF51-AG89</f>
        <v>0</v>
      </c>
      <c r="AH51" s="15">
        <f>AG51-AH89</f>
        <v>0</v>
      </c>
      <c r="AI51" s="15">
        <f>AH51-AI89</f>
        <v>0</v>
      </c>
      <c r="AJ51" s="15">
        <f>AI51-AJ89</f>
        <v>0</v>
      </c>
      <c r="AK51" s="15">
        <f>AJ51-AK89</f>
        <v>0</v>
      </c>
      <c r="AL51" s="15">
        <f>AK51-AL89</f>
        <v>0</v>
      </c>
      <c r="AM51" s="15">
        <f>AL51-AM89</f>
        <v>0</v>
      </c>
    </row>
    <row r="52" spans="1:39" x14ac:dyDescent="0.25">
      <c r="A52" s="14" t="s">
        <v>6431</v>
      </c>
      <c r="B52" t="s">
        <v>6443</v>
      </c>
      <c r="C52" t="str">
        <f>A52&amp;" : "&amp;B52</f>
        <v>2019 : Aug</v>
      </c>
      <c r="D52" s="15">
        <v>174900</v>
      </c>
      <c r="E52" s="15">
        <f>D52-E90</f>
        <v>174900</v>
      </c>
      <c r="F52" s="15">
        <f>E52-F90</f>
        <v>174900</v>
      </c>
      <c r="G52" s="15">
        <f>F52-G90</f>
        <v>174900</v>
      </c>
      <c r="H52" s="15">
        <f>G52-H90</f>
        <v>174900</v>
      </c>
      <c r="I52" s="15">
        <f>H52-I90</f>
        <v>174900</v>
      </c>
      <c r="J52" s="15">
        <f>I52-J90</f>
        <v>174900</v>
      </c>
      <c r="K52" s="15">
        <f>J52-K90</f>
        <v>156000</v>
      </c>
      <c r="L52" s="15">
        <f>K52-L90</f>
        <v>108000</v>
      </c>
      <c r="M52" s="15">
        <f>L52-M90</f>
        <v>51300</v>
      </c>
      <c r="N52" s="15">
        <f>M52-N90</f>
        <v>3300</v>
      </c>
      <c r="O52" s="15">
        <f>N52-O90</f>
        <v>0</v>
      </c>
      <c r="P52" s="15">
        <f>O52-P90</f>
        <v>0</v>
      </c>
      <c r="Q52" s="15">
        <f>P52-Q90</f>
        <v>0</v>
      </c>
      <c r="R52" s="15">
        <f>Q52-R90</f>
        <v>0</v>
      </c>
      <c r="S52" s="15">
        <f>R52-S90</f>
        <v>0</v>
      </c>
      <c r="T52" s="15">
        <f>S52-T90</f>
        <v>0</v>
      </c>
      <c r="U52" s="15">
        <f>T52-U90</f>
        <v>0</v>
      </c>
      <c r="V52" s="15">
        <f>U52-V90</f>
        <v>0</v>
      </c>
      <c r="W52" s="15">
        <f>V52-W90</f>
        <v>0</v>
      </c>
      <c r="X52" s="15">
        <f>W52-X90</f>
        <v>0</v>
      </c>
      <c r="Y52" s="15">
        <f>X52-Y90</f>
        <v>0</v>
      </c>
      <c r="Z52" s="15">
        <f>Y52-Z90</f>
        <v>0</v>
      </c>
      <c r="AA52" s="15">
        <f>Z52-AA90</f>
        <v>0</v>
      </c>
      <c r="AB52" s="15">
        <f>AA52-AB90</f>
        <v>0</v>
      </c>
      <c r="AC52" s="15">
        <f>AB52-AC90</f>
        <v>0</v>
      </c>
      <c r="AD52" s="15">
        <f>AC52-AD90</f>
        <v>0</v>
      </c>
      <c r="AE52" s="15">
        <f>AD52-AE90</f>
        <v>0</v>
      </c>
      <c r="AF52" s="15">
        <f>AE52-AF90</f>
        <v>0</v>
      </c>
      <c r="AG52" s="15">
        <f>AF52-AG90</f>
        <v>0</v>
      </c>
      <c r="AH52" s="15">
        <f>AG52-AH90</f>
        <v>0</v>
      </c>
      <c r="AI52" s="15">
        <f>AH52-AI90</f>
        <v>0</v>
      </c>
      <c r="AJ52" s="15">
        <f>AI52-AJ90</f>
        <v>0</v>
      </c>
      <c r="AK52" s="15">
        <f>AJ52-AK90</f>
        <v>0</v>
      </c>
      <c r="AL52" s="15">
        <f>AK52-AL90</f>
        <v>0</v>
      </c>
      <c r="AM52" s="15">
        <f>AL52-AM90</f>
        <v>0</v>
      </c>
    </row>
    <row r="53" spans="1:39" x14ac:dyDescent="0.25">
      <c r="A53" s="14" t="s">
        <v>6431</v>
      </c>
      <c r="B53" t="s">
        <v>6444</v>
      </c>
      <c r="C53" t="str">
        <f>A53&amp;" : "&amp;B53</f>
        <v>2019 : Sep</v>
      </c>
      <c r="D53" s="15">
        <v>215010</v>
      </c>
      <c r="E53" s="15">
        <f>D53-E91</f>
        <v>215010</v>
      </c>
      <c r="F53" s="15">
        <f>E53-F91</f>
        <v>215010</v>
      </c>
      <c r="G53" s="15">
        <f>F53-G91</f>
        <v>215010</v>
      </c>
      <c r="H53" s="15">
        <f>G53-H91</f>
        <v>215010</v>
      </c>
      <c r="I53" s="15">
        <f>H53-I91</f>
        <v>215010</v>
      </c>
      <c r="J53" s="15">
        <f>I53-J91</f>
        <v>215010</v>
      </c>
      <c r="K53" s="15">
        <f>J53-K91</f>
        <v>204510</v>
      </c>
      <c r="L53" s="15">
        <f>K53-L91</f>
        <v>158910</v>
      </c>
      <c r="M53" s="15">
        <f>L53-M91</f>
        <v>75210</v>
      </c>
      <c r="N53" s="15">
        <f>M53-N91</f>
        <v>9210</v>
      </c>
      <c r="O53" s="15">
        <f>N53-O91</f>
        <v>9210</v>
      </c>
      <c r="P53" s="15">
        <f>O53-P91</f>
        <v>9210</v>
      </c>
      <c r="Q53" s="15">
        <f>P53-Q91</f>
        <v>9210</v>
      </c>
      <c r="R53" s="15">
        <f>Q53-R91</f>
        <v>9210</v>
      </c>
      <c r="S53" s="15">
        <f>R53-S91</f>
        <v>9210</v>
      </c>
      <c r="T53" s="15">
        <f>S53-T91</f>
        <v>9210</v>
      </c>
      <c r="U53" s="15">
        <f>T53-U91</f>
        <v>4620</v>
      </c>
      <c r="V53" s="15">
        <f>U53-V91</f>
        <v>4620</v>
      </c>
      <c r="W53" s="15">
        <f>V53-W91</f>
        <v>4620</v>
      </c>
      <c r="X53" s="15">
        <f>W53-X91</f>
        <v>4620</v>
      </c>
      <c r="Y53" s="15">
        <f>X53-Y91</f>
        <v>4620</v>
      </c>
      <c r="Z53" s="15">
        <f>Y53-Z91</f>
        <v>0</v>
      </c>
      <c r="AA53" s="15">
        <f>Z53-AA91</f>
        <v>0</v>
      </c>
      <c r="AB53" s="15">
        <f>AA53-AB91</f>
        <v>0</v>
      </c>
      <c r="AC53" s="15">
        <f>AB53-AC91</f>
        <v>0</v>
      </c>
      <c r="AD53" s="15">
        <f>AC53-AD91</f>
        <v>0</v>
      </c>
      <c r="AE53" s="15">
        <f>AD53-AE91</f>
        <v>0</v>
      </c>
      <c r="AF53" s="15">
        <f>AE53-AF91</f>
        <v>0</v>
      </c>
      <c r="AG53" s="15">
        <f>AF53-AG91</f>
        <v>0</v>
      </c>
      <c r="AH53" s="15">
        <f>AG53-AH91</f>
        <v>0</v>
      </c>
      <c r="AI53" s="15">
        <f>AH53-AI91</f>
        <v>0</v>
      </c>
      <c r="AJ53" s="15">
        <f>AI53-AJ91</f>
        <v>0</v>
      </c>
      <c r="AK53" s="15">
        <f>AJ53-AK91</f>
        <v>0</v>
      </c>
      <c r="AL53" s="15">
        <f>AK53-AL91</f>
        <v>0</v>
      </c>
      <c r="AM53" s="15">
        <f>AL53-AM91</f>
        <v>0</v>
      </c>
    </row>
    <row r="54" spans="1:39" x14ac:dyDescent="0.25">
      <c r="A54" s="14" t="s">
        <v>6431</v>
      </c>
      <c r="B54" t="s">
        <v>6445</v>
      </c>
      <c r="C54" t="str">
        <f>A54&amp;" : "&amp;B54</f>
        <v>2019 : Oct</v>
      </c>
      <c r="D54" s="15">
        <v>200220</v>
      </c>
      <c r="E54" s="15">
        <f>D54-E92</f>
        <v>200220</v>
      </c>
      <c r="F54" s="15">
        <f>E54-F92</f>
        <v>200220</v>
      </c>
      <c r="G54" s="15">
        <f>F54-G92</f>
        <v>200220</v>
      </c>
      <c r="H54" s="15">
        <f>G54-H92</f>
        <v>200220</v>
      </c>
      <c r="I54" s="15">
        <f>H54-I92</f>
        <v>200220</v>
      </c>
      <c r="J54" s="15">
        <f>I54-J92</f>
        <v>200220</v>
      </c>
      <c r="K54" s="15">
        <f>J54-K92</f>
        <v>179220</v>
      </c>
      <c r="L54" s="15">
        <f>K54-L92</f>
        <v>121620</v>
      </c>
      <c r="M54" s="15">
        <f>L54-M92</f>
        <v>75720</v>
      </c>
      <c r="N54" s="15">
        <f>M54-N92</f>
        <v>15720</v>
      </c>
      <c r="O54" s="15">
        <f>N54-O92</f>
        <v>12420</v>
      </c>
      <c r="P54" s="15">
        <f>O54-P92</f>
        <v>12420</v>
      </c>
      <c r="Q54" s="15">
        <f>P54-Q92</f>
        <v>10080</v>
      </c>
      <c r="R54" s="15">
        <f>Q54-R92</f>
        <v>10080</v>
      </c>
      <c r="S54" s="15">
        <f>R54-S92</f>
        <v>10080</v>
      </c>
      <c r="T54" s="15">
        <f>S54-T92</f>
        <v>10080</v>
      </c>
      <c r="U54" s="15">
        <f>T54-U92</f>
        <v>10080</v>
      </c>
      <c r="V54" s="15">
        <f>U54-V92</f>
        <v>5220</v>
      </c>
      <c r="W54" s="15">
        <f>V54-W92</f>
        <v>5220</v>
      </c>
      <c r="X54" s="15">
        <f>W54-X92</f>
        <v>5220</v>
      </c>
      <c r="Y54" s="15">
        <f>X54-Y92</f>
        <v>5220</v>
      </c>
      <c r="Z54" s="15">
        <f>Y54-Z92</f>
        <v>5220</v>
      </c>
      <c r="AA54" s="15">
        <f>Z54-AA92</f>
        <v>5220</v>
      </c>
      <c r="AB54" s="15">
        <f>AA54-AB92</f>
        <v>5220</v>
      </c>
      <c r="AC54" s="15">
        <f>AB54-AC92</f>
        <v>5220</v>
      </c>
      <c r="AD54" s="15">
        <f>AC54-AD92</f>
        <v>5220</v>
      </c>
      <c r="AE54" s="15">
        <f>AD54-AE92</f>
        <v>5220</v>
      </c>
      <c r="AF54" s="15">
        <f>AE54-AF92</f>
        <v>5220</v>
      </c>
      <c r="AG54" s="15">
        <f>AF54-AG92</f>
        <v>0</v>
      </c>
      <c r="AH54" s="15">
        <f>AG54-AH92</f>
        <v>0</v>
      </c>
      <c r="AI54" s="15">
        <f>AH54-AI92</f>
        <v>0</v>
      </c>
      <c r="AJ54" s="15">
        <f>AI54-AJ92</f>
        <v>0</v>
      </c>
      <c r="AK54" s="15">
        <f>AJ54-AK92</f>
        <v>0</v>
      </c>
      <c r="AL54" s="15">
        <f>AK54-AL92</f>
        <v>0</v>
      </c>
      <c r="AM54" s="15">
        <f>AL54-AM92</f>
        <v>0</v>
      </c>
    </row>
    <row r="55" spans="1:39" x14ac:dyDescent="0.25">
      <c r="A55" s="14" t="s">
        <v>6431</v>
      </c>
      <c r="B55" t="s">
        <v>6434</v>
      </c>
      <c r="C55" t="str">
        <f>A55&amp;" : "&amp;B55</f>
        <v>2019 : Nov</v>
      </c>
      <c r="D55" s="15">
        <v>216930</v>
      </c>
      <c r="E55" s="15">
        <f>D55-E93</f>
        <v>216930</v>
      </c>
      <c r="F55" s="15">
        <f>E55-F93</f>
        <v>216930</v>
      </c>
      <c r="G55" s="15">
        <f>F55-G93</f>
        <v>216930</v>
      </c>
      <c r="H55" s="15">
        <f>G55-H93</f>
        <v>216930</v>
      </c>
      <c r="I55" s="15">
        <f>H55-I93</f>
        <v>216930</v>
      </c>
      <c r="J55" s="15">
        <f>I55-J93</f>
        <v>216930</v>
      </c>
      <c r="K55" s="15">
        <f>J55-K93</f>
        <v>195930</v>
      </c>
      <c r="L55" s="15">
        <f>K55-L93</f>
        <v>143130</v>
      </c>
      <c r="M55" s="15">
        <f>L55-M93</f>
        <v>102630</v>
      </c>
      <c r="N55" s="15">
        <f>M55-N93</f>
        <v>23430</v>
      </c>
      <c r="O55" s="15">
        <f>N55-O93</f>
        <v>23430</v>
      </c>
      <c r="P55" s="15">
        <f>O55-P93</f>
        <v>23430</v>
      </c>
      <c r="Q55" s="15">
        <f>P55-Q93</f>
        <v>23430</v>
      </c>
      <c r="R55" s="15">
        <f>Q55-R93</f>
        <v>23430</v>
      </c>
      <c r="S55" s="15">
        <f>R55-S93</f>
        <v>23430</v>
      </c>
      <c r="T55" s="15">
        <f>S55-T93</f>
        <v>23430</v>
      </c>
      <c r="U55" s="15">
        <f>T55-U93</f>
        <v>20370</v>
      </c>
      <c r="V55" s="15">
        <f>U55-V93</f>
        <v>20370</v>
      </c>
      <c r="W55" s="15">
        <f>V55-W93</f>
        <v>20370</v>
      </c>
      <c r="X55" s="15">
        <f>W55-X93</f>
        <v>16170</v>
      </c>
      <c r="Y55" s="15">
        <f>X55-Y93</f>
        <v>16170</v>
      </c>
      <c r="Z55" s="15">
        <f>Y55-Z93</f>
        <v>16170</v>
      </c>
      <c r="AA55" s="15">
        <f>Z55-AA93</f>
        <v>16170</v>
      </c>
      <c r="AB55" s="15">
        <f>AA55-AB93</f>
        <v>16170</v>
      </c>
      <c r="AC55" s="15">
        <f>AB55-AC93</f>
        <v>5670</v>
      </c>
      <c r="AD55" s="15">
        <f>AC55-AD93</f>
        <v>5670</v>
      </c>
      <c r="AE55" s="15">
        <f>AD55-AE93</f>
        <v>0</v>
      </c>
      <c r="AF55" s="15">
        <f>AE55-AF93</f>
        <v>0</v>
      </c>
      <c r="AG55" s="15">
        <f>AF55-AG93</f>
        <v>0</v>
      </c>
      <c r="AH55" s="15">
        <f>AG55-AH93</f>
        <v>0</v>
      </c>
      <c r="AI55" s="15">
        <f>AH55-AI93</f>
        <v>0</v>
      </c>
      <c r="AJ55" s="15">
        <f>AI55-AJ93</f>
        <v>0</v>
      </c>
      <c r="AK55" s="15">
        <f>AJ55-AK93</f>
        <v>0</v>
      </c>
      <c r="AL55" s="15">
        <f>AK55-AL93</f>
        <v>0</v>
      </c>
      <c r="AM55" s="15">
        <f>AL55-AM93</f>
        <v>0</v>
      </c>
    </row>
    <row r="56" spans="1:39" x14ac:dyDescent="0.25">
      <c r="A56" s="4" t="s">
        <v>6431</v>
      </c>
      <c r="B56" t="s">
        <v>6435</v>
      </c>
      <c r="C56" t="str">
        <f>A56&amp;" : "&amp;B56</f>
        <v>2019 : Dec</v>
      </c>
      <c r="D56" s="15">
        <v>356250</v>
      </c>
      <c r="E56" s="15">
        <f>D56-E94</f>
        <v>356250</v>
      </c>
      <c r="F56" s="15">
        <f>E56-F94</f>
        <v>356250</v>
      </c>
      <c r="G56" s="15">
        <f>F56-G94</f>
        <v>356250</v>
      </c>
      <c r="H56" s="15">
        <f>G56-H94</f>
        <v>356250</v>
      </c>
      <c r="I56" s="15">
        <f>H56-I94</f>
        <v>356250</v>
      </c>
      <c r="J56" s="15">
        <f>I56-J94</f>
        <v>356250</v>
      </c>
      <c r="K56" s="15">
        <f>J56-K94</f>
        <v>333150</v>
      </c>
      <c r="L56" s="15">
        <f>K56-L94</f>
        <v>247710</v>
      </c>
      <c r="M56" s="15">
        <f>L56-M94</f>
        <v>134580</v>
      </c>
      <c r="N56" s="15">
        <f>M56-N94</f>
        <v>54480</v>
      </c>
      <c r="O56" s="15">
        <f>N56-O94</f>
        <v>51180</v>
      </c>
      <c r="P56" s="15">
        <f>O56-P94</f>
        <v>51180</v>
      </c>
      <c r="Q56" s="15">
        <f>P56-Q94</f>
        <v>49230</v>
      </c>
      <c r="R56" s="15">
        <f>Q56-R94</f>
        <v>45450</v>
      </c>
      <c r="S56" s="15">
        <f>R56-S94</f>
        <v>42300</v>
      </c>
      <c r="T56" s="15">
        <f>S56-T94</f>
        <v>42300</v>
      </c>
      <c r="U56" s="15">
        <f>T56-U94</f>
        <v>42300</v>
      </c>
      <c r="V56" s="15">
        <f>U56-V94</f>
        <v>42300</v>
      </c>
      <c r="W56" s="15">
        <f>V56-W94</f>
        <v>37170</v>
      </c>
      <c r="X56" s="15">
        <f>W56-X94</f>
        <v>37170</v>
      </c>
      <c r="Y56" s="15">
        <f>X56-Y94</f>
        <v>37170</v>
      </c>
      <c r="Z56" s="15">
        <f>Y56-Z94</f>
        <v>37170</v>
      </c>
      <c r="AA56" s="15">
        <f>Z56-AA94</f>
        <v>37170</v>
      </c>
      <c r="AB56" s="15">
        <f>AA56-AB94</f>
        <v>32130</v>
      </c>
      <c r="AC56" s="15">
        <f>AB56-AC94</f>
        <v>32130</v>
      </c>
      <c r="AD56" s="15">
        <f>AC56-AD94</f>
        <v>32130</v>
      </c>
      <c r="AE56" s="15">
        <f>AD56-AE94</f>
        <v>28080</v>
      </c>
      <c r="AF56" s="15">
        <f>AE56-AF94</f>
        <v>20520</v>
      </c>
      <c r="AG56" s="15">
        <f>AF56-AG94</f>
        <v>20520</v>
      </c>
      <c r="AH56" s="15">
        <f>AG56-AH94</f>
        <v>8370</v>
      </c>
      <c r="AI56" s="15">
        <f>AH56-AI94</f>
        <v>0</v>
      </c>
      <c r="AJ56" s="15">
        <f>AI56-AJ94</f>
        <v>0</v>
      </c>
      <c r="AK56" s="15">
        <f>AJ56-AK94</f>
        <v>0</v>
      </c>
      <c r="AL56" s="15">
        <f>AK56-AL94</f>
        <v>0</v>
      </c>
      <c r="AM56" s="15">
        <f>AL56-AM94</f>
        <v>0</v>
      </c>
    </row>
    <row r="57" spans="1:39" x14ac:dyDescent="0.25">
      <c r="A57" s="5" t="s">
        <v>6432</v>
      </c>
      <c r="B57" t="s">
        <v>6436</v>
      </c>
      <c r="C57" t="str">
        <f>A57&amp;" : "&amp;B57</f>
        <v>2020 : Jan</v>
      </c>
      <c r="D57" s="15">
        <v>442830</v>
      </c>
      <c r="E57" s="15">
        <f>D57-E95</f>
        <v>442830</v>
      </c>
      <c r="F57" s="15">
        <f>E57-F95</f>
        <v>442830</v>
      </c>
      <c r="G57" s="15">
        <f>F57-G95</f>
        <v>442830</v>
      </c>
      <c r="H57" s="15">
        <f>G57-H95</f>
        <v>442830</v>
      </c>
      <c r="I57" s="15">
        <f>H57-I95</f>
        <v>442830</v>
      </c>
      <c r="J57" s="15">
        <f>I57-J95</f>
        <v>442830</v>
      </c>
      <c r="K57" s="15">
        <f>J57-K95</f>
        <v>409230</v>
      </c>
      <c r="L57" s="15">
        <f>K57-L95</f>
        <v>342030</v>
      </c>
      <c r="M57" s="15">
        <f>L57-M95</f>
        <v>228090</v>
      </c>
      <c r="N57" s="15">
        <f>M57-N95</f>
        <v>96090</v>
      </c>
      <c r="O57" s="15">
        <f>N57-O95</f>
        <v>90480</v>
      </c>
      <c r="P57" s="15">
        <f>O57-P95</f>
        <v>87960</v>
      </c>
      <c r="Q57" s="15">
        <f>P57-Q95</f>
        <v>82890</v>
      </c>
      <c r="R57" s="15">
        <f>Q57-R95</f>
        <v>82890</v>
      </c>
      <c r="S57" s="15">
        <f>R57-S95</f>
        <v>82890</v>
      </c>
      <c r="T57" s="15">
        <f>S57-T95</f>
        <v>78570</v>
      </c>
      <c r="U57" s="15">
        <f>T57-U95</f>
        <v>71430</v>
      </c>
      <c r="V57" s="15">
        <f>U57-V95</f>
        <v>71430</v>
      </c>
      <c r="W57" s="15">
        <f>V57-W95</f>
        <v>55755</v>
      </c>
      <c r="X57" s="15">
        <f>W57-X95</f>
        <v>55755</v>
      </c>
      <c r="Y57" s="15">
        <f>X57-Y95</f>
        <v>40005</v>
      </c>
      <c r="Z57" s="15">
        <f>Y57-Z95</f>
        <v>40005</v>
      </c>
      <c r="AA57" s="15">
        <f>Z57-AA95</f>
        <v>29310</v>
      </c>
      <c r="AB57" s="15">
        <f>AA57-AB95</f>
        <v>29310</v>
      </c>
      <c r="AC57" s="15">
        <f>AB57-AC95</f>
        <v>29310</v>
      </c>
      <c r="AD57" s="15">
        <f>AC57-AD95</f>
        <v>23850</v>
      </c>
      <c r="AE57" s="15">
        <f>AD57-AE95</f>
        <v>19800</v>
      </c>
      <c r="AF57" s="15">
        <f>AE57-AF95</f>
        <v>12240</v>
      </c>
      <c r="AG57" s="15">
        <f>AF57-AG95</f>
        <v>12240</v>
      </c>
      <c r="AH57" s="15">
        <f>AG57-AH95</f>
        <v>5940</v>
      </c>
      <c r="AI57" s="15">
        <f>AH57-AI95</f>
        <v>5940</v>
      </c>
      <c r="AJ57" s="15">
        <f>AI57-AJ95</f>
        <v>5940</v>
      </c>
      <c r="AK57" s="15">
        <f>AJ57-AK95</f>
        <v>0</v>
      </c>
      <c r="AL57" s="15">
        <f>AK57-AL95</f>
        <v>0</v>
      </c>
      <c r="AM57" s="15">
        <f>AL57-AM95</f>
        <v>0</v>
      </c>
    </row>
    <row r="58" spans="1:39" x14ac:dyDescent="0.25">
      <c r="A58" s="14" t="s">
        <v>6432</v>
      </c>
      <c r="B58" t="s">
        <v>6437</v>
      </c>
      <c r="C58" t="str">
        <f>A58&amp;" : "&amp;B58</f>
        <v>2020 : Feb</v>
      </c>
      <c r="D58" s="15">
        <v>341670</v>
      </c>
      <c r="E58" s="15">
        <f>D58-E96</f>
        <v>341670</v>
      </c>
      <c r="F58" s="15">
        <f>E58-F96</f>
        <v>341670</v>
      </c>
      <c r="G58" s="15">
        <f>F58-G96</f>
        <v>341670</v>
      </c>
      <c r="H58" s="15">
        <f>G58-H96</f>
        <v>341670</v>
      </c>
      <c r="I58" s="15">
        <f>H58-I96</f>
        <v>341670</v>
      </c>
      <c r="J58" s="15">
        <f>I58-J96</f>
        <v>341670</v>
      </c>
      <c r="K58" s="15">
        <f>J58-K96</f>
        <v>312270</v>
      </c>
      <c r="L58" s="15">
        <f>K58-L96</f>
        <v>254670</v>
      </c>
      <c r="M58" s="15">
        <f>L58-M96</f>
        <v>162060</v>
      </c>
      <c r="N58" s="15">
        <f>M58-N96</f>
        <v>78060</v>
      </c>
      <c r="O58" s="15">
        <f>N58-O96</f>
        <v>74760</v>
      </c>
      <c r="P58" s="15">
        <f>O58-P96</f>
        <v>74760</v>
      </c>
      <c r="Q58" s="15">
        <f>P58-Q96</f>
        <v>74760</v>
      </c>
      <c r="R58" s="15">
        <f>Q58-R96</f>
        <v>71820</v>
      </c>
      <c r="S58" s="15">
        <f>R58-S96</f>
        <v>68670</v>
      </c>
      <c r="T58" s="15">
        <f>S58-T96</f>
        <v>65310</v>
      </c>
      <c r="U58" s="15">
        <f>T58-U96</f>
        <v>59190</v>
      </c>
      <c r="V58" s="15">
        <f>U58-V96</f>
        <v>53790</v>
      </c>
      <c r="W58" s="15">
        <f>V58-W96</f>
        <v>53790</v>
      </c>
      <c r="X58" s="15">
        <f>W58-X96</f>
        <v>50190</v>
      </c>
      <c r="Y58" s="15">
        <f>X58-Y96</f>
        <v>36330</v>
      </c>
      <c r="Z58" s="15">
        <f>Y58-Z96</f>
        <v>31710</v>
      </c>
      <c r="AA58" s="15">
        <f>Z58-AA96</f>
        <v>31710</v>
      </c>
      <c r="AB58" s="15">
        <f>AA58-AB96</f>
        <v>25230</v>
      </c>
      <c r="AC58" s="15">
        <f>AB58-AC96</f>
        <v>19980</v>
      </c>
      <c r="AD58" s="15">
        <f>AC58-AD96</f>
        <v>9840</v>
      </c>
      <c r="AE58" s="15">
        <f>AD58-AE96</f>
        <v>9840</v>
      </c>
      <c r="AF58" s="15">
        <f>AE58-AF96</f>
        <v>4800</v>
      </c>
      <c r="AG58" s="15">
        <f>AF58-AG96</f>
        <v>4800</v>
      </c>
      <c r="AH58" s="15">
        <f>AG58-AH96</f>
        <v>4800</v>
      </c>
      <c r="AI58" s="15">
        <f>AH58-AI96</f>
        <v>4800</v>
      </c>
      <c r="AJ58" s="15">
        <f>AI58-AJ96</f>
        <v>0</v>
      </c>
      <c r="AK58" s="15">
        <f>AJ58-AK96</f>
        <v>0</v>
      </c>
      <c r="AL58" s="15">
        <f>AK58-AL96</f>
        <v>0</v>
      </c>
      <c r="AM58" s="15">
        <f>AL58-AM96</f>
        <v>0</v>
      </c>
    </row>
    <row r="59" spans="1:39" x14ac:dyDescent="0.25">
      <c r="A59" s="14" t="s">
        <v>6432</v>
      </c>
      <c r="B59" t="s">
        <v>6438</v>
      </c>
      <c r="C59" t="str">
        <f>A59&amp;" : "&amp;B59</f>
        <v>2020 : Mar</v>
      </c>
      <c r="D59" s="15">
        <v>434220</v>
      </c>
      <c r="E59" s="15">
        <f>D59-E97</f>
        <v>434220</v>
      </c>
      <c r="F59" s="15">
        <f>E59-F97</f>
        <v>434220</v>
      </c>
      <c r="G59" s="15">
        <f>F59-G97</f>
        <v>434220</v>
      </c>
      <c r="H59" s="15">
        <f>G59-H97</f>
        <v>434220</v>
      </c>
      <c r="I59" s="15">
        <f>H59-I97</f>
        <v>434220</v>
      </c>
      <c r="J59" s="15">
        <f>I59-J97</f>
        <v>434220</v>
      </c>
      <c r="K59" s="15">
        <f>J59-K97</f>
        <v>404820</v>
      </c>
      <c r="L59" s="15">
        <f>K59-L97</f>
        <v>334980</v>
      </c>
      <c r="M59" s="15">
        <f>L59-M97</f>
        <v>243180</v>
      </c>
      <c r="N59" s="15">
        <f>M59-N97</f>
        <v>142530</v>
      </c>
      <c r="O59" s="15">
        <f>N59-O97</f>
        <v>137910</v>
      </c>
      <c r="P59" s="15">
        <f>O59-P97</f>
        <v>136110</v>
      </c>
      <c r="Q59" s="15">
        <f>P59-Q97</f>
        <v>124995</v>
      </c>
      <c r="R59" s="15">
        <f>Q59-R97</f>
        <v>116595</v>
      </c>
      <c r="S59" s="15">
        <f>R59-S97</f>
        <v>110745</v>
      </c>
      <c r="T59" s="15">
        <f>S59-T97</f>
        <v>107385</v>
      </c>
      <c r="U59" s="15">
        <f>T59-U97</f>
        <v>107385</v>
      </c>
      <c r="V59" s="15">
        <f>U59-V97</f>
        <v>98745</v>
      </c>
      <c r="W59" s="15">
        <f>V59-W97</f>
        <v>93615</v>
      </c>
      <c r="X59" s="15">
        <f>W59-X97</f>
        <v>88215</v>
      </c>
      <c r="Y59" s="15">
        <f>X59-Y97</f>
        <v>75930</v>
      </c>
      <c r="Z59" s="15">
        <f>Y59-Z97</f>
        <v>65370</v>
      </c>
      <c r="AA59" s="15">
        <f>Z59-AA97</f>
        <v>49500</v>
      </c>
      <c r="AB59" s="15">
        <f>AA59-AB97</f>
        <v>31140</v>
      </c>
      <c r="AC59" s="15">
        <f>AB59-AC97</f>
        <v>31140</v>
      </c>
      <c r="AD59" s="15">
        <f>AC59-AD97</f>
        <v>25680</v>
      </c>
      <c r="AE59" s="15">
        <f>AD59-AE97</f>
        <v>25680</v>
      </c>
      <c r="AF59" s="15">
        <f>AE59-AF97</f>
        <v>21480</v>
      </c>
      <c r="AG59" s="15">
        <f>AF59-AG97</f>
        <v>13650</v>
      </c>
      <c r="AH59" s="15">
        <f>AG59-AH97</f>
        <v>13650</v>
      </c>
      <c r="AI59" s="15">
        <f>AH59-AI97</f>
        <v>7140</v>
      </c>
      <c r="AJ59" s="15">
        <f>AI59-AJ97</f>
        <v>7140</v>
      </c>
      <c r="AK59" s="15">
        <f>AJ59-AK97</f>
        <v>7140</v>
      </c>
      <c r="AL59" s="15">
        <f>AK59-AL97</f>
        <v>0</v>
      </c>
      <c r="AM59" s="15">
        <f>AL59-AM97</f>
        <v>0</v>
      </c>
    </row>
    <row r="60" spans="1:39" x14ac:dyDescent="0.25">
      <c r="A60" s="14" t="s">
        <v>6432</v>
      </c>
      <c r="B60" t="s">
        <v>6439</v>
      </c>
      <c r="C60" t="str">
        <f>A60&amp;" : "&amp;B60</f>
        <v>2020 : Apr</v>
      </c>
      <c r="D60" s="15">
        <v>576315</v>
      </c>
      <c r="E60" s="15">
        <f>D60-E98</f>
        <v>576315</v>
      </c>
      <c r="F60" s="15">
        <f>E60-F98</f>
        <v>576315</v>
      </c>
      <c r="G60" s="15">
        <f>F60-G98</f>
        <v>576315</v>
      </c>
      <c r="H60" s="15">
        <f>G60-H98</f>
        <v>576315</v>
      </c>
      <c r="I60" s="15">
        <f>H60-I98</f>
        <v>576315</v>
      </c>
      <c r="J60" s="15">
        <f>I60-J98</f>
        <v>576315</v>
      </c>
      <c r="K60" s="15">
        <f>J60-K98</f>
        <v>543345</v>
      </c>
      <c r="L60" s="15">
        <f>K60-L98</f>
        <v>455505</v>
      </c>
      <c r="M60" s="15">
        <f>L60-M98</f>
        <v>346965</v>
      </c>
      <c r="N60" s="15">
        <f>M60-N98</f>
        <v>218565</v>
      </c>
      <c r="O60" s="15">
        <f>N60-O98</f>
        <v>216915</v>
      </c>
      <c r="P60" s="15">
        <f>O60-P98</f>
        <v>214395</v>
      </c>
      <c r="Q60" s="15">
        <f>P60-Q98</f>
        <v>211665</v>
      </c>
      <c r="R60" s="15">
        <f>Q60-R98</f>
        <v>205785</v>
      </c>
      <c r="S60" s="15">
        <f>R60-S98</f>
        <v>197910</v>
      </c>
      <c r="T60" s="15">
        <f>S60-T98</f>
        <v>197910</v>
      </c>
      <c r="U60" s="15">
        <f>T60-U98</f>
        <v>175980</v>
      </c>
      <c r="V60" s="15">
        <f>U60-V98</f>
        <v>169500</v>
      </c>
      <c r="W60" s="15">
        <f>V60-W98</f>
        <v>160950</v>
      </c>
      <c r="X60" s="15">
        <f>W60-X98</f>
        <v>132150</v>
      </c>
      <c r="Y60" s="15">
        <f>X60-Y98</f>
        <v>123330</v>
      </c>
      <c r="Z60" s="15">
        <f>Y60-Z98</f>
        <v>114420</v>
      </c>
      <c r="AA60" s="15">
        <f>Z60-AA98</f>
        <v>101310</v>
      </c>
      <c r="AB60" s="15">
        <f>AA60-AB98</f>
        <v>64590</v>
      </c>
      <c r="AC60" s="15">
        <f>AB60-AC98</f>
        <v>64590</v>
      </c>
      <c r="AD60" s="15">
        <f>AC60-AD98</f>
        <v>38460</v>
      </c>
      <c r="AE60" s="15">
        <f>AD60-AE98</f>
        <v>34410</v>
      </c>
      <c r="AF60" s="15">
        <f>AE60-AF98</f>
        <v>21390</v>
      </c>
      <c r="AG60" s="15">
        <f>AF60-AG98</f>
        <v>15300</v>
      </c>
      <c r="AH60" s="15">
        <f>AG60-AH98</f>
        <v>0</v>
      </c>
      <c r="AI60" s="15">
        <f>AH60-AI98</f>
        <v>0</v>
      </c>
      <c r="AJ60" s="15">
        <f>AI60-AJ98</f>
        <v>0</v>
      </c>
      <c r="AK60" s="15">
        <f>AJ60-AK98</f>
        <v>0</v>
      </c>
      <c r="AL60" s="15">
        <f>AK60-AL98</f>
        <v>0</v>
      </c>
      <c r="AM60" s="15">
        <f>AL60-AM98</f>
        <v>0</v>
      </c>
    </row>
    <row r="61" spans="1:39" x14ac:dyDescent="0.25">
      <c r="A61" s="14" t="s">
        <v>6432</v>
      </c>
      <c r="B61" t="s">
        <v>6440</v>
      </c>
      <c r="C61" t="str">
        <f>A61&amp;" : "&amp;B61</f>
        <v>2020 : May</v>
      </c>
      <c r="D61" s="15">
        <v>618015</v>
      </c>
      <c r="E61" s="15">
        <f>D61-E99</f>
        <v>618015</v>
      </c>
      <c r="F61" s="15">
        <f>E61-F99</f>
        <v>618015</v>
      </c>
      <c r="G61" s="15">
        <f>F61-G99</f>
        <v>618015</v>
      </c>
      <c r="H61" s="15">
        <f>G61-H99</f>
        <v>618015</v>
      </c>
      <c r="I61" s="15">
        <f>H61-I99</f>
        <v>618015</v>
      </c>
      <c r="J61" s="15">
        <f>I61-J99</f>
        <v>618015</v>
      </c>
      <c r="K61" s="15">
        <f>J61-K99</f>
        <v>567615</v>
      </c>
      <c r="L61" s="15">
        <f>K61-L99</f>
        <v>428655</v>
      </c>
      <c r="M61" s="15">
        <f>L61-M99</f>
        <v>318630</v>
      </c>
      <c r="N61" s="15">
        <f>M61-N99</f>
        <v>218730</v>
      </c>
      <c r="O61" s="15">
        <f>N61-O99</f>
        <v>213120</v>
      </c>
      <c r="P61" s="15">
        <f>O61-P99</f>
        <v>210960</v>
      </c>
      <c r="Q61" s="15">
        <f>P61-Q99</f>
        <v>208230</v>
      </c>
      <c r="R61" s="15">
        <f>Q61-R99</f>
        <v>205290</v>
      </c>
      <c r="S61" s="15">
        <f>R61-S99</f>
        <v>198090</v>
      </c>
      <c r="T61" s="15">
        <f>S61-T99</f>
        <v>193770</v>
      </c>
      <c r="U61" s="15">
        <f>T61-U99</f>
        <v>186630</v>
      </c>
      <c r="V61" s="15">
        <f>U61-V99</f>
        <v>174210</v>
      </c>
      <c r="W61" s="15">
        <f>V61-W99</f>
        <v>154830</v>
      </c>
      <c r="X61" s="15">
        <f>W61-X99</f>
        <v>135930</v>
      </c>
      <c r="Y61" s="15">
        <f>X61-Y99</f>
        <v>118290</v>
      </c>
      <c r="Z61" s="15">
        <f>Y61-Z99</f>
        <v>107730</v>
      </c>
      <c r="AA61" s="15">
        <f>Z61-AA99</f>
        <v>101520</v>
      </c>
      <c r="AB61" s="15">
        <f>AA61-AB99</f>
        <v>75960</v>
      </c>
      <c r="AC61" s="15">
        <f>AB61-AC99</f>
        <v>70710</v>
      </c>
      <c r="AD61" s="15">
        <f>AC61-AD99</f>
        <v>58230</v>
      </c>
      <c r="AE61" s="15">
        <f>AD61-AE99</f>
        <v>25830</v>
      </c>
      <c r="AF61" s="15">
        <f>AE61-AF99</f>
        <v>6930</v>
      </c>
      <c r="AG61" s="15">
        <f>AF61-AG99</f>
        <v>6930</v>
      </c>
      <c r="AH61" s="15">
        <f>AG61-AH99</f>
        <v>6930</v>
      </c>
      <c r="AI61" s="15">
        <f>AH61-AI99</f>
        <v>6930</v>
      </c>
      <c r="AJ61" s="15">
        <f>AI61-AJ99</f>
        <v>6930</v>
      </c>
      <c r="AK61" s="15">
        <f>AJ61-AK99</f>
        <v>0</v>
      </c>
      <c r="AL61" s="15">
        <f>AK61-AL99</f>
        <v>0</v>
      </c>
      <c r="AM61" s="15">
        <f>AL61-AM99</f>
        <v>0</v>
      </c>
    </row>
    <row r="62" spans="1:39" x14ac:dyDescent="0.25">
      <c r="A62" s="14" t="s">
        <v>6432</v>
      </c>
      <c r="B62" t="s">
        <v>6441</v>
      </c>
      <c r="C62" t="str">
        <f>A62&amp;" : "&amp;B62</f>
        <v>2020 : Jun</v>
      </c>
      <c r="D62" s="15">
        <v>599940</v>
      </c>
      <c r="E62" s="15">
        <f>D62-E100</f>
        <v>599940</v>
      </c>
      <c r="F62" s="15">
        <f>E62-F100</f>
        <v>599940</v>
      </c>
      <c r="G62" s="15">
        <f>F62-G100</f>
        <v>599940</v>
      </c>
      <c r="H62" s="15">
        <f>G62-H100</f>
        <v>599940</v>
      </c>
      <c r="I62" s="15">
        <f>H62-I100</f>
        <v>599940</v>
      </c>
      <c r="J62" s="15">
        <f>I62-J100</f>
        <v>599940</v>
      </c>
      <c r="K62" s="15">
        <f>J62-K100</f>
        <v>547020</v>
      </c>
      <c r="L62" s="15">
        <f>K62-L100</f>
        <v>430260</v>
      </c>
      <c r="M62" s="15">
        <f>L62-M100</f>
        <v>296340</v>
      </c>
      <c r="N62" s="15">
        <f>M62-N100</f>
        <v>224190</v>
      </c>
      <c r="O62" s="15">
        <f>N62-O100</f>
        <v>214290</v>
      </c>
      <c r="P62" s="15">
        <f>O62-P100</f>
        <v>214290</v>
      </c>
      <c r="Q62" s="15">
        <f>P62-Q100</f>
        <v>204150</v>
      </c>
      <c r="R62" s="15">
        <f>Q62-R100</f>
        <v>200370</v>
      </c>
      <c r="S62" s="15">
        <f>R62-S100</f>
        <v>194520</v>
      </c>
      <c r="T62" s="15">
        <f>S62-T100</f>
        <v>180360</v>
      </c>
      <c r="U62" s="15">
        <f>T62-U100</f>
        <v>175770</v>
      </c>
      <c r="V62" s="15">
        <f>U62-V100</f>
        <v>173070</v>
      </c>
      <c r="W62" s="15">
        <f>V62-W100</f>
        <v>169080</v>
      </c>
      <c r="X62" s="15">
        <f>W62-X100</f>
        <v>157080</v>
      </c>
      <c r="Y62" s="15">
        <f>X62-Y100</f>
        <v>150150</v>
      </c>
      <c r="Z62" s="15">
        <f>Y62-Z100</f>
        <v>136950</v>
      </c>
      <c r="AA62" s="15">
        <f>Z62-AA100</f>
        <v>96240</v>
      </c>
      <c r="AB62" s="15">
        <f>AA62-AB100</f>
        <v>69600</v>
      </c>
      <c r="AC62" s="15">
        <f>AB62-AC100</f>
        <v>59100</v>
      </c>
      <c r="AD62" s="15">
        <f>AC62-AD100</f>
        <v>28680</v>
      </c>
      <c r="AE62" s="15">
        <f>AD62-AE100</f>
        <v>28680</v>
      </c>
      <c r="AF62" s="15">
        <f>AE62-AF100</f>
        <v>28680</v>
      </c>
      <c r="AG62" s="15">
        <f>AF62-AG100</f>
        <v>23460</v>
      </c>
      <c r="AH62" s="15">
        <f>AG62-AH100</f>
        <v>8160</v>
      </c>
      <c r="AI62" s="15">
        <f>AH62-AI100</f>
        <v>8160</v>
      </c>
      <c r="AJ62" s="15">
        <f>AI62-AJ100</f>
        <v>0</v>
      </c>
      <c r="AK62" s="15">
        <f>AJ62-AK100</f>
        <v>0</v>
      </c>
      <c r="AL62" s="15">
        <f>AK62-AL100</f>
        <v>0</v>
      </c>
      <c r="AM62" s="15">
        <f>AL62-AM100</f>
        <v>0</v>
      </c>
    </row>
    <row r="63" spans="1:39" x14ac:dyDescent="0.25">
      <c r="A63" s="14" t="s">
        <v>6432</v>
      </c>
      <c r="B63" t="s">
        <v>6442</v>
      </c>
      <c r="C63" t="str">
        <f>A63&amp;" : "&amp;B63</f>
        <v>2020 : Jul</v>
      </c>
      <c r="D63" s="15">
        <v>495975</v>
      </c>
      <c r="E63" s="15">
        <f>D63-E101</f>
        <v>495975</v>
      </c>
      <c r="F63" s="15">
        <f>E63-F101</f>
        <v>495975</v>
      </c>
      <c r="G63" s="15">
        <f>F63-G101</f>
        <v>495975</v>
      </c>
      <c r="H63" s="15">
        <f>G63-H101</f>
        <v>495975</v>
      </c>
      <c r="I63" s="15">
        <f>H63-I101</f>
        <v>495975</v>
      </c>
      <c r="J63" s="15">
        <f>I63-J101</f>
        <v>495975</v>
      </c>
      <c r="K63" s="15">
        <f>J63-K101</f>
        <v>457755</v>
      </c>
      <c r="L63" s="15">
        <f>K63-L101</f>
        <v>372315</v>
      </c>
      <c r="M63" s="15">
        <f>L63-M101</f>
        <v>290235</v>
      </c>
      <c r="N63" s="15">
        <f>M63-N101</f>
        <v>209385</v>
      </c>
      <c r="O63" s="15">
        <f>N63-O101</f>
        <v>206085</v>
      </c>
      <c r="P63" s="15">
        <f>O63-P101</f>
        <v>196365</v>
      </c>
      <c r="Q63" s="15">
        <f>P63-Q101</f>
        <v>193050</v>
      </c>
      <c r="R63" s="15">
        <f>Q63-R101</f>
        <v>187590</v>
      </c>
      <c r="S63" s="15">
        <f>R63-S101</f>
        <v>177690</v>
      </c>
      <c r="T63" s="15">
        <f>S63-T101</f>
        <v>166890</v>
      </c>
      <c r="U63" s="15">
        <f>T63-U101</f>
        <v>162555</v>
      </c>
      <c r="V63" s="15">
        <f>U63-V101</f>
        <v>162555</v>
      </c>
      <c r="W63" s="15">
        <f>V63-W101</f>
        <v>152865</v>
      </c>
      <c r="X63" s="15">
        <f>W63-X101</f>
        <v>143265</v>
      </c>
      <c r="Y63" s="15">
        <f>X63-Y101</f>
        <v>134445</v>
      </c>
      <c r="Z63" s="15">
        <f>Y63-Z101</f>
        <v>122565</v>
      </c>
      <c r="AA63" s="15">
        <f>Z63-AA101</f>
        <v>118425</v>
      </c>
      <c r="AB63" s="15">
        <f>AA63-AB101</f>
        <v>95385</v>
      </c>
      <c r="AC63" s="15">
        <f>AB63-AC101</f>
        <v>75510</v>
      </c>
      <c r="AD63" s="15">
        <f>AC63-AD101</f>
        <v>52890</v>
      </c>
      <c r="AE63" s="15">
        <f>AD63-AE101</f>
        <v>34260</v>
      </c>
      <c r="AF63" s="15">
        <f>AE63-AF101</f>
        <v>34260</v>
      </c>
      <c r="AG63" s="15">
        <f>AF63-AG101</f>
        <v>28170</v>
      </c>
      <c r="AH63" s="15">
        <f>AG63-AH101</f>
        <v>21870</v>
      </c>
      <c r="AI63" s="15">
        <f>AH63-AI101</f>
        <v>15360</v>
      </c>
      <c r="AJ63" s="15">
        <f>AI63-AJ101</f>
        <v>0</v>
      </c>
      <c r="AK63" s="15">
        <f>AJ63-AK101</f>
        <v>0</v>
      </c>
      <c r="AL63" s="15">
        <f>AK63-AL101</f>
        <v>0</v>
      </c>
      <c r="AM63" s="15">
        <f>AL63-AM101</f>
        <v>0</v>
      </c>
    </row>
    <row r="64" spans="1:39" x14ac:dyDescent="0.25">
      <c r="A64" s="14" t="s">
        <v>6432</v>
      </c>
      <c r="B64" t="s">
        <v>6443</v>
      </c>
      <c r="C64" t="str">
        <f>A64&amp;" : "&amp;B64</f>
        <v>2020 : Aug</v>
      </c>
      <c r="D64" s="15">
        <v>551205</v>
      </c>
      <c r="E64" s="15">
        <f>D64-E102</f>
        <v>551205</v>
      </c>
      <c r="F64" s="15">
        <f>E64-F102</f>
        <v>551205</v>
      </c>
      <c r="G64" s="15">
        <f>F64-G102</f>
        <v>551205</v>
      </c>
      <c r="H64" s="15">
        <f>G64-H102</f>
        <v>551205</v>
      </c>
      <c r="I64" s="15">
        <f>H64-I102</f>
        <v>551205</v>
      </c>
      <c r="J64" s="15">
        <f>I64-J102</f>
        <v>551205</v>
      </c>
      <c r="K64" s="15">
        <f>J64-K102</f>
        <v>520020</v>
      </c>
      <c r="L64" s="15">
        <f>K64-L102</f>
        <v>456900</v>
      </c>
      <c r="M64" s="15">
        <f>L64-M102</f>
        <v>364425</v>
      </c>
      <c r="N64" s="15">
        <f>M64-N102</f>
        <v>305175</v>
      </c>
      <c r="O64" s="15">
        <f>N64-O102</f>
        <v>302370</v>
      </c>
      <c r="P64" s="15">
        <f>O64-P102</f>
        <v>294630</v>
      </c>
      <c r="Q64" s="15">
        <f>P64-Q102</f>
        <v>283710</v>
      </c>
      <c r="R64" s="15">
        <f>Q64-R102</f>
        <v>277200</v>
      </c>
      <c r="S64" s="15">
        <f>R64-S102</f>
        <v>263250</v>
      </c>
      <c r="T64" s="15">
        <f>S64-T102</f>
        <v>249090</v>
      </c>
      <c r="U64" s="15">
        <f>T64-U102</f>
        <v>238635</v>
      </c>
      <c r="V64" s="15">
        <f>U64-V102</f>
        <v>228375</v>
      </c>
      <c r="W64" s="15">
        <f>V64-W102</f>
        <v>210705</v>
      </c>
      <c r="X64" s="15">
        <f>W64-X102</f>
        <v>202605</v>
      </c>
      <c r="Y64" s="15">
        <f>X64-Y102</f>
        <v>182445</v>
      </c>
      <c r="Z64" s="15">
        <f>Y64-Z102</f>
        <v>167265</v>
      </c>
      <c r="AA64" s="15">
        <f>Z64-AA102</f>
        <v>149325</v>
      </c>
      <c r="AB64" s="15">
        <f>AA64-AB102</f>
        <v>142845</v>
      </c>
      <c r="AC64" s="15">
        <f>AB64-AC102</f>
        <v>119970</v>
      </c>
      <c r="AD64" s="15">
        <f>AC64-AD102</f>
        <v>80190</v>
      </c>
      <c r="AE64" s="15">
        <f>AD64-AE102</f>
        <v>57510</v>
      </c>
      <c r="AF64" s="15">
        <f>AE64-AF102</f>
        <v>34830</v>
      </c>
      <c r="AG64" s="15">
        <f>AF64-AG102</f>
        <v>16560</v>
      </c>
      <c r="AH64" s="15">
        <f>AG64-AH102</f>
        <v>8910</v>
      </c>
      <c r="AI64" s="15">
        <f>AH64-AI102</f>
        <v>8910</v>
      </c>
      <c r="AJ64" s="15">
        <f>AI64-AJ102</f>
        <v>8910</v>
      </c>
      <c r="AK64" s="15">
        <f>AJ64-AK102</f>
        <v>0</v>
      </c>
      <c r="AL64" s="15">
        <f>AK64-AL102</f>
        <v>0</v>
      </c>
      <c r="AM64" s="15">
        <f>AL64-AM102</f>
        <v>0</v>
      </c>
    </row>
    <row r="65" spans="1:39" x14ac:dyDescent="0.25">
      <c r="A65" s="14" t="s">
        <v>6432</v>
      </c>
      <c r="B65" t="s">
        <v>6444</v>
      </c>
      <c r="C65" t="str">
        <f>A65&amp;" : "&amp;B65</f>
        <v>2020 : Sep</v>
      </c>
      <c r="D65" s="15">
        <v>502245</v>
      </c>
      <c r="E65" s="15">
        <f>D65-E103</f>
        <v>502245</v>
      </c>
      <c r="F65" s="15">
        <f>E65-F103</f>
        <v>502245</v>
      </c>
      <c r="G65" s="15">
        <f>F65-G103</f>
        <v>502245</v>
      </c>
      <c r="H65" s="15">
        <f>G65-H103</f>
        <v>502245</v>
      </c>
      <c r="I65" s="15">
        <f>H65-I103</f>
        <v>502245</v>
      </c>
      <c r="J65" s="15">
        <f>I65-J103</f>
        <v>502245</v>
      </c>
      <c r="K65" s="15">
        <f>J65-K103</f>
        <v>474105</v>
      </c>
      <c r="L65" s="15">
        <f>K65-L103</f>
        <v>404745</v>
      </c>
      <c r="M65" s="15">
        <f>L65-M103</f>
        <v>342915</v>
      </c>
      <c r="N65" s="15">
        <f>M65-N103</f>
        <v>299715</v>
      </c>
      <c r="O65" s="15">
        <f>N65-O103</f>
        <v>299715</v>
      </c>
      <c r="P65" s="15">
        <f>O65-P103</f>
        <v>299715</v>
      </c>
      <c r="Q65" s="15">
        <f>P65-Q103</f>
        <v>291720</v>
      </c>
      <c r="R65" s="15">
        <f>Q65-R103</f>
        <v>270510</v>
      </c>
      <c r="S65" s="15">
        <f>R65-S103</f>
        <v>267360</v>
      </c>
      <c r="T65" s="15">
        <f>S65-T103</f>
        <v>258720</v>
      </c>
      <c r="U65" s="15">
        <f>T65-U103</f>
        <v>244950</v>
      </c>
      <c r="V65" s="15">
        <f>U65-V103</f>
        <v>225510</v>
      </c>
      <c r="W65" s="15">
        <f>V65-W103</f>
        <v>193875</v>
      </c>
      <c r="X65" s="15">
        <f>W65-X103</f>
        <v>184275</v>
      </c>
      <c r="Y65" s="15">
        <f>X65-Y103</f>
        <v>168525</v>
      </c>
      <c r="Z65" s="15">
        <f>Y65-Z103</f>
        <v>147405</v>
      </c>
      <c r="AA65" s="15">
        <f>Z65-AA103</f>
        <v>116010</v>
      </c>
      <c r="AB65" s="15">
        <f>AA65-AB103</f>
        <v>93330</v>
      </c>
      <c r="AC65" s="15">
        <f>AB65-AC103</f>
        <v>77955</v>
      </c>
      <c r="AD65" s="15">
        <f>AC65-AD103</f>
        <v>67815</v>
      </c>
      <c r="AE65" s="15">
        <f>AD65-AE103</f>
        <v>52425</v>
      </c>
      <c r="AF65" s="15">
        <f>AE65-AF103</f>
        <v>36465</v>
      </c>
      <c r="AG65" s="15">
        <f>AF65-AG103</f>
        <v>30375</v>
      </c>
      <c r="AH65" s="15">
        <f>AG65-AH103</f>
        <v>19575</v>
      </c>
      <c r="AI65" s="15">
        <f>AH65-AI103</f>
        <v>11670</v>
      </c>
      <c r="AJ65" s="15">
        <f>AI65-AJ103</f>
        <v>4950</v>
      </c>
      <c r="AK65" s="15">
        <f>AJ65-AK103</f>
        <v>0</v>
      </c>
      <c r="AL65" s="15">
        <f>AK65-AL103</f>
        <v>0</v>
      </c>
      <c r="AM65" s="15">
        <f>AL65-AM103</f>
        <v>0</v>
      </c>
    </row>
    <row r="66" spans="1:39" x14ac:dyDescent="0.25">
      <c r="A66" s="14" t="s">
        <v>6432</v>
      </c>
      <c r="B66" t="s">
        <v>6445</v>
      </c>
      <c r="C66" t="str">
        <f>A66&amp;" : "&amp;B66</f>
        <v>2020 : Oct</v>
      </c>
      <c r="D66" s="15">
        <v>402915</v>
      </c>
      <c r="E66" s="15">
        <f>D66-E104</f>
        <v>402915</v>
      </c>
      <c r="F66" s="15">
        <f>E66-F104</f>
        <v>402915</v>
      </c>
      <c r="G66" s="15">
        <f>F66-G104</f>
        <v>402915</v>
      </c>
      <c r="H66" s="15">
        <f>G66-H104</f>
        <v>402915</v>
      </c>
      <c r="I66" s="15">
        <f>H66-I104</f>
        <v>402915</v>
      </c>
      <c r="J66" s="15">
        <f>I66-J104</f>
        <v>402915</v>
      </c>
      <c r="K66" s="15">
        <f>J66-K104</f>
        <v>382125</v>
      </c>
      <c r="L66" s="15">
        <f>K66-L104</f>
        <v>336525</v>
      </c>
      <c r="M66" s="15">
        <f>L66-M104</f>
        <v>291030</v>
      </c>
      <c r="N66" s="15">
        <f>M66-N104</f>
        <v>267030</v>
      </c>
      <c r="O66" s="15">
        <f>N66-O104</f>
        <v>267030</v>
      </c>
      <c r="P66" s="15">
        <f>O66-P104</f>
        <v>259650</v>
      </c>
      <c r="Q66" s="15">
        <f>P66-Q104</f>
        <v>249120</v>
      </c>
      <c r="R66" s="15">
        <f>Q66-R104</f>
        <v>240720</v>
      </c>
      <c r="S66" s="15">
        <f>R66-S104</f>
        <v>222720</v>
      </c>
      <c r="T66" s="15">
        <f>S66-T104</f>
        <v>199920</v>
      </c>
      <c r="U66" s="15">
        <f>T66-U104</f>
        <v>190740</v>
      </c>
      <c r="V66" s="15">
        <f>U66-V104</f>
        <v>176430</v>
      </c>
      <c r="W66" s="15">
        <f>V66-W104</f>
        <v>164460</v>
      </c>
      <c r="X66" s="15">
        <f>W66-X104</f>
        <v>138660</v>
      </c>
      <c r="Y66" s="15">
        <f>X66-Y104</f>
        <v>108420</v>
      </c>
      <c r="Z66" s="15">
        <f>Y66-Z104</f>
        <v>102810</v>
      </c>
      <c r="AA66" s="15">
        <f>Z66-AA104</f>
        <v>97980</v>
      </c>
      <c r="AB66" s="15">
        <f>AA66-AB104</f>
        <v>83580</v>
      </c>
      <c r="AC66" s="15">
        <f>AB66-AC104</f>
        <v>61830</v>
      </c>
      <c r="AD66" s="15">
        <f>AC66-AD104</f>
        <v>51690</v>
      </c>
      <c r="AE66" s="15">
        <f>AD66-AE104</f>
        <v>36300</v>
      </c>
      <c r="AF66" s="15">
        <f>AE66-AF104</f>
        <v>36300</v>
      </c>
      <c r="AG66" s="15">
        <f>AF66-AG104</f>
        <v>31080</v>
      </c>
      <c r="AH66" s="15">
        <f>AG66-AH104</f>
        <v>14880</v>
      </c>
      <c r="AI66" s="15">
        <f>AH66-AI104</f>
        <v>0</v>
      </c>
      <c r="AJ66" s="15">
        <f>AI66-AJ104</f>
        <v>0</v>
      </c>
      <c r="AK66" s="15">
        <f>AJ66-AK104</f>
        <v>0</v>
      </c>
      <c r="AL66" s="15">
        <f>AK66-AL104</f>
        <v>0</v>
      </c>
      <c r="AM66" s="15">
        <f>AL66-AM104</f>
        <v>0</v>
      </c>
    </row>
    <row r="67" spans="1:39" x14ac:dyDescent="0.25">
      <c r="A67" s="14" t="s">
        <v>6432</v>
      </c>
      <c r="B67" t="s">
        <v>6434</v>
      </c>
      <c r="C67" t="str">
        <f>A67&amp;" : "&amp;B67</f>
        <v>2020 : Nov</v>
      </c>
      <c r="D67" s="15">
        <v>407685</v>
      </c>
      <c r="E67" s="15">
        <f>D67-E105</f>
        <v>407685</v>
      </c>
      <c r="F67" s="15">
        <f>E67-F105</f>
        <v>407685</v>
      </c>
      <c r="G67" s="15">
        <f>F67-G105</f>
        <v>407685</v>
      </c>
      <c r="H67" s="15">
        <f>G67-H105</f>
        <v>407685</v>
      </c>
      <c r="I67" s="15">
        <f>H67-I105</f>
        <v>407685</v>
      </c>
      <c r="J67" s="15">
        <f>I67-J105</f>
        <v>407685</v>
      </c>
      <c r="K67" s="15">
        <f>J67-K105</f>
        <v>397815</v>
      </c>
      <c r="L67" s="15">
        <f>K67-L105</f>
        <v>363015</v>
      </c>
      <c r="M67" s="15">
        <f>L67-M105</f>
        <v>341415</v>
      </c>
      <c r="N67" s="15">
        <f>M67-N105</f>
        <v>326865</v>
      </c>
      <c r="O67" s="15">
        <f>N67-O105</f>
        <v>325215</v>
      </c>
      <c r="P67" s="15">
        <f>O67-P105</f>
        <v>320535</v>
      </c>
      <c r="Q67" s="15">
        <f>P67-Q105</f>
        <v>317805</v>
      </c>
      <c r="R67" s="15">
        <f>Q67-R105</f>
        <v>303315</v>
      </c>
      <c r="S67" s="15">
        <f>R67-S105</f>
        <v>293190</v>
      </c>
      <c r="T67" s="15">
        <f>S67-T105</f>
        <v>286470</v>
      </c>
      <c r="U67" s="15">
        <f>T67-U105</f>
        <v>266325</v>
      </c>
      <c r="V67" s="15">
        <f>U67-V105</f>
        <v>249585</v>
      </c>
      <c r="W67" s="15">
        <f>V67-W105</f>
        <v>237045</v>
      </c>
      <c r="X67" s="15">
        <f>W67-X105</f>
        <v>220545</v>
      </c>
      <c r="Y67" s="15">
        <f>X67-Y105</f>
        <v>190305</v>
      </c>
      <c r="Z67" s="15">
        <f>Y67-Z105</f>
        <v>163245</v>
      </c>
      <c r="AA67" s="15">
        <f>Z67-AA105</f>
        <v>145305</v>
      </c>
      <c r="AB67" s="15">
        <f>AA67-AB105</f>
        <v>135945</v>
      </c>
      <c r="AC67" s="15">
        <f>AB67-AC105</f>
        <v>75195</v>
      </c>
      <c r="AD67" s="15">
        <f>AC67-AD105</f>
        <v>51015</v>
      </c>
      <c r="AE67" s="15">
        <f>AD67-AE105</f>
        <v>44130</v>
      </c>
      <c r="AF67" s="15">
        <f>AE67-AF105</f>
        <v>27330</v>
      </c>
      <c r="AG67" s="15">
        <f>AF67-AG105</f>
        <v>21240</v>
      </c>
      <c r="AH67" s="15">
        <f>AG67-AH105</f>
        <v>16740</v>
      </c>
      <c r="AI67" s="15">
        <f>AH67-AI105</f>
        <v>0</v>
      </c>
      <c r="AJ67" s="15">
        <f>AI67-AJ105</f>
        <v>0</v>
      </c>
      <c r="AK67" s="15">
        <f>AJ67-AK105</f>
        <v>0</v>
      </c>
      <c r="AL67" s="15">
        <f>AK67-AL105</f>
        <v>0</v>
      </c>
      <c r="AM67" s="15">
        <f>AL67-AM105</f>
        <v>0</v>
      </c>
    </row>
    <row r="68" spans="1:39" x14ac:dyDescent="0.25">
      <c r="A68" s="4" t="s">
        <v>6432</v>
      </c>
      <c r="B68" t="s">
        <v>6435</v>
      </c>
      <c r="C68" t="str">
        <f>A68&amp;" : "&amp;B68</f>
        <v>2020 : Dec</v>
      </c>
      <c r="D68" s="15">
        <v>455985</v>
      </c>
      <c r="E68" s="15">
        <f>D68-E106</f>
        <v>455985</v>
      </c>
      <c r="F68" s="15">
        <f>E68-F106</f>
        <v>455985</v>
      </c>
      <c r="G68" s="15">
        <f>F68-G106</f>
        <v>455985</v>
      </c>
      <c r="H68" s="15">
        <f>G68-H106</f>
        <v>455985</v>
      </c>
      <c r="I68" s="15">
        <f>H68-I106</f>
        <v>455985</v>
      </c>
      <c r="J68" s="15">
        <f>I68-J106</f>
        <v>455985</v>
      </c>
      <c r="K68" s="15">
        <f>J68-K106</f>
        <v>453885</v>
      </c>
      <c r="L68" s="15">
        <f>K68-L106</f>
        <v>436365</v>
      </c>
      <c r="M68" s="15">
        <f>L68-M106</f>
        <v>429075</v>
      </c>
      <c r="N68" s="15">
        <f>M68-N106</f>
        <v>426525</v>
      </c>
      <c r="O68" s="15">
        <f>N68-O106</f>
        <v>418935</v>
      </c>
      <c r="P68" s="15">
        <f>O68-P106</f>
        <v>410835</v>
      </c>
      <c r="Q68" s="15">
        <f>P68-Q106</f>
        <v>394260</v>
      </c>
      <c r="R68" s="15">
        <f>Q68-R106</f>
        <v>389640</v>
      </c>
      <c r="S68" s="15">
        <f>R68-S106</f>
        <v>365565</v>
      </c>
      <c r="T68" s="15">
        <f>S68-T106</f>
        <v>339885</v>
      </c>
      <c r="U68" s="15">
        <f>T68-U106</f>
        <v>319995</v>
      </c>
      <c r="V68" s="15">
        <f>U68-V106</f>
        <v>301905</v>
      </c>
      <c r="W68" s="15">
        <f>V68-W106</f>
        <v>271410</v>
      </c>
      <c r="X68" s="15">
        <f>W68-X106</f>
        <v>256410</v>
      </c>
      <c r="Y68" s="15">
        <f>X68-Y106</f>
        <v>236880</v>
      </c>
      <c r="Z68" s="15">
        <f>Y68-Z106</f>
        <v>206850</v>
      </c>
      <c r="AA68" s="15">
        <f>Z68-AA106</f>
        <v>185805</v>
      </c>
      <c r="AB68" s="15">
        <f>AA68-AB106</f>
        <v>134325</v>
      </c>
      <c r="AC68" s="15">
        <f>AB68-AC106</f>
        <v>105075</v>
      </c>
      <c r="AD68" s="15">
        <f>AC68-AD106</f>
        <v>87525</v>
      </c>
      <c r="AE68" s="15">
        <f>AD68-AE106</f>
        <v>35280</v>
      </c>
      <c r="AF68" s="15">
        <f>AE68-AF106</f>
        <v>19320</v>
      </c>
      <c r="AG68" s="15">
        <f>AF68-AG106</f>
        <v>19320</v>
      </c>
      <c r="AH68" s="15">
        <f>AG68-AH106</f>
        <v>19320</v>
      </c>
      <c r="AI68" s="15">
        <f>AH68-AI106</f>
        <v>8160</v>
      </c>
      <c r="AJ68" s="15">
        <f>AI68-AJ106</f>
        <v>0</v>
      </c>
      <c r="AK68" s="15">
        <f>AJ68-AK106</f>
        <v>0</v>
      </c>
      <c r="AL68" s="15">
        <f>AK68-AL106</f>
        <v>0</v>
      </c>
      <c r="AM68" s="15">
        <f>AL68-AM106</f>
        <v>0</v>
      </c>
    </row>
    <row r="69" spans="1:39" x14ac:dyDescent="0.25">
      <c r="A69" s="5" t="s">
        <v>6433</v>
      </c>
      <c r="B69" t="s">
        <v>6436</v>
      </c>
      <c r="C69" t="str">
        <f>A69&amp;" : "&amp;B69</f>
        <v>2021 : Jan</v>
      </c>
      <c r="D69" s="15">
        <v>498360</v>
      </c>
      <c r="E69" s="15">
        <f>D69-E107</f>
        <v>498360</v>
      </c>
      <c r="F69" s="15">
        <f>E69-F107</f>
        <v>498360</v>
      </c>
      <c r="G69" s="15">
        <f>F69-G107</f>
        <v>498360</v>
      </c>
      <c r="H69" s="15">
        <f>G69-H107</f>
        <v>498360</v>
      </c>
      <c r="I69" s="15">
        <f>H69-I107</f>
        <v>498360</v>
      </c>
      <c r="J69" s="15">
        <f>I69-J107</f>
        <v>498360</v>
      </c>
      <c r="K69" s="15">
        <f>J69-K107</f>
        <v>494475</v>
      </c>
      <c r="L69" s="15">
        <f>K69-L107</f>
        <v>481515</v>
      </c>
      <c r="M69" s="15">
        <f>L69-M107</f>
        <v>480165</v>
      </c>
      <c r="N69" s="15">
        <f>M69-N107</f>
        <v>476265</v>
      </c>
      <c r="O69" s="15">
        <f>N69-O107</f>
        <v>463725</v>
      </c>
      <c r="P69" s="15">
        <f>O69-P107</f>
        <v>455985</v>
      </c>
      <c r="Q69" s="15">
        <f>P69-Q107</f>
        <v>423420</v>
      </c>
      <c r="R69" s="15">
        <f>Q69-R107</f>
        <v>408300</v>
      </c>
      <c r="S69" s="15">
        <f>R69-S107</f>
        <v>375675</v>
      </c>
      <c r="T69" s="15">
        <f>S69-T107</f>
        <v>347115</v>
      </c>
      <c r="U69" s="15">
        <f>T69-U107</f>
        <v>328500</v>
      </c>
      <c r="V69" s="15">
        <f>U69-V107</f>
        <v>317700</v>
      </c>
      <c r="W69" s="15">
        <f>V69-W107</f>
        <v>288915</v>
      </c>
      <c r="X69" s="15">
        <f>W69-X107</f>
        <v>252615</v>
      </c>
      <c r="Y69" s="15">
        <f>X69-Y107</f>
        <v>205680</v>
      </c>
      <c r="Z69" s="15">
        <f>Y69-Z107</f>
        <v>188190</v>
      </c>
      <c r="AA69" s="15">
        <f>Z69-AA107</f>
        <v>158175</v>
      </c>
      <c r="AB69" s="15">
        <f>AA69-AB107</f>
        <v>124695</v>
      </c>
      <c r="AC69" s="15">
        <f>AB69-AC107</f>
        <v>92445</v>
      </c>
      <c r="AD69" s="15">
        <f>AC69-AD107</f>
        <v>78795</v>
      </c>
      <c r="AE69" s="15">
        <f>AD69-AE107</f>
        <v>67455</v>
      </c>
      <c r="AF69" s="15">
        <f>AE69-AF107</f>
        <v>26715</v>
      </c>
      <c r="AG69" s="15">
        <f>AF69-AG107</f>
        <v>13230</v>
      </c>
      <c r="AH69" s="15">
        <f>AG69-AH107</f>
        <v>13230</v>
      </c>
      <c r="AI69" s="15">
        <f>AH69-AI107</f>
        <v>6720</v>
      </c>
      <c r="AJ69" s="15">
        <f>AI69-AJ107</f>
        <v>0</v>
      </c>
      <c r="AK69" s="15">
        <f>AJ69-AK107</f>
        <v>0</v>
      </c>
      <c r="AL69" s="15">
        <f>AK69-AL107</f>
        <v>0</v>
      </c>
      <c r="AM69" s="15">
        <f>AL69-AM107</f>
        <v>0</v>
      </c>
    </row>
    <row r="70" spans="1:39" x14ac:dyDescent="0.25">
      <c r="A70" s="14" t="s">
        <v>6433</v>
      </c>
      <c r="B70" t="s">
        <v>6437</v>
      </c>
      <c r="C70" t="str">
        <f>A70&amp;" : "&amp;B70</f>
        <v>2021 : Feb</v>
      </c>
      <c r="D70" s="15">
        <v>354105</v>
      </c>
      <c r="E70" s="15">
        <f>D70-E108</f>
        <v>354105</v>
      </c>
      <c r="F70" s="15">
        <f>E70-F108</f>
        <v>354105</v>
      </c>
      <c r="G70" s="15">
        <f>F70-G108</f>
        <v>354105</v>
      </c>
      <c r="H70" s="15">
        <f>G70-H108</f>
        <v>354105</v>
      </c>
      <c r="I70" s="15">
        <f>H70-I108</f>
        <v>354105</v>
      </c>
      <c r="J70" s="15">
        <f>I70-J108</f>
        <v>354105</v>
      </c>
      <c r="K70" s="15">
        <f>J70-K108</f>
        <v>352005</v>
      </c>
      <c r="L70" s="15">
        <f>K70-L108</f>
        <v>350325</v>
      </c>
      <c r="M70" s="15">
        <f>L70-M108</f>
        <v>350325</v>
      </c>
      <c r="N70" s="15">
        <f>M70-N108</f>
        <v>345075</v>
      </c>
      <c r="O70" s="15">
        <f>N70-O108</f>
        <v>336165</v>
      </c>
      <c r="P70" s="15">
        <f>O70-P108</f>
        <v>326265</v>
      </c>
      <c r="Q70" s="15">
        <f>P70-Q108</f>
        <v>315150</v>
      </c>
      <c r="R70" s="15">
        <f>Q70-R108</f>
        <v>298350</v>
      </c>
      <c r="S70" s="15">
        <f>R70-S108</f>
        <v>284850</v>
      </c>
      <c r="T70" s="15">
        <f>S70-T108</f>
        <v>249570</v>
      </c>
      <c r="U70" s="15">
        <f>T70-U108</f>
        <v>219990</v>
      </c>
      <c r="V70" s="15">
        <f>U70-V108</f>
        <v>208650</v>
      </c>
      <c r="W70" s="15">
        <f>V70-W108</f>
        <v>192690</v>
      </c>
      <c r="X70" s="15">
        <f>W70-X108</f>
        <v>185490</v>
      </c>
      <c r="Y70" s="15">
        <f>X70-Y108</f>
        <v>142020</v>
      </c>
      <c r="Z70" s="15">
        <f>Y70-Z108</f>
        <v>133440</v>
      </c>
      <c r="AA70" s="15">
        <f>Z70-AA108</f>
        <v>116535</v>
      </c>
      <c r="AB70" s="15">
        <f>AA70-AB108</f>
        <v>101415</v>
      </c>
      <c r="AC70" s="15">
        <f>AB70-AC108</f>
        <v>78165</v>
      </c>
      <c r="AD70" s="15">
        <f>AC70-AD108</f>
        <v>66075</v>
      </c>
      <c r="AE70" s="15">
        <f>AD70-AE108</f>
        <v>47850</v>
      </c>
      <c r="AF70" s="15">
        <f>AE70-AF108</f>
        <v>41970</v>
      </c>
      <c r="AG70" s="15">
        <f>AF70-AG108</f>
        <v>28050</v>
      </c>
      <c r="AH70" s="15">
        <f>AG70-AH108</f>
        <v>13650</v>
      </c>
      <c r="AI70" s="15">
        <f>AH70-AI108</f>
        <v>13650</v>
      </c>
      <c r="AJ70" s="15">
        <f>AI70-AJ108</f>
        <v>6930</v>
      </c>
      <c r="AK70" s="15">
        <f>AJ70-AK108</f>
        <v>0</v>
      </c>
      <c r="AL70" s="15">
        <f>AK70-AL108</f>
        <v>0</v>
      </c>
      <c r="AM70" s="15">
        <f>AL70-AM108</f>
        <v>0</v>
      </c>
    </row>
    <row r="71" spans="1:39" x14ac:dyDescent="0.25">
      <c r="A71" s="14" t="s">
        <v>6433</v>
      </c>
      <c r="B71" t="s">
        <v>6438</v>
      </c>
      <c r="C71" t="str">
        <f>A71&amp;" : "&amp;B71</f>
        <v>2021 : Mar</v>
      </c>
      <c r="D71" s="15">
        <v>324570</v>
      </c>
      <c r="E71" s="15">
        <f>D71-E109</f>
        <v>324570</v>
      </c>
      <c r="F71" s="15">
        <f>E71-F109</f>
        <v>324570</v>
      </c>
      <c r="G71" s="15">
        <f>F71-G109</f>
        <v>324570</v>
      </c>
      <c r="H71" s="15">
        <f>G71-H109</f>
        <v>324570</v>
      </c>
      <c r="I71" s="15">
        <f>H71-I109</f>
        <v>324570</v>
      </c>
      <c r="J71" s="15">
        <f>I71-J109</f>
        <v>324570</v>
      </c>
      <c r="K71" s="15">
        <f>J71-K109</f>
        <v>324570</v>
      </c>
      <c r="L71" s="15">
        <f>K71-L109</f>
        <v>320850</v>
      </c>
      <c r="M71" s="15">
        <f>L71-M109</f>
        <v>319500</v>
      </c>
      <c r="N71" s="15">
        <f>M71-N109</f>
        <v>315300</v>
      </c>
      <c r="O71" s="15">
        <f>N71-O109</f>
        <v>313650</v>
      </c>
      <c r="P71" s="15">
        <f>O71-P109</f>
        <v>300690</v>
      </c>
      <c r="Q71" s="15">
        <f>P71-Q109</f>
        <v>282165</v>
      </c>
      <c r="R71" s="15">
        <f>Q71-R109</f>
        <v>279225</v>
      </c>
      <c r="S71" s="15">
        <f>R71-S109</f>
        <v>263250</v>
      </c>
      <c r="T71" s="15">
        <f>S71-T109</f>
        <v>255810</v>
      </c>
      <c r="U71" s="15">
        <f>T71-U109</f>
        <v>234390</v>
      </c>
      <c r="V71" s="15">
        <f>U71-V109</f>
        <v>221970</v>
      </c>
      <c r="W71" s="15">
        <f>V71-W109</f>
        <v>198315</v>
      </c>
      <c r="X71" s="15">
        <f>W71-X109</f>
        <v>185715</v>
      </c>
      <c r="Y71" s="15">
        <f>X71-Y109</f>
        <v>171225</v>
      </c>
      <c r="Z71" s="15">
        <f>Y71-Z109</f>
        <v>147465</v>
      </c>
      <c r="AA71" s="15">
        <f>Z71-AA109</f>
        <v>117795</v>
      </c>
      <c r="AB71" s="15">
        <f>AA71-AB109</f>
        <v>103395</v>
      </c>
      <c r="AC71" s="15">
        <f>AB71-AC109</f>
        <v>86520</v>
      </c>
      <c r="AD71" s="15">
        <f>AC71-AD109</f>
        <v>69360</v>
      </c>
      <c r="AE71" s="15">
        <f>AD71-AE109</f>
        <v>48300</v>
      </c>
      <c r="AF71" s="15">
        <f>AE71-AF109</f>
        <v>31500</v>
      </c>
      <c r="AG71" s="15">
        <f>AF71-AG109</f>
        <v>13230</v>
      </c>
      <c r="AH71" s="15">
        <f>AG71-AH109</f>
        <v>6930</v>
      </c>
      <c r="AI71" s="15">
        <f>AH71-AI109</f>
        <v>6930</v>
      </c>
      <c r="AJ71" s="15">
        <f>AI71-AJ109</f>
        <v>6930</v>
      </c>
      <c r="AK71" s="15">
        <f>AJ71-AK109</f>
        <v>0</v>
      </c>
      <c r="AL71" s="15">
        <f>AK71-AL109</f>
        <v>0</v>
      </c>
      <c r="AM71" s="15">
        <f>AL71-AM109</f>
        <v>0</v>
      </c>
    </row>
    <row r="72" spans="1:39" x14ac:dyDescent="0.25">
      <c r="A72" s="14" t="s">
        <v>6433</v>
      </c>
      <c r="B72" t="s">
        <v>6439</v>
      </c>
      <c r="C72" t="str">
        <f>A72&amp;" : "&amp;B72</f>
        <v>2021 : Apr</v>
      </c>
      <c r="D72" s="15">
        <v>278865</v>
      </c>
      <c r="E72" s="15">
        <f>D72-E110</f>
        <v>278865</v>
      </c>
      <c r="F72" s="15">
        <f>E72-F110</f>
        <v>278865</v>
      </c>
      <c r="G72" s="15">
        <f>F72-G110</f>
        <v>278325</v>
      </c>
      <c r="H72" s="15">
        <f>G72-H110</f>
        <v>278325</v>
      </c>
      <c r="I72" s="15">
        <f>H72-I110</f>
        <v>278325</v>
      </c>
      <c r="J72" s="15">
        <f>I72-J110</f>
        <v>278325</v>
      </c>
      <c r="K72" s="15">
        <f>J72-K110</f>
        <v>278325</v>
      </c>
      <c r="L72" s="15">
        <f>K72-L110</f>
        <v>276165</v>
      </c>
      <c r="M72" s="15">
        <f>L72-M110</f>
        <v>268335</v>
      </c>
      <c r="N72" s="15">
        <f>M72-N110</f>
        <v>268335</v>
      </c>
      <c r="O72" s="15">
        <f>N72-O110</f>
        <v>256290</v>
      </c>
      <c r="P72" s="15">
        <f>O72-P110</f>
        <v>248910</v>
      </c>
      <c r="Q72" s="15">
        <f>P72-Q110</f>
        <v>241110</v>
      </c>
      <c r="R72" s="15">
        <f>Q72-R110</f>
        <v>235440</v>
      </c>
      <c r="S72" s="15">
        <f>R72-S110</f>
        <v>228465</v>
      </c>
      <c r="T72" s="15">
        <f>S72-T110</f>
        <v>221745</v>
      </c>
      <c r="U72" s="15">
        <f>T72-U110</f>
        <v>215625</v>
      </c>
      <c r="V72" s="15">
        <f>U72-V110</f>
        <v>200505</v>
      </c>
      <c r="W72" s="15">
        <f>V72-W110</f>
        <v>190245</v>
      </c>
      <c r="X72" s="15">
        <f>W72-X110</f>
        <v>156045</v>
      </c>
      <c r="Y72" s="15">
        <f>X72-Y110</f>
        <v>125175</v>
      </c>
      <c r="Z72" s="15">
        <f>Y72-Z110</f>
        <v>116595</v>
      </c>
      <c r="AA72" s="15">
        <f>Z72-AA110</f>
        <v>81750</v>
      </c>
      <c r="AB72" s="15">
        <f>AA72-AB110</f>
        <v>55110</v>
      </c>
      <c r="AC72" s="15">
        <f>AB72-AC110</f>
        <v>39360</v>
      </c>
      <c r="AD72" s="15">
        <f>AC72-AD110</f>
        <v>24150</v>
      </c>
      <c r="AE72" s="15">
        <f>AD72-AE110</f>
        <v>7140</v>
      </c>
      <c r="AF72" s="15">
        <f>AE72-AF110</f>
        <v>0</v>
      </c>
      <c r="AG72" s="15">
        <f>AF72-AG110</f>
        <v>0</v>
      </c>
      <c r="AH72" s="15">
        <f>AG72-AH110</f>
        <v>0</v>
      </c>
      <c r="AI72" s="15">
        <f>AH72-AI110</f>
        <v>0</v>
      </c>
      <c r="AJ72" s="15">
        <f>AI72-AJ110</f>
        <v>0</v>
      </c>
      <c r="AK72" s="15">
        <f>AJ72-AK110</f>
        <v>0</v>
      </c>
      <c r="AL72" s="15">
        <f>AK72-AL110</f>
        <v>0</v>
      </c>
      <c r="AM72" s="15">
        <f>AL72-AM110</f>
        <v>0</v>
      </c>
    </row>
    <row r="73" spans="1:39" x14ac:dyDescent="0.25">
      <c r="A73" s="14" t="s">
        <v>6433</v>
      </c>
      <c r="B73" t="s">
        <v>6440</v>
      </c>
      <c r="C73" t="str">
        <f>A73&amp;" : "&amp;B73</f>
        <v>2021 : May</v>
      </c>
      <c r="D73" s="15">
        <v>238395</v>
      </c>
      <c r="E73" s="15">
        <f>D73-E111</f>
        <v>238395</v>
      </c>
      <c r="F73" s="15">
        <f>E73-F111</f>
        <v>238395</v>
      </c>
      <c r="G73" s="15">
        <f>F73-G111</f>
        <v>238395</v>
      </c>
      <c r="H73" s="15">
        <f>G73-H111</f>
        <v>238395</v>
      </c>
      <c r="I73" s="15">
        <f>H73-I111</f>
        <v>238395</v>
      </c>
      <c r="J73" s="15">
        <f>I73-J111</f>
        <v>238395</v>
      </c>
      <c r="K73" s="15">
        <f>J73-K111</f>
        <v>238395</v>
      </c>
      <c r="L73" s="15">
        <f>K73-L111</f>
        <v>236955</v>
      </c>
      <c r="M73" s="15">
        <f>L73-M111</f>
        <v>233445</v>
      </c>
      <c r="N73" s="15">
        <f>M73-N111</f>
        <v>231345</v>
      </c>
      <c r="O73" s="15">
        <f>N73-O111</f>
        <v>229035</v>
      </c>
      <c r="P73" s="15">
        <f>O73-P111</f>
        <v>222555</v>
      </c>
      <c r="Q73" s="15">
        <f>P73-Q111</f>
        <v>214365</v>
      </c>
      <c r="R73" s="15">
        <f>Q73-R111</f>
        <v>210585</v>
      </c>
      <c r="S73" s="15">
        <f>R73-S111</f>
        <v>202035</v>
      </c>
      <c r="T73" s="15">
        <f>S73-T111</f>
        <v>202035</v>
      </c>
      <c r="U73" s="15">
        <f>T73-U111</f>
        <v>191835</v>
      </c>
      <c r="V73" s="15">
        <f>U73-V111</f>
        <v>187245</v>
      </c>
      <c r="W73" s="15">
        <f>V73-W111</f>
        <v>156465</v>
      </c>
      <c r="X73" s="15">
        <f>W73-X111</f>
        <v>145365</v>
      </c>
      <c r="Y73" s="15">
        <f>X73-Y111</f>
        <v>125835</v>
      </c>
      <c r="Z73" s="15">
        <f>Y73-Z111</f>
        <v>116595</v>
      </c>
      <c r="AA73" s="15">
        <f>Z73-AA111</f>
        <v>101760</v>
      </c>
      <c r="AB73" s="15">
        <f>AA73-AB111</f>
        <v>85200</v>
      </c>
      <c r="AC73" s="15">
        <f>AB73-AC111</f>
        <v>55200</v>
      </c>
      <c r="AD73" s="15">
        <f>AC73-AD111</f>
        <v>38040</v>
      </c>
      <c r="AE73" s="15">
        <f>AD73-AE111</f>
        <v>33180</v>
      </c>
      <c r="AF73" s="15">
        <f>AE73-AF111</f>
        <v>0</v>
      </c>
      <c r="AG73" s="15">
        <f>AF73-AG111</f>
        <v>0</v>
      </c>
      <c r="AH73" s="15">
        <f>AG73-AH111</f>
        <v>0</v>
      </c>
      <c r="AI73" s="15">
        <f>AH73-AI111</f>
        <v>0</v>
      </c>
      <c r="AJ73" s="15">
        <f>AI73-AJ111</f>
        <v>0</v>
      </c>
      <c r="AK73" s="15">
        <f>AJ73-AK111</f>
        <v>0</v>
      </c>
      <c r="AL73" s="15">
        <f>AK73-AL111</f>
        <v>0</v>
      </c>
      <c r="AM73" s="15">
        <f>AL73-AM111</f>
        <v>0</v>
      </c>
    </row>
    <row r="74" spans="1:39" x14ac:dyDescent="0.25">
      <c r="A74" s="14" t="s">
        <v>6433</v>
      </c>
      <c r="B74" t="s">
        <v>6441</v>
      </c>
      <c r="C74" t="str">
        <f>A74&amp;" : "&amp;B74</f>
        <v>2021 : Jun</v>
      </c>
      <c r="D74" s="15">
        <v>161085</v>
      </c>
      <c r="E74" s="15">
        <f>D74-E112</f>
        <v>161085</v>
      </c>
      <c r="F74" s="15">
        <f>E74-F112</f>
        <v>161085</v>
      </c>
      <c r="G74" s="15">
        <f>F74-G112</f>
        <v>161085</v>
      </c>
      <c r="H74" s="15">
        <f>G74-H112</f>
        <v>161085</v>
      </c>
      <c r="I74" s="15">
        <f>H74-I112</f>
        <v>161085</v>
      </c>
      <c r="J74" s="15">
        <f>I74-J112</f>
        <v>161085</v>
      </c>
      <c r="K74" s="15">
        <f>J74-K112</f>
        <v>161085</v>
      </c>
      <c r="L74" s="15">
        <f>K74-L112</f>
        <v>159405</v>
      </c>
      <c r="M74" s="15">
        <f>L74-M112</f>
        <v>155625</v>
      </c>
      <c r="N74" s="15">
        <f>M74-N112</f>
        <v>155625</v>
      </c>
      <c r="O74" s="15">
        <f>N74-O112</f>
        <v>147045</v>
      </c>
      <c r="P74" s="15">
        <f>O74-P112</f>
        <v>141465</v>
      </c>
      <c r="Q74" s="15">
        <f>P74-Q112</f>
        <v>136005</v>
      </c>
      <c r="R74" s="15">
        <f>Q74-R112</f>
        <v>127395</v>
      </c>
      <c r="S74" s="15">
        <f>R74-S112</f>
        <v>124245</v>
      </c>
      <c r="T74" s="15">
        <f>S74-T112</f>
        <v>119925</v>
      </c>
      <c r="U74" s="15">
        <f>T74-U112</f>
        <v>101310</v>
      </c>
      <c r="V74" s="15">
        <f>U74-V112</f>
        <v>89970</v>
      </c>
      <c r="W74" s="15">
        <f>V74-W112</f>
        <v>87120</v>
      </c>
      <c r="X74" s="15">
        <f>W74-X112</f>
        <v>73620</v>
      </c>
      <c r="Y74" s="15">
        <f>X74-Y112</f>
        <v>64800</v>
      </c>
      <c r="Z74" s="15">
        <f>Y74-Z112</f>
        <v>54240</v>
      </c>
      <c r="AA74" s="15">
        <f>Z74-AA112</f>
        <v>33540</v>
      </c>
      <c r="AB74" s="15">
        <f>AA74-AB112</f>
        <v>28500</v>
      </c>
      <c r="AC74" s="15">
        <f>AB74-AC112</f>
        <v>23250</v>
      </c>
      <c r="AD74" s="15">
        <f>AC74-AD112</f>
        <v>11550</v>
      </c>
      <c r="AE74" s="15">
        <f>AD74-AE112</f>
        <v>5880</v>
      </c>
      <c r="AF74" s="15">
        <f>AE74-AF112</f>
        <v>0</v>
      </c>
      <c r="AG74" s="15">
        <f>AF74-AG112</f>
        <v>0</v>
      </c>
      <c r="AH74" s="15">
        <f>AG74-AH112</f>
        <v>0</v>
      </c>
      <c r="AI74" s="15">
        <f>AH74-AI112</f>
        <v>0</v>
      </c>
      <c r="AJ74" s="15">
        <f>AI74-AJ112</f>
        <v>0</v>
      </c>
      <c r="AK74" s="15">
        <f>AJ74-AK112</f>
        <v>0</v>
      </c>
      <c r="AL74" s="15">
        <f>AK74-AL112</f>
        <v>0</v>
      </c>
      <c r="AM74" s="15">
        <f>AL74-AM112</f>
        <v>0</v>
      </c>
    </row>
    <row r="75" spans="1:39" x14ac:dyDescent="0.25">
      <c r="A75" s="14" t="s">
        <v>6433</v>
      </c>
      <c r="B75" t="s">
        <v>6442</v>
      </c>
      <c r="C75" t="str">
        <f>A75&amp;" : "&amp;B75</f>
        <v>2021 : Jul</v>
      </c>
      <c r="D75" s="15">
        <v>67350</v>
      </c>
      <c r="E75" s="15">
        <f>D75-E113</f>
        <v>67350</v>
      </c>
      <c r="F75" s="15">
        <f>E75-F113</f>
        <v>67350</v>
      </c>
      <c r="G75" s="15">
        <f>F75-G113</f>
        <v>67350</v>
      </c>
      <c r="H75" s="15">
        <f>G75-H113</f>
        <v>67350</v>
      </c>
      <c r="I75" s="15">
        <f>H75-I113</f>
        <v>67350</v>
      </c>
      <c r="J75" s="15">
        <f>I75-J113</f>
        <v>66090</v>
      </c>
      <c r="K75" s="15">
        <f>J75-K113</f>
        <v>64305</v>
      </c>
      <c r="L75" s="15">
        <f>K75-L113</f>
        <v>64305</v>
      </c>
      <c r="M75" s="15">
        <f>L75-M113</f>
        <v>60120</v>
      </c>
      <c r="N75" s="15">
        <f>M75-N113</f>
        <v>57420</v>
      </c>
      <c r="O75" s="15">
        <f>N75-O113</f>
        <v>52800</v>
      </c>
      <c r="P75" s="15">
        <f>O75-P113</f>
        <v>48480</v>
      </c>
      <c r="Q75" s="15">
        <f>P75-Q113</f>
        <v>44190</v>
      </c>
      <c r="R75" s="15">
        <f>Q75-R113</f>
        <v>40410</v>
      </c>
      <c r="S75" s="15">
        <f>R75-S113</f>
        <v>40410</v>
      </c>
      <c r="T75" s="15">
        <f>S75-T113</f>
        <v>34650</v>
      </c>
      <c r="U75" s="15">
        <f>T75-U113</f>
        <v>30315</v>
      </c>
      <c r="V75" s="15">
        <f>U75-V113</f>
        <v>25725</v>
      </c>
      <c r="W75" s="15">
        <f>V75-W113</f>
        <v>25725</v>
      </c>
      <c r="X75" s="15">
        <f>W75-X113</f>
        <v>25725</v>
      </c>
      <c r="Y75" s="15">
        <f>X75-Y113</f>
        <v>5250</v>
      </c>
      <c r="Z75" s="15">
        <f>Y75-Z113</f>
        <v>5250</v>
      </c>
      <c r="AA75" s="15">
        <f>Z75-AA113</f>
        <v>5250</v>
      </c>
      <c r="AB75" s="15">
        <f>AA75-AB113</f>
        <v>5250</v>
      </c>
      <c r="AC75" s="15">
        <f>AB75-AC113</f>
        <v>0</v>
      </c>
      <c r="AD75" s="15">
        <f>AC75-AD113</f>
        <v>0</v>
      </c>
      <c r="AE75" s="15">
        <f>AD75-AE113</f>
        <v>0</v>
      </c>
      <c r="AF75" s="15">
        <f>AE75-AF113</f>
        <v>0</v>
      </c>
      <c r="AG75" s="15">
        <f>AF75-AG113</f>
        <v>0</v>
      </c>
      <c r="AH75" s="15">
        <f>AG75-AH113</f>
        <v>0</v>
      </c>
      <c r="AI75" s="15">
        <f>AH75-AI113</f>
        <v>0</v>
      </c>
      <c r="AJ75" s="15">
        <f>AI75-AJ113</f>
        <v>0</v>
      </c>
      <c r="AK75" s="15">
        <f>AJ75-AK113</f>
        <v>0</v>
      </c>
      <c r="AL75" s="15">
        <f>AK75-AL113</f>
        <v>0</v>
      </c>
      <c r="AM75" s="15">
        <f>AL75-AM113</f>
        <v>0</v>
      </c>
    </row>
    <row r="76" spans="1:39" x14ac:dyDescent="0.25">
      <c r="A76" s="14" t="s">
        <v>6433</v>
      </c>
      <c r="B76" t="s">
        <v>6443</v>
      </c>
      <c r="C76" t="str">
        <f>A76&amp;" : "&amp;B76</f>
        <v>2021 : Aug</v>
      </c>
      <c r="D76" s="15">
        <v>44430</v>
      </c>
      <c r="E76" s="15">
        <f>D76-E114</f>
        <v>44430</v>
      </c>
      <c r="F76" s="15">
        <f>E76-F114</f>
        <v>44430</v>
      </c>
      <c r="G76" s="15">
        <f>F76-G114</f>
        <v>44430</v>
      </c>
      <c r="H76" s="15">
        <f>G76-H114</f>
        <v>44430</v>
      </c>
      <c r="I76" s="15">
        <f>H76-I114</f>
        <v>44430</v>
      </c>
      <c r="J76" s="15">
        <f>I76-J114</f>
        <v>44430</v>
      </c>
      <c r="K76" s="15">
        <f>J76-K114</f>
        <v>44430</v>
      </c>
      <c r="L76" s="15">
        <f>K76-L114</f>
        <v>44430</v>
      </c>
      <c r="M76" s="15">
        <f>L76-M114</f>
        <v>44430</v>
      </c>
      <c r="N76" s="15">
        <f>M76-N114</f>
        <v>38580</v>
      </c>
      <c r="O76" s="15">
        <f>N76-O114</f>
        <v>36270</v>
      </c>
      <c r="P76" s="15">
        <f>O76-P114</f>
        <v>33030</v>
      </c>
      <c r="Q76" s="15">
        <f>P76-Q114</f>
        <v>33030</v>
      </c>
      <c r="R76" s="15">
        <f>Q76-R114</f>
        <v>30090</v>
      </c>
      <c r="S76" s="15">
        <f>R76-S114</f>
        <v>21990</v>
      </c>
      <c r="T76" s="15">
        <f>S76-T114</f>
        <v>18630</v>
      </c>
      <c r="U76" s="15">
        <f>T76-U114</f>
        <v>18630</v>
      </c>
      <c r="V76" s="15">
        <f>U76-V114</f>
        <v>18630</v>
      </c>
      <c r="W76" s="15">
        <f>V76-W114</f>
        <v>18630</v>
      </c>
      <c r="X76" s="15">
        <f>W76-X114</f>
        <v>18630</v>
      </c>
      <c r="Y76" s="15">
        <f>X76-Y114</f>
        <v>18630</v>
      </c>
      <c r="Z76" s="15">
        <f>Y76-Z114</f>
        <v>15330</v>
      </c>
      <c r="AA76" s="15">
        <f>Z76-AA114</f>
        <v>10500</v>
      </c>
      <c r="AB76" s="15">
        <f>AA76-AB114</f>
        <v>5460</v>
      </c>
      <c r="AC76" s="15">
        <f>AB76-AC114</f>
        <v>5460</v>
      </c>
      <c r="AD76" s="15">
        <f>AC76-AD114</f>
        <v>0</v>
      </c>
      <c r="AE76" s="15">
        <f>AD76-AE114</f>
        <v>0</v>
      </c>
      <c r="AF76" s="15">
        <f>AE76-AF114</f>
        <v>0</v>
      </c>
      <c r="AG76" s="15">
        <f>AF76-AG114</f>
        <v>0</v>
      </c>
      <c r="AH76" s="15">
        <f>AG76-AH114</f>
        <v>0</v>
      </c>
      <c r="AI76" s="15">
        <f>AH76-AI114</f>
        <v>0</v>
      </c>
      <c r="AJ76" s="15">
        <f>AI76-AJ114</f>
        <v>0</v>
      </c>
      <c r="AK76" s="15">
        <f>AJ76-AK114</f>
        <v>0</v>
      </c>
      <c r="AL76" s="15">
        <f>AK76-AL114</f>
        <v>0</v>
      </c>
      <c r="AM76" s="15">
        <f>AL76-AM114</f>
        <v>0</v>
      </c>
    </row>
    <row r="77" spans="1:39" x14ac:dyDescent="0.25">
      <c r="A77" s="4" t="s">
        <v>6433</v>
      </c>
      <c r="B77" t="s">
        <v>6444</v>
      </c>
      <c r="C77" t="str">
        <f>A77&amp;" : "&amp;B77</f>
        <v>2021 : Sep</v>
      </c>
      <c r="D77" s="15">
        <v>0</v>
      </c>
      <c r="E77" s="15">
        <f>D77-E115</f>
        <v>0</v>
      </c>
      <c r="F77" s="15">
        <f>E77-F115</f>
        <v>0</v>
      </c>
      <c r="G77" s="15">
        <f>F77-G115</f>
        <v>0</v>
      </c>
      <c r="H77" s="15">
        <f>G77-H115</f>
        <v>0</v>
      </c>
      <c r="I77" s="15">
        <f>H77-I115</f>
        <v>0</v>
      </c>
      <c r="J77" s="15">
        <f>I77-J115</f>
        <v>0</v>
      </c>
      <c r="K77" s="15">
        <f>J77-K115</f>
        <v>0</v>
      </c>
      <c r="L77" s="15">
        <f>K77-L115</f>
        <v>0</v>
      </c>
      <c r="M77" s="15">
        <f>L77-M115</f>
        <v>0</v>
      </c>
      <c r="N77" s="15">
        <f>M77-N115</f>
        <v>0</v>
      </c>
      <c r="O77" s="15">
        <f>N77-O115</f>
        <v>0</v>
      </c>
      <c r="P77" s="15">
        <f>O77-P115</f>
        <v>0</v>
      </c>
      <c r="Q77" s="15">
        <f>P77-Q115</f>
        <v>0</v>
      </c>
      <c r="R77" s="15">
        <f>Q77-R115</f>
        <v>0</v>
      </c>
      <c r="S77" s="15">
        <f>R77-S115</f>
        <v>0</v>
      </c>
      <c r="T77" s="15">
        <f>S77-T115</f>
        <v>0</v>
      </c>
      <c r="U77" s="15">
        <f>T77-U115</f>
        <v>0</v>
      </c>
      <c r="V77" s="15">
        <f>U77-V115</f>
        <v>0</v>
      </c>
      <c r="W77" s="15">
        <f>V77-W115</f>
        <v>0</v>
      </c>
      <c r="X77" s="15">
        <f>W77-X115</f>
        <v>0</v>
      </c>
      <c r="Y77" s="15">
        <f>X77-Y115</f>
        <v>0</v>
      </c>
      <c r="Z77" s="15">
        <f>Y77-Z115</f>
        <v>0</v>
      </c>
      <c r="AA77" s="15">
        <f>Z77-AA115</f>
        <v>0</v>
      </c>
      <c r="AB77" s="15">
        <f>AA77-AB115</f>
        <v>0</v>
      </c>
      <c r="AC77" s="15">
        <f>AB77-AC115</f>
        <v>0</v>
      </c>
      <c r="AD77" s="15">
        <f>AC77-AD115</f>
        <v>0</v>
      </c>
      <c r="AE77" s="15">
        <f>AD77-AE115</f>
        <v>0</v>
      </c>
      <c r="AF77" s="15">
        <f>AE77-AF115</f>
        <v>0</v>
      </c>
      <c r="AG77" s="15">
        <f>AF77-AG115</f>
        <v>0</v>
      </c>
      <c r="AH77" s="15">
        <f>AG77-AH115</f>
        <v>0</v>
      </c>
      <c r="AI77" s="15">
        <f>AH77-AI115</f>
        <v>0</v>
      </c>
      <c r="AJ77" s="15">
        <f>AI77-AJ115</f>
        <v>0</v>
      </c>
      <c r="AK77" s="15">
        <f>AJ77-AK115</f>
        <v>0</v>
      </c>
      <c r="AL77" s="15">
        <f>AK77-AL115</f>
        <v>0</v>
      </c>
      <c r="AM77" s="15">
        <f>AL77-AM115</f>
        <v>0</v>
      </c>
    </row>
    <row r="79" spans="1:39" ht="22.5" x14ac:dyDescent="0.3">
      <c r="C79" s="6" t="s">
        <v>6467</v>
      </c>
    </row>
    <row r="80" spans="1:39" x14ac:dyDescent="0.25">
      <c r="A80" s="3" t="s">
        <v>6458</v>
      </c>
      <c r="B80" s="3" t="s">
        <v>6459</v>
      </c>
      <c r="C80" s="3" t="s">
        <v>6449</v>
      </c>
      <c r="D80" s="3" t="s">
        <v>6462</v>
      </c>
      <c r="E80" s="3">
        <v>0</v>
      </c>
      <c r="F80" s="3">
        <v>1</v>
      </c>
      <c r="G80" s="3">
        <v>2</v>
      </c>
      <c r="H80" s="3">
        <v>3</v>
      </c>
      <c r="I80" s="3">
        <v>5</v>
      </c>
      <c r="J80" s="3">
        <v>6</v>
      </c>
      <c r="K80" s="3">
        <v>7</v>
      </c>
      <c r="L80" s="3">
        <v>8</v>
      </c>
      <c r="M80" s="3">
        <v>9</v>
      </c>
      <c r="N80" s="3">
        <v>10</v>
      </c>
      <c r="O80" s="3">
        <v>11</v>
      </c>
      <c r="P80" s="3">
        <v>12</v>
      </c>
      <c r="Q80" s="3">
        <v>13</v>
      </c>
      <c r="R80" s="3">
        <v>14</v>
      </c>
      <c r="S80" s="3">
        <v>15</v>
      </c>
      <c r="T80" s="3">
        <v>16</v>
      </c>
      <c r="U80" s="3">
        <v>17</v>
      </c>
      <c r="V80" s="3">
        <v>18</v>
      </c>
      <c r="W80" s="3">
        <v>19</v>
      </c>
      <c r="X80" s="3">
        <v>20</v>
      </c>
      <c r="Y80" s="3">
        <v>21</v>
      </c>
      <c r="Z80" s="3">
        <v>22</v>
      </c>
      <c r="AA80" s="3">
        <v>23</v>
      </c>
      <c r="AB80" s="3">
        <v>24</v>
      </c>
      <c r="AC80" s="3">
        <v>25</v>
      </c>
      <c r="AD80" s="3">
        <v>26</v>
      </c>
      <c r="AE80" s="3">
        <v>27</v>
      </c>
      <c r="AF80" s="3">
        <v>28</v>
      </c>
      <c r="AG80" s="3">
        <v>29</v>
      </c>
      <c r="AH80" s="3">
        <v>30</v>
      </c>
      <c r="AI80" s="3">
        <v>31</v>
      </c>
      <c r="AJ80" s="3">
        <v>32</v>
      </c>
      <c r="AK80" s="3">
        <v>33</v>
      </c>
      <c r="AL80" s="3">
        <v>34</v>
      </c>
      <c r="AM80" s="3">
        <v>46</v>
      </c>
    </row>
    <row r="81" spans="1:39" x14ac:dyDescent="0.25">
      <c r="A81" s="5" t="s">
        <v>6430</v>
      </c>
      <c r="B81" t="s">
        <v>6434</v>
      </c>
      <c r="C81" t="str">
        <f>A81&amp;" : "&amp;B81</f>
        <v>2018 : Nov</v>
      </c>
      <c r="D81" s="15">
        <v>20400</v>
      </c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>
        <v>6600</v>
      </c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>
        <v>13800</v>
      </c>
    </row>
    <row r="82" spans="1:39" x14ac:dyDescent="0.25">
      <c r="A82" s="4" t="s">
        <v>6430</v>
      </c>
      <c r="B82" t="s">
        <v>6435</v>
      </c>
      <c r="C82" t="str">
        <f t="shared" ref="C82:C115" si="7">A82&amp;" : "&amp;B82</f>
        <v>2018 : Dec</v>
      </c>
      <c r="D82" s="15">
        <v>10200</v>
      </c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>
        <v>10200</v>
      </c>
      <c r="AM82" s="15"/>
    </row>
    <row r="83" spans="1:39" x14ac:dyDescent="0.25">
      <c r="A83" s="5" t="s">
        <v>6431</v>
      </c>
      <c r="B83" t="s">
        <v>6436</v>
      </c>
      <c r="C83" t="str">
        <f t="shared" si="7"/>
        <v>2019 : Jan</v>
      </c>
      <c r="D83" s="15">
        <v>11100</v>
      </c>
      <c r="E83" s="15"/>
      <c r="F83" s="15"/>
      <c r="G83" s="15"/>
      <c r="H83" s="15"/>
      <c r="I83" s="15"/>
      <c r="J83" s="15"/>
      <c r="K83" s="15"/>
      <c r="L83" s="15"/>
      <c r="M83" s="15">
        <v>8100</v>
      </c>
      <c r="N83" s="15">
        <v>3000</v>
      </c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</row>
    <row r="84" spans="1:39" x14ac:dyDescent="0.25">
      <c r="A84" s="14" t="s">
        <v>6431</v>
      </c>
      <c r="B84" t="s">
        <v>6437</v>
      </c>
      <c r="C84" t="str">
        <f t="shared" si="7"/>
        <v>2019 : Feb</v>
      </c>
      <c r="D84" s="15">
        <v>16500</v>
      </c>
      <c r="E84" s="15"/>
      <c r="F84" s="15"/>
      <c r="G84" s="15"/>
      <c r="H84" s="15"/>
      <c r="I84" s="15"/>
      <c r="J84" s="15"/>
      <c r="K84" s="15"/>
      <c r="L84" s="15">
        <v>2400</v>
      </c>
      <c r="M84" s="15">
        <v>8100</v>
      </c>
      <c r="N84" s="15">
        <v>6000</v>
      </c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</row>
    <row r="85" spans="1:39" x14ac:dyDescent="0.25">
      <c r="A85" s="14" t="s">
        <v>6431</v>
      </c>
      <c r="B85" t="s">
        <v>6438</v>
      </c>
      <c r="C85" t="str">
        <f t="shared" si="7"/>
        <v>2019 : Mar</v>
      </c>
      <c r="D85" s="15">
        <v>21600</v>
      </c>
      <c r="E85" s="15"/>
      <c r="F85" s="15"/>
      <c r="G85" s="15"/>
      <c r="H85" s="15"/>
      <c r="I85" s="15"/>
      <c r="J85" s="15"/>
      <c r="K85" s="15">
        <v>4200</v>
      </c>
      <c r="L85" s="15"/>
      <c r="M85" s="15">
        <v>8100</v>
      </c>
      <c r="N85" s="15">
        <v>6000</v>
      </c>
      <c r="O85" s="15">
        <v>3300</v>
      </c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</row>
    <row r="86" spans="1:39" x14ac:dyDescent="0.25">
      <c r="A86" s="14" t="s">
        <v>6431</v>
      </c>
      <c r="B86" t="s">
        <v>6439</v>
      </c>
      <c r="C86" t="str">
        <f t="shared" si="7"/>
        <v>2019 : Apr</v>
      </c>
      <c r="D86" s="15">
        <v>60000</v>
      </c>
      <c r="E86" s="15"/>
      <c r="F86" s="15"/>
      <c r="G86" s="15"/>
      <c r="H86" s="15"/>
      <c r="I86" s="15"/>
      <c r="J86" s="15"/>
      <c r="K86" s="15"/>
      <c r="L86" s="15">
        <v>12000</v>
      </c>
      <c r="M86" s="15">
        <v>27000</v>
      </c>
      <c r="N86" s="15">
        <v>21000</v>
      </c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</row>
    <row r="87" spans="1:39" x14ac:dyDescent="0.25">
      <c r="A87" s="14" t="s">
        <v>6431</v>
      </c>
      <c r="B87" t="s">
        <v>6440</v>
      </c>
      <c r="C87" t="str">
        <f t="shared" si="7"/>
        <v>2019 : May</v>
      </c>
      <c r="D87" s="15">
        <v>82200</v>
      </c>
      <c r="E87" s="15"/>
      <c r="F87" s="15"/>
      <c r="G87" s="15"/>
      <c r="H87" s="15"/>
      <c r="I87" s="15"/>
      <c r="J87" s="15"/>
      <c r="K87" s="15">
        <v>6300</v>
      </c>
      <c r="L87" s="15">
        <v>16800</v>
      </c>
      <c r="M87" s="15">
        <v>35100</v>
      </c>
      <c r="N87" s="15">
        <v>24000</v>
      </c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</row>
    <row r="88" spans="1:39" x14ac:dyDescent="0.25">
      <c r="A88" s="14" t="s">
        <v>6431</v>
      </c>
      <c r="B88" t="s">
        <v>6441</v>
      </c>
      <c r="C88" t="str">
        <f t="shared" si="7"/>
        <v>2019 : Jun</v>
      </c>
      <c r="D88" s="15">
        <v>135000</v>
      </c>
      <c r="E88" s="15"/>
      <c r="F88" s="15"/>
      <c r="G88" s="15"/>
      <c r="H88" s="15"/>
      <c r="I88" s="15"/>
      <c r="J88" s="15"/>
      <c r="K88" s="15">
        <v>14700</v>
      </c>
      <c r="L88" s="15">
        <v>31200</v>
      </c>
      <c r="M88" s="15">
        <v>37800</v>
      </c>
      <c r="N88" s="15">
        <v>48000</v>
      </c>
      <c r="O88" s="15">
        <v>3300</v>
      </c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</row>
    <row r="89" spans="1:39" x14ac:dyDescent="0.25">
      <c r="A89" s="14" t="s">
        <v>6431</v>
      </c>
      <c r="B89" t="s">
        <v>6442</v>
      </c>
      <c r="C89" t="str">
        <f t="shared" si="7"/>
        <v>2019 : Jul</v>
      </c>
      <c r="D89" s="15">
        <v>107700</v>
      </c>
      <c r="E89" s="15"/>
      <c r="F89" s="15"/>
      <c r="G89" s="15"/>
      <c r="H89" s="15"/>
      <c r="I89" s="15"/>
      <c r="J89" s="15"/>
      <c r="K89" s="15">
        <v>4200</v>
      </c>
      <c r="L89" s="15">
        <v>24000</v>
      </c>
      <c r="M89" s="15">
        <v>40500</v>
      </c>
      <c r="N89" s="15">
        <v>39000</v>
      </c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</row>
    <row r="90" spans="1:39" x14ac:dyDescent="0.25">
      <c r="A90" s="14" t="s">
        <v>6431</v>
      </c>
      <c r="B90" t="s">
        <v>6443</v>
      </c>
      <c r="C90" t="str">
        <f t="shared" si="7"/>
        <v>2019 : Aug</v>
      </c>
      <c r="D90" s="15">
        <v>174900</v>
      </c>
      <c r="E90" s="15"/>
      <c r="F90" s="15"/>
      <c r="G90" s="15"/>
      <c r="H90" s="15"/>
      <c r="I90" s="15"/>
      <c r="J90" s="15"/>
      <c r="K90" s="15">
        <v>18900</v>
      </c>
      <c r="L90" s="15">
        <v>48000</v>
      </c>
      <c r="M90" s="15">
        <v>56700</v>
      </c>
      <c r="N90" s="15">
        <v>48000</v>
      </c>
      <c r="O90" s="15">
        <v>3300</v>
      </c>
      <c r="P90" s="15"/>
      <c r="Q90" s="15"/>
      <c r="R90" s="15"/>
      <c r="S90" s="15"/>
      <c r="T90" s="15"/>
      <c r="U90" s="15"/>
      <c r="V90" s="15">
        <v>0</v>
      </c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</row>
    <row r="91" spans="1:39" x14ac:dyDescent="0.25">
      <c r="A91" s="14" t="s">
        <v>6431</v>
      </c>
      <c r="B91" t="s">
        <v>6444</v>
      </c>
      <c r="C91" t="str">
        <f t="shared" si="7"/>
        <v>2019 : Sep</v>
      </c>
      <c r="D91" s="15">
        <v>215010</v>
      </c>
      <c r="E91" s="15"/>
      <c r="F91" s="15"/>
      <c r="G91" s="15"/>
      <c r="H91" s="15"/>
      <c r="I91" s="15"/>
      <c r="J91" s="15"/>
      <c r="K91" s="15">
        <v>10500</v>
      </c>
      <c r="L91" s="15">
        <v>45600</v>
      </c>
      <c r="M91" s="15">
        <v>83700</v>
      </c>
      <c r="N91" s="15">
        <v>66000</v>
      </c>
      <c r="O91" s="15"/>
      <c r="P91" s="15"/>
      <c r="Q91" s="15"/>
      <c r="R91" s="15"/>
      <c r="S91" s="15"/>
      <c r="T91" s="15"/>
      <c r="U91" s="15">
        <v>4590</v>
      </c>
      <c r="V91" s="15"/>
      <c r="W91" s="15"/>
      <c r="X91" s="15"/>
      <c r="Y91" s="15"/>
      <c r="Z91" s="15">
        <v>4620</v>
      </c>
      <c r="AA91" s="15"/>
      <c r="AB91" s="15"/>
      <c r="AC91" s="15"/>
      <c r="AD91" s="15"/>
      <c r="AE91" s="15">
        <v>0</v>
      </c>
      <c r="AF91" s="15"/>
      <c r="AG91" s="15"/>
      <c r="AH91" s="15"/>
      <c r="AI91" s="15"/>
      <c r="AJ91" s="15"/>
      <c r="AK91" s="15"/>
      <c r="AL91" s="15"/>
      <c r="AM91" s="15"/>
    </row>
    <row r="92" spans="1:39" x14ac:dyDescent="0.25">
      <c r="A92" s="14" t="s">
        <v>6431</v>
      </c>
      <c r="B92" t="s">
        <v>6445</v>
      </c>
      <c r="C92" t="str">
        <f t="shared" si="7"/>
        <v>2019 : Oct</v>
      </c>
      <c r="D92" s="15">
        <v>200220</v>
      </c>
      <c r="E92" s="15"/>
      <c r="F92" s="15"/>
      <c r="G92" s="15"/>
      <c r="H92" s="15"/>
      <c r="I92" s="15"/>
      <c r="J92" s="15"/>
      <c r="K92" s="15">
        <v>21000</v>
      </c>
      <c r="L92" s="15">
        <v>57600</v>
      </c>
      <c r="M92" s="15">
        <v>45900</v>
      </c>
      <c r="N92" s="15">
        <v>60000</v>
      </c>
      <c r="O92" s="15">
        <v>3300</v>
      </c>
      <c r="P92" s="15"/>
      <c r="Q92" s="15">
        <v>2340</v>
      </c>
      <c r="R92" s="15">
        <v>0</v>
      </c>
      <c r="S92" s="15"/>
      <c r="T92" s="15"/>
      <c r="U92" s="15">
        <v>0</v>
      </c>
      <c r="V92" s="15">
        <v>4860</v>
      </c>
      <c r="W92" s="15"/>
      <c r="X92" s="15"/>
      <c r="Y92" s="15"/>
      <c r="Z92" s="15"/>
      <c r="AA92" s="15"/>
      <c r="AB92" s="15"/>
      <c r="AC92" s="15">
        <v>0</v>
      </c>
      <c r="AD92" s="15"/>
      <c r="AE92" s="15"/>
      <c r="AF92" s="15"/>
      <c r="AG92" s="15">
        <v>5220</v>
      </c>
      <c r="AH92" s="15"/>
      <c r="AI92" s="15"/>
      <c r="AJ92" s="15"/>
      <c r="AK92" s="15"/>
      <c r="AL92" s="15"/>
      <c r="AM92" s="15"/>
    </row>
    <row r="93" spans="1:39" x14ac:dyDescent="0.25">
      <c r="A93" s="14" t="s">
        <v>6431</v>
      </c>
      <c r="B93" t="s">
        <v>6434</v>
      </c>
      <c r="C93" t="str">
        <f t="shared" si="7"/>
        <v>2019 : Nov</v>
      </c>
      <c r="D93" s="15">
        <v>216930</v>
      </c>
      <c r="E93" s="15"/>
      <c r="F93" s="15"/>
      <c r="G93" s="15"/>
      <c r="H93" s="15"/>
      <c r="I93" s="15"/>
      <c r="J93" s="15"/>
      <c r="K93" s="15">
        <v>21000</v>
      </c>
      <c r="L93" s="15">
        <v>52800</v>
      </c>
      <c r="M93" s="15">
        <v>40500</v>
      </c>
      <c r="N93" s="15">
        <v>79200</v>
      </c>
      <c r="O93" s="15"/>
      <c r="P93" s="15"/>
      <c r="Q93" s="15"/>
      <c r="R93" s="15"/>
      <c r="S93" s="15"/>
      <c r="T93" s="15"/>
      <c r="U93" s="15">
        <v>3060</v>
      </c>
      <c r="V93" s="15"/>
      <c r="W93" s="15"/>
      <c r="X93" s="15">
        <v>4200</v>
      </c>
      <c r="Y93" s="15"/>
      <c r="Z93" s="15"/>
      <c r="AA93" s="15">
        <v>0</v>
      </c>
      <c r="AB93" s="15"/>
      <c r="AC93" s="15">
        <v>10500</v>
      </c>
      <c r="AD93" s="15">
        <v>0</v>
      </c>
      <c r="AE93" s="15">
        <v>5670</v>
      </c>
      <c r="AF93" s="15"/>
      <c r="AG93" s="15"/>
      <c r="AH93" s="15"/>
      <c r="AI93" s="15"/>
      <c r="AJ93" s="15"/>
      <c r="AK93" s="15"/>
      <c r="AL93" s="15"/>
      <c r="AM93" s="15"/>
    </row>
    <row r="94" spans="1:39" x14ac:dyDescent="0.25">
      <c r="A94" s="4" t="s">
        <v>6431</v>
      </c>
      <c r="B94" t="s">
        <v>6435</v>
      </c>
      <c r="C94" t="str">
        <f t="shared" si="7"/>
        <v>2019 : Dec</v>
      </c>
      <c r="D94" s="15">
        <v>356250</v>
      </c>
      <c r="E94" s="15"/>
      <c r="F94" s="15"/>
      <c r="G94" s="15"/>
      <c r="H94" s="15"/>
      <c r="I94" s="15"/>
      <c r="J94" s="15"/>
      <c r="K94" s="15">
        <v>23100</v>
      </c>
      <c r="L94" s="15">
        <v>85440</v>
      </c>
      <c r="M94" s="15">
        <v>113130</v>
      </c>
      <c r="N94" s="15">
        <v>80100</v>
      </c>
      <c r="O94" s="15">
        <v>3300</v>
      </c>
      <c r="P94" s="15"/>
      <c r="Q94" s="15">
        <v>1950</v>
      </c>
      <c r="R94" s="15">
        <v>3780</v>
      </c>
      <c r="S94" s="15">
        <v>3150</v>
      </c>
      <c r="T94" s="15"/>
      <c r="U94" s="15"/>
      <c r="V94" s="15"/>
      <c r="W94" s="15">
        <v>5130</v>
      </c>
      <c r="X94" s="15"/>
      <c r="Y94" s="15"/>
      <c r="Z94" s="15">
        <v>0</v>
      </c>
      <c r="AA94" s="15"/>
      <c r="AB94" s="15">
        <v>5040</v>
      </c>
      <c r="AC94" s="15">
        <v>0</v>
      </c>
      <c r="AD94" s="15"/>
      <c r="AE94" s="15">
        <v>4050</v>
      </c>
      <c r="AF94" s="15">
        <v>7560</v>
      </c>
      <c r="AG94" s="15"/>
      <c r="AH94" s="15">
        <v>12150</v>
      </c>
      <c r="AI94" s="15">
        <v>8370</v>
      </c>
      <c r="AJ94" s="15"/>
      <c r="AK94" s="15"/>
      <c r="AL94" s="15"/>
      <c r="AM94" s="15"/>
    </row>
    <row r="95" spans="1:39" x14ac:dyDescent="0.25">
      <c r="A95" s="5" t="s">
        <v>6432</v>
      </c>
      <c r="B95" t="s">
        <v>6436</v>
      </c>
      <c r="C95" t="str">
        <f t="shared" si="7"/>
        <v>2020 : Jan</v>
      </c>
      <c r="D95" s="15">
        <v>442830</v>
      </c>
      <c r="E95" s="15"/>
      <c r="F95" s="15"/>
      <c r="G95" s="15"/>
      <c r="H95" s="15"/>
      <c r="I95" s="15"/>
      <c r="J95" s="15"/>
      <c r="K95" s="15">
        <v>33600</v>
      </c>
      <c r="L95" s="15">
        <v>67200</v>
      </c>
      <c r="M95" s="15">
        <v>113940</v>
      </c>
      <c r="N95" s="15">
        <v>132000</v>
      </c>
      <c r="O95" s="15">
        <v>5610</v>
      </c>
      <c r="P95" s="15">
        <v>2520</v>
      </c>
      <c r="Q95" s="15">
        <v>5070</v>
      </c>
      <c r="R95" s="15"/>
      <c r="S95" s="15">
        <v>0</v>
      </c>
      <c r="T95" s="15">
        <v>4320</v>
      </c>
      <c r="U95" s="15">
        <v>7140</v>
      </c>
      <c r="V95" s="15">
        <v>0</v>
      </c>
      <c r="W95" s="15">
        <v>15675</v>
      </c>
      <c r="X95" s="15">
        <v>0</v>
      </c>
      <c r="Y95" s="15">
        <v>15750</v>
      </c>
      <c r="Z95" s="15">
        <v>0</v>
      </c>
      <c r="AA95" s="15">
        <v>10695</v>
      </c>
      <c r="AB95" s="15"/>
      <c r="AC95" s="15"/>
      <c r="AD95" s="15">
        <v>5460</v>
      </c>
      <c r="AE95" s="15">
        <v>4050</v>
      </c>
      <c r="AF95" s="15">
        <v>7560</v>
      </c>
      <c r="AG95" s="15"/>
      <c r="AH95" s="15">
        <v>6300</v>
      </c>
      <c r="AI95" s="15"/>
      <c r="AJ95" s="15"/>
      <c r="AK95" s="15">
        <v>5940</v>
      </c>
      <c r="AL95" s="15"/>
      <c r="AM95" s="15"/>
    </row>
    <row r="96" spans="1:39" x14ac:dyDescent="0.25">
      <c r="A96" s="14" t="s">
        <v>6432</v>
      </c>
      <c r="B96" t="s">
        <v>6437</v>
      </c>
      <c r="C96" t="str">
        <f t="shared" si="7"/>
        <v>2020 : Feb</v>
      </c>
      <c r="D96" s="15">
        <v>341670</v>
      </c>
      <c r="E96" s="15"/>
      <c r="F96" s="15"/>
      <c r="G96" s="15"/>
      <c r="H96" s="15"/>
      <c r="I96" s="15"/>
      <c r="J96" s="15"/>
      <c r="K96" s="15">
        <v>29400</v>
      </c>
      <c r="L96" s="15">
        <v>57600</v>
      </c>
      <c r="M96" s="15">
        <v>92610</v>
      </c>
      <c r="N96" s="15">
        <v>84000</v>
      </c>
      <c r="O96" s="15">
        <v>3300</v>
      </c>
      <c r="P96" s="15">
        <v>0</v>
      </c>
      <c r="Q96" s="15"/>
      <c r="R96" s="15">
        <v>2940</v>
      </c>
      <c r="S96" s="15">
        <v>3150</v>
      </c>
      <c r="T96" s="15">
        <v>3360</v>
      </c>
      <c r="U96" s="15">
        <v>6120</v>
      </c>
      <c r="V96" s="15">
        <v>5400</v>
      </c>
      <c r="W96" s="15"/>
      <c r="X96" s="15">
        <v>3600</v>
      </c>
      <c r="Y96" s="15">
        <v>13860</v>
      </c>
      <c r="Z96" s="15">
        <v>4620</v>
      </c>
      <c r="AA96" s="15"/>
      <c r="AB96" s="15">
        <v>6480</v>
      </c>
      <c r="AC96" s="15">
        <v>5250</v>
      </c>
      <c r="AD96" s="15">
        <v>10140</v>
      </c>
      <c r="AE96" s="15">
        <v>0</v>
      </c>
      <c r="AF96" s="15">
        <v>5040</v>
      </c>
      <c r="AG96" s="15"/>
      <c r="AH96" s="15"/>
      <c r="AI96" s="15"/>
      <c r="AJ96" s="15">
        <v>4800</v>
      </c>
      <c r="AK96" s="15"/>
      <c r="AL96" s="15"/>
      <c r="AM96" s="15"/>
    </row>
    <row r="97" spans="1:39" x14ac:dyDescent="0.25">
      <c r="A97" s="14" t="s">
        <v>6432</v>
      </c>
      <c r="B97" t="s">
        <v>6438</v>
      </c>
      <c r="C97" t="str">
        <f t="shared" si="7"/>
        <v>2020 : Mar</v>
      </c>
      <c r="D97" s="15">
        <v>434220</v>
      </c>
      <c r="E97" s="15"/>
      <c r="F97" s="15"/>
      <c r="G97" s="15"/>
      <c r="H97" s="15"/>
      <c r="I97" s="15"/>
      <c r="J97" s="15"/>
      <c r="K97" s="15">
        <v>29400</v>
      </c>
      <c r="L97" s="15">
        <v>69840</v>
      </c>
      <c r="M97" s="15">
        <v>91800</v>
      </c>
      <c r="N97" s="15">
        <v>100650</v>
      </c>
      <c r="O97" s="15">
        <v>4620</v>
      </c>
      <c r="P97" s="15">
        <v>1800</v>
      </c>
      <c r="Q97" s="15">
        <v>11115</v>
      </c>
      <c r="R97" s="15">
        <v>8400</v>
      </c>
      <c r="S97" s="15">
        <v>5850</v>
      </c>
      <c r="T97" s="15">
        <v>3360</v>
      </c>
      <c r="U97" s="15">
        <v>0</v>
      </c>
      <c r="V97" s="15">
        <v>8640</v>
      </c>
      <c r="W97" s="15">
        <v>5130</v>
      </c>
      <c r="X97" s="15">
        <v>5400</v>
      </c>
      <c r="Y97" s="15">
        <v>12285</v>
      </c>
      <c r="Z97" s="15">
        <v>10560</v>
      </c>
      <c r="AA97" s="15">
        <v>15870</v>
      </c>
      <c r="AB97" s="15">
        <v>18360</v>
      </c>
      <c r="AC97" s="15"/>
      <c r="AD97" s="15">
        <v>5460</v>
      </c>
      <c r="AE97" s="15">
        <v>0</v>
      </c>
      <c r="AF97" s="15">
        <v>4200</v>
      </c>
      <c r="AG97" s="15">
        <v>7830</v>
      </c>
      <c r="AH97" s="15">
        <v>0</v>
      </c>
      <c r="AI97" s="15">
        <v>6510</v>
      </c>
      <c r="AJ97" s="15"/>
      <c r="AK97" s="15"/>
      <c r="AL97" s="15">
        <v>7140</v>
      </c>
      <c r="AM97" s="15"/>
    </row>
    <row r="98" spans="1:39" x14ac:dyDescent="0.25">
      <c r="A98" s="14" t="s">
        <v>6432</v>
      </c>
      <c r="B98" t="s">
        <v>6439</v>
      </c>
      <c r="C98" t="str">
        <f t="shared" si="7"/>
        <v>2020 : Apr</v>
      </c>
      <c r="D98" s="15">
        <v>576315</v>
      </c>
      <c r="E98" s="15"/>
      <c r="F98" s="15"/>
      <c r="G98" s="15"/>
      <c r="H98" s="15"/>
      <c r="I98" s="15"/>
      <c r="J98" s="15"/>
      <c r="K98" s="15">
        <v>32970</v>
      </c>
      <c r="L98" s="15">
        <v>87840</v>
      </c>
      <c r="M98" s="15">
        <v>108540</v>
      </c>
      <c r="N98" s="15">
        <v>128400</v>
      </c>
      <c r="O98" s="15">
        <v>1650</v>
      </c>
      <c r="P98" s="15">
        <v>2520</v>
      </c>
      <c r="Q98" s="15">
        <v>2730</v>
      </c>
      <c r="R98" s="15">
        <v>5880</v>
      </c>
      <c r="S98" s="15">
        <v>7875</v>
      </c>
      <c r="T98" s="15">
        <v>0</v>
      </c>
      <c r="U98" s="15">
        <v>21930</v>
      </c>
      <c r="V98" s="15">
        <v>6480</v>
      </c>
      <c r="W98" s="15">
        <v>8550</v>
      </c>
      <c r="X98" s="15">
        <v>28800</v>
      </c>
      <c r="Y98" s="15">
        <v>8820</v>
      </c>
      <c r="Z98" s="15">
        <v>8910</v>
      </c>
      <c r="AA98" s="15">
        <v>13110</v>
      </c>
      <c r="AB98" s="15">
        <v>36720</v>
      </c>
      <c r="AC98" s="15"/>
      <c r="AD98" s="15">
        <v>26130</v>
      </c>
      <c r="AE98" s="15">
        <v>4050</v>
      </c>
      <c r="AF98" s="15">
        <v>13020</v>
      </c>
      <c r="AG98" s="15">
        <v>6090</v>
      </c>
      <c r="AH98" s="15">
        <v>15300</v>
      </c>
      <c r="AI98" s="15"/>
      <c r="AJ98" s="15"/>
      <c r="AK98" s="15"/>
      <c r="AL98" s="15"/>
      <c r="AM98" s="15"/>
    </row>
    <row r="99" spans="1:39" x14ac:dyDescent="0.25">
      <c r="A99" s="14" t="s">
        <v>6432</v>
      </c>
      <c r="B99" t="s">
        <v>6440</v>
      </c>
      <c r="C99" t="str">
        <f t="shared" si="7"/>
        <v>2020 : May</v>
      </c>
      <c r="D99" s="15">
        <v>618015</v>
      </c>
      <c r="E99" s="15"/>
      <c r="F99" s="15"/>
      <c r="G99" s="15"/>
      <c r="H99" s="15"/>
      <c r="I99" s="15"/>
      <c r="J99" s="15"/>
      <c r="K99" s="15">
        <v>50400</v>
      </c>
      <c r="L99" s="15">
        <v>138960</v>
      </c>
      <c r="M99" s="15">
        <v>110025</v>
      </c>
      <c r="N99" s="15">
        <v>99900</v>
      </c>
      <c r="O99" s="15">
        <v>5610</v>
      </c>
      <c r="P99" s="15">
        <v>2160</v>
      </c>
      <c r="Q99" s="15">
        <v>2730</v>
      </c>
      <c r="R99" s="15">
        <v>2940</v>
      </c>
      <c r="S99" s="15">
        <v>7200</v>
      </c>
      <c r="T99" s="15">
        <v>4320</v>
      </c>
      <c r="U99" s="15">
        <v>7140</v>
      </c>
      <c r="V99" s="15">
        <v>12420</v>
      </c>
      <c r="W99" s="15">
        <v>19380</v>
      </c>
      <c r="X99" s="15">
        <v>18900</v>
      </c>
      <c r="Y99" s="15">
        <v>17640</v>
      </c>
      <c r="Z99" s="15">
        <v>10560</v>
      </c>
      <c r="AA99" s="15">
        <v>6210</v>
      </c>
      <c r="AB99" s="15">
        <v>25560</v>
      </c>
      <c r="AC99" s="15">
        <v>5250</v>
      </c>
      <c r="AD99" s="15">
        <v>12480</v>
      </c>
      <c r="AE99" s="15">
        <v>32400</v>
      </c>
      <c r="AF99" s="15">
        <v>18900</v>
      </c>
      <c r="AG99" s="15"/>
      <c r="AH99" s="15"/>
      <c r="AI99" s="15"/>
      <c r="AJ99" s="15"/>
      <c r="AK99" s="15">
        <v>6930</v>
      </c>
      <c r="AL99" s="15"/>
      <c r="AM99" s="15"/>
    </row>
    <row r="100" spans="1:39" x14ac:dyDescent="0.25">
      <c r="A100" s="14" t="s">
        <v>6432</v>
      </c>
      <c r="B100" t="s">
        <v>6441</v>
      </c>
      <c r="C100" t="str">
        <f t="shared" si="7"/>
        <v>2020 : Jun</v>
      </c>
      <c r="D100" s="15">
        <v>599940</v>
      </c>
      <c r="E100" s="15"/>
      <c r="F100" s="15"/>
      <c r="G100" s="15"/>
      <c r="H100" s="15"/>
      <c r="I100" s="15"/>
      <c r="J100" s="15"/>
      <c r="K100" s="15">
        <v>52920</v>
      </c>
      <c r="L100" s="15">
        <v>116760</v>
      </c>
      <c r="M100" s="15">
        <v>133920</v>
      </c>
      <c r="N100" s="15">
        <v>72150</v>
      </c>
      <c r="O100" s="15">
        <v>9900</v>
      </c>
      <c r="P100" s="15">
        <v>0</v>
      </c>
      <c r="Q100" s="15">
        <v>10140</v>
      </c>
      <c r="R100" s="15">
        <v>3780</v>
      </c>
      <c r="S100" s="15">
        <v>5850</v>
      </c>
      <c r="T100" s="15">
        <v>14160</v>
      </c>
      <c r="U100" s="15">
        <v>4590</v>
      </c>
      <c r="V100" s="15">
        <v>2700</v>
      </c>
      <c r="W100" s="15">
        <v>3990</v>
      </c>
      <c r="X100" s="15">
        <v>12000</v>
      </c>
      <c r="Y100" s="15">
        <v>6930</v>
      </c>
      <c r="Z100" s="15">
        <v>13200</v>
      </c>
      <c r="AA100" s="15">
        <v>40710</v>
      </c>
      <c r="AB100" s="15">
        <v>26640</v>
      </c>
      <c r="AC100" s="15">
        <v>10500</v>
      </c>
      <c r="AD100" s="15">
        <v>30420</v>
      </c>
      <c r="AE100" s="15">
        <v>0</v>
      </c>
      <c r="AF100" s="15"/>
      <c r="AG100" s="15">
        <v>5220</v>
      </c>
      <c r="AH100" s="15">
        <v>15300</v>
      </c>
      <c r="AI100" s="15">
        <v>0</v>
      </c>
      <c r="AJ100" s="15">
        <v>8160</v>
      </c>
      <c r="AK100" s="15"/>
      <c r="AL100" s="15"/>
      <c r="AM100" s="15"/>
    </row>
    <row r="101" spans="1:39" x14ac:dyDescent="0.25">
      <c r="A101" s="14" t="s">
        <v>6432</v>
      </c>
      <c r="B101" t="s">
        <v>6442</v>
      </c>
      <c r="C101" t="str">
        <f t="shared" si="7"/>
        <v>2020 : Jul</v>
      </c>
      <c r="D101" s="15">
        <v>495975</v>
      </c>
      <c r="E101" s="15"/>
      <c r="F101" s="15"/>
      <c r="G101" s="15"/>
      <c r="H101" s="15"/>
      <c r="I101" s="15"/>
      <c r="J101" s="15"/>
      <c r="K101" s="15">
        <v>38220</v>
      </c>
      <c r="L101" s="15">
        <v>85440</v>
      </c>
      <c r="M101" s="15">
        <v>82080</v>
      </c>
      <c r="N101" s="15">
        <v>80850</v>
      </c>
      <c r="O101" s="15">
        <v>3300</v>
      </c>
      <c r="P101" s="15">
        <v>9720</v>
      </c>
      <c r="Q101" s="15">
        <v>3315</v>
      </c>
      <c r="R101" s="15">
        <v>5460</v>
      </c>
      <c r="S101" s="15">
        <v>9900</v>
      </c>
      <c r="T101" s="15">
        <v>10800</v>
      </c>
      <c r="U101" s="15">
        <v>4335</v>
      </c>
      <c r="V101" s="15">
        <v>0</v>
      </c>
      <c r="W101" s="15">
        <v>9690</v>
      </c>
      <c r="X101" s="15">
        <v>9600</v>
      </c>
      <c r="Y101" s="15">
        <v>8820</v>
      </c>
      <c r="Z101" s="15">
        <v>11880</v>
      </c>
      <c r="AA101" s="15">
        <v>4140</v>
      </c>
      <c r="AB101" s="15">
        <v>23040</v>
      </c>
      <c r="AC101" s="15">
        <v>19875</v>
      </c>
      <c r="AD101" s="15">
        <v>22620</v>
      </c>
      <c r="AE101" s="15">
        <v>18630</v>
      </c>
      <c r="AF101" s="15">
        <v>0</v>
      </c>
      <c r="AG101" s="15">
        <v>6090</v>
      </c>
      <c r="AH101" s="15">
        <v>6300</v>
      </c>
      <c r="AI101" s="15">
        <v>6510</v>
      </c>
      <c r="AJ101" s="15">
        <v>15360</v>
      </c>
      <c r="AK101" s="15"/>
      <c r="AL101" s="15"/>
      <c r="AM101" s="15"/>
    </row>
    <row r="102" spans="1:39" x14ac:dyDescent="0.25">
      <c r="A102" s="14" t="s">
        <v>6432</v>
      </c>
      <c r="B102" t="s">
        <v>6443</v>
      </c>
      <c r="C102" t="str">
        <f t="shared" si="7"/>
        <v>2020 : Aug</v>
      </c>
      <c r="D102" s="15">
        <v>551205</v>
      </c>
      <c r="E102" s="15"/>
      <c r="F102" s="15"/>
      <c r="G102" s="15"/>
      <c r="H102" s="15"/>
      <c r="I102" s="15"/>
      <c r="J102" s="15"/>
      <c r="K102" s="15">
        <v>31185</v>
      </c>
      <c r="L102" s="15">
        <v>63120</v>
      </c>
      <c r="M102" s="15">
        <v>92475</v>
      </c>
      <c r="N102" s="15">
        <v>59250</v>
      </c>
      <c r="O102" s="15">
        <v>2805</v>
      </c>
      <c r="P102" s="15">
        <v>7740</v>
      </c>
      <c r="Q102" s="15">
        <v>10920</v>
      </c>
      <c r="R102" s="15">
        <v>6510</v>
      </c>
      <c r="S102" s="15">
        <v>13950</v>
      </c>
      <c r="T102" s="15">
        <v>14160</v>
      </c>
      <c r="U102" s="15">
        <v>10455</v>
      </c>
      <c r="V102" s="15">
        <v>10260</v>
      </c>
      <c r="W102" s="15">
        <v>17670</v>
      </c>
      <c r="X102" s="15">
        <v>8100</v>
      </c>
      <c r="Y102" s="15">
        <v>20160</v>
      </c>
      <c r="Z102" s="15">
        <v>15180</v>
      </c>
      <c r="AA102" s="15">
        <v>17940</v>
      </c>
      <c r="AB102" s="15">
        <v>6480</v>
      </c>
      <c r="AC102" s="15">
        <v>22875</v>
      </c>
      <c r="AD102" s="15">
        <v>39780</v>
      </c>
      <c r="AE102" s="15">
        <v>22680</v>
      </c>
      <c r="AF102" s="15">
        <v>22680</v>
      </c>
      <c r="AG102" s="15">
        <v>18270</v>
      </c>
      <c r="AH102" s="15">
        <v>7650</v>
      </c>
      <c r="AI102" s="15"/>
      <c r="AJ102" s="15"/>
      <c r="AK102" s="15">
        <v>8910</v>
      </c>
      <c r="AL102" s="15"/>
      <c r="AM102" s="15"/>
    </row>
    <row r="103" spans="1:39" x14ac:dyDescent="0.25">
      <c r="A103" s="14" t="s">
        <v>6432</v>
      </c>
      <c r="B103" t="s">
        <v>6444</v>
      </c>
      <c r="C103" t="str">
        <f t="shared" si="7"/>
        <v>2020 : Sep</v>
      </c>
      <c r="D103" s="15">
        <v>502245</v>
      </c>
      <c r="E103" s="15">
        <v>0</v>
      </c>
      <c r="F103" s="15"/>
      <c r="G103" s="15"/>
      <c r="H103" s="15"/>
      <c r="I103" s="15"/>
      <c r="J103" s="15"/>
      <c r="K103" s="15">
        <v>28140</v>
      </c>
      <c r="L103" s="15">
        <v>69360</v>
      </c>
      <c r="M103" s="15">
        <v>61830</v>
      </c>
      <c r="N103" s="15">
        <v>43200</v>
      </c>
      <c r="O103" s="15">
        <v>0</v>
      </c>
      <c r="P103" s="15"/>
      <c r="Q103" s="15">
        <v>7995</v>
      </c>
      <c r="R103" s="15">
        <v>21210</v>
      </c>
      <c r="S103" s="15">
        <v>3150</v>
      </c>
      <c r="T103" s="15">
        <v>8640</v>
      </c>
      <c r="U103" s="15">
        <v>13770</v>
      </c>
      <c r="V103" s="15">
        <v>19440</v>
      </c>
      <c r="W103" s="15">
        <v>31635</v>
      </c>
      <c r="X103" s="15">
        <v>9600</v>
      </c>
      <c r="Y103" s="15">
        <v>15750</v>
      </c>
      <c r="Z103" s="15">
        <v>21120</v>
      </c>
      <c r="AA103" s="15">
        <v>31395</v>
      </c>
      <c r="AB103" s="15">
        <v>22680</v>
      </c>
      <c r="AC103" s="15">
        <v>15375</v>
      </c>
      <c r="AD103" s="15">
        <v>10140</v>
      </c>
      <c r="AE103" s="15">
        <v>15390</v>
      </c>
      <c r="AF103" s="15">
        <v>15960</v>
      </c>
      <c r="AG103" s="15">
        <v>6090</v>
      </c>
      <c r="AH103" s="15">
        <v>10800</v>
      </c>
      <c r="AI103" s="15">
        <v>7905</v>
      </c>
      <c r="AJ103" s="15">
        <v>6720</v>
      </c>
      <c r="AK103" s="15">
        <v>4950</v>
      </c>
      <c r="AL103" s="15"/>
      <c r="AM103" s="15"/>
    </row>
    <row r="104" spans="1:39" x14ac:dyDescent="0.25">
      <c r="A104" s="14" t="s">
        <v>6432</v>
      </c>
      <c r="B104" t="s">
        <v>6445</v>
      </c>
      <c r="C104" t="str">
        <f t="shared" si="7"/>
        <v>2020 : Oct</v>
      </c>
      <c r="D104" s="15">
        <v>402915</v>
      </c>
      <c r="E104" s="15"/>
      <c r="F104" s="15">
        <v>0</v>
      </c>
      <c r="G104" s="15"/>
      <c r="H104" s="15"/>
      <c r="I104" s="15"/>
      <c r="J104" s="15"/>
      <c r="K104" s="15">
        <v>20790</v>
      </c>
      <c r="L104" s="15">
        <v>45600</v>
      </c>
      <c r="M104" s="15">
        <v>45495</v>
      </c>
      <c r="N104" s="15">
        <v>24000</v>
      </c>
      <c r="O104" s="15">
        <v>0</v>
      </c>
      <c r="P104" s="15">
        <v>7380</v>
      </c>
      <c r="Q104" s="15">
        <v>10530</v>
      </c>
      <c r="R104" s="15">
        <v>8400</v>
      </c>
      <c r="S104" s="15">
        <v>18000</v>
      </c>
      <c r="T104" s="15">
        <v>22800</v>
      </c>
      <c r="U104" s="15">
        <v>9180</v>
      </c>
      <c r="V104" s="15">
        <v>14310</v>
      </c>
      <c r="W104" s="15">
        <v>11970</v>
      </c>
      <c r="X104" s="15">
        <v>25800</v>
      </c>
      <c r="Y104" s="15">
        <v>30240</v>
      </c>
      <c r="Z104" s="15">
        <v>5610</v>
      </c>
      <c r="AA104" s="15">
        <v>4830</v>
      </c>
      <c r="AB104" s="15">
        <v>14400</v>
      </c>
      <c r="AC104" s="15">
        <v>21750</v>
      </c>
      <c r="AD104" s="15">
        <v>10140</v>
      </c>
      <c r="AE104" s="15">
        <v>15390</v>
      </c>
      <c r="AF104" s="15">
        <v>0</v>
      </c>
      <c r="AG104" s="15">
        <v>5220</v>
      </c>
      <c r="AH104" s="15">
        <v>16200</v>
      </c>
      <c r="AI104" s="15">
        <v>14880</v>
      </c>
      <c r="AJ104" s="15"/>
      <c r="AK104" s="15"/>
      <c r="AL104" s="15"/>
      <c r="AM104" s="15"/>
    </row>
    <row r="105" spans="1:39" x14ac:dyDescent="0.25">
      <c r="A105" s="14" t="s">
        <v>6432</v>
      </c>
      <c r="B105" t="s">
        <v>6434</v>
      </c>
      <c r="C105" t="str">
        <f t="shared" si="7"/>
        <v>2020 : Nov</v>
      </c>
      <c r="D105" s="15">
        <v>407685</v>
      </c>
      <c r="E105" s="15"/>
      <c r="F105" s="15"/>
      <c r="G105" s="15"/>
      <c r="H105" s="15"/>
      <c r="I105" s="15"/>
      <c r="J105" s="15"/>
      <c r="K105" s="15">
        <v>9870</v>
      </c>
      <c r="L105" s="15">
        <v>34800</v>
      </c>
      <c r="M105" s="15">
        <v>21600</v>
      </c>
      <c r="N105" s="15">
        <v>14550</v>
      </c>
      <c r="O105" s="15">
        <v>1650</v>
      </c>
      <c r="P105" s="15">
        <v>4680</v>
      </c>
      <c r="Q105" s="15">
        <v>2730</v>
      </c>
      <c r="R105" s="15">
        <v>14490</v>
      </c>
      <c r="S105" s="15">
        <v>10125</v>
      </c>
      <c r="T105" s="15">
        <v>6720</v>
      </c>
      <c r="U105" s="15">
        <v>20145</v>
      </c>
      <c r="V105" s="15">
        <v>16740</v>
      </c>
      <c r="W105" s="15">
        <v>12540</v>
      </c>
      <c r="X105" s="15">
        <v>16500</v>
      </c>
      <c r="Y105" s="15">
        <v>30240</v>
      </c>
      <c r="Z105" s="15">
        <v>27060</v>
      </c>
      <c r="AA105" s="15">
        <v>17940</v>
      </c>
      <c r="AB105" s="15">
        <v>9360</v>
      </c>
      <c r="AC105" s="15">
        <v>60750</v>
      </c>
      <c r="AD105" s="15">
        <v>24180</v>
      </c>
      <c r="AE105" s="15">
        <v>6885</v>
      </c>
      <c r="AF105" s="15">
        <v>16800</v>
      </c>
      <c r="AG105" s="15">
        <v>6090</v>
      </c>
      <c r="AH105" s="15">
        <v>4500</v>
      </c>
      <c r="AI105" s="15">
        <v>16740</v>
      </c>
      <c r="AJ105" s="15"/>
      <c r="AK105" s="15"/>
      <c r="AL105" s="15"/>
      <c r="AM105" s="15"/>
    </row>
    <row r="106" spans="1:39" x14ac:dyDescent="0.25">
      <c r="A106" s="4" t="s">
        <v>6432</v>
      </c>
      <c r="B106" t="s">
        <v>6435</v>
      </c>
      <c r="C106" t="str">
        <f t="shared" si="7"/>
        <v>2020 : Dec</v>
      </c>
      <c r="D106" s="15">
        <v>455985</v>
      </c>
      <c r="E106" s="15"/>
      <c r="F106" s="15"/>
      <c r="G106" s="15"/>
      <c r="H106" s="15">
        <v>0</v>
      </c>
      <c r="I106" s="15"/>
      <c r="J106" s="15"/>
      <c r="K106" s="15">
        <v>2100</v>
      </c>
      <c r="L106" s="15">
        <v>17520</v>
      </c>
      <c r="M106" s="15">
        <v>7290</v>
      </c>
      <c r="N106" s="15">
        <v>2550</v>
      </c>
      <c r="O106" s="15">
        <v>7590</v>
      </c>
      <c r="P106" s="15">
        <v>8100</v>
      </c>
      <c r="Q106" s="15">
        <v>16575</v>
      </c>
      <c r="R106" s="15">
        <v>4620</v>
      </c>
      <c r="S106" s="15">
        <v>24075</v>
      </c>
      <c r="T106" s="15">
        <v>25680</v>
      </c>
      <c r="U106" s="15">
        <v>19890</v>
      </c>
      <c r="V106" s="15">
        <v>18090</v>
      </c>
      <c r="W106" s="15">
        <v>30495</v>
      </c>
      <c r="X106" s="15">
        <v>15000</v>
      </c>
      <c r="Y106" s="15">
        <v>19530</v>
      </c>
      <c r="Z106" s="15">
        <v>30030</v>
      </c>
      <c r="AA106" s="15">
        <v>21045</v>
      </c>
      <c r="AB106" s="15">
        <v>51480</v>
      </c>
      <c r="AC106" s="15">
        <v>29250</v>
      </c>
      <c r="AD106" s="15">
        <v>17550</v>
      </c>
      <c r="AE106" s="15">
        <v>52245</v>
      </c>
      <c r="AF106" s="15">
        <v>15960</v>
      </c>
      <c r="AG106" s="15">
        <v>0</v>
      </c>
      <c r="AH106" s="15">
        <v>0</v>
      </c>
      <c r="AI106" s="15">
        <v>11160</v>
      </c>
      <c r="AJ106" s="15">
        <v>8160</v>
      </c>
      <c r="AK106" s="15"/>
      <c r="AL106" s="15"/>
      <c r="AM106" s="15"/>
    </row>
    <row r="107" spans="1:39" x14ac:dyDescent="0.25">
      <c r="A107" s="5" t="s">
        <v>6433</v>
      </c>
      <c r="B107" t="s">
        <v>6436</v>
      </c>
      <c r="C107" t="str">
        <f t="shared" si="7"/>
        <v>2021 : Jan</v>
      </c>
      <c r="D107" s="15">
        <v>498360</v>
      </c>
      <c r="E107" s="15"/>
      <c r="F107" s="15"/>
      <c r="G107" s="15"/>
      <c r="H107" s="15"/>
      <c r="I107" s="15"/>
      <c r="J107" s="15"/>
      <c r="K107" s="15">
        <v>3885</v>
      </c>
      <c r="L107" s="15">
        <v>12960</v>
      </c>
      <c r="M107" s="15">
        <v>1350</v>
      </c>
      <c r="N107" s="15">
        <v>3900</v>
      </c>
      <c r="O107" s="15">
        <v>12540</v>
      </c>
      <c r="P107" s="15">
        <v>7740</v>
      </c>
      <c r="Q107" s="15">
        <v>32565</v>
      </c>
      <c r="R107" s="15">
        <v>15120</v>
      </c>
      <c r="S107" s="15">
        <v>32625</v>
      </c>
      <c r="T107" s="15">
        <v>28560</v>
      </c>
      <c r="U107" s="15">
        <v>18615</v>
      </c>
      <c r="V107" s="15">
        <v>10800</v>
      </c>
      <c r="W107" s="15">
        <v>28785</v>
      </c>
      <c r="X107" s="15">
        <v>36300</v>
      </c>
      <c r="Y107" s="15">
        <v>46935</v>
      </c>
      <c r="Z107" s="15">
        <v>17490</v>
      </c>
      <c r="AA107" s="15">
        <v>30015</v>
      </c>
      <c r="AB107" s="15">
        <v>33480</v>
      </c>
      <c r="AC107" s="15">
        <v>32250</v>
      </c>
      <c r="AD107" s="15">
        <v>13650</v>
      </c>
      <c r="AE107" s="15">
        <v>11340</v>
      </c>
      <c r="AF107" s="15">
        <v>40740</v>
      </c>
      <c r="AG107" s="15">
        <v>13485</v>
      </c>
      <c r="AH107" s="15"/>
      <c r="AI107" s="15">
        <v>6510</v>
      </c>
      <c r="AJ107" s="15">
        <v>6720</v>
      </c>
      <c r="AK107" s="15"/>
      <c r="AL107" s="15"/>
      <c r="AM107" s="15"/>
    </row>
    <row r="108" spans="1:39" x14ac:dyDescent="0.25">
      <c r="A108" s="14" t="s">
        <v>6433</v>
      </c>
      <c r="B108" t="s">
        <v>6437</v>
      </c>
      <c r="C108" t="str">
        <f t="shared" si="7"/>
        <v>2021 : Feb</v>
      </c>
      <c r="D108" s="15">
        <v>354105</v>
      </c>
      <c r="E108" s="15"/>
      <c r="F108" s="15"/>
      <c r="G108" s="15"/>
      <c r="H108" s="15"/>
      <c r="I108" s="15"/>
      <c r="J108" s="15"/>
      <c r="K108" s="15">
        <v>2100</v>
      </c>
      <c r="L108" s="15">
        <v>1680</v>
      </c>
      <c r="M108" s="15">
        <v>0</v>
      </c>
      <c r="N108" s="15">
        <v>5250</v>
      </c>
      <c r="O108" s="15">
        <v>8910</v>
      </c>
      <c r="P108" s="15">
        <v>9900</v>
      </c>
      <c r="Q108" s="15">
        <v>11115</v>
      </c>
      <c r="R108" s="15">
        <v>16800</v>
      </c>
      <c r="S108" s="15">
        <v>13500</v>
      </c>
      <c r="T108" s="15">
        <v>35280</v>
      </c>
      <c r="U108" s="15">
        <v>29580</v>
      </c>
      <c r="V108" s="15">
        <v>11340</v>
      </c>
      <c r="W108" s="15">
        <v>15960</v>
      </c>
      <c r="X108" s="15">
        <v>7200</v>
      </c>
      <c r="Y108" s="15">
        <v>43470</v>
      </c>
      <c r="Z108" s="15">
        <v>8580</v>
      </c>
      <c r="AA108" s="15">
        <v>16905</v>
      </c>
      <c r="AB108" s="15">
        <v>15120</v>
      </c>
      <c r="AC108" s="15">
        <v>23250</v>
      </c>
      <c r="AD108" s="15">
        <v>12090</v>
      </c>
      <c r="AE108" s="15">
        <v>18225</v>
      </c>
      <c r="AF108" s="15">
        <v>5880</v>
      </c>
      <c r="AG108" s="15">
        <v>13920</v>
      </c>
      <c r="AH108" s="15">
        <v>14400</v>
      </c>
      <c r="AI108" s="15">
        <v>0</v>
      </c>
      <c r="AJ108" s="15">
        <v>6720</v>
      </c>
      <c r="AK108" s="15">
        <v>6930</v>
      </c>
      <c r="AL108" s="15"/>
      <c r="AM108" s="15"/>
    </row>
    <row r="109" spans="1:39" x14ac:dyDescent="0.25">
      <c r="A109" s="14" t="s">
        <v>6433</v>
      </c>
      <c r="B109" t="s">
        <v>6438</v>
      </c>
      <c r="C109" t="str">
        <f t="shared" si="7"/>
        <v>2021 : Mar</v>
      </c>
      <c r="D109" s="15">
        <v>324570</v>
      </c>
      <c r="E109" s="15"/>
      <c r="F109" s="15"/>
      <c r="G109" s="15"/>
      <c r="H109" s="15"/>
      <c r="I109" s="15"/>
      <c r="J109" s="15"/>
      <c r="K109" s="15">
        <v>0</v>
      </c>
      <c r="L109" s="15">
        <v>3720</v>
      </c>
      <c r="M109" s="15">
        <v>1350</v>
      </c>
      <c r="N109" s="15">
        <v>4200</v>
      </c>
      <c r="O109" s="15">
        <v>1650</v>
      </c>
      <c r="P109" s="15">
        <v>12960</v>
      </c>
      <c r="Q109" s="15">
        <v>18525</v>
      </c>
      <c r="R109" s="15">
        <v>2940</v>
      </c>
      <c r="S109" s="15">
        <v>15975</v>
      </c>
      <c r="T109" s="15">
        <v>7440</v>
      </c>
      <c r="U109" s="15">
        <v>21420</v>
      </c>
      <c r="V109" s="15">
        <v>12420</v>
      </c>
      <c r="W109" s="15">
        <v>23655</v>
      </c>
      <c r="X109" s="15">
        <v>12600</v>
      </c>
      <c r="Y109" s="15">
        <v>14490</v>
      </c>
      <c r="Z109" s="15">
        <v>23760</v>
      </c>
      <c r="AA109" s="15">
        <v>29670</v>
      </c>
      <c r="AB109" s="15">
        <v>14400</v>
      </c>
      <c r="AC109" s="15">
        <v>16875</v>
      </c>
      <c r="AD109" s="15">
        <v>17160</v>
      </c>
      <c r="AE109" s="15">
        <v>21060</v>
      </c>
      <c r="AF109" s="15">
        <v>16800</v>
      </c>
      <c r="AG109" s="15">
        <v>18270</v>
      </c>
      <c r="AH109" s="15">
        <v>6300</v>
      </c>
      <c r="AI109" s="15"/>
      <c r="AJ109" s="15"/>
      <c r="AK109" s="15">
        <v>6930</v>
      </c>
      <c r="AL109" s="15"/>
      <c r="AM109" s="15"/>
    </row>
    <row r="110" spans="1:39" x14ac:dyDescent="0.25">
      <c r="A110" s="14" t="s">
        <v>6433</v>
      </c>
      <c r="B110" t="s">
        <v>6439</v>
      </c>
      <c r="C110" t="str">
        <f t="shared" si="7"/>
        <v>2021 : Apr</v>
      </c>
      <c r="D110" s="15">
        <v>278865</v>
      </c>
      <c r="E110" s="15"/>
      <c r="F110" s="15"/>
      <c r="G110" s="15">
        <v>540</v>
      </c>
      <c r="H110" s="15"/>
      <c r="I110" s="15"/>
      <c r="J110" s="15"/>
      <c r="K110" s="15">
        <v>0</v>
      </c>
      <c r="L110" s="15">
        <v>2160</v>
      </c>
      <c r="M110" s="15">
        <v>7830</v>
      </c>
      <c r="N110" s="15">
        <v>0</v>
      </c>
      <c r="O110" s="15">
        <v>12045</v>
      </c>
      <c r="P110" s="15">
        <v>7380</v>
      </c>
      <c r="Q110" s="15">
        <v>7800</v>
      </c>
      <c r="R110" s="15">
        <v>5670</v>
      </c>
      <c r="S110" s="15">
        <v>6975</v>
      </c>
      <c r="T110" s="15">
        <v>6720</v>
      </c>
      <c r="U110" s="15">
        <v>6120</v>
      </c>
      <c r="V110" s="15">
        <v>15120</v>
      </c>
      <c r="W110" s="15">
        <v>10260</v>
      </c>
      <c r="X110" s="15">
        <v>34200</v>
      </c>
      <c r="Y110" s="15">
        <v>30870</v>
      </c>
      <c r="Z110" s="15">
        <v>8580</v>
      </c>
      <c r="AA110" s="15">
        <v>34845</v>
      </c>
      <c r="AB110" s="15">
        <v>26640</v>
      </c>
      <c r="AC110" s="15">
        <v>15750</v>
      </c>
      <c r="AD110" s="15">
        <v>15210</v>
      </c>
      <c r="AE110" s="15">
        <v>17010</v>
      </c>
      <c r="AF110" s="15">
        <v>7140</v>
      </c>
      <c r="AG110" s="15"/>
      <c r="AH110" s="15">
        <v>0</v>
      </c>
      <c r="AI110" s="15"/>
      <c r="AJ110" s="15"/>
      <c r="AK110" s="15"/>
      <c r="AL110" s="15"/>
      <c r="AM110" s="15"/>
    </row>
    <row r="111" spans="1:39" x14ac:dyDescent="0.25">
      <c r="A111" s="14" t="s">
        <v>6433</v>
      </c>
      <c r="B111" t="s">
        <v>6440</v>
      </c>
      <c r="C111" t="str">
        <f t="shared" si="7"/>
        <v>2021 : May</v>
      </c>
      <c r="D111" s="15">
        <v>238395</v>
      </c>
      <c r="E111" s="15"/>
      <c r="F111" s="15"/>
      <c r="G111" s="15"/>
      <c r="H111" s="15"/>
      <c r="I111" s="15"/>
      <c r="J111" s="15"/>
      <c r="K111" s="15"/>
      <c r="L111" s="15">
        <v>1440</v>
      </c>
      <c r="M111" s="15">
        <v>3510</v>
      </c>
      <c r="N111" s="15">
        <v>2100</v>
      </c>
      <c r="O111" s="15">
        <v>2310</v>
      </c>
      <c r="P111" s="15">
        <v>6480</v>
      </c>
      <c r="Q111" s="15">
        <v>8190</v>
      </c>
      <c r="R111" s="15">
        <v>3780</v>
      </c>
      <c r="S111" s="15">
        <v>8550</v>
      </c>
      <c r="T111" s="15">
        <v>0</v>
      </c>
      <c r="U111" s="15">
        <v>10200</v>
      </c>
      <c r="V111" s="15">
        <v>4590</v>
      </c>
      <c r="W111" s="15">
        <v>30780</v>
      </c>
      <c r="X111" s="15">
        <v>11100</v>
      </c>
      <c r="Y111" s="15">
        <v>19530</v>
      </c>
      <c r="Z111" s="15">
        <v>9240</v>
      </c>
      <c r="AA111" s="15">
        <v>14835</v>
      </c>
      <c r="AB111" s="15">
        <v>16560</v>
      </c>
      <c r="AC111" s="15">
        <v>30000</v>
      </c>
      <c r="AD111" s="15">
        <v>17160</v>
      </c>
      <c r="AE111" s="15">
        <v>4860</v>
      </c>
      <c r="AF111" s="15">
        <v>33180</v>
      </c>
      <c r="AG111" s="15"/>
      <c r="AH111" s="15"/>
      <c r="AI111" s="15"/>
      <c r="AJ111" s="15"/>
      <c r="AK111" s="15"/>
      <c r="AL111" s="15"/>
      <c r="AM111" s="15"/>
    </row>
    <row r="112" spans="1:39" x14ac:dyDescent="0.25">
      <c r="A112" s="14" t="s">
        <v>6433</v>
      </c>
      <c r="B112" t="s">
        <v>6441</v>
      </c>
      <c r="C112" t="str">
        <f t="shared" si="7"/>
        <v>2021 : Jun</v>
      </c>
      <c r="D112" s="15">
        <v>161085</v>
      </c>
      <c r="E112" s="15"/>
      <c r="F112" s="15"/>
      <c r="G112" s="15"/>
      <c r="H112" s="15"/>
      <c r="I112" s="15">
        <v>0</v>
      </c>
      <c r="J112" s="15"/>
      <c r="K112" s="15"/>
      <c r="L112" s="15">
        <v>1680</v>
      </c>
      <c r="M112" s="15">
        <v>3780</v>
      </c>
      <c r="N112" s="15"/>
      <c r="O112" s="15">
        <v>8580</v>
      </c>
      <c r="P112" s="15">
        <v>5580</v>
      </c>
      <c r="Q112" s="15">
        <v>5460</v>
      </c>
      <c r="R112" s="15">
        <v>8610</v>
      </c>
      <c r="S112" s="15">
        <v>3150</v>
      </c>
      <c r="T112" s="15">
        <v>4320</v>
      </c>
      <c r="U112" s="15">
        <v>18615</v>
      </c>
      <c r="V112" s="15">
        <v>11340</v>
      </c>
      <c r="W112" s="15">
        <v>2850</v>
      </c>
      <c r="X112" s="15">
        <v>13500</v>
      </c>
      <c r="Y112" s="15">
        <v>8820</v>
      </c>
      <c r="Z112" s="15">
        <v>10560</v>
      </c>
      <c r="AA112" s="15">
        <v>20700</v>
      </c>
      <c r="AB112" s="15">
        <v>5040</v>
      </c>
      <c r="AC112" s="15">
        <v>5250</v>
      </c>
      <c r="AD112" s="15">
        <v>11700</v>
      </c>
      <c r="AE112" s="15">
        <v>5670</v>
      </c>
      <c r="AF112" s="15">
        <v>5880</v>
      </c>
      <c r="AG112" s="15"/>
      <c r="AH112" s="15"/>
      <c r="AI112" s="15"/>
      <c r="AJ112" s="15"/>
      <c r="AK112" s="15"/>
      <c r="AL112" s="15"/>
      <c r="AM112" s="15"/>
    </row>
    <row r="113" spans="1:39" x14ac:dyDescent="0.25">
      <c r="A113" s="14" t="s">
        <v>6433</v>
      </c>
      <c r="B113" t="s">
        <v>6442</v>
      </c>
      <c r="C113" t="str">
        <f t="shared" si="7"/>
        <v>2021 : Jul</v>
      </c>
      <c r="D113" s="15">
        <v>67350</v>
      </c>
      <c r="E113" s="15"/>
      <c r="F113" s="15"/>
      <c r="G113" s="15"/>
      <c r="H113" s="15"/>
      <c r="I113" s="15"/>
      <c r="J113" s="15">
        <v>1260</v>
      </c>
      <c r="K113" s="15">
        <v>1785</v>
      </c>
      <c r="L113" s="15">
        <v>0</v>
      </c>
      <c r="M113" s="15">
        <v>4185</v>
      </c>
      <c r="N113" s="15">
        <v>2700</v>
      </c>
      <c r="O113" s="15">
        <v>4620</v>
      </c>
      <c r="P113" s="15">
        <v>4320</v>
      </c>
      <c r="Q113" s="15">
        <v>4290</v>
      </c>
      <c r="R113" s="15">
        <v>3780</v>
      </c>
      <c r="S113" s="15">
        <v>0</v>
      </c>
      <c r="T113" s="15">
        <v>5760</v>
      </c>
      <c r="U113" s="15">
        <v>4335</v>
      </c>
      <c r="V113" s="15">
        <v>4590</v>
      </c>
      <c r="W113" s="15">
        <v>0</v>
      </c>
      <c r="X113" s="15"/>
      <c r="Y113" s="15">
        <v>20475</v>
      </c>
      <c r="Z113" s="15"/>
      <c r="AA113" s="15">
        <v>0</v>
      </c>
      <c r="AB113" s="15">
        <v>0</v>
      </c>
      <c r="AC113" s="15">
        <v>5250</v>
      </c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</row>
    <row r="114" spans="1:39" x14ac:dyDescent="0.25">
      <c r="A114" s="14" t="s">
        <v>6433</v>
      </c>
      <c r="B114" t="s">
        <v>6443</v>
      </c>
      <c r="C114" t="str">
        <f t="shared" si="7"/>
        <v>2021 : Aug</v>
      </c>
      <c r="D114" s="15">
        <v>44430</v>
      </c>
      <c r="E114" s="15"/>
      <c r="F114" s="15"/>
      <c r="G114" s="15"/>
      <c r="H114" s="15"/>
      <c r="I114" s="15"/>
      <c r="J114" s="15"/>
      <c r="K114" s="15">
        <v>0</v>
      </c>
      <c r="L114" s="15"/>
      <c r="M114" s="15">
        <v>0</v>
      </c>
      <c r="N114" s="15">
        <v>5850</v>
      </c>
      <c r="O114" s="15">
        <v>2310</v>
      </c>
      <c r="P114" s="15">
        <v>3240</v>
      </c>
      <c r="Q114" s="15">
        <v>0</v>
      </c>
      <c r="R114" s="15">
        <v>2940</v>
      </c>
      <c r="S114" s="15">
        <v>8100</v>
      </c>
      <c r="T114" s="15">
        <v>3360</v>
      </c>
      <c r="U114" s="15"/>
      <c r="V114" s="15"/>
      <c r="W114" s="15"/>
      <c r="X114" s="15">
        <v>0</v>
      </c>
      <c r="Y114" s="15">
        <v>0</v>
      </c>
      <c r="Z114" s="15">
        <v>3300</v>
      </c>
      <c r="AA114" s="15">
        <v>4830</v>
      </c>
      <c r="AB114" s="15">
        <v>5040</v>
      </c>
      <c r="AC114" s="15"/>
      <c r="AD114" s="15">
        <v>5460</v>
      </c>
      <c r="AE114" s="15"/>
      <c r="AF114" s="15"/>
      <c r="AG114" s="15"/>
      <c r="AH114" s="15"/>
      <c r="AI114" s="15"/>
      <c r="AJ114" s="15"/>
      <c r="AK114" s="15"/>
      <c r="AL114" s="15"/>
      <c r="AM114" s="15"/>
    </row>
    <row r="115" spans="1:39" x14ac:dyDescent="0.25">
      <c r="A115" s="4" t="s">
        <v>6433</v>
      </c>
      <c r="B115" t="s">
        <v>6444</v>
      </c>
      <c r="C115" t="str">
        <f t="shared" si="7"/>
        <v>2021 : Sep</v>
      </c>
      <c r="D115" s="15">
        <v>0</v>
      </c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>
        <v>0</v>
      </c>
      <c r="T115" s="15"/>
      <c r="U115" s="15"/>
      <c r="V115" s="15">
        <v>0</v>
      </c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</row>
  </sheetData>
  <conditionalFormatting sqref="D5:AM3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CD87409-211A-482A-A3E0-4ACCDB44984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merged_data</vt:lpstr>
      <vt:lpstr>pivot_table</vt:lpstr>
      <vt:lpstr>retention</vt:lpstr>
      <vt:lpstr>pivot_table_2</vt:lpstr>
      <vt:lpstr>revenue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Shubhansh Gupta</dc:creator>
  <cp:lastModifiedBy>Shubhansh Gupta</cp:lastModifiedBy>
  <dcterms:created xsi:type="dcterms:W3CDTF">2015-06-05T18:17:20Z</dcterms:created>
  <dcterms:modified xsi:type="dcterms:W3CDTF">2024-07-19T06:47:51Z</dcterms:modified>
</cp:coreProperties>
</file>