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komuniversityofficial-my.sharepoint.com/personal/shintayulia_365_telkomuniversity_ac_id/Documents/PUSKES TNI/Anggaran/"/>
    </mc:Choice>
  </mc:AlternateContent>
  <xr:revisionPtr revIDLastSave="248" documentId="8_{6F5897EE-890D-471F-AAFA-07F00B889528}" xr6:coauthVersionLast="47" xr6:coauthVersionMax="47" xr10:uidLastSave="{808364D9-DC23-486E-ABB8-67288E2A7D58}"/>
  <bookViews>
    <workbookView xWindow="-120" yWindow="-120" windowWidth="20730" windowHeight="11160" xr2:uid="{145919E9-75E6-49A6-BB22-8CE3FFF60D28}"/>
  </bookViews>
  <sheets>
    <sheet name="pagu_awal_pusat" sheetId="1" r:id="rId1"/>
    <sheet name="pagu_awal_daerah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B2" i="1"/>
  <c r="H101" i="2"/>
  <c r="G44" i="2"/>
  <c r="B3" i="2"/>
  <c r="B2" i="2"/>
  <c r="G87" i="2"/>
  <c r="G75" i="2"/>
  <c r="G69" i="2"/>
  <c r="G66" i="2"/>
  <c r="G63" i="2"/>
  <c r="G60" i="2"/>
  <c r="G57" i="2"/>
  <c r="G54" i="2"/>
  <c r="G51" i="2"/>
  <c r="G39" i="2"/>
  <c r="G33" i="2"/>
  <c r="G22" i="2"/>
  <c r="G74" i="2" l="1"/>
  <c r="G116" i="2" s="1"/>
  <c r="G33" i="1" l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B5" authorId="0" shapeId="0" xr:uid="{5DE51F0E-613F-4A4D-B4DF-FEA354F88E9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Contoh Format penulisan tahun anggaran:
2021</t>
        </r>
      </text>
    </comment>
    <comment ref="B6" authorId="0" shapeId="0" xr:uid="{A79CE9F8-F3B3-4D99-BE76-E13CC9A937DA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Contoh Format penulisan tanggal:
15 Desember 2021
</t>
        </r>
      </text>
    </comment>
    <comment ref="B7" authorId="0" shapeId="0" xr:uid="{326CEE79-3B20-4592-8F35-CC5917FCBBD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Contoh Format penulisan tanggal:
15 Desember 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B5" authorId="0" shapeId="0" xr:uid="{CCE2822B-8526-491C-B3C8-6008671CEA9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Contoh Format penulisan tahun anggaran:
2021</t>
        </r>
      </text>
    </comment>
    <comment ref="B6" authorId="0" shapeId="0" xr:uid="{0F21DFB9-3ECA-4F67-B206-B6F5D3EAB8B4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Contoh Format penulisan tanggal:
15 Desember 2021
</t>
        </r>
      </text>
    </comment>
    <comment ref="B7" authorId="0" shapeId="0" xr:uid="{226FC34F-7ABD-45CE-9559-8E845BB837A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Contoh Format penulisan tanggal:
15 Desember 2021</t>
        </r>
      </text>
    </comment>
  </commentList>
</comments>
</file>

<file path=xl/sharedStrings.xml><?xml version="1.0" encoding="utf-8"?>
<sst xmlns="http://schemas.openxmlformats.org/spreadsheetml/2006/main" count="267" uniqueCount="225">
  <si>
    <t>PELAKSANAAN ANGGARAN DIPA PETIKAN KEWENANGAN PUSAT (KP) BAGIAN ANGGARAN 012</t>
  </si>
  <si>
    <t>Tahun Anggaran</t>
  </si>
  <si>
    <t>Tanggal Periode Awal</t>
  </si>
  <si>
    <t>Tanggal Periode Akhir</t>
  </si>
  <si>
    <t>NO</t>
  </si>
  <si>
    <t>BIDANG</t>
  </si>
  <si>
    <t>NO URUT</t>
  </si>
  <si>
    <t>AKUN</t>
  </si>
  <si>
    <t>URAIAN</t>
  </si>
  <si>
    <t>PAGU AWAL</t>
  </si>
  <si>
    <t>BIDUM</t>
  </si>
  <si>
    <t xml:space="preserve"> </t>
  </si>
  <si>
    <t>BIDDUKKESOPS</t>
  </si>
  <si>
    <t>2.1</t>
  </si>
  <si>
    <t>Rikkes Pratugas Satgas OPPD</t>
  </si>
  <si>
    <t>2.2</t>
  </si>
  <si>
    <t xml:space="preserve">Rikkes Purnatugas Satgas OPPD </t>
  </si>
  <si>
    <t>2.3</t>
  </si>
  <si>
    <t>Vaksinasi Satgas OPPD</t>
  </si>
  <si>
    <t>2.4</t>
  </si>
  <si>
    <t>Bekkes Rotasi Satgas OPPD</t>
  </si>
  <si>
    <t>2.5</t>
  </si>
  <si>
    <t>Bekkes DN</t>
  </si>
  <si>
    <t>2.6</t>
  </si>
  <si>
    <t>Bekkes Satgas Mupe (Bekkes Kurang 2021)</t>
  </si>
  <si>
    <t>BIDYANKESIN</t>
  </si>
  <si>
    <t>BIDMATFASKES</t>
  </si>
  <si>
    <t>4.1</t>
  </si>
  <si>
    <t>Pengadaan Rapid Test Antigen dan PCR</t>
  </si>
  <si>
    <t>4.2</t>
  </si>
  <si>
    <t>4.3</t>
  </si>
  <si>
    <t>Alkes UO Mabes TNI</t>
  </si>
  <si>
    <t>4.4</t>
  </si>
  <si>
    <t>Bekkes Stock Level</t>
  </si>
  <si>
    <t>KERMA BAKTIKES</t>
  </si>
  <si>
    <t>BIDBANGKES</t>
  </si>
  <si>
    <t>TAUD</t>
  </si>
  <si>
    <t>JUMLAH</t>
  </si>
  <si>
    <t>PELAKSANAAN ANGGARAN DIPA PETIKAN KEWENANGAN DAERAH (KD) BAGIAN ANGGARAN 012</t>
  </si>
  <si>
    <t>1.1</t>
  </si>
  <si>
    <t>Rakorniskes</t>
  </si>
  <si>
    <t xml:space="preserve">1.1.1 </t>
  </si>
  <si>
    <t>Belanja Bahan</t>
  </si>
  <si>
    <t>1.1.2</t>
  </si>
  <si>
    <t xml:space="preserve">Belanja Honor Output Kegiatan </t>
  </si>
  <si>
    <t>1.2</t>
  </si>
  <si>
    <t>Dukungan kegiatan pimpinan</t>
  </si>
  <si>
    <t>1.3</t>
  </si>
  <si>
    <t>Lembur</t>
  </si>
  <si>
    <t>1.4</t>
  </si>
  <si>
    <t>Vitamin dan Penambah daya Tahan Tubuh</t>
  </si>
  <si>
    <t>1.5</t>
  </si>
  <si>
    <t>Honor Operasional Satuan Juyar/SIMAK</t>
  </si>
  <si>
    <t>1.6</t>
  </si>
  <si>
    <t>Duksus/Binku</t>
  </si>
  <si>
    <t>1.7</t>
  </si>
  <si>
    <t>Kegiatan Zona Integritas</t>
  </si>
  <si>
    <t>Dukkops Rikkes Pamtas Pamrahwan dan Pulau Terluar</t>
  </si>
  <si>
    <t>Rikkes Werving</t>
  </si>
  <si>
    <t>2.2.1</t>
  </si>
  <si>
    <t>Rikkes Casis Dikreg Sesko TNI</t>
  </si>
  <si>
    <t>2.2.2</t>
  </si>
  <si>
    <t>Rikkes  Werving Pa PK TNI Reguler</t>
  </si>
  <si>
    <t>2.2.3</t>
  </si>
  <si>
    <t>Rikkes  Werving Pa PK TNI Nakes</t>
  </si>
  <si>
    <t>2.2.4</t>
  </si>
  <si>
    <t>Rikkes Werving Mabea</t>
  </si>
  <si>
    <t>2.2.5</t>
  </si>
  <si>
    <t>Rikkes Werving Pa PSDP</t>
  </si>
  <si>
    <t>Har Alkes</t>
  </si>
  <si>
    <t>Bekkes RS Sandaran TNI</t>
  </si>
  <si>
    <t>Rikkesla UO Mabes TNI</t>
  </si>
  <si>
    <t xml:space="preserve">Pembuatan Banner Covid Trimatra </t>
  </si>
  <si>
    <t>3.1</t>
  </si>
  <si>
    <t>Pembekalan Malaria &amp; HIV Satgas LN</t>
  </si>
  <si>
    <t>3.1.1</t>
  </si>
  <si>
    <t>3.1.2</t>
  </si>
  <si>
    <t>Belanja Perjalanan Dinas Dalam Kota</t>
  </si>
  <si>
    <t>5.1</t>
  </si>
  <si>
    <t xml:space="preserve">Thainesia Military Medicine </t>
  </si>
  <si>
    <t>5.1.1</t>
  </si>
  <si>
    <t>5.1.2</t>
  </si>
  <si>
    <t>Belanja Jasa-Penanganan Pandemi Covid</t>
  </si>
  <si>
    <t>5.1.3</t>
  </si>
  <si>
    <t>Belanja Perjalanan Dinas -Luar Negeri</t>
  </si>
  <si>
    <t>6.1</t>
  </si>
  <si>
    <t>Pelatihan Kesehatan</t>
  </si>
  <si>
    <t>6.1.1</t>
  </si>
  <si>
    <t>6.1.2</t>
  </si>
  <si>
    <t>6.1.3</t>
  </si>
  <si>
    <t>Belanja Perjalanan Dinas Biasa</t>
  </si>
  <si>
    <t>6.2</t>
  </si>
  <si>
    <t xml:space="preserve">Survey Penanggulangan Malaria di Wil Denpasar </t>
  </si>
  <si>
    <t>6.2.1</t>
  </si>
  <si>
    <t>6.2.2</t>
  </si>
  <si>
    <t>Belanja Perjalanan Dinas Paket Meeting Luar Kota</t>
  </si>
  <si>
    <t>6.3</t>
  </si>
  <si>
    <t>Survey Penanggulangan Malaria di Wil Papua</t>
  </si>
  <si>
    <t>6.3.1</t>
  </si>
  <si>
    <t>6.3.2</t>
  </si>
  <si>
    <t>6.4</t>
  </si>
  <si>
    <t>Sosialisasi Jukref Kes TNI di Jakarta</t>
  </si>
  <si>
    <t>6.4.1</t>
  </si>
  <si>
    <t>6.4.2</t>
  </si>
  <si>
    <t>Belanja Perjalanan Dinas Paket Meeting Dalam Kota</t>
  </si>
  <si>
    <t>6.5</t>
  </si>
  <si>
    <t>Sosialisasi Jukref Kes TNI di Jateng</t>
  </si>
  <si>
    <t>6.5.1</t>
  </si>
  <si>
    <t xml:space="preserve">Belanja Bahan </t>
  </si>
  <si>
    <t>6.5.2</t>
  </si>
  <si>
    <t>6.6</t>
  </si>
  <si>
    <t>Sosialisasi Jukref Kes TNI di Aceh</t>
  </si>
  <si>
    <t>6.6.1</t>
  </si>
  <si>
    <t>6.6.2</t>
  </si>
  <si>
    <t>6.7</t>
  </si>
  <si>
    <t>Sosialisasi Jukgar Lafibiovak di Jabar</t>
  </si>
  <si>
    <t>6.7.1</t>
  </si>
  <si>
    <t>6.7.2</t>
  </si>
  <si>
    <t>6.8</t>
  </si>
  <si>
    <t>Penyusunan Juknis Pengembangan SDM Kes TNI</t>
  </si>
  <si>
    <t>6.8.1</t>
  </si>
  <si>
    <t>6.8.2</t>
  </si>
  <si>
    <t>6.9</t>
  </si>
  <si>
    <t>Penyusunan Juknis Pengelolaan Bid Farmasi TNI</t>
  </si>
  <si>
    <t>6.9.1</t>
  </si>
  <si>
    <t>6.9.2</t>
  </si>
  <si>
    <t>7.1</t>
  </si>
  <si>
    <t>Gaji dan Tunjangan</t>
  </si>
  <si>
    <t>7.1.1</t>
  </si>
  <si>
    <t>GAJI DAN TUNJ. PNS</t>
  </si>
  <si>
    <t>7.1.1.1</t>
  </si>
  <si>
    <t>511161</t>
  </si>
  <si>
    <t>Belanja Gaji Pokok PNS TNI/Polri</t>
  </si>
  <si>
    <t>7.1.1.2</t>
  </si>
  <si>
    <t>511169</t>
  </si>
  <si>
    <t>Belanja Pembulatan Gaji PNS TNI/Polri</t>
  </si>
  <si>
    <t>7.1.1.3</t>
  </si>
  <si>
    <t>511171</t>
  </si>
  <si>
    <t>Belanja Tunj. Suami/Istri PNS TNI/Polri</t>
  </si>
  <si>
    <t>7.1.1.4</t>
  </si>
  <si>
    <t>511172</t>
  </si>
  <si>
    <t>Belanja Tunj. Anak PNS TNI/Polri</t>
  </si>
  <si>
    <t>7.1.1.5</t>
  </si>
  <si>
    <t>511173</t>
  </si>
  <si>
    <t>Belanja Tunj. Struktural PNS TNI/Polri</t>
  </si>
  <si>
    <t>7.1.1.6</t>
  </si>
  <si>
    <t>511175</t>
  </si>
  <si>
    <t>Belanja Tunj. PPh PNS TNI/Polri</t>
  </si>
  <si>
    <t>7.1.1.7</t>
  </si>
  <si>
    <t>511176</t>
  </si>
  <si>
    <t>Belanja Tunj. Beras PNS TNI/Polri</t>
  </si>
  <si>
    <t>7.1.1.8</t>
  </si>
  <si>
    <t>511179</t>
  </si>
  <si>
    <t>Belanja Uang Makan PNS TNI/Polri</t>
  </si>
  <si>
    <t>7.1.1.9</t>
  </si>
  <si>
    <t>511192</t>
  </si>
  <si>
    <t>Belanja Tunj. Lain-lain Termasuk Uang Duka PNS TNI/POLRI</t>
  </si>
  <si>
    <t>7.1.1.10</t>
  </si>
  <si>
    <t>511193</t>
  </si>
  <si>
    <t>Belanja Tunjangan Umum PNS TNI/Polri</t>
  </si>
  <si>
    <t>7.1.2</t>
  </si>
  <si>
    <t>GAJI DAN TUNJ. TNI</t>
  </si>
  <si>
    <t>7.1.2.1</t>
  </si>
  <si>
    <t>511211</t>
  </si>
  <si>
    <t>Belanja Gaji Pokok TNI/POLRI</t>
  </si>
  <si>
    <t>7.1.2.2</t>
  </si>
  <si>
    <t>511219</t>
  </si>
  <si>
    <t>Belanja Pembulatan Gaji TNI/POLRI</t>
  </si>
  <si>
    <t>7.1.2.3</t>
  </si>
  <si>
    <t>511221</t>
  </si>
  <si>
    <t>Belanja Tunj. Suami/Istri TNI/POLRI</t>
  </si>
  <si>
    <t>7.1.2.4</t>
  </si>
  <si>
    <t>511222</t>
  </si>
  <si>
    <t>Belanja Tunj. Anak TNI/POLRI</t>
  </si>
  <si>
    <t>7.1.2.5</t>
  </si>
  <si>
    <t>511223</t>
  </si>
  <si>
    <t>Belanja Tunj. Struktural TNI/POLRI</t>
  </si>
  <si>
    <t>7.1.2.6</t>
  </si>
  <si>
    <t>511225</t>
  </si>
  <si>
    <t>Belanja Tunj. PPh TNI/POLRI</t>
  </si>
  <si>
    <t>7.1.2.7</t>
  </si>
  <si>
    <t>511226</t>
  </si>
  <si>
    <t>Belanja Tunj. Beras TNI/POLRI</t>
  </si>
  <si>
    <t>7.1.2.8</t>
  </si>
  <si>
    <t>511228</t>
  </si>
  <si>
    <t>Belanja Tunj. Lauk pauk TNI/POLRI</t>
  </si>
  <si>
    <t>7.1.2.9</t>
  </si>
  <si>
    <t>511232</t>
  </si>
  <si>
    <t>Belanja Tunj. Kowan/Polwan TNI TNI/POLRI</t>
  </si>
  <si>
    <t>7.1.2.10</t>
  </si>
  <si>
    <t>511242</t>
  </si>
  <si>
    <t>Belanja Tunj. Lain-lain Termasuk Uang Duka TNI/POLRI</t>
  </si>
  <si>
    <t>7.1.2.11</t>
  </si>
  <si>
    <t>511244</t>
  </si>
  <si>
    <t>Belanja Tunjangan Umum TNI/Polri</t>
  </si>
  <si>
    <t>7.1.3</t>
  </si>
  <si>
    <t xml:space="preserve"> TUNJANGAN TNI/PNS</t>
  </si>
  <si>
    <t>7.1.3.1</t>
  </si>
  <si>
    <t>512411</t>
  </si>
  <si>
    <t>Belanja Pegawai (Tunjangan Khusus/Kegiatan/Kinerja)</t>
  </si>
  <si>
    <t>7.2</t>
  </si>
  <si>
    <t>Biaya Jaldis Rutin</t>
  </si>
  <si>
    <t>7.3</t>
  </si>
  <si>
    <t>ATK, Tamu dan Inventor</t>
  </si>
  <si>
    <t>7.4</t>
  </si>
  <si>
    <t>Olah Raga</t>
  </si>
  <si>
    <t>7.5</t>
  </si>
  <si>
    <t>Har Komputer</t>
  </si>
  <si>
    <t>7.6</t>
  </si>
  <si>
    <t xml:space="preserve">Har Gedung Unit Kerma Baktikes </t>
  </si>
  <si>
    <t>7.7</t>
  </si>
  <si>
    <t>Har Gedung Lafibiovak</t>
  </si>
  <si>
    <t>7.8</t>
  </si>
  <si>
    <t>Har Rumdis</t>
  </si>
  <si>
    <t>7.9</t>
  </si>
  <si>
    <t>Har Lain-lain</t>
  </si>
  <si>
    <t>7.10</t>
  </si>
  <si>
    <t>Har Alsintor</t>
  </si>
  <si>
    <t>7.11</t>
  </si>
  <si>
    <t>Har Ranmor</t>
  </si>
  <si>
    <t>7.12</t>
  </si>
  <si>
    <t xml:space="preserve">Belanja Rutin kemarkasan </t>
  </si>
  <si>
    <t>7.13</t>
  </si>
  <si>
    <t>Rapat Rutin</t>
  </si>
  <si>
    <t>Silakan diisi sesuai dengan tahun anggaran dan periode pelaporan saat ini. 
Tabel dibawah ini hanya contoh pengisian (Uraian dan detil uraian serta pemberian no.urut)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</si>
</sst>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_);_(* \(#,##0\);_(* &quot;-&quot;_);_(@_)"/>
    <numFmt numFmtId="165" formatCode="@\ * &quot;: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name val="Arial"/>
      <family val="2"/>
    </font>
    <font>
      <sz val="11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88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4" fillId="0" borderId="1" xfId="0" applyFont="1" applyBorder="1"/>
    <xf numFmtId="41" fontId="0" fillId="0" borderId="1" xfId="0" applyNumberFormat="1" applyBorder="1"/>
    <xf numFmtId="41" fontId="2" fillId="0" borderId="1" xfId="0" applyNumberFormat="1" applyFont="1" applyBorder="1"/>
    <xf numFmtId="0" fontId="0" fillId="0" borderId="1" xfId="0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2" fillId="0" borderId="1" xfId="0" applyFont="1" applyBorder="1"/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164" fontId="5" fillId="0" borderId="2" xfId="1" applyNumberFormat="1" applyFont="1" applyBorder="1"/>
    <xf numFmtId="164" fontId="4" fillId="0" borderId="2" xfId="1" applyNumberFormat="1" applyFont="1" applyBorder="1"/>
    <xf numFmtId="164" fontId="5" fillId="0" borderId="2" xfId="1" applyNumberFormat="1" applyFont="1" applyBorder="1" applyAlignment="1">
      <alignment vertical="top"/>
    </xf>
    <xf numFmtId="164" fontId="4" fillId="0" borderId="2" xfId="1" applyNumberFormat="1" applyFont="1" applyBorder="1" applyAlignment="1">
      <alignment vertical="top"/>
    </xf>
    <xf numFmtId="164" fontId="4" fillId="0" borderId="3" xfId="1" applyNumberFormat="1" applyFont="1" applyBorder="1" applyAlignment="1">
      <alignment vertical="top"/>
    </xf>
    <xf numFmtId="164" fontId="4" fillId="0" borderId="1" xfId="1" applyNumberFormat="1" applyFont="1" applyBorder="1" applyAlignment="1">
      <alignment vertical="top"/>
    </xf>
    <xf numFmtId="164" fontId="5" fillId="0" borderId="1" xfId="1" applyNumberFormat="1" applyFont="1" applyBorder="1"/>
    <xf numFmtId="164" fontId="4" fillId="0" borderId="1" xfId="1" applyNumberFormat="1" applyFont="1" applyBorder="1"/>
    <xf numFmtId="164" fontId="5" fillId="0" borderId="1" xfId="1" applyNumberFormat="1" applyFont="1" applyBorder="1" applyAlignment="1">
      <alignment vertical="top"/>
    </xf>
    <xf numFmtId="17" fontId="6" fillId="0" borderId="0" xfId="2" applyNumberFormat="1" applyFont="1" applyAlignment="1">
      <alignment horizontal="center"/>
    </xf>
    <xf numFmtId="17" fontId="6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5" fillId="0" borderId="1" xfId="1" applyFont="1" applyBorder="1"/>
    <xf numFmtId="41" fontId="5" fillId="0" borderId="1" xfId="1" applyFont="1" applyFill="1" applyBorder="1" applyAlignment="1">
      <alignment horizontal="left" vertical="center"/>
    </xf>
    <xf numFmtId="41" fontId="4" fillId="0" borderId="1" xfId="1" applyFont="1" applyFill="1" applyBorder="1" applyAlignment="1">
      <alignment horizontal="right"/>
    </xf>
    <xf numFmtId="0" fontId="7" fillId="0" borderId="4" xfId="2" applyFont="1" applyBorder="1" applyAlignment="1">
      <alignment horizontal="center" vertical="center" wrapText="1"/>
    </xf>
    <xf numFmtId="0" fontId="7" fillId="0" borderId="1" xfId="2" applyFont="1" applyBorder="1" applyAlignment="1">
      <alignment vertical="center" wrapText="1"/>
    </xf>
    <xf numFmtId="41" fontId="7" fillId="0" borderId="1" xfId="1" applyFont="1" applyFill="1" applyBorder="1" applyAlignment="1" applyProtection="1">
      <alignment vertical="center" wrapText="1"/>
    </xf>
    <xf numFmtId="0" fontId="7" fillId="0" borderId="2" xfId="2" applyFont="1" applyBorder="1" applyAlignment="1">
      <alignment horizontal="center" vertical="center" wrapText="1"/>
    </xf>
    <xf numFmtId="1" fontId="4" fillId="0" borderId="5" xfId="1" applyNumberFormat="1" applyFont="1" applyBorder="1" applyAlignment="1">
      <alignment horizontal="center"/>
    </xf>
    <xf numFmtId="41" fontId="4" fillId="0" borderId="1" xfId="1" applyFont="1" applyBorder="1"/>
    <xf numFmtId="3" fontId="4" fillId="0" borderId="1" xfId="1" applyNumberFormat="1" applyFont="1" applyBorder="1"/>
    <xf numFmtId="1" fontId="4" fillId="0" borderId="1" xfId="1" applyNumberFormat="1" applyFont="1" applyBorder="1" applyAlignment="1">
      <alignment horizontal="center"/>
    </xf>
    <xf numFmtId="0" fontId="7" fillId="0" borderId="4" xfId="2" applyFont="1" applyBorder="1" applyAlignment="1">
      <alignment horizontal="center" vertical="top" wrapText="1"/>
    </xf>
    <xf numFmtId="0" fontId="7" fillId="0" borderId="1" xfId="2" applyFont="1" applyBorder="1" applyAlignment="1">
      <alignment vertical="top" wrapText="1"/>
    </xf>
    <xf numFmtId="41" fontId="7" fillId="0" borderId="1" xfId="1" applyFont="1" applyFill="1" applyBorder="1" applyAlignment="1" applyProtection="1">
      <alignment vertical="top" wrapText="1"/>
    </xf>
    <xf numFmtId="0" fontId="0" fillId="0" borderId="1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0" xfId="0" applyAlignment="1">
      <alignment vertical="center"/>
    </xf>
    <xf numFmtId="0" fontId="10" fillId="5" borderId="0" xfId="2" applyFont="1" applyFill="1"/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7" fillId="0" borderId="3" xfId="2" applyFont="1" applyBorder="1" applyAlignment="1">
      <alignment horizontal="center" vertical="center" wrapText="1"/>
    </xf>
    <xf numFmtId="0" fontId="7" fillId="0" borderId="9" xfId="2" applyFont="1" applyBorder="1" applyAlignment="1">
      <alignment vertical="center" wrapText="1"/>
    </xf>
    <xf numFmtId="41" fontId="7" fillId="0" borderId="9" xfId="1" applyFont="1" applyFill="1" applyBorder="1" applyAlignment="1" applyProtection="1">
      <alignment vertical="center" wrapText="1"/>
    </xf>
    <xf numFmtId="41" fontId="4" fillId="0" borderId="10" xfId="1" applyFont="1" applyBorder="1"/>
    <xf numFmtId="3" fontId="4" fillId="0" borderId="10" xfId="1" applyNumberFormat="1" applyFont="1" applyBorder="1"/>
    <xf numFmtId="0" fontId="7" fillId="0" borderId="1" xfId="2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vertical="top"/>
    </xf>
    <xf numFmtId="41" fontId="0" fillId="0" borderId="0" xfId="0" applyNumberFormat="1"/>
    <xf numFmtId="0" fontId="0" fillId="0" borderId="8" xfId="0" applyBorder="1" applyAlignment="1">
      <alignment horizontal="center" vertical="center"/>
    </xf>
    <xf numFmtId="49" fontId="4" fillId="0" borderId="9" xfId="0" applyNumberFormat="1" applyFont="1" applyBorder="1"/>
    <xf numFmtId="164" fontId="0" fillId="0" borderId="0" xfId="0" applyNumberFormat="1"/>
    <xf numFmtId="49" fontId="11" fillId="5" borderId="0" xfId="2" applyNumberFormat="1" applyFont="1" applyFill="1"/>
    <xf numFmtId="49" fontId="12" fillId="0" borderId="0" xfId="2" applyNumberFormat="1" applyFont="1" applyAlignment="1">
      <alignment horizontal="center"/>
    </xf>
    <xf numFmtId="0" fontId="0" fillId="2" borderId="1" xfId="0" applyFill="1" applyBorder="1" applyAlignment="1">
      <alignment horizontal="left" vertical="center"/>
    </xf>
    <xf numFmtId="49" fontId="0" fillId="0" borderId="1" xfId="0" applyNumberFormat="1" applyBorder="1"/>
    <xf numFmtId="49" fontId="4" fillId="0" borderId="5" xfId="0" applyNumberFormat="1" applyFont="1" applyBorder="1"/>
    <xf numFmtId="49" fontId="4" fillId="0" borderId="6" xfId="0" applyNumberFormat="1" applyFont="1" applyBorder="1" applyAlignment="1">
      <alignment horizontal="center"/>
    </xf>
    <xf numFmtId="49" fontId="0" fillId="0" borderId="0" xfId="0" applyNumberFormat="1"/>
    <xf numFmtId="0" fontId="4" fillId="0" borderId="8" xfId="0" applyFont="1" applyBorder="1" applyAlignment="1">
      <alignment vertical="center"/>
    </xf>
    <xf numFmtId="0" fontId="10" fillId="5" borderId="0" xfId="2" applyFont="1" applyFill="1" applyAlignment="1">
      <alignment horizontal="center"/>
    </xf>
    <xf numFmtId="17" fontId="10" fillId="5" borderId="0" xfId="2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3" fillId="7" borderId="0" xfId="0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/>
    </xf>
    <xf numFmtId="0" fontId="14" fillId="8" borderId="0" xfId="0" applyFont="1" applyFill="1" applyAlignment="1"/>
  </cellXfs>
  <cellStyles count="3">
    <cellStyle name="Comma [0]" xfId="1" builtinId="6"/>
    <cellStyle name="Normal" xfId="0" builtinId="0"/>
    <cellStyle name="Normal 4" xfId="2" xr:uid="{2D778E3F-59C7-4746-AE5F-5B1ADA8657A2}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5A41-0AB4-4B6F-94A1-133B0E8543AF}">
  <dimension ref="B1:G33"/>
  <sheetViews>
    <sheetView tabSelected="1" workbookViewId="0">
      <selection activeCell="E6" sqref="E6:G7"/>
    </sheetView>
  </sheetViews>
  <sheetFormatPr defaultRowHeight="15" x14ac:dyDescent="0.25"/>
  <cols>
    <col min="3" max="3" width="20.42578125" bestFit="1" customWidth="1"/>
    <col min="4" max="4" width="9.7109375" style="77" customWidth="1"/>
    <col min="5" max="5" width="10.28515625" style="51" bestFit="1" customWidth="1"/>
    <col min="6" max="6" width="52.5703125" customWidth="1"/>
    <col min="7" max="7" width="33.5703125" customWidth="1"/>
  </cols>
  <sheetData>
    <row r="1" spans="2:7" ht="15.75" x14ac:dyDescent="0.25">
      <c r="B1" s="79" t="s">
        <v>0</v>
      </c>
      <c r="C1" s="79"/>
      <c r="D1" s="79"/>
      <c r="E1" s="79"/>
      <c r="F1" s="79"/>
      <c r="G1" s="79"/>
    </row>
    <row r="2" spans="2:7" ht="15.75" x14ac:dyDescent="0.25">
      <c r="B2" s="80" t="str">
        <f>_xlfn.CONCAT("TAHUN ",E5)</f>
        <v>TAHUN 2022</v>
      </c>
      <c r="C2" s="80"/>
      <c r="D2" s="80"/>
      <c r="E2" s="80"/>
      <c r="F2" s="80"/>
      <c r="G2" s="80"/>
    </row>
    <row r="3" spans="2:7" ht="18" customHeight="1" x14ac:dyDescent="0.25">
      <c r="B3" s="80" t="str">
        <f>_xlfn.CONCAT("PERIODE PELAPORAN ",E6, " s/d ",E7 )</f>
        <v xml:space="preserve">PERIODE PELAPORAN Silakan diisi sesuai dengan tahun anggaran dan periode pelaporan saat ini. 
Tabel dibawah ini hanya contoh pengisian (Uraian dan detil uraian serta pemberian no.urut) s/d </v>
      </c>
      <c r="C3" s="80"/>
      <c r="D3" s="80"/>
      <c r="E3" s="80"/>
      <c r="F3" s="80"/>
      <c r="G3" s="80"/>
    </row>
    <row r="4" spans="2:7" ht="18" x14ac:dyDescent="0.25">
      <c r="B4" s="32"/>
      <c r="C4" s="32"/>
      <c r="D4" s="72"/>
      <c r="E4" s="33"/>
      <c r="F4" s="32"/>
      <c r="G4" s="32"/>
    </row>
    <row r="5" spans="2:7" ht="15" customHeight="1" x14ac:dyDescent="0.3">
      <c r="B5" s="81" t="s">
        <v>1</v>
      </c>
      <c r="C5" s="81"/>
      <c r="D5" s="81"/>
      <c r="E5" s="86">
        <v>2022</v>
      </c>
      <c r="F5" s="86"/>
      <c r="G5" s="87"/>
    </row>
    <row r="6" spans="2:7" x14ac:dyDescent="0.25">
      <c r="B6" s="81" t="s">
        <v>2</v>
      </c>
      <c r="C6" s="81"/>
      <c r="D6" s="81"/>
      <c r="E6" s="85" t="s">
        <v>224</v>
      </c>
      <c r="F6" s="85"/>
      <c r="G6" s="85"/>
    </row>
    <row r="7" spans="2:7" x14ac:dyDescent="0.25">
      <c r="B7" s="81" t="s">
        <v>3</v>
      </c>
      <c r="C7" s="81"/>
      <c r="D7" s="81"/>
      <c r="E7" s="85"/>
      <c r="F7" s="85"/>
      <c r="G7" s="85"/>
    </row>
    <row r="9" spans="2:7" ht="15" customHeight="1" x14ac:dyDescent="0.25">
      <c r="B9" s="55" t="s">
        <v>4</v>
      </c>
      <c r="C9" s="54" t="s">
        <v>5</v>
      </c>
      <c r="D9" s="54" t="s">
        <v>6</v>
      </c>
      <c r="E9" s="56" t="s">
        <v>7</v>
      </c>
      <c r="F9" s="56" t="s">
        <v>8</v>
      </c>
      <c r="G9" s="56" t="s">
        <v>9</v>
      </c>
    </row>
    <row r="10" spans="2:7" x14ac:dyDescent="0.25">
      <c r="B10" s="1">
        <v>1</v>
      </c>
      <c r="C10" s="1">
        <v>2</v>
      </c>
      <c r="D10" s="64"/>
      <c r="E10" s="1">
        <v>4</v>
      </c>
      <c r="F10" s="1">
        <v>5</v>
      </c>
      <c r="G10" s="2">
        <v>6</v>
      </c>
    </row>
    <row r="11" spans="2:7" x14ac:dyDescent="0.25">
      <c r="B11" s="3">
        <v>1</v>
      </c>
      <c r="C11" s="4" t="s">
        <v>10</v>
      </c>
      <c r="D11" s="65"/>
      <c r="E11" s="5"/>
      <c r="F11" s="6"/>
      <c r="G11" s="7"/>
    </row>
    <row r="12" spans="2:7" x14ac:dyDescent="0.25">
      <c r="B12" s="14"/>
      <c r="C12" s="6"/>
      <c r="D12" s="65"/>
      <c r="E12" s="10"/>
      <c r="F12" s="6" t="s">
        <v>11</v>
      </c>
      <c r="G12" s="7"/>
    </row>
    <row r="13" spans="2:7" x14ac:dyDescent="0.25">
      <c r="B13" s="17">
        <v>2</v>
      </c>
      <c r="C13" s="18" t="s">
        <v>12</v>
      </c>
      <c r="D13" s="66" t="s">
        <v>13</v>
      </c>
      <c r="E13" s="10">
        <v>521219</v>
      </c>
      <c r="F13" s="18" t="s">
        <v>14</v>
      </c>
      <c r="G13" s="7">
        <v>4961369000</v>
      </c>
    </row>
    <row r="14" spans="2:7" x14ac:dyDescent="0.25">
      <c r="B14" s="15"/>
      <c r="C14" s="11"/>
      <c r="D14" s="66" t="s">
        <v>15</v>
      </c>
      <c r="E14" s="10">
        <v>521219</v>
      </c>
      <c r="F14" s="18" t="s">
        <v>16</v>
      </c>
      <c r="G14" s="7">
        <v>1996883000</v>
      </c>
    </row>
    <row r="15" spans="2:7" x14ac:dyDescent="0.25">
      <c r="B15" s="15"/>
      <c r="C15" s="11"/>
      <c r="D15" s="66" t="s">
        <v>17</v>
      </c>
      <c r="E15" s="10">
        <v>521219</v>
      </c>
      <c r="F15" s="18" t="s">
        <v>18</v>
      </c>
      <c r="G15" s="7">
        <v>9507433000</v>
      </c>
    </row>
    <row r="16" spans="2:7" x14ac:dyDescent="0.25">
      <c r="B16" s="9"/>
      <c r="D16" s="66" t="s">
        <v>19</v>
      </c>
      <c r="E16" s="78">
        <v>521219</v>
      </c>
      <c r="F16" s="18" t="s">
        <v>20</v>
      </c>
      <c r="G16" s="7">
        <v>14760684000</v>
      </c>
    </row>
    <row r="17" spans="2:7" x14ac:dyDescent="0.25">
      <c r="B17" s="14"/>
      <c r="C17" s="6"/>
      <c r="D17" s="66" t="s">
        <v>21</v>
      </c>
      <c r="E17" s="10">
        <v>521219</v>
      </c>
      <c r="F17" s="18" t="s">
        <v>22</v>
      </c>
      <c r="G17" s="7">
        <v>24240882000</v>
      </c>
    </row>
    <row r="18" spans="2:7" x14ac:dyDescent="0.25">
      <c r="B18" s="14"/>
      <c r="C18" s="6"/>
      <c r="D18" s="66" t="s">
        <v>23</v>
      </c>
      <c r="E18" s="10">
        <v>521219</v>
      </c>
      <c r="F18" s="18" t="s">
        <v>24</v>
      </c>
      <c r="G18" s="7">
        <v>1202186000</v>
      </c>
    </row>
    <row r="19" spans="2:7" x14ac:dyDescent="0.25">
      <c r="B19" s="14"/>
      <c r="C19" s="6"/>
      <c r="D19" s="65"/>
      <c r="E19" s="10"/>
      <c r="F19" s="11"/>
      <c r="G19" s="7"/>
    </row>
    <row r="20" spans="2:7" x14ac:dyDescent="0.25">
      <c r="B20" s="3">
        <v>3</v>
      </c>
      <c r="C20" s="4" t="s">
        <v>25</v>
      </c>
      <c r="D20" s="65"/>
      <c r="E20" s="10"/>
      <c r="F20" s="6"/>
      <c r="G20" s="7"/>
    </row>
    <row r="21" spans="2:7" x14ac:dyDescent="0.25">
      <c r="B21" s="14"/>
      <c r="C21" s="6"/>
      <c r="D21" s="65"/>
      <c r="E21" s="10"/>
      <c r="F21" s="22"/>
      <c r="G21" s="7"/>
    </row>
    <row r="22" spans="2:7" x14ac:dyDescent="0.25">
      <c r="B22" s="17">
        <v>4</v>
      </c>
      <c r="C22" s="18" t="s">
        <v>26</v>
      </c>
      <c r="D22" s="66" t="s">
        <v>27</v>
      </c>
      <c r="E22" s="10">
        <v>521241</v>
      </c>
      <c r="F22" s="16" t="s">
        <v>28</v>
      </c>
      <c r="G22" s="7">
        <v>8273871000</v>
      </c>
    </row>
    <row r="23" spans="2:7" x14ac:dyDescent="0.25">
      <c r="B23" s="17"/>
      <c r="C23" s="18"/>
      <c r="D23" s="66" t="s">
        <v>29</v>
      </c>
      <c r="E23" s="10">
        <v>521241</v>
      </c>
      <c r="F23" s="16" t="s">
        <v>28</v>
      </c>
      <c r="G23" s="7">
        <v>6726129000</v>
      </c>
    </row>
    <row r="24" spans="2:7" x14ac:dyDescent="0.25">
      <c r="B24" s="14"/>
      <c r="C24" s="6"/>
      <c r="D24" s="66" t="s">
        <v>30</v>
      </c>
      <c r="E24" s="10">
        <v>533111</v>
      </c>
      <c r="F24" s="20" t="s">
        <v>31</v>
      </c>
      <c r="G24" s="7">
        <v>6141438000</v>
      </c>
    </row>
    <row r="25" spans="2:7" x14ac:dyDescent="0.25">
      <c r="B25" s="14"/>
      <c r="C25" s="6"/>
      <c r="D25" s="66" t="s">
        <v>32</v>
      </c>
      <c r="E25" s="10">
        <v>521219</v>
      </c>
      <c r="F25" s="16" t="s">
        <v>33</v>
      </c>
      <c r="G25" s="7">
        <v>5000000000</v>
      </c>
    </row>
    <row r="26" spans="2:7" x14ac:dyDescent="0.25">
      <c r="B26" s="14"/>
      <c r="C26" s="6"/>
      <c r="D26" s="65"/>
      <c r="E26" s="10"/>
      <c r="F26" s="6"/>
      <c r="G26" s="7"/>
    </row>
    <row r="27" spans="2:7" x14ac:dyDescent="0.25">
      <c r="B27" s="3">
        <v>5</v>
      </c>
      <c r="C27" s="4" t="s">
        <v>34</v>
      </c>
      <c r="D27" s="65"/>
      <c r="E27" s="5"/>
      <c r="F27" s="6"/>
      <c r="G27" s="7"/>
    </row>
    <row r="28" spans="2:7" x14ac:dyDescent="0.25">
      <c r="B28" s="14"/>
      <c r="C28" s="6"/>
      <c r="D28" s="65"/>
      <c r="E28" s="10"/>
      <c r="F28" s="6"/>
      <c r="G28" s="7"/>
    </row>
    <row r="29" spans="2:7" x14ac:dyDescent="0.25">
      <c r="B29" s="3">
        <v>6</v>
      </c>
      <c r="C29" s="4" t="s">
        <v>35</v>
      </c>
      <c r="D29" s="65"/>
      <c r="E29" s="10"/>
      <c r="F29" s="6"/>
      <c r="G29" s="7"/>
    </row>
    <row r="30" spans="2:7" x14ac:dyDescent="0.25">
      <c r="B30" s="14"/>
      <c r="C30" s="4"/>
      <c r="D30" s="65"/>
      <c r="E30" s="10"/>
      <c r="F30" s="6"/>
      <c r="G30" s="7"/>
    </row>
    <row r="31" spans="2:7" x14ac:dyDescent="0.25">
      <c r="B31" s="3">
        <v>7</v>
      </c>
      <c r="C31" s="4" t="s">
        <v>36</v>
      </c>
      <c r="D31" s="65"/>
      <c r="E31" s="5"/>
      <c r="F31" s="6"/>
      <c r="G31" s="7"/>
    </row>
    <row r="32" spans="2:7" x14ac:dyDescent="0.25">
      <c r="B32" s="3"/>
      <c r="C32" s="4"/>
      <c r="D32" s="65"/>
      <c r="E32" s="5"/>
      <c r="F32" s="6"/>
      <c r="G32" s="7"/>
    </row>
    <row r="33" spans="2:7" x14ac:dyDescent="0.25">
      <c r="B33" s="14"/>
      <c r="C33" s="82" t="s">
        <v>37</v>
      </c>
      <c r="D33" s="83"/>
      <c r="E33" s="83"/>
      <c r="F33" s="84"/>
      <c r="G33" s="7">
        <f>SUM(G11:G32)</f>
        <v>82810875000</v>
      </c>
    </row>
  </sheetData>
  <mergeCells count="9">
    <mergeCell ref="C33:F33"/>
    <mergeCell ref="B6:D6"/>
    <mergeCell ref="B7:D7"/>
    <mergeCell ref="E6:G7"/>
    <mergeCell ref="B1:G1"/>
    <mergeCell ref="B2:G2"/>
    <mergeCell ref="B3:G3"/>
    <mergeCell ref="B5:D5"/>
    <mergeCell ref="E5:F5"/>
  </mergeCells>
  <conditionalFormatting sqref="E5">
    <cfRule type="containsBlanks" dxfId="1" priority="2">
      <formula>LEN(TRIM(E5))=0</formula>
    </cfRule>
  </conditionalFormatting>
  <conditionalFormatting sqref="E6">
    <cfRule type="containsBlanks" dxfId="0" priority="1">
      <formula>LEN(TRIM(E6))=0</formula>
    </cfRule>
  </conditionalFormatting>
  <dataValidations count="1">
    <dataValidation type="list" allowBlank="1" showInputMessage="1" showErrorMessage="1" sqref="C11:C31" xr:uid="{DC3702B6-1FE4-4F91-BBE0-0218D6242D57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29D7-0896-4ACA-AEC2-DC0D7CFA3426}">
  <dimension ref="B1:H116"/>
  <sheetViews>
    <sheetView zoomScale="105" workbookViewId="0">
      <selection activeCell="F15" sqref="F15"/>
    </sheetView>
  </sheetViews>
  <sheetFormatPr defaultRowHeight="15" x14ac:dyDescent="0.25"/>
  <cols>
    <col min="3" max="3" width="20.42578125" bestFit="1" customWidth="1"/>
    <col min="4" max="4" width="12.42578125" style="77" customWidth="1"/>
    <col min="5" max="5" width="9.140625" style="34"/>
    <col min="6" max="6" width="55.28515625" customWidth="1"/>
    <col min="7" max="7" width="32.7109375" customWidth="1"/>
    <col min="8" max="8" width="15.7109375" customWidth="1"/>
  </cols>
  <sheetData>
    <row r="1" spans="2:7" ht="15.75" x14ac:dyDescent="0.25">
      <c r="B1" s="52" t="s">
        <v>38</v>
      </c>
      <c r="C1" s="52"/>
      <c r="D1" s="71"/>
      <c r="E1" s="52"/>
      <c r="F1" s="52"/>
      <c r="G1" s="52"/>
    </row>
    <row r="2" spans="2:7" ht="15.75" x14ac:dyDescent="0.25">
      <c r="B2" s="80" t="str">
        <f>_xlfn.CONCAT("TAHUN ",E5)</f>
        <v>TAHUN 2022</v>
      </c>
      <c r="C2" s="80"/>
      <c r="D2" s="80"/>
      <c r="E2" s="80"/>
      <c r="F2" s="80"/>
      <c r="G2" s="80"/>
    </row>
    <row r="3" spans="2:7" ht="18" customHeight="1" x14ac:dyDescent="0.25">
      <c r="B3" s="80" t="str">
        <f>_xlfn.CONCAT("PERIODE PELAPORAN ",E6, " s/d ",E7 )</f>
        <v xml:space="preserve">PERIODE PELAPORAN Silakan diisi sesuai dengan tahun anggaran dan periode pelaporan saat ini. 
Tabel dibawah ini hanya contoh pengisian (Uraian dan detil uraian serta pemberian no.urut) s/d </v>
      </c>
      <c r="C3" s="80"/>
      <c r="D3" s="80"/>
      <c r="E3" s="80"/>
      <c r="F3" s="80"/>
      <c r="G3" s="80"/>
    </row>
    <row r="4" spans="2:7" ht="18" x14ac:dyDescent="0.25">
      <c r="B4" s="32"/>
      <c r="C4" s="32"/>
      <c r="D4" s="72"/>
      <c r="E4" s="33"/>
      <c r="F4" s="32"/>
      <c r="G4" s="32"/>
    </row>
    <row r="5" spans="2:7" ht="18" customHeight="1" x14ac:dyDescent="0.3">
      <c r="B5" s="81" t="s">
        <v>1</v>
      </c>
      <c r="C5" s="81"/>
      <c r="D5" s="81"/>
      <c r="E5" s="86">
        <v>2022</v>
      </c>
      <c r="F5" s="86"/>
      <c r="G5" s="87"/>
    </row>
    <row r="6" spans="2:7" ht="18" customHeight="1" x14ac:dyDescent="0.25">
      <c r="B6" s="81" t="s">
        <v>2</v>
      </c>
      <c r="C6" s="81"/>
      <c r="D6" s="81"/>
      <c r="E6" s="85" t="s">
        <v>224</v>
      </c>
      <c r="F6" s="85"/>
      <c r="G6" s="85"/>
    </row>
    <row r="7" spans="2:7" x14ac:dyDescent="0.25">
      <c r="B7" s="81" t="s">
        <v>3</v>
      </c>
      <c r="C7" s="81"/>
      <c r="D7" s="81"/>
      <c r="E7" s="85"/>
      <c r="F7" s="85"/>
      <c r="G7" s="85"/>
    </row>
    <row r="9" spans="2:7" ht="15" customHeight="1" x14ac:dyDescent="0.25">
      <c r="B9" s="55" t="s">
        <v>4</v>
      </c>
      <c r="C9" s="54" t="s">
        <v>5</v>
      </c>
      <c r="D9" s="73" t="s">
        <v>6</v>
      </c>
      <c r="E9" s="57" t="s">
        <v>7</v>
      </c>
      <c r="F9" s="57" t="s">
        <v>8</v>
      </c>
      <c r="G9" s="57" t="s">
        <v>9</v>
      </c>
    </row>
    <row r="10" spans="2:7" x14ac:dyDescent="0.25">
      <c r="B10" s="1">
        <v>1</v>
      </c>
      <c r="C10" s="1">
        <v>2</v>
      </c>
      <c r="D10" s="64"/>
      <c r="E10" s="1">
        <v>12</v>
      </c>
      <c r="F10" s="1">
        <v>13</v>
      </c>
      <c r="G10" s="1">
        <v>14</v>
      </c>
    </row>
    <row r="11" spans="2:7" x14ac:dyDescent="0.25">
      <c r="B11" s="3">
        <v>1</v>
      </c>
      <c r="C11" s="4" t="s">
        <v>10</v>
      </c>
      <c r="D11" s="65" t="s">
        <v>39</v>
      </c>
      <c r="E11" s="2"/>
      <c r="F11" s="4" t="s">
        <v>40</v>
      </c>
      <c r="G11" s="8">
        <f>SUM(G12:G13)</f>
        <v>87950000</v>
      </c>
    </row>
    <row r="12" spans="2:7" x14ac:dyDescent="0.25">
      <c r="B12" s="9"/>
      <c r="C12" s="9"/>
      <c r="D12" s="74" t="s">
        <v>41</v>
      </c>
      <c r="E12" s="2">
        <v>521211</v>
      </c>
      <c r="F12" s="12" t="s">
        <v>42</v>
      </c>
      <c r="G12" s="7">
        <v>75600000</v>
      </c>
    </row>
    <row r="13" spans="2:7" x14ac:dyDescent="0.25">
      <c r="B13" s="3"/>
      <c r="C13" s="4"/>
      <c r="D13" s="74" t="s">
        <v>43</v>
      </c>
      <c r="E13" s="2">
        <v>521213</v>
      </c>
      <c r="F13" s="12" t="s">
        <v>44</v>
      </c>
      <c r="G13" s="7">
        <v>12350000</v>
      </c>
    </row>
    <row r="14" spans="2:7" x14ac:dyDescent="0.25">
      <c r="B14" s="3"/>
      <c r="C14" s="4"/>
      <c r="D14" s="65" t="s">
        <v>45</v>
      </c>
      <c r="E14" s="2">
        <v>521119</v>
      </c>
      <c r="F14" s="13" t="s">
        <v>46</v>
      </c>
      <c r="G14" s="8">
        <v>90000000</v>
      </c>
    </row>
    <row r="15" spans="2:7" x14ac:dyDescent="0.25">
      <c r="B15" s="14"/>
      <c r="C15" s="6"/>
      <c r="D15" s="65" t="s">
        <v>47</v>
      </c>
      <c r="E15" s="2">
        <v>512211</v>
      </c>
      <c r="F15" s="4" t="s">
        <v>48</v>
      </c>
      <c r="G15" s="8">
        <v>25000000</v>
      </c>
    </row>
    <row r="16" spans="2:7" x14ac:dyDescent="0.25">
      <c r="B16" s="15"/>
      <c r="C16" s="11"/>
      <c r="D16" s="65" t="s">
        <v>49</v>
      </c>
      <c r="E16" s="2">
        <v>521841</v>
      </c>
      <c r="F16" s="16" t="s">
        <v>50</v>
      </c>
      <c r="G16" s="8">
        <v>214965000</v>
      </c>
    </row>
    <row r="17" spans="2:8" x14ac:dyDescent="0.25">
      <c r="B17" s="14"/>
      <c r="C17" s="6"/>
      <c r="D17" s="65" t="s">
        <v>51</v>
      </c>
      <c r="E17" s="2">
        <v>521115</v>
      </c>
      <c r="F17" s="4" t="s">
        <v>52</v>
      </c>
      <c r="G17" s="8">
        <v>7200000</v>
      </c>
    </row>
    <row r="18" spans="2:8" x14ac:dyDescent="0.25">
      <c r="B18" s="14"/>
      <c r="C18" s="6"/>
      <c r="D18" s="65" t="s">
        <v>53</v>
      </c>
      <c r="E18" s="2">
        <v>521211</v>
      </c>
      <c r="F18" s="4" t="s">
        <v>54</v>
      </c>
      <c r="G18" s="8">
        <v>41540000</v>
      </c>
    </row>
    <row r="19" spans="2:8" x14ac:dyDescent="0.25">
      <c r="B19" s="14"/>
      <c r="C19" s="6"/>
      <c r="D19" s="65" t="s">
        <v>55</v>
      </c>
      <c r="E19" s="2">
        <v>521211</v>
      </c>
      <c r="F19" s="13" t="s">
        <v>56</v>
      </c>
      <c r="G19" s="8">
        <v>34470000</v>
      </c>
    </row>
    <row r="20" spans="2:8" x14ac:dyDescent="0.25">
      <c r="B20" s="14"/>
      <c r="C20" s="6"/>
      <c r="D20" s="65"/>
      <c r="E20" s="2"/>
      <c r="F20" s="9"/>
      <c r="G20" s="8"/>
    </row>
    <row r="21" spans="2:8" ht="30" x14ac:dyDescent="0.25">
      <c r="B21" s="17">
        <v>2</v>
      </c>
      <c r="C21" s="18" t="s">
        <v>12</v>
      </c>
      <c r="D21" s="66" t="s">
        <v>13</v>
      </c>
      <c r="E21" s="2">
        <v>521811</v>
      </c>
      <c r="F21" s="16" t="s">
        <v>57</v>
      </c>
      <c r="G21" s="8">
        <v>12276810000</v>
      </c>
    </row>
    <row r="22" spans="2:8" x14ac:dyDescent="0.25">
      <c r="B22" s="15"/>
      <c r="C22" s="11"/>
      <c r="D22" s="66" t="s">
        <v>15</v>
      </c>
      <c r="E22" s="2"/>
      <c r="F22" s="18" t="s">
        <v>58</v>
      </c>
      <c r="G22" s="8">
        <f>SUM(G23:G27)</f>
        <v>2917800000</v>
      </c>
    </row>
    <row r="23" spans="2:8" x14ac:dyDescent="0.25">
      <c r="B23" s="15"/>
      <c r="C23" s="11"/>
      <c r="D23" s="66" t="s">
        <v>59</v>
      </c>
      <c r="E23" s="53">
        <v>521119</v>
      </c>
      <c r="F23" s="11" t="s">
        <v>60</v>
      </c>
      <c r="G23" s="7">
        <v>518304000</v>
      </c>
    </row>
    <row r="24" spans="2:8" x14ac:dyDescent="0.25">
      <c r="B24" s="15"/>
      <c r="C24" s="11"/>
      <c r="D24" s="66" t="s">
        <v>61</v>
      </c>
      <c r="E24" s="53">
        <v>521119</v>
      </c>
      <c r="F24" s="11" t="s">
        <v>62</v>
      </c>
      <c r="G24" s="7">
        <v>948934000</v>
      </c>
    </row>
    <row r="25" spans="2:8" x14ac:dyDescent="0.25">
      <c r="B25" s="14"/>
      <c r="C25" s="6"/>
      <c r="D25" s="66" t="s">
        <v>63</v>
      </c>
      <c r="E25" s="53">
        <v>521119</v>
      </c>
      <c r="F25" s="11" t="s">
        <v>64</v>
      </c>
      <c r="G25" s="7">
        <v>794200000</v>
      </c>
    </row>
    <row r="26" spans="2:8" x14ac:dyDescent="0.25">
      <c r="B26" s="14"/>
      <c r="C26" s="6"/>
      <c r="D26" s="66" t="s">
        <v>65</v>
      </c>
      <c r="E26" s="53">
        <v>521119</v>
      </c>
      <c r="F26" s="6" t="s">
        <v>66</v>
      </c>
      <c r="G26" s="7">
        <v>159642000</v>
      </c>
    </row>
    <row r="27" spans="2:8" x14ac:dyDescent="0.25">
      <c r="B27" s="14"/>
      <c r="C27" s="6"/>
      <c r="D27" s="66" t="s">
        <v>67</v>
      </c>
      <c r="E27" s="53">
        <v>521119</v>
      </c>
      <c r="F27" s="6" t="s">
        <v>68</v>
      </c>
      <c r="G27" s="7">
        <v>496720000</v>
      </c>
      <c r="H27" s="67"/>
    </row>
    <row r="28" spans="2:8" x14ac:dyDescent="0.25">
      <c r="B28" s="14"/>
      <c r="C28" s="6"/>
      <c r="D28" s="69" t="s">
        <v>17</v>
      </c>
      <c r="E28" s="2">
        <v>523121</v>
      </c>
      <c r="F28" s="19" t="s">
        <v>69</v>
      </c>
      <c r="G28" s="8">
        <v>400000000</v>
      </c>
    </row>
    <row r="29" spans="2:8" x14ac:dyDescent="0.25">
      <c r="B29" s="9"/>
      <c r="D29" s="69" t="s">
        <v>19</v>
      </c>
      <c r="E29" s="68">
        <v>521811</v>
      </c>
      <c r="F29" s="4" t="s">
        <v>70</v>
      </c>
      <c r="G29" s="8">
        <v>4271786000</v>
      </c>
    </row>
    <row r="30" spans="2:8" x14ac:dyDescent="0.25">
      <c r="B30" s="14"/>
      <c r="C30" s="6"/>
      <c r="D30" s="69" t="s">
        <v>21</v>
      </c>
      <c r="E30" s="2">
        <v>521119</v>
      </c>
      <c r="F30" s="4" t="s">
        <v>71</v>
      </c>
      <c r="G30" s="8">
        <v>4619480000</v>
      </c>
    </row>
    <row r="31" spans="2:8" x14ac:dyDescent="0.25">
      <c r="B31" s="14"/>
      <c r="C31" s="6"/>
      <c r="D31" s="69" t="s">
        <v>23</v>
      </c>
      <c r="E31" s="2">
        <v>521211</v>
      </c>
      <c r="F31" s="4" t="s">
        <v>72</v>
      </c>
      <c r="G31" s="8">
        <v>69360000</v>
      </c>
    </row>
    <row r="32" spans="2:8" x14ac:dyDescent="0.25">
      <c r="B32" s="14"/>
      <c r="C32" s="6"/>
      <c r="D32" s="65"/>
      <c r="E32" s="2"/>
      <c r="F32" s="4"/>
      <c r="G32" s="8"/>
    </row>
    <row r="33" spans="2:7" x14ac:dyDescent="0.25">
      <c r="B33" s="3">
        <v>3</v>
      </c>
      <c r="C33" s="4" t="s">
        <v>25</v>
      </c>
      <c r="D33" s="65" t="s">
        <v>73</v>
      </c>
      <c r="E33" s="2"/>
      <c r="F33" s="20" t="s">
        <v>74</v>
      </c>
      <c r="G33" s="8">
        <f>SUM(G34:G35)</f>
        <v>122138000</v>
      </c>
    </row>
    <row r="34" spans="2:7" x14ac:dyDescent="0.25">
      <c r="B34" s="14"/>
      <c r="C34" s="6"/>
      <c r="D34" s="65" t="s">
        <v>75</v>
      </c>
      <c r="E34" s="2">
        <v>521211</v>
      </c>
      <c r="F34" s="9" t="s">
        <v>42</v>
      </c>
      <c r="G34" s="7">
        <v>116018000</v>
      </c>
    </row>
    <row r="35" spans="2:7" x14ac:dyDescent="0.25">
      <c r="B35" s="17"/>
      <c r="C35" s="18"/>
      <c r="D35" s="65" t="s">
        <v>76</v>
      </c>
      <c r="E35" s="2">
        <v>524113</v>
      </c>
      <c r="F35" s="9" t="s">
        <v>77</v>
      </c>
      <c r="G35" s="7">
        <v>6120000</v>
      </c>
    </row>
    <row r="36" spans="2:7" x14ac:dyDescent="0.25">
      <c r="B36" s="14"/>
      <c r="C36" s="6"/>
      <c r="D36" s="65"/>
      <c r="E36" s="2"/>
      <c r="F36" s="9"/>
      <c r="G36" s="7"/>
    </row>
    <row r="37" spans="2:7" x14ac:dyDescent="0.25">
      <c r="B37" s="17">
        <v>4</v>
      </c>
      <c r="C37" s="18" t="s">
        <v>26</v>
      </c>
      <c r="D37" s="66"/>
      <c r="E37" s="2"/>
      <c r="F37" s="9"/>
      <c r="G37" s="7"/>
    </row>
    <row r="38" spans="2:7" x14ac:dyDescent="0.25">
      <c r="B38" s="14"/>
      <c r="C38" s="6"/>
      <c r="D38" s="65"/>
      <c r="E38" s="2"/>
      <c r="F38" s="9"/>
      <c r="G38" s="7"/>
    </row>
    <row r="39" spans="2:7" x14ac:dyDescent="0.25">
      <c r="B39" s="3">
        <v>5</v>
      </c>
      <c r="C39" s="4" t="s">
        <v>34</v>
      </c>
      <c r="D39" s="65" t="s">
        <v>78</v>
      </c>
      <c r="E39" s="2"/>
      <c r="F39" s="4" t="s">
        <v>79</v>
      </c>
      <c r="G39" s="8">
        <f>SUM(G40:G42)</f>
        <v>158209000</v>
      </c>
    </row>
    <row r="40" spans="2:7" x14ac:dyDescent="0.25">
      <c r="B40" s="14"/>
      <c r="C40" s="6"/>
      <c r="D40" s="65" t="s">
        <v>80</v>
      </c>
      <c r="E40" s="2">
        <v>521211</v>
      </c>
      <c r="F40" s="9" t="s">
        <v>42</v>
      </c>
      <c r="G40" s="7">
        <v>4250000</v>
      </c>
    </row>
    <row r="41" spans="2:7" x14ac:dyDescent="0.25">
      <c r="B41" s="3"/>
      <c r="C41" s="4"/>
      <c r="D41" s="65" t="s">
        <v>81</v>
      </c>
      <c r="E41" s="2">
        <v>522192</v>
      </c>
      <c r="F41" s="9" t="s">
        <v>82</v>
      </c>
      <c r="G41" s="7">
        <v>4950000</v>
      </c>
    </row>
    <row r="42" spans="2:7" x14ac:dyDescent="0.25">
      <c r="B42" s="14"/>
      <c r="C42" s="6"/>
      <c r="D42" s="65" t="s">
        <v>83</v>
      </c>
      <c r="E42" s="2">
        <v>524211</v>
      </c>
      <c r="F42" s="9" t="s">
        <v>84</v>
      </c>
      <c r="G42" s="7">
        <v>149009000</v>
      </c>
    </row>
    <row r="43" spans="2:7" x14ac:dyDescent="0.25">
      <c r="B43" s="14"/>
      <c r="C43" s="6"/>
      <c r="D43" s="65"/>
      <c r="E43" s="2"/>
      <c r="F43" s="9"/>
      <c r="G43" s="7"/>
    </row>
    <row r="44" spans="2:7" x14ac:dyDescent="0.25">
      <c r="B44" s="14">
        <v>6</v>
      </c>
      <c r="C44" s="4" t="s">
        <v>35</v>
      </c>
      <c r="D44" s="65" t="s">
        <v>85</v>
      </c>
      <c r="E44" s="2"/>
      <c r="F44" s="4" t="s">
        <v>86</v>
      </c>
      <c r="G44" s="23">
        <f>SUM(G45:G47)</f>
        <v>110563000</v>
      </c>
    </row>
    <row r="45" spans="2:7" x14ac:dyDescent="0.25">
      <c r="B45" s="14"/>
      <c r="C45" s="4"/>
      <c r="D45" s="65" t="s">
        <v>87</v>
      </c>
      <c r="E45" s="2">
        <v>521211</v>
      </c>
      <c r="F45" s="6" t="s">
        <v>42</v>
      </c>
      <c r="G45" s="24">
        <v>41863000</v>
      </c>
    </row>
    <row r="46" spans="2:7" x14ac:dyDescent="0.25">
      <c r="B46" s="14"/>
      <c r="C46" s="4"/>
      <c r="D46" s="65" t="s">
        <v>88</v>
      </c>
      <c r="E46" s="2">
        <v>521213</v>
      </c>
      <c r="F46" s="6" t="s">
        <v>44</v>
      </c>
      <c r="G46" s="24">
        <v>20700000</v>
      </c>
    </row>
    <row r="47" spans="2:7" x14ac:dyDescent="0.25">
      <c r="B47" s="14"/>
      <c r="C47" s="4"/>
      <c r="D47" s="65" t="s">
        <v>89</v>
      </c>
      <c r="E47" s="2">
        <v>524111</v>
      </c>
      <c r="F47" s="6" t="s">
        <v>90</v>
      </c>
      <c r="G47" s="24">
        <v>48000000</v>
      </c>
    </row>
    <row r="48" spans="2:7" x14ac:dyDescent="0.25">
      <c r="B48" s="14"/>
      <c r="C48" s="6"/>
      <c r="D48" s="65" t="s">
        <v>91</v>
      </c>
      <c r="E48" s="2"/>
      <c r="F48" s="20" t="s">
        <v>92</v>
      </c>
      <c r="G48" s="25">
        <v>29551000</v>
      </c>
    </row>
    <row r="49" spans="2:7" x14ac:dyDescent="0.25">
      <c r="B49" s="14"/>
      <c r="C49" s="6"/>
      <c r="D49" s="65" t="s">
        <v>93</v>
      </c>
      <c r="E49" s="2">
        <v>521211</v>
      </c>
      <c r="F49" s="22" t="s">
        <v>42</v>
      </c>
      <c r="G49" s="26">
        <v>6649000</v>
      </c>
    </row>
    <row r="50" spans="2:7" x14ac:dyDescent="0.25">
      <c r="B50" s="14"/>
      <c r="C50" s="6"/>
      <c r="D50" s="65" t="s">
        <v>94</v>
      </c>
      <c r="E50" s="2">
        <v>524119</v>
      </c>
      <c r="F50" s="22" t="s">
        <v>95</v>
      </c>
      <c r="G50" s="26">
        <v>22902000</v>
      </c>
    </row>
    <row r="51" spans="2:7" x14ac:dyDescent="0.25">
      <c r="B51" s="14"/>
      <c r="C51" s="6"/>
      <c r="D51" s="65" t="s">
        <v>96</v>
      </c>
      <c r="E51" s="2"/>
      <c r="F51" s="20" t="s">
        <v>97</v>
      </c>
      <c r="G51" s="25">
        <f>SUM(G52:G53)</f>
        <v>48812000</v>
      </c>
    </row>
    <row r="52" spans="2:7" x14ac:dyDescent="0.25">
      <c r="B52" s="14"/>
      <c r="C52" s="6"/>
      <c r="D52" s="65" t="s">
        <v>98</v>
      </c>
      <c r="E52" s="2">
        <v>521211</v>
      </c>
      <c r="F52" s="22" t="s">
        <v>42</v>
      </c>
      <c r="G52" s="27">
        <v>7201000</v>
      </c>
    </row>
    <row r="53" spans="2:7" x14ac:dyDescent="0.25">
      <c r="B53" s="14"/>
      <c r="C53" s="6"/>
      <c r="D53" s="65" t="s">
        <v>99</v>
      </c>
      <c r="E53" s="2">
        <v>524119</v>
      </c>
      <c r="F53" s="22" t="s">
        <v>95</v>
      </c>
      <c r="G53" s="28">
        <v>41611000</v>
      </c>
    </row>
    <row r="54" spans="2:7" x14ac:dyDescent="0.25">
      <c r="B54" s="14"/>
      <c r="C54" s="6"/>
      <c r="D54" s="65" t="s">
        <v>100</v>
      </c>
      <c r="E54" s="2"/>
      <c r="F54" s="4" t="s">
        <v>101</v>
      </c>
      <c r="G54" s="29">
        <f>SUM(G55:G56)</f>
        <v>20040000</v>
      </c>
    </row>
    <row r="55" spans="2:7" x14ac:dyDescent="0.25">
      <c r="B55" s="14"/>
      <c r="C55" s="6"/>
      <c r="D55" s="65" t="s">
        <v>102</v>
      </c>
      <c r="E55" s="2">
        <v>521211</v>
      </c>
      <c r="F55" s="6" t="s">
        <v>42</v>
      </c>
      <c r="G55" s="30">
        <v>12600000</v>
      </c>
    </row>
    <row r="56" spans="2:7" x14ac:dyDescent="0.25">
      <c r="B56" s="14"/>
      <c r="C56" s="6"/>
      <c r="D56" s="65" t="s">
        <v>103</v>
      </c>
      <c r="E56" s="2">
        <v>524114</v>
      </c>
      <c r="F56" s="6" t="s">
        <v>104</v>
      </c>
      <c r="G56" s="30">
        <v>7440000</v>
      </c>
    </row>
    <row r="57" spans="2:7" x14ac:dyDescent="0.25">
      <c r="B57" s="14"/>
      <c r="C57" s="6"/>
      <c r="D57" s="65" t="s">
        <v>105</v>
      </c>
      <c r="E57" s="2"/>
      <c r="F57" s="4" t="s">
        <v>106</v>
      </c>
      <c r="G57" s="29">
        <f>SUM(G58:G59)</f>
        <v>32624000</v>
      </c>
    </row>
    <row r="58" spans="2:7" x14ac:dyDescent="0.25">
      <c r="B58" s="14"/>
      <c r="C58" s="6"/>
      <c r="D58" s="65" t="s">
        <v>107</v>
      </c>
      <c r="E58" s="2">
        <v>521211</v>
      </c>
      <c r="F58" s="6" t="s">
        <v>108</v>
      </c>
      <c r="G58" s="30">
        <v>12440000</v>
      </c>
    </row>
    <row r="59" spans="2:7" x14ac:dyDescent="0.25">
      <c r="B59" s="14"/>
      <c r="C59" s="6"/>
      <c r="D59" s="65" t="s">
        <v>109</v>
      </c>
      <c r="E59" s="2">
        <v>524119</v>
      </c>
      <c r="F59" s="6" t="s">
        <v>95</v>
      </c>
      <c r="G59" s="30">
        <v>20184000</v>
      </c>
    </row>
    <row r="60" spans="2:7" x14ac:dyDescent="0.25">
      <c r="B60" s="14"/>
      <c r="C60" s="6"/>
      <c r="D60" s="65" t="s">
        <v>110</v>
      </c>
      <c r="E60" s="2"/>
      <c r="F60" s="4" t="s">
        <v>111</v>
      </c>
      <c r="G60" s="29">
        <f>SUM(G61:G62)</f>
        <v>39928000</v>
      </c>
    </row>
    <row r="61" spans="2:7" x14ac:dyDescent="0.25">
      <c r="B61" s="14"/>
      <c r="C61" s="6"/>
      <c r="D61" s="65" t="s">
        <v>112</v>
      </c>
      <c r="E61" s="2">
        <v>521211</v>
      </c>
      <c r="F61" s="6" t="s">
        <v>108</v>
      </c>
      <c r="G61" s="30">
        <v>12400000</v>
      </c>
    </row>
    <row r="62" spans="2:7" x14ac:dyDescent="0.25">
      <c r="B62" s="14"/>
      <c r="C62" s="6"/>
      <c r="D62" s="65" t="s">
        <v>113</v>
      </c>
      <c r="E62" s="2">
        <v>524119</v>
      </c>
      <c r="F62" s="6" t="s">
        <v>95</v>
      </c>
      <c r="G62" s="30">
        <v>27528000</v>
      </c>
    </row>
    <row r="63" spans="2:7" x14ac:dyDescent="0.25">
      <c r="B63" s="14"/>
      <c r="C63" s="6"/>
      <c r="D63" s="65" t="s">
        <v>114</v>
      </c>
      <c r="E63" s="2"/>
      <c r="F63" s="4" t="s">
        <v>115</v>
      </c>
      <c r="G63" s="29">
        <f>SUM(G64:G65)</f>
        <v>28292000</v>
      </c>
    </row>
    <row r="64" spans="2:7" x14ac:dyDescent="0.25">
      <c r="B64" s="14"/>
      <c r="C64" s="6"/>
      <c r="D64" s="65" t="s">
        <v>116</v>
      </c>
      <c r="E64" s="2">
        <v>521211</v>
      </c>
      <c r="F64" s="6" t="s">
        <v>108</v>
      </c>
      <c r="G64" s="30">
        <v>12240000</v>
      </c>
    </row>
    <row r="65" spans="2:7" x14ac:dyDescent="0.25">
      <c r="B65" s="14"/>
      <c r="C65" s="6"/>
      <c r="D65" s="65" t="s">
        <v>117</v>
      </c>
      <c r="E65" s="2">
        <v>524119</v>
      </c>
      <c r="F65" s="6" t="s">
        <v>95</v>
      </c>
      <c r="G65" s="30">
        <v>16052000</v>
      </c>
    </row>
    <row r="66" spans="2:7" x14ac:dyDescent="0.25">
      <c r="B66" s="14"/>
      <c r="C66" s="6"/>
      <c r="D66" s="65" t="s">
        <v>118</v>
      </c>
      <c r="E66" s="2"/>
      <c r="F66" s="16" t="s">
        <v>119</v>
      </c>
      <c r="G66" s="31">
        <f>SUM(G67:G68)</f>
        <v>78750000</v>
      </c>
    </row>
    <row r="67" spans="2:7" x14ac:dyDescent="0.25">
      <c r="B67" s="14"/>
      <c r="C67" s="6"/>
      <c r="D67" s="65" t="s">
        <v>120</v>
      </c>
      <c r="E67" s="2">
        <v>521211</v>
      </c>
      <c r="F67" s="21" t="s">
        <v>42</v>
      </c>
      <c r="G67" s="28">
        <v>58550000</v>
      </c>
    </row>
    <row r="68" spans="2:7" x14ac:dyDescent="0.25">
      <c r="B68" s="14"/>
      <c r="C68" s="6"/>
      <c r="D68" s="65" t="s">
        <v>121</v>
      </c>
      <c r="E68" s="2">
        <v>521213</v>
      </c>
      <c r="F68" s="21" t="s">
        <v>44</v>
      </c>
      <c r="G68" s="28">
        <v>20200000</v>
      </c>
    </row>
    <row r="69" spans="2:7" x14ac:dyDescent="0.25">
      <c r="B69" s="14"/>
      <c r="C69" s="6"/>
      <c r="D69" s="65" t="s">
        <v>122</v>
      </c>
      <c r="E69" s="2"/>
      <c r="F69" s="16" t="s">
        <v>123</v>
      </c>
      <c r="G69" s="31">
        <f>SUM(G70:G71)</f>
        <v>78750000</v>
      </c>
    </row>
    <row r="70" spans="2:7" x14ac:dyDescent="0.25">
      <c r="B70" s="14"/>
      <c r="C70" s="6"/>
      <c r="D70" s="65" t="s">
        <v>124</v>
      </c>
      <c r="E70" s="2">
        <v>521211</v>
      </c>
      <c r="F70" s="21" t="s">
        <v>42</v>
      </c>
      <c r="G70" s="7">
        <v>58550000</v>
      </c>
    </row>
    <row r="71" spans="2:7" x14ac:dyDescent="0.25">
      <c r="B71" s="14"/>
      <c r="C71" s="6"/>
      <c r="D71" s="65" t="s">
        <v>125</v>
      </c>
      <c r="E71" s="2">
        <v>521213</v>
      </c>
      <c r="F71" s="21" t="s">
        <v>44</v>
      </c>
      <c r="G71" s="7">
        <v>20200000</v>
      </c>
    </row>
    <row r="72" spans="2:7" x14ac:dyDescent="0.25">
      <c r="B72" s="14"/>
      <c r="C72" s="6"/>
      <c r="D72" s="65"/>
      <c r="E72" s="2"/>
      <c r="F72" s="9"/>
      <c r="G72" s="7"/>
    </row>
    <row r="73" spans="2:7" x14ac:dyDescent="0.25">
      <c r="B73" s="14"/>
      <c r="C73" s="6"/>
      <c r="D73" s="65"/>
      <c r="E73" s="2"/>
      <c r="F73" s="9"/>
      <c r="G73" s="7"/>
    </row>
    <row r="74" spans="2:7" x14ac:dyDescent="0.25">
      <c r="B74" s="3">
        <v>7</v>
      </c>
      <c r="C74" s="4" t="s">
        <v>36</v>
      </c>
      <c r="D74" s="65" t="s">
        <v>126</v>
      </c>
      <c r="E74" s="2"/>
      <c r="F74" s="4" t="s">
        <v>127</v>
      </c>
      <c r="G74" s="35">
        <f>G75+G87+G101</f>
        <v>19008463000</v>
      </c>
    </row>
    <row r="75" spans="2:7" x14ac:dyDescent="0.25">
      <c r="B75" s="3"/>
      <c r="C75" s="4"/>
      <c r="D75" s="65" t="s">
        <v>128</v>
      </c>
      <c r="E75" s="2"/>
      <c r="F75" s="36" t="s">
        <v>129</v>
      </c>
      <c r="G75" s="37">
        <f>SUM(G76:G85)</f>
        <v>2354929000</v>
      </c>
    </row>
    <row r="76" spans="2:7" x14ac:dyDescent="0.25">
      <c r="B76" s="3"/>
      <c r="C76" s="4"/>
      <c r="D76" s="69" t="s">
        <v>130</v>
      </c>
      <c r="E76" s="38" t="s">
        <v>131</v>
      </c>
      <c r="F76" s="39" t="s">
        <v>132</v>
      </c>
      <c r="G76" s="40">
        <v>1527069000</v>
      </c>
    </row>
    <row r="77" spans="2:7" x14ac:dyDescent="0.25">
      <c r="B77" s="3"/>
      <c r="C77" s="4"/>
      <c r="D77" s="69" t="s">
        <v>133</v>
      </c>
      <c r="E77" s="41" t="s">
        <v>134</v>
      </c>
      <c r="F77" s="39" t="s">
        <v>135</v>
      </c>
      <c r="G77" s="40">
        <v>31000</v>
      </c>
    </row>
    <row r="78" spans="2:7" x14ac:dyDescent="0.25">
      <c r="B78" s="3"/>
      <c r="C78" s="4"/>
      <c r="D78" s="69" t="s">
        <v>136</v>
      </c>
      <c r="E78" s="41" t="s">
        <v>137</v>
      </c>
      <c r="F78" s="39" t="s">
        <v>138</v>
      </c>
      <c r="G78" s="40">
        <v>141393000</v>
      </c>
    </row>
    <row r="79" spans="2:7" x14ac:dyDescent="0.25">
      <c r="B79" s="3"/>
      <c r="C79" s="4"/>
      <c r="D79" s="69" t="s">
        <v>139</v>
      </c>
      <c r="E79" s="41" t="s">
        <v>140</v>
      </c>
      <c r="F79" s="39" t="s">
        <v>141</v>
      </c>
      <c r="G79" s="40">
        <v>37955000</v>
      </c>
    </row>
    <row r="80" spans="2:7" x14ac:dyDescent="0.25">
      <c r="B80" s="3"/>
      <c r="C80" s="4"/>
      <c r="D80" s="69" t="s">
        <v>142</v>
      </c>
      <c r="E80" s="41" t="s">
        <v>143</v>
      </c>
      <c r="F80" s="39" t="s">
        <v>144</v>
      </c>
      <c r="G80" s="40">
        <v>118280000</v>
      </c>
    </row>
    <row r="81" spans="2:7" x14ac:dyDescent="0.25">
      <c r="B81" s="3"/>
      <c r="C81" s="4"/>
      <c r="D81" s="69" t="s">
        <v>145</v>
      </c>
      <c r="E81" s="41" t="s">
        <v>146</v>
      </c>
      <c r="F81" s="39" t="s">
        <v>147</v>
      </c>
      <c r="G81" s="40">
        <v>24191000</v>
      </c>
    </row>
    <row r="82" spans="2:7" x14ac:dyDescent="0.25">
      <c r="B82" s="3"/>
      <c r="C82" s="4"/>
      <c r="D82" s="69" t="s">
        <v>148</v>
      </c>
      <c r="E82" s="41" t="s">
        <v>149</v>
      </c>
      <c r="F82" s="39" t="s">
        <v>150</v>
      </c>
      <c r="G82" s="40">
        <v>71045000</v>
      </c>
    </row>
    <row r="83" spans="2:7" x14ac:dyDescent="0.25">
      <c r="B83" s="3"/>
      <c r="C83" s="4"/>
      <c r="D83" s="69" t="s">
        <v>151</v>
      </c>
      <c r="E83" s="41" t="s">
        <v>152</v>
      </c>
      <c r="F83" s="39" t="s">
        <v>153</v>
      </c>
      <c r="G83" s="40">
        <v>375505000</v>
      </c>
    </row>
    <row r="84" spans="2:7" ht="28.5" x14ac:dyDescent="0.25">
      <c r="B84" s="3"/>
      <c r="C84" s="4"/>
      <c r="D84" s="69" t="s">
        <v>154</v>
      </c>
      <c r="E84" s="41" t="s">
        <v>155</v>
      </c>
      <c r="F84" s="39" t="s">
        <v>156</v>
      </c>
      <c r="G84" s="40">
        <v>8500000</v>
      </c>
    </row>
    <row r="85" spans="2:7" x14ac:dyDescent="0.25">
      <c r="B85" s="3"/>
      <c r="C85" s="4"/>
      <c r="D85" s="69" t="s">
        <v>157</v>
      </c>
      <c r="E85" s="41" t="s">
        <v>158</v>
      </c>
      <c r="F85" s="39" t="s">
        <v>159</v>
      </c>
      <c r="G85" s="40">
        <v>50960000</v>
      </c>
    </row>
    <row r="86" spans="2:7" x14ac:dyDescent="0.25">
      <c r="B86" s="3"/>
      <c r="C86" s="4"/>
      <c r="D86" s="75"/>
      <c r="E86" s="58"/>
      <c r="F86" s="59"/>
      <c r="G86" s="60"/>
    </row>
    <row r="87" spans="2:7" x14ac:dyDescent="0.25">
      <c r="B87" s="3"/>
      <c r="C87" s="4"/>
      <c r="D87" s="65" t="s">
        <v>160</v>
      </c>
      <c r="E87" s="63"/>
      <c r="F87" s="36" t="s">
        <v>161</v>
      </c>
      <c r="G87" s="40">
        <f>SUM(G88:G98)</f>
        <v>8903161000</v>
      </c>
    </row>
    <row r="88" spans="2:7" x14ac:dyDescent="0.25">
      <c r="B88" s="3"/>
      <c r="C88" s="4"/>
      <c r="D88" s="65" t="s">
        <v>162</v>
      </c>
      <c r="E88" s="63" t="s">
        <v>163</v>
      </c>
      <c r="F88" s="39" t="s">
        <v>164</v>
      </c>
      <c r="G88" s="40">
        <v>4699589000</v>
      </c>
    </row>
    <row r="89" spans="2:7" x14ac:dyDescent="0.25">
      <c r="B89" s="3"/>
      <c r="C89" s="4"/>
      <c r="D89" s="65" t="s">
        <v>165</v>
      </c>
      <c r="E89" s="63" t="s">
        <v>166</v>
      </c>
      <c r="F89" s="39" t="s">
        <v>167</v>
      </c>
      <c r="G89" s="40">
        <v>77000</v>
      </c>
    </row>
    <row r="90" spans="2:7" x14ac:dyDescent="0.25">
      <c r="B90" s="3"/>
      <c r="C90" s="4"/>
      <c r="D90" s="65" t="s">
        <v>168</v>
      </c>
      <c r="E90" s="63" t="s">
        <v>169</v>
      </c>
      <c r="F90" s="39" t="s">
        <v>170</v>
      </c>
      <c r="G90" s="40">
        <v>383410000</v>
      </c>
    </row>
    <row r="91" spans="2:7" x14ac:dyDescent="0.25">
      <c r="B91" s="3"/>
      <c r="C91" s="4"/>
      <c r="D91" s="65" t="s">
        <v>171</v>
      </c>
      <c r="E91" s="63" t="s">
        <v>172</v>
      </c>
      <c r="F91" s="39" t="s">
        <v>173</v>
      </c>
      <c r="G91" s="40">
        <v>155091000</v>
      </c>
    </row>
    <row r="92" spans="2:7" x14ac:dyDescent="0.25">
      <c r="B92" s="3"/>
      <c r="C92" s="4"/>
      <c r="D92" s="65" t="s">
        <v>174</v>
      </c>
      <c r="E92" s="63" t="s">
        <v>175</v>
      </c>
      <c r="F92" s="39" t="s">
        <v>176</v>
      </c>
      <c r="G92" s="40">
        <v>939768000</v>
      </c>
    </row>
    <row r="93" spans="2:7" x14ac:dyDescent="0.25">
      <c r="B93" s="3"/>
      <c r="C93" s="4"/>
      <c r="D93" s="65" t="s">
        <v>177</v>
      </c>
      <c r="E93" s="63" t="s">
        <v>178</v>
      </c>
      <c r="F93" s="39" t="s">
        <v>179</v>
      </c>
      <c r="G93" s="40">
        <v>60061000</v>
      </c>
    </row>
    <row r="94" spans="2:7" x14ac:dyDescent="0.25">
      <c r="B94" s="3"/>
      <c r="C94" s="4"/>
      <c r="D94" s="65" t="s">
        <v>180</v>
      </c>
      <c r="E94" s="63" t="s">
        <v>181</v>
      </c>
      <c r="F94" s="39" t="s">
        <v>182</v>
      </c>
      <c r="G94" s="40">
        <v>368343000</v>
      </c>
    </row>
    <row r="95" spans="2:7" x14ac:dyDescent="0.25">
      <c r="B95" s="3"/>
      <c r="C95" s="4"/>
      <c r="D95" s="65" t="s">
        <v>183</v>
      </c>
      <c r="E95" s="63" t="s">
        <v>184</v>
      </c>
      <c r="F95" s="39" t="s">
        <v>185</v>
      </c>
      <c r="G95" s="40">
        <v>2210620000</v>
      </c>
    </row>
    <row r="96" spans="2:7" x14ac:dyDescent="0.25">
      <c r="B96" s="3"/>
      <c r="C96" s="4"/>
      <c r="D96" s="65" t="s">
        <v>186</v>
      </c>
      <c r="E96" s="63" t="s">
        <v>187</v>
      </c>
      <c r="F96" s="39" t="s">
        <v>188</v>
      </c>
      <c r="G96" s="40">
        <v>19074000</v>
      </c>
    </row>
    <row r="97" spans="2:8" x14ac:dyDescent="0.25">
      <c r="B97" s="3"/>
      <c r="C97" s="4"/>
      <c r="D97" s="65" t="s">
        <v>189</v>
      </c>
      <c r="E97" s="63" t="s">
        <v>190</v>
      </c>
      <c r="F97" s="39" t="s">
        <v>191</v>
      </c>
      <c r="G97" s="40">
        <v>8500000</v>
      </c>
    </row>
    <row r="98" spans="2:8" x14ac:dyDescent="0.25">
      <c r="B98" s="3"/>
      <c r="C98" s="4"/>
      <c r="D98" s="65" t="s">
        <v>192</v>
      </c>
      <c r="E98" s="63" t="s">
        <v>193</v>
      </c>
      <c r="F98" s="39" t="s">
        <v>194</v>
      </c>
      <c r="G98" s="40">
        <v>58628000</v>
      </c>
    </row>
    <row r="99" spans="2:8" x14ac:dyDescent="0.25">
      <c r="B99" s="3"/>
      <c r="C99" s="4"/>
      <c r="D99" s="75"/>
      <c r="E99" s="42"/>
      <c r="F99" s="61"/>
      <c r="G99" s="62"/>
    </row>
    <row r="100" spans="2:8" x14ac:dyDescent="0.25">
      <c r="B100" s="3"/>
      <c r="C100" s="4"/>
      <c r="D100" s="65" t="s">
        <v>195</v>
      </c>
      <c r="E100" s="45"/>
      <c r="F100" s="36" t="s">
        <v>196</v>
      </c>
      <c r="G100" s="44"/>
    </row>
    <row r="101" spans="2:8" x14ac:dyDescent="0.25">
      <c r="B101" s="3"/>
      <c r="C101" s="4"/>
      <c r="D101" s="69" t="s">
        <v>197</v>
      </c>
      <c r="E101" s="46" t="s">
        <v>198</v>
      </c>
      <c r="F101" s="47" t="s">
        <v>199</v>
      </c>
      <c r="G101" s="48">
        <v>7750373000</v>
      </c>
      <c r="H101" s="70">
        <f>SUM(G103:G114)</f>
        <v>1539212000</v>
      </c>
    </row>
    <row r="102" spans="2:8" x14ac:dyDescent="0.25">
      <c r="B102" s="3"/>
      <c r="C102" s="4"/>
      <c r="D102" s="65"/>
      <c r="E102" s="2"/>
      <c r="F102" s="4"/>
      <c r="G102" s="43"/>
    </row>
    <row r="103" spans="2:8" x14ac:dyDescent="0.25">
      <c r="B103" s="14"/>
      <c r="C103" s="6"/>
      <c r="D103" s="65" t="s">
        <v>200</v>
      </c>
      <c r="E103" s="2">
        <v>524111</v>
      </c>
      <c r="F103" s="4" t="s">
        <v>201</v>
      </c>
      <c r="G103" s="29">
        <v>234407000</v>
      </c>
    </row>
    <row r="104" spans="2:8" x14ac:dyDescent="0.25">
      <c r="B104" s="14"/>
      <c r="C104" s="6"/>
      <c r="D104" s="65" t="s">
        <v>202</v>
      </c>
      <c r="E104" s="2">
        <v>521811</v>
      </c>
      <c r="F104" s="4" t="s">
        <v>203</v>
      </c>
      <c r="G104" s="29">
        <v>341485000</v>
      </c>
    </row>
    <row r="105" spans="2:8" x14ac:dyDescent="0.25">
      <c r="B105" s="14"/>
      <c r="C105" s="6"/>
      <c r="D105" s="65" t="s">
        <v>204</v>
      </c>
      <c r="E105" s="2">
        <v>521811</v>
      </c>
      <c r="F105" s="4" t="s">
        <v>205</v>
      </c>
      <c r="G105" s="29">
        <v>31500000</v>
      </c>
    </row>
    <row r="106" spans="2:8" x14ac:dyDescent="0.25">
      <c r="B106" s="14"/>
      <c r="C106" s="6"/>
      <c r="D106" s="65" t="s">
        <v>206</v>
      </c>
      <c r="E106" s="2">
        <v>523121</v>
      </c>
      <c r="F106" s="4" t="s">
        <v>207</v>
      </c>
      <c r="G106" s="29">
        <v>71200000</v>
      </c>
    </row>
    <row r="107" spans="2:8" x14ac:dyDescent="0.25">
      <c r="B107" s="14"/>
      <c r="C107" s="6"/>
      <c r="D107" s="65" t="s">
        <v>208</v>
      </c>
      <c r="E107" s="2">
        <v>523111</v>
      </c>
      <c r="F107" s="4" t="s">
        <v>209</v>
      </c>
      <c r="G107" s="29">
        <v>87905000</v>
      </c>
    </row>
    <row r="108" spans="2:8" x14ac:dyDescent="0.25">
      <c r="B108" s="14"/>
      <c r="C108" s="6"/>
      <c r="D108" s="65" t="s">
        <v>210</v>
      </c>
      <c r="E108" s="2">
        <v>523111</v>
      </c>
      <c r="F108" s="4" t="s">
        <v>211</v>
      </c>
      <c r="G108" s="29">
        <v>41975000</v>
      </c>
    </row>
    <row r="109" spans="2:8" x14ac:dyDescent="0.25">
      <c r="B109" s="14"/>
      <c r="C109" s="6"/>
      <c r="D109" s="65" t="s">
        <v>212</v>
      </c>
      <c r="E109" s="2">
        <v>523111</v>
      </c>
      <c r="F109" s="4" t="s">
        <v>213</v>
      </c>
      <c r="G109" s="29">
        <v>20600000</v>
      </c>
    </row>
    <row r="110" spans="2:8" x14ac:dyDescent="0.25">
      <c r="B110" s="14"/>
      <c r="C110" s="6"/>
      <c r="D110" s="65" t="s">
        <v>214</v>
      </c>
      <c r="E110" s="2">
        <v>523121</v>
      </c>
      <c r="F110" s="4" t="s">
        <v>215</v>
      </c>
      <c r="G110" s="29">
        <v>104000000</v>
      </c>
    </row>
    <row r="111" spans="2:8" x14ac:dyDescent="0.25">
      <c r="B111" s="14"/>
      <c r="C111" s="6"/>
      <c r="D111" s="65" t="s">
        <v>216</v>
      </c>
      <c r="E111" s="2">
        <v>523121</v>
      </c>
      <c r="F111" s="4" t="s">
        <v>217</v>
      </c>
      <c r="G111" s="29">
        <v>12240000</v>
      </c>
    </row>
    <row r="112" spans="2:8" x14ac:dyDescent="0.25">
      <c r="B112" s="14"/>
      <c r="C112" s="6"/>
      <c r="D112" s="65" t="s">
        <v>218</v>
      </c>
      <c r="E112" s="2">
        <v>523121</v>
      </c>
      <c r="F112" s="4" t="s">
        <v>219</v>
      </c>
      <c r="G112" s="29">
        <v>388000000</v>
      </c>
    </row>
    <row r="113" spans="2:7" x14ac:dyDescent="0.25">
      <c r="B113" s="14"/>
      <c r="C113" s="6"/>
      <c r="D113" s="65" t="s">
        <v>220</v>
      </c>
      <c r="E113" s="2">
        <v>521811</v>
      </c>
      <c r="F113" s="4" t="s">
        <v>221</v>
      </c>
      <c r="G113" s="29">
        <v>153000000</v>
      </c>
    </row>
    <row r="114" spans="2:7" x14ac:dyDescent="0.25">
      <c r="B114" s="14"/>
      <c r="C114" s="6"/>
      <c r="D114" s="65" t="s">
        <v>222</v>
      </c>
      <c r="E114" s="2">
        <v>521211</v>
      </c>
      <c r="F114" s="4" t="s">
        <v>223</v>
      </c>
      <c r="G114" s="29">
        <v>52900000</v>
      </c>
    </row>
    <row r="115" spans="2:7" x14ac:dyDescent="0.25">
      <c r="B115" s="49"/>
      <c r="C115" s="9"/>
      <c r="D115" s="74"/>
      <c r="E115" s="2"/>
      <c r="F115" s="9"/>
      <c r="G115" s="7"/>
    </row>
    <row r="116" spans="2:7" x14ac:dyDescent="0.25">
      <c r="B116" s="14"/>
      <c r="C116" s="50" t="s">
        <v>37</v>
      </c>
      <c r="D116" s="76"/>
      <c r="E116" s="2"/>
      <c r="F116" s="9"/>
      <c r="G116" s="7">
        <f>G11+SUM(G14:G22)+SUM(G28:G33)+G39+G44+G48+G51+G54+G57+G60+G63+G66+G69+G74+SUM(G103:G114)</f>
        <v>46351693000</v>
      </c>
    </row>
  </sheetData>
  <mergeCells count="7">
    <mergeCell ref="B2:G2"/>
    <mergeCell ref="B3:G3"/>
    <mergeCell ref="B5:D5"/>
    <mergeCell ref="B6:D6"/>
    <mergeCell ref="B7:D7"/>
    <mergeCell ref="E5:F5"/>
    <mergeCell ref="E6:G7"/>
  </mergeCells>
  <conditionalFormatting sqref="E5:E6">
    <cfRule type="containsBlanks" dxfId="2" priority="2">
      <formula>LEN(TRIM(E5))=0</formula>
    </cfRule>
  </conditionalFormatting>
  <dataValidations count="1">
    <dataValidation type="list" allowBlank="1" showInputMessage="1" showErrorMessage="1" sqref="C11:C114" xr:uid="{EFC044EA-08C1-478A-AD9B-F933060D997E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pagu_awal_pusat</vt:lpstr>
      <vt:lpstr>pagu_awal_daerah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SHINTA YULIA PUSPITASARI</cp:lastModifiedBy>
  <cp:revision/>
  <dcterms:created xsi:type="dcterms:W3CDTF">2022-03-08T00:52:18Z</dcterms:created>
  <dcterms:modified xsi:type="dcterms:W3CDTF">2022-07-18T04:01:14Z</dcterms:modified>
  <cp:category/>
  <cp:contentStatus/>
</cp:coreProperties>
</file>