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ish\Collage Data\Semester 6\Swarm Intelligence\Swarm-Intelligence\firefly-algoritm\"/>
    </mc:Choice>
  </mc:AlternateContent>
  <xr:revisionPtr revIDLastSave="0" documentId="13_ncr:1_{6CE324D6-2E9C-498D-B436-B44377BD5491}" xr6:coauthVersionLast="47" xr6:coauthVersionMax="47" xr10:uidLastSave="{00000000-0000-0000-0000-000000000000}"/>
  <bookViews>
    <workbookView xWindow="-108" yWindow="-108" windowWidth="23256" windowHeight="12456" xr2:uid="{31068A19-74C7-48BC-903D-A7987D39AD96}"/>
  </bookViews>
  <sheets>
    <sheet name="Firefly Algorithm" sheetId="1" r:id="rId1"/>
    <sheet name="Cuckoo Algorith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B18" i="1"/>
  <c r="A19" i="1"/>
  <c r="B19" i="1"/>
  <c r="B20" i="1"/>
  <c r="B21" i="1"/>
  <c r="B22" i="1"/>
  <c r="B23" i="1"/>
  <c r="A20" i="1"/>
  <c r="A21" i="1"/>
  <c r="A22" i="1"/>
  <c r="A23" i="1"/>
  <c r="A18" i="1"/>
  <c r="C23" i="1" l="1"/>
  <c r="C22" i="1"/>
  <c r="C21" i="1"/>
  <c r="C20" i="1"/>
  <c r="C19" i="1"/>
  <c r="C18" i="1"/>
  <c r="E18" i="1" s="1"/>
  <c r="D21" i="1" l="1"/>
  <c r="E21" i="1"/>
  <c r="F21" i="1" s="1"/>
  <c r="D19" i="1"/>
  <c r="E19" i="1"/>
  <c r="F19" i="1" s="1"/>
  <c r="D22" i="1"/>
  <c r="E22" i="1"/>
  <c r="F22" i="1" s="1"/>
  <c r="D20" i="1"/>
  <c r="E20" i="1"/>
  <c r="F20" i="1" s="1"/>
  <c r="D23" i="1"/>
  <c r="E23" i="1"/>
  <c r="F23" i="1" s="1"/>
  <c r="D18" i="1"/>
  <c r="F18" i="1"/>
  <c r="D24" i="1" l="1"/>
  <c r="E24" i="1"/>
</calcChain>
</file>

<file path=xl/sharedStrings.xml><?xml version="1.0" encoding="utf-8"?>
<sst xmlns="http://schemas.openxmlformats.org/spreadsheetml/2006/main" count="25" uniqueCount="22">
  <si>
    <t>Abdurrahman Al-atsary</t>
  </si>
  <si>
    <t xml:space="preserve"> Algoritma Firefly (KnapSack Problems)</t>
  </si>
  <si>
    <t>Profit</t>
  </si>
  <si>
    <t>Weight</t>
  </si>
  <si>
    <t>Capacity</t>
  </si>
  <si>
    <t>a</t>
  </si>
  <si>
    <t>b</t>
  </si>
  <si>
    <t>Iterasi 1</t>
  </si>
  <si>
    <t>Gamma</t>
  </si>
  <si>
    <t>Banyaknya Kunang-kunang</t>
  </si>
  <si>
    <t>num_items</t>
  </si>
  <si>
    <t>num_fireflies</t>
  </si>
  <si>
    <t>Total Profit</t>
  </si>
  <si>
    <t>Total Weight</t>
  </si>
  <si>
    <t>Total Profit and  Weight</t>
  </si>
  <si>
    <t>Kapasitas (Max)</t>
  </si>
  <si>
    <t>Objective-Values</t>
  </si>
  <si>
    <t>Solutions</t>
  </si>
  <si>
    <t>Iterasi  2</t>
  </si>
  <si>
    <t>Inisiasi Fungsi Awal</t>
  </si>
  <si>
    <t>Swarm Intelligence (RA)</t>
  </si>
  <si>
    <t xml:space="preserve"> Algoritma Cuckoo (KnapSack Problems)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</si>
</sst>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oper Black"/>
      <family val="1"/>
    </font>
    <font>
      <b/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6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C074-7917-4D64-A9F5-256FBB0582B1}">
  <dimension ref="A1:J34"/>
  <sheetViews>
    <sheetView tabSelected="1" zoomScale="98" zoomScaleNormal="98" workbookViewId="0">
      <selection activeCell="C8" sqref="C8:G12"/>
    </sheetView>
  </sheetViews>
  <sheetFormatPr defaultRowHeight="14.4" x14ac:dyDescent="0.3"/>
  <cols>
    <col min="1" max="1" width="10.77734375" customWidth="1"/>
    <col min="2" max="2" width="14.6640625" customWidth="1"/>
    <col min="3" max="3" width="11.5546875" customWidth="1"/>
    <col min="4" max="4" width="12" customWidth="1"/>
    <col min="5" max="5" width="15" customWidth="1"/>
    <col min="6" max="6" width="16.109375" customWidth="1"/>
    <col min="7" max="7" width="26.109375" customWidth="1"/>
    <col min="9" max="9" width="16.6640625" customWidth="1"/>
    <col min="10" max="10" width="13.88671875" customWidth="1"/>
  </cols>
  <sheetData>
    <row r="1" spans="1:10" ht="19.2" customHeight="1" x14ac:dyDescent="0.3">
      <c r="A1" s="1" t="s">
        <v>0</v>
      </c>
      <c r="B1" s="1"/>
      <c r="C1" s="1"/>
      <c r="D1" s="1"/>
      <c r="F1" s="2" t="s">
        <v>1</v>
      </c>
      <c r="G1" s="3"/>
      <c r="H1" s="3"/>
      <c r="I1" s="3"/>
      <c r="J1" s="3"/>
    </row>
    <row r="2" spans="1:10" ht="24" customHeight="1" x14ac:dyDescent="0.3">
      <c r="A2" s="1" t="s">
        <v>20</v>
      </c>
      <c r="B2" s="1"/>
      <c r="C2" s="1"/>
      <c r="D2" s="1"/>
      <c r="F2" s="3"/>
      <c r="G2" s="3"/>
      <c r="H2" s="3"/>
      <c r="I2" s="3"/>
      <c r="J2" s="3"/>
    </row>
    <row r="5" spans="1:10" ht="15.6" x14ac:dyDescent="0.3">
      <c r="A5" s="25" t="s">
        <v>19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8</v>
      </c>
      <c r="G6" s="24" t="s">
        <v>9</v>
      </c>
      <c r="I6" s="24" t="s">
        <v>15</v>
      </c>
      <c r="J6" s="24" t="s">
        <v>10</v>
      </c>
    </row>
    <row r="7" spans="1:10" x14ac:dyDescent="0.3">
      <c r="A7" s="5">
        <v>4</v>
      </c>
      <c r="B7" s="5">
        <v>2</v>
      </c>
      <c r="C7" s="5">
        <v>12</v>
      </c>
      <c r="D7" s="6">
        <v>0.9</v>
      </c>
      <c r="E7" s="5">
        <v>1</v>
      </c>
      <c r="F7" s="6">
        <v>0.2</v>
      </c>
      <c r="G7" s="5">
        <v>6</v>
      </c>
      <c r="I7" s="4">
        <f>$C$7*$G$7</f>
        <v>72</v>
      </c>
      <c r="J7" s="4">
        <v>6</v>
      </c>
    </row>
    <row r="8" spans="1:10" x14ac:dyDescent="0.3">
      <c r="A8" s="5">
        <v>3</v>
      </c>
      <c r="B8" s="5">
        <v>1</v>
      </c>
      <c r="C8" s="7"/>
      <c r="D8" s="8"/>
      <c r="E8" s="8"/>
      <c r="F8" s="8"/>
      <c r="G8" s="9"/>
    </row>
    <row r="9" spans="1:10" x14ac:dyDescent="0.3">
      <c r="A9" s="5">
        <v>1</v>
      </c>
      <c r="B9" s="5">
        <v>1</v>
      </c>
      <c r="C9" s="10"/>
      <c r="D9" s="11"/>
      <c r="E9" s="11"/>
      <c r="F9" s="11"/>
      <c r="G9" s="12"/>
    </row>
    <row r="10" spans="1:10" x14ac:dyDescent="0.3">
      <c r="A10" s="5">
        <v>5</v>
      </c>
      <c r="B10" s="5">
        <v>6</v>
      </c>
      <c r="C10" s="10"/>
      <c r="D10" s="11"/>
      <c r="E10" s="11"/>
      <c r="F10" s="11"/>
      <c r="G10" s="12"/>
    </row>
    <row r="11" spans="1:10" x14ac:dyDescent="0.3">
      <c r="A11" s="5">
        <v>7</v>
      </c>
      <c r="B11" s="5">
        <v>9</v>
      </c>
      <c r="C11" s="10"/>
      <c r="D11" s="11"/>
      <c r="E11" s="11"/>
      <c r="F11" s="11"/>
      <c r="G11" s="12"/>
    </row>
    <row r="12" spans="1:10" x14ac:dyDescent="0.3">
      <c r="A12" s="5">
        <v>4</v>
      </c>
      <c r="B12" s="5">
        <v>6</v>
      </c>
      <c r="C12" s="13"/>
      <c r="D12" s="14"/>
      <c r="E12" s="14"/>
      <c r="F12" s="14"/>
      <c r="G12" s="15"/>
    </row>
    <row r="15" spans="1:10" ht="15.6" x14ac:dyDescent="0.3">
      <c r="A15" s="20" t="s">
        <v>7</v>
      </c>
      <c r="B15" s="21"/>
      <c r="C15" s="21"/>
      <c r="D15" s="21"/>
      <c r="E15" s="21"/>
      <c r="F15" s="21"/>
      <c r="G15" s="22"/>
    </row>
    <row r="17" spans="1:6" x14ac:dyDescent="0.3">
      <c r="A17" s="17" t="s">
        <v>10</v>
      </c>
      <c r="B17" s="17" t="s">
        <v>11</v>
      </c>
      <c r="C17" s="17" t="s">
        <v>17</v>
      </c>
      <c r="D17" s="17" t="s">
        <v>12</v>
      </c>
      <c r="E17" s="17" t="s">
        <v>13</v>
      </c>
      <c r="F17" s="17" t="s">
        <v>16</v>
      </c>
    </row>
    <row r="18" spans="1:6" x14ac:dyDescent="0.3">
      <c r="A18" s="16">
        <f ca="1">RAND()</f>
        <v>0.37383765488657372</v>
      </c>
      <c r="B18" s="16">
        <f ca="1">RAND()</f>
        <v>0.39370538013131395</v>
      </c>
      <c r="C18" s="16">
        <f ca="1">SUM(A18,B18)</f>
        <v>0.76754303501788768</v>
      </c>
      <c r="D18" s="16">
        <f ca="1">C18*A7</f>
        <v>3.0701721400715507</v>
      </c>
      <c r="E18" s="16">
        <f ca="1">C18*B7</f>
        <v>1.5350860700357754</v>
      </c>
      <c r="F18" s="4">
        <f ca="1">IF(E18&gt;$C$7,0,1)</f>
        <v>1</v>
      </c>
    </row>
    <row r="19" spans="1:6" x14ac:dyDescent="0.3">
      <c r="A19" s="16">
        <f ca="1">RAND()</f>
        <v>0.61767121931331048</v>
      </c>
      <c r="B19" s="16">
        <f t="shared" ref="A19:B23" ca="1" si="0">RAND()</f>
        <v>3.0235667631611673E-2</v>
      </c>
      <c r="C19" s="16">
        <f t="shared" ref="C19:C23" ca="1" si="1">SUM(A19,B19)</f>
        <v>0.64790688694492216</v>
      </c>
      <c r="D19" s="16">
        <f t="shared" ref="D19:D23" ca="1" si="2">C19*A8</f>
        <v>1.9437206608347664</v>
      </c>
      <c r="E19" s="16">
        <f t="shared" ref="E19:E23" ca="1" si="3">C19*B8</f>
        <v>0.64790688694492216</v>
      </c>
      <c r="F19" s="4">
        <f t="shared" ref="F19:F23" ca="1" si="4">IF(E19&gt;$C$7,0,1)</f>
        <v>1</v>
      </c>
    </row>
    <row r="20" spans="1:6" x14ac:dyDescent="0.3">
      <c r="A20" s="16">
        <f t="shared" ca="1" si="0"/>
        <v>0.31954700714323592</v>
      </c>
      <c r="B20" s="16">
        <f t="shared" ca="1" si="0"/>
        <v>0.49213306046099681</v>
      </c>
      <c r="C20" s="16">
        <f t="shared" ca="1" si="1"/>
        <v>0.81168006760423272</v>
      </c>
      <c r="D20" s="16">
        <f t="shared" ca="1" si="2"/>
        <v>0.81168006760423272</v>
      </c>
      <c r="E20" s="16">
        <f t="shared" ca="1" si="3"/>
        <v>0.81168006760423272</v>
      </c>
      <c r="F20" s="4">
        <f t="shared" ca="1" si="4"/>
        <v>1</v>
      </c>
    </row>
    <row r="21" spans="1:6" x14ac:dyDescent="0.3">
      <c r="A21" s="16">
        <f t="shared" ca="1" si="0"/>
        <v>8.4043170864235517E-2</v>
      </c>
      <c r="B21" s="16">
        <f t="shared" ca="1" si="0"/>
        <v>0.33738665035915627</v>
      </c>
      <c r="C21" s="16">
        <f t="shared" ca="1" si="1"/>
        <v>0.42142982122339179</v>
      </c>
      <c r="D21" s="16">
        <f t="shared" ca="1" si="2"/>
        <v>2.1071491061169589</v>
      </c>
      <c r="E21" s="16">
        <f t="shared" ca="1" si="3"/>
        <v>2.5285789273403507</v>
      </c>
      <c r="F21" s="4">
        <f t="shared" ca="1" si="4"/>
        <v>1</v>
      </c>
    </row>
    <row r="22" spans="1:6" x14ac:dyDescent="0.3">
      <c r="A22" s="16">
        <f t="shared" ca="1" si="0"/>
        <v>0.57408657338514646</v>
      </c>
      <c r="B22" s="16">
        <f t="shared" ca="1" si="0"/>
        <v>6.3122449610285014E-2</v>
      </c>
      <c r="C22" s="16">
        <f t="shared" ca="1" si="1"/>
        <v>0.63720902299543147</v>
      </c>
      <c r="D22" s="16">
        <f t="shared" ca="1" si="2"/>
        <v>4.4604631609680201</v>
      </c>
      <c r="E22" s="16">
        <f t="shared" ca="1" si="3"/>
        <v>5.7348812069588835</v>
      </c>
      <c r="F22" s="4">
        <f t="shared" ca="1" si="4"/>
        <v>1</v>
      </c>
    </row>
    <row r="23" spans="1:6" x14ac:dyDescent="0.3">
      <c r="A23" s="16">
        <f t="shared" ca="1" si="0"/>
        <v>0.78586477442637814</v>
      </c>
      <c r="B23" s="16">
        <f t="shared" ca="1" si="0"/>
        <v>0.53537608155669647</v>
      </c>
      <c r="C23" s="16">
        <f t="shared" ca="1" si="1"/>
        <v>1.3212408559830746</v>
      </c>
      <c r="D23" s="16">
        <f t="shared" ca="1" si="2"/>
        <v>5.2849634239322985</v>
      </c>
      <c r="E23" s="16">
        <f t="shared" ca="1" si="3"/>
        <v>7.9274451358984477</v>
      </c>
      <c r="F23" s="4">
        <f t="shared" ca="1" si="4"/>
        <v>1</v>
      </c>
    </row>
    <row r="24" spans="1:6" x14ac:dyDescent="0.3">
      <c r="A24" s="18" t="s">
        <v>14</v>
      </c>
      <c r="B24" s="18"/>
      <c r="C24" s="18"/>
      <c r="D24" s="16">
        <f ca="1">SUM(D18:D23)</f>
        <v>17.678148559527827</v>
      </c>
      <c r="E24" s="16">
        <f ca="1">SUM(E18:E23)</f>
        <v>19.185578294782612</v>
      </c>
      <c r="F24" s="19"/>
    </row>
    <row r="34" spans="1:7" ht="15.6" x14ac:dyDescent="0.3">
      <c r="A34" s="23" t="s">
        <v>18</v>
      </c>
      <c r="B34" s="23"/>
      <c r="C34" s="23"/>
      <c r="D34" s="23"/>
      <c r="E34" s="23"/>
      <c r="F34" s="23"/>
      <c r="G34" s="23"/>
    </row>
  </sheetData>
  <mergeCells count="8">
    <mergeCell ref="A24:C24"/>
    <mergeCell ref="A34:G34"/>
    <mergeCell ref="A5:J5"/>
    <mergeCell ref="A1:D1"/>
    <mergeCell ref="A2:D2"/>
    <mergeCell ref="F1:J2"/>
    <mergeCell ref="C8:G12"/>
    <mergeCell ref="A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9291-67B1-4C79-B9D1-1363E266F41D}">
  <dimension ref="A1:J2"/>
  <sheetViews>
    <sheetView workbookViewId="0">
      <selection activeCell="L13" sqref="L13"/>
    </sheetView>
  </sheetViews>
  <sheetFormatPr defaultRowHeight="14.4" x14ac:dyDescent="0.3"/>
  <cols>
    <col min="4" max="4" width="18.5546875" customWidth="1"/>
    <col min="10" max="10" width="14.33203125" customWidth="1"/>
  </cols>
  <sheetData>
    <row r="1" spans="1:10" ht="24.6" customHeight="1" x14ac:dyDescent="0.3">
      <c r="A1" s="1" t="s">
        <v>0</v>
      </c>
      <c r="B1" s="1"/>
      <c r="C1" s="1"/>
      <c r="D1" s="1"/>
      <c r="E1" s="28"/>
      <c r="F1" s="26" t="s">
        <v>21</v>
      </c>
      <c r="G1" s="27"/>
      <c r="H1" s="27"/>
      <c r="I1" s="27"/>
      <c r="J1" s="27"/>
    </row>
    <row r="2" spans="1:10" ht="25.2" customHeight="1" x14ac:dyDescent="0.3">
      <c r="A2" s="1" t="s">
        <v>20</v>
      </c>
      <c r="B2" s="1"/>
      <c r="C2" s="1"/>
      <c r="D2" s="1"/>
      <c r="E2" s="28"/>
      <c r="F2" s="27"/>
      <c r="G2" s="27"/>
      <c r="H2" s="27"/>
      <c r="I2" s="27"/>
      <c r="J2" s="27"/>
    </row>
  </sheetData>
  <mergeCells count="4">
    <mergeCell ref="A1:D1"/>
    <mergeCell ref="F1:J2"/>
    <mergeCell ref="A2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Firefly Algorithm</vt:lpstr>
      <vt:lpstr>Cuckoo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Lewis</dc:creator>
  <cp:lastModifiedBy>Mark Lewis</cp:lastModifiedBy>
  <dcterms:created xsi:type="dcterms:W3CDTF">2024-03-10T07:55:51Z</dcterms:created>
  <dcterms:modified xsi:type="dcterms:W3CDTF">2024-03-10T09:35:42Z</dcterms:modified>
</cp:coreProperties>
</file>